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C3C09433-E143-4417-855E-CEFF56095377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TEST" sheetId="289" r:id="rId1"/>
    <sheet name="VERIF" sheetId="288" r:id="rId2"/>
  </sheets>
  <definedNames>
    <definedName name="_xlnm.Print_Area" localSheetId="0">TEST!$B$1:$AF$55</definedName>
  </definedNames>
  <calcPr calcId="181029"/>
</workbook>
</file>

<file path=xl/calcChain.xml><?xml version="1.0" encoding="utf-8"?>
<calcChain xmlns="http://schemas.openxmlformats.org/spreadsheetml/2006/main">
  <c r="C8" i="288" l="1"/>
  <c r="B8" i="288"/>
  <c r="C35" i="288"/>
  <c r="F9" i="288"/>
  <c r="G9" i="288"/>
  <c r="H9" i="288"/>
  <c r="I9" i="288"/>
  <c r="J9" i="288"/>
  <c r="K9" i="288"/>
  <c r="L9" i="288"/>
  <c r="M9" i="288"/>
  <c r="N9" i="288"/>
  <c r="O9" i="288"/>
  <c r="P9" i="288"/>
  <c r="Q9" i="288"/>
  <c r="R9" i="288"/>
  <c r="S9" i="288"/>
  <c r="T9" i="288"/>
  <c r="U9" i="288"/>
  <c r="V9" i="288"/>
  <c r="W9" i="288"/>
  <c r="X9" i="288"/>
  <c r="Y9" i="288"/>
  <c r="Z9" i="288"/>
  <c r="AA9" i="288"/>
  <c r="AB9" i="288"/>
  <c r="AC9" i="288"/>
  <c r="AD9" i="288"/>
  <c r="AE9" i="288"/>
  <c r="AF9" i="288"/>
  <c r="AG9" i="288"/>
  <c r="AH9" i="288"/>
  <c r="AI9" i="288"/>
  <c r="AJ9" i="288"/>
  <c r="AK9" i="288"/>
  <c r="AL9" i="288"/>
  <c r="AM9" i="288"/>
  <c r="AN9" i="288"/>
  <c r="AO9" i="288"/>
  <c r="AP9" i="288"/>
  <c r="AQ9" i="288"/>
  <c r="AR9" i="288"/>
  <c r="AS9" i="288"/>
  <c r="AT9" i="288"/>
  <c r="AU9" i="288"/>
  <c r="AV9" i="288"/>
  <c r="AW9" i="288"/>
  <c r="AX9" i="288"/>
  <c r="AY9" i="288"/>
  <c r="AZ9" i="288"/>
  <c r="BA9" i="288"/>
  <c r="BB9" i="288"/>
  <c r="BC9" i="288"/>
  <c r="BD9" i="288"/>
  <c r="BE9" i="288"/>
  <c r="BF9" i="288"/>
  <c r="BG9" i="288"/>
  <c r="BH9" i="288"/>
  <c r="BI9" i="288"/>
  <c r="BJ9" i="288"/>
  <c r="BK9" i="288"/>
  <c r="BL9" i="288"/>
  <c r="BM9" i="288"/>
  <c r="BN9" i="288"/>
  <c r="BO9" i="288"/>
  <c r="BP9" i="288"/>
  <c r="BQ9" i="288"/>
  <c r="E9" i="288"/>
  <c r="B9" i="288"/>
  <c r="C9" i="288" l="1"/>
  <c r="BP8" i="288"/>
  <c r="C12" i="288"/>
  <c r="B12" i="288"/>
  <c r="C11" i="288"/>
  <c r="B11" i="288"/>
  <c r="AM11" i="288" s="1"/>
  <c r="C15" i="288"/>
  <c r="B15" i="288"/>
  <c r="C14" i="288"/>
  <c r="B14" i="288"/>
  <c r="C45" i="288"/>
  <c r="I45" i="288" s="1"/>
  <c r="B45" i="288"/>
  <c r="C44" i="288"/>
  <c r="B44" i="288"/>
  <c r="I44" i="288" s="1"/>
  <c r="C42" i="288"/>
  <c r="K42" i="288" s="1"/>
  <c r="B42" i="288"/>
  <c r="C41" i="288"/>
  <c r="B41" i="288"/>
  <c r="C39" i="288"/>
  <c r="B39" i="288"/>
  <c r="C38" i="288"/>
  <c r="B38" i="288"/>
  <c r="G38" i="288" s="1"/>
  <c r="C36" i="288"/>
  <c r="F36" i="288" s="1"/>
  <c r="B36" i="288"/>
  <c r="B35" i="288"/>
  <c r="BO35" i="288" s="1"/>
  <c r="C33" i="288"/>
  <c r="B33" i="288"/>
  <c r="C32" i="288"/>
  <c r="B32" i="288"/>
  <c r="F32" i="288" s="1"/>
  <c r="C30" i="288"/>
  <c r="J30" i="288" s="1"/>
  <c r="B30" i="288"/>
  <c r="C29" i="288"/>
  <c r="B29" i="288"/>
  <c r="C27" i="288"/>
  <c r="AP27" i="288" s="1"/>
  <c r="B27" i="288"/>
  <c r="C26" i="288"/>
  <c r="B26" i="288"/>
  <c r="J26" i="288" s="1"/>
  <c r="C24" i="288"/>
  <c r="L24" i="288" s="1"/>
  <c r="B24" i="288"/>
  <c r="C23" i="288"/>
  <c r="B23" i="288"/>
  <c r="C21" i="288"/>
  <c r="B21" i="288"/>
  <c r="C20" i="288"/>
  <c r="B20" i="288"/>
  <c r="J20" i="288" s="1"/>
  <c r="B17" i="288"/>
  <c r="AH17" i="288" s="1"/>
  <c r="C17" i="288"/>
  <c r="C18" i="288"/>
  <c r="B18" i="288"/>
  <c r="AO27" i="288"/>
  <c r="BB27" i="288"/>
  <c r="BD27" i="288"/>
  <c r="BM27" i="288"/>
  <c r="F45" i="288"/>
  <c r="G45" i="288"/>
  <c r="H45" i="288"/>
  <c r="K45" i="288"/>
  <c r="L45" i="288"/>
  <c r="N45" i="288"/>
  <c r="O45" i="288"/>
  <c r="P45" i="288"/>
  <c r="S45" i="288"/>
  <c r="T45" i="288"/>
  <c r="V45" i="288"/>
  <c r="W45" i="288"/>
  <c r="X45" i="288"/>
  <c r="AA45" i="288"/>
  <c r="AB45" i="288"/>
  <c r="AD45" i="288"/>
  <c r="AE45" i="288"/>
  <c r="AF45" i="288"/>
  <c r="AI45" i="288"/>
  <c r="AJ45" i="288"/>
  <c r="AL45" i="288"/>
  <c r="AM45" i="288"/>
  <c r="AN45" i="288"/>
  <c r="AQ45" i="288"/>
  <c r="AR45" i="288"/>
  <c r="AT45" i="288"/>
  <c r="AU45" i="288"/>
  <c r="AV45" i="288"/>
  <c r="AY45" i="288"/>
  <c r="AZ45" i="288"/>
  <c r="BB45" i="288"/>
  <c r="BC45" i="288"/>
  <c r="BD45" i="288"/>
  <c r="BG45" i="288"/>
  <c r="BH45" i="288"/>
  <c r="BJ45" i="288"/>
  <c r="BK45" i="288"/>
  <c r="BL45" i="288"/>
  <c r="BO45" i="288"/>
  <c r="BP45" i="288"/>
  <c r="BQ45" i="288" s="1"/>
  <c r="BN44" i="288"/>
  <c r="I42" i="288"/>
  <c r="T42" i="288"/>
  <c r="AB42" i="288"/>
  <c r="AJ42" i="288"/>
  <c r="AR42" i="288"/>
  <c r="AZ42" i="288"/>
  <c r="BH42" i="288"/>
  <c r="BP42" i="288"/>
  <c r="BQ42" i="288" s="1"/>
  <c r="L41" i="288"/>
  <c r="T41" i="288"/>
  <c r="AB41" i="288"/>
  <c r="AJ41" i="288"/>
  <c r="AR41" i="288"/>
  <c r="AZ41" i="288"/>
  <c r="BH41" i="288"/>
  <c r="BP41" i="288"/>
  <c r="BQ41" i="288" s="1"/>
  <c r="I39" i="288"/>
  <c r="L39" i="288"/>
  <c r="M39" i="288"/>
  <c r="Q39" i="288"/>
  <c r="T39" i="288"/>
  <c r="U39" i="288"/>
  <c r="Y39" i="288"/>
  <c r="AB39" i="288"/>
  <c r="AC39" i="288"/>
  <c r="AG39" i="288"/>
  <c r="AJ39" i="288"/>
  <c r="AK39" i="288"/>
  <c r="AO39" i="288"/>
  <c r="AR39" i="288"/>
  <c r="AS39" i="288"/>
  <c r="AW39" i="288"/>
  <c r="AZ39" i="288"/>
  <c r="BA39" i="288"/>
  <c r="BE39" i="288"/>
  <c r="BH39" i="288"/>
  <c r="BI39" i="288"/>
  <c r="BM39" i="288"/>
  <c r="BP39" i="288"/>
  <c r="BQ39" i="288" s="1"/>
  <c r="BI38" i="288"/>
  <c r="E38" i="288"/>
  <c r="M36" i="288"/>
  <c r="U36" i="288"/>
  <c r="AC36" i="288"/>
  <c r="AK36" i="288"/>
  <c r="AS36" i="288"/>
  <c r="BA36" i="288"/>
  <c r="BI36" i="288"/>
  <c r="E36" i="288"/>
  <c r="G33" i="288"/>
  <c r="I33" i="288"/>
  <c r="O33" i="288"/>
  <c r="Q33" i="288"/>
  <c r="W33" i="288"/>
  <c r="Y33" i="288"/>
  <c r="AE33" i="288"/>
  <c r="AG33" i="288"/>
  <c r="AH33" i="288"/>
  <c r="AM33" i="288"/>
  <c r="AO33" i="288"/>
  <c r="AP33" i="288"/>
  <c r="AU33" i="288"/>
  <c r="AW33" i="288"/>
  <c r="AX33" i="288"/>
  <c r="BC33" i="288"/>
  <c r="BE33" i="288"/>
  <c r="BF33" i="288"/>
  <c r="BK33" i="288"/>
  <c r="BM33" i="288"/>
  <c r="BN33" i="288"/>
  <c r="P32" i="288"/>
  <c r="X32" i="288"/>
  <c r="P30" i="288"/>
  <c r="AK30" i="288"/>
  <c r="BE30" i="288"/>
  <c r="F29" i="288"/>
  <c r="G29" i="288"/>
  <c r="H29" i="288"/>
  <c r="I29" i="288"/>
  <c r="J29" i="288"/>
  <c r="K29" i="288"/>
  <c r="L29" i="288"/>
  <c r="M29" i="288"/>
  <c r="N29" i="288"/>
  <c r="O29" i="288"/>
  <c r="P29" i="288"/>
  <c r="Q29" i="288"/>
  <c r="R29" i="288"/>
  <c r="S29" i="288"/>
  <c r="T29" i="288"/>
  <c r="U29" i="288"/>
  <c r="V29" i="288"/>
  <c r="W29" i="288"/>
  <c r="X29" i="288"/>
  <c r="Y29" i="288"/>
  <c r="Z29" i="288"/>
  <c r="AA29" i="288"/>
  <c r="AB29" i="288"/>
  <c r="AC29" i="288"/>
  <c r="AD29" i="288"/>
  <c r="AE29" i="288"/>
  <c r="AF29" i="288"/>
  <c r="AG29" i="288"/>
  <c r="AH29" i="288"/>
  <c r="AI29" i="288"/>
  <c r="AJ29" i="288"/>
  <c r="AK29" i="288"/>
  <c r="AL29" i="288"/>
  <c r="AM29" i="288"/>
  <c r="AN29" i="288"/>
  <c r="AO29" i="288"/>
  <c r="AP29" i="288"/>
  <c r="AQ29" i="288"/>
  <c r="AR29" i="288"/>
  <c r="AS29" i="288"/>
  <c r="AT29" i="288"/>
  <c r="AU29" i="288"/>
  <c r="AV29" i="288"/>
  <c r="AW29" i="288"/>
  <c r="AX29" i="288"/>
  <c r="AY29" i="288"/>
  <c r="AZ29" i="288"/>
  <c r="BA29" i="288"/>
  <c r="BB29" i="288"/>
  <c r="BC29" i="288"/>
  <c r="BD29" i="288"/>
  <c r="BE29" i="288"/>
  <c r="BF29" i="288"/>
  <c r="BG29" i="288"/>
  <c r="BH29" i="288"/>
  <c r="BI29" i="288"/>
  <c r="BJ29" i="288"/>
  <c r="BK29" i="288"/>
  <c r="BL29" i="288"/>
  <c r="BM29" i="288"/>
  <c r="BN29" i="288"/>
  <c r="BO29" i="288"/>
  <c r="BP29" i="288"/>
  <c r="BQ29" i="288" s="1"/>
  <c r="E29" i="288"/>
  <c r="G27" i="288"/>
  <c r="H27" i="288"/>
  <c r="J27" i="288"/>
  <c r="L27" i="288"/>
  <c r="M27" i="288"/>
  <c r="O27" i="288"/>
  <c r="P27" i="288"/>
  <c r="R27" i="288"/>
  <c r="T27" i="288"/>
  <c r="U27" i="288"/>
  <c r="W27" i="288"/>
  <c r="X27" i="288"/>
  <c r="Z27" i="288"/>
  <c r="AB27" i="288"/>
  <c r="AC27" i="288"/>
  <c r="AE27" i="288"/>
  <c r="AF27" i="288"/>
  <c r="AH27" i="288"/>
  <c r="AJ27" i="288"/>
  <c r="AK27" i="288"/>
  <c r="AM27" i="288"/>
  <c r="AN27" i="288"/>
  <c r="E27" i="288"/>
  <c r="BF26" i="288"/>
  <c r="BG26" i="288"/>
  <c r="AY24" i="288"/>
  <c r="M23" i="288"/>
  <c r="U23" i="288"/>
  <c r="AC23" i="288"/>
  <c r="AK23" i="288"/>
  <c r="AS23" i="288"/>
  <c r="BA23" i="288"/>
  <c r="BI23" i="288"/>
  <c r="F21" i="288"/>
  <c r="G21" i="288"/>
  <c r="H21" i="288"/>
  <c r="I21" i="288"/>
  <c r="J21" i="288"/>
  <c r="K21" i="288"/>
  <c r="L21" i="288"/>
  <c r="M21" i="288"/>
  <c r="N21" i="288"/>
  <c r="O21" i="288"/>
  <c r="P21" i="288"/>
  <c r="Q21" i="288"/>
  <c r="R21" i="288"/>
  <c r="S21" i="288"/>
  <c r="T21" i="288"/>
  <c r="U21" i="288"/>
  <c r="V21" i="288"/>
  <c r="W21" i="288"/>
  <c r="X21" i="288"/>
  <c r="Y21" i="288"/>
  <c r="Z21" i="288"/>
  <c r="AA21" i="288"/>
  <c r="AB21" i="288"/>
  <c r="AC21" i="288"/>
  <c r="AD21" i="288"/>
  <c r="AE21" i="288"/>
  <c r="AF21" i="288"/>
  <c r="AG21" i="288"/>
  <c r="AH21" i="288"/>
  <c r="AI21" i="288"/>
  <c r="AJ21" i="288"/>
  <c r="AK21" i="288"/>
  <c r="AL21" i="288"/>
  <c r="AM21" i="288"/>
  <c r="AN21" i="288"/>
  <c r="AO21" i="288"/>
  <c r="AP21" i="288"/>
  <c r="AQ21" i="288"/>
  <c r="AR21" i="288"/>
  <c r="AS21" i="288"/>
  <c r="AT21" i="288"/>
  <c r="AU21" i="288"/>
  <c r="AV21" i="288"/>
  <c r="AW21" i="288"/>
  <c r="AX21" i="288"/>
  <c r="AY21" i="288"/>
  <c r="AZ21" i="288"/>
  <c r="BA21" i="288"/>
  <c r="BB21" i="288"/>
  <c r="BC21" i="288"/>
  <c r="BD21" i="288"/>
  <c r="BE21" i="288"/>
  <c r="BF21" i="288"/>
  <c r="BG21" i="288"/>
  <c r="BH21" i="288"/>
  <c r="BI21" i="288"/>
  <c r="BJ21" i="288"/>
  <c r="BK21" i="288"/>
  <c r="BL21" i="288"/>
  <c r="BM21" i="288"/>
  <c r="BN21" i="288"/>
  <c r="BO21" i="288"/>
  <c r="BP21" i="288"/>
  <c r="BQ21" i="288" s="1"/>
  <c r="E21" i="288"/>
  <c r="BH20" i="288"/>
  <c r="P12" i="288"/>
  <c r="AF12" i="288"/>
  <c r="BA14" i="288"/>
  <c r="AA11" i="288"/>
  <c r="AE11" i="288"/>
  <c r="A44" i="288"/>
  <c r="A41" i="288"/>
  <c r="A38" i="288"/>
  <c r="A35" i="288"/>
  <c r="A32" i="288"/>
  <c r="A29" i="288"/>
  <c r="A26" i="288"/>
  <c r="A23" i="288"/>
  <c r="A20" i="288"/>
  <c r="A17" i="288"/>
  <c r="A14" i="288"/>
  <c r="A11" i="288"/>
  <c r="A8" i="288"/>
  <c r="B3" i="288"/>
  <c r="AN1" i="288"/>
  <c r="Z54" i="289"/>
  <c r="W54" i="289"/>
  <c r="T54" i="289"/>
  <c r="Q54" i="289"/>
  <c r="N54" i="289"/>
  <c r="K54" i="289"/>
  <c r="H54" i="289"/>
  <c r="D54" i="289"/>
  <c r="AC54" i="289" s="1"/>
  <c r="Z51" i="289"/>
  <c r="W51" i="289"/>
  <c r="T51" i="289"/>
  <c r="Q51" i="289"/>
  <c r="N51" i="289"/>
  <c r="K51" i="289"/>
  <c r="H51" i="289"/>
  <c r="D51" i="289"/>
  <c r="AC51" i="289" s="1"/>
  <c r="Z48" i="289"/>
  <c r="W48" i="289"/>
  <c r="T48" i="289"/>
  <c r="Q48" i="289"/>
  <c r="N48" i="289"/>
  <c r="K48" i="289"/>
  <c r="H48" i="289"/>
  <c r="D48" i="289"/>
  <c r="AC48" i="289" s="1"/>
  <c r="Z45" i="289"/>
  <c r="W45" i="289"/>
  <c r="T45" i="289"/>
  <c r="Q45" i="289"/>
  <c r="N45" i="289"/>
  <c r="K45" i="289"/>
  <c r="H45" i="289"/>
  <c r="D45" i="289"/>
  <c r="AC45" i="289" s="1"/>
  <c r="Z42" i="289"/>
  <c r="W42" i="289"/>
  <c r="T42" i="289"/>
  <c r="Q42" i="289"/>
  <c r="N42" i="289"/>
  <c r="K42" i="289"/>
  <c r="H42" i="289"/>
  <c r="D42" i="289"/>
  <c r="AC42" i="289" s="1"/>
  <c r="Z39" i="289"/>
  <c r="W39" i="289"/>
  <c r="T39" i="289"/>
  <c r="Q39" i="289"/>
  <c r="N39" i="289"/>
  <c r="K39" i="289"/>
  <c r="H39" i="289"/>
  <c r="D39" i="289"/>
  <c r="AC39" i="289" s="1"/>
  <c r="Z36" i="289"/>
  <c r="W36" i="289"/>
  <c r="T36" i="289"/>
  <c r="Q36" i="289"/>
  <c r="N36" i="289"/>
  <c r="K36" i="289"/>
  <c r="H36" i="289"/>
  <c r="D36" i="289"/>
  <c r="AC36" i="289" s="1"/>
  <c r="Z33" i="289"/>
  <c r="W33" i="289"/>
  <c r="T33" i="289"/>
  <c r="Q33" i="289"/>
  <c r="N33" i="289"/>
  <c r="K33" i="289"/>
  <c r="H33" i="289"/>
  <c r="D33" i="289"/>
  <c r="AC33" i="289" s="1"/>
  <c r="Z30" i="289"/>
  <c r="W30" i="289"/>
  <c r="T30" i="289"/>
  <c r="Q30" i="289"/>
  <c r="N30" i="289"/>
  <c r="K30" i="289"/>
  <c r="H30" i="289"/>
  <c r="D30" i="289"/>
  <c r="AC30" i="289" s="1"/>
  <c r="Z27" i="289"/>
  <c r="W27" i="289"/>
  <c r="T27" i="289"/>
  <c r="Q27" i="289"/>
  <c r="N27" i="289"/>
  <c r="K27" i="289"/>
  <c r="H27" i="289"/>
  <c r="D27" i="289"/>
  <c r="AC27" i="289" s="1"/>
  <c r="Z24" i="289"/>
  <c r="W24" i="289"/>
  <c r="T24" i="289"/>
  <c r="Q24" i="289"/>
  <c r="N24" i="289"/>
  <c r="K24" i="289"/>
  <c r="H24" i="289"/>
  <c r="D24" i="289"/>
  <c r="AC24" i="289" s="1"/>
  <c r="Z21" i="289"/>
  <c r="W21" i="289"/>
  <c r="T21" i="289"/>
  <c r="Q21" i="289"/>
  <c r="N21" i="289"/>
  <c r="K21" i="289"/>
  <c r="H21" i="289"/>
  <c r="D21" i="289"/>
  <c r="AC21" i="289" s="1"/>
  <c r="Z18" i="289"/>
  <c r="W18" i="289"/>
  <c r="T18" i="289"/>
  <c r="Q18" i="289"/>
  <c r="N18" i="289"/>
  <c r="K18" i="289"/>
  <c r="H18" i="289"/>
  <c r="D18" i="289"/>
  <c r="AC18" i="289" s="1"/>
  <c r="Z15" i="289"/>
  <c r="W15" i="289"/>
  <c r="T15" i="289"/>
  <c r="Q15" i="289"/>
  <c r="N15" i="289"/>
  <c r="K15" i="289"/>
  <c r="H15" i="289"/>
  <c r="D15" i="289"/>
  <c r="AC15" i="289" s="1"/>
  <c r="Z12" i="289"/>
  <c r="W12" i="289"/>
  <c r="T12" i="289"/>
  <c r="Q12" i="289"/>
  <c r="N12" i="289"/>
  <c r="K12" i="289"/>
  <c r="H12" i="289"/>
  <c r="D12" i="289"/>
  <c r="AC12" i="289" s="1"/>
  <c r="Z9" i="289"/>
  <c r="W9" i="289"/>
  <c r="T9" i="289"/>
  <c r="Q9" i="289"/>
  <c r="N9" i="289"/>
  <c r="K9" i="289"/>
  <c r="H9" i="289"/>
  <c r="D9" i="289"/>
  <c r="AC9" i="289" s="1"/>
  <c r="I4" i="289"/>
  <c r="L4" i="289" s="1"/>
  <c r="O4" i="289" s="1"/>
  <c r="R4" i="289" s="1"/>
  <c r="U4" i="289" s="1"/>
  <c r="X4" i="289" s="1"/>
  <c r="AC1" i="289" s="1"/>
  <c r="V1" i="289"/>
  <c r="I30" i="288" l="1"/>
  <c r="BH36" i="288"/>
  <c r="AR36" i="288"/>
  <c r="T36" i="288"/>
  <c r="AY42" i="288"/>
  <c r="AZ20" i="288"/>
  <c r="T20" i="288"/>
  <c r="AQ24" i="288"/>
  <c r="AQ26" i="288"/>
  <c r="BA30" i="288"/>
  <c r="AF30" i="288"/>
  <c r="H30" i="288"/>
  <c r="H32" i="288"/>
  <c r="BO36" i="288"/>
  <c r="BG36" i="288"/>
  <c r="AY36" i="288"/>
  <c r="AQ36" i="288"/>
  <c r="AI36" i="288"/>
  <c r="AA36" i="288"/>
  <c r="S36" i="288"/>
  <c r="K36" i="288"/>
  <c r="BA38" i="288"/>
  <c r="BN42" i="288"/>
  <c r="BF42" i="288"/>
  <c r="AX42" i="288"/>
  <c r="AP42" i="288"/>
  <c r="AH42" i="288"/>
  <c r="Z42" i="288"/>
  <c r="R42" i="288"/>
  <c r="AX44" i="288"/>
  <c r="AW27" i="288"/>
  <c r="AB20" i="288"/>
  <c r="AA42" i="288"/>
  <c r="AS20" i="288"/>
  <c r="M20" i="288"/>
  <c r="AP24" i="288"/>
  <c r="AP26" i="288"/>
  <c r="AW30" i="288"/>
  <c r="AC30" i="288"/>
  <c r="BL32" i="288"/>
  <c r="BN36" i="288"/>
  <c r="BF36" i="288"/>
  <c r="AX36" i="288"/>
  <c r="AP36" i="288"/>
  <c r="AH36" i="288"/>
  <c r="Z36" i="288"/>
  <c r="R36" i="288"/>
  <c r="J36" i="288"/>
  <c r="AS38" i="288"/>
  <c r="BM42" i="288"/>
  <c r="BE42" i="288"/>
  <c r="AW42" i="288"/>
  <c r="AO42" i="288"/>
  <c r="AG42" i="288"/>
  <c r="Y42" i="288"/>
  <c r="Q42" i="288"/>
  <c r="AH44" i="288"/>
  <c r="AV27" i="288"/>
  <c r="BD30" i="288"/>
  <c r="AG30" i="288"/>
  <c r="BP36" i="288"/>
  <c r="BQ36" i="288" s="1"/>
  <c r="AJ36" i="288"/>
  <c r="L36" i="288"/>
  <c r="AQ42" i="288"/>
  <c r="AR20" i="288"/>
  <c r="L20" i="288"/>
  <c r="BO24" i="288"/>
  <c r="AI24" i="288"/>
  <c r="Y26" i="288"/>
  <c r="AV30" i="288"/>
  <c r="Y30" i="288"/>
  <c r="BD32" i="288"/>
  <c r="BM36" i="288"/>
  <c r="BE36" i="288"/>
  <c r="AW36" i="288"/>
  <c r="AO36" i="288"/>
  <c r="AG36" i="288"/>
  <c r="Y36" i="288"/>
  <c r="Q36" i="288"/>
  <c r="I36" i="288"/>
  <c r="AK38" i="288"/>
  <c r="BL42" i="288"/>
  <c r="BD42" i="288"/>
  <c r="AV42" i="288"/>
  <c r="AN42" i="288"/>
  <c r="AF42" i="288"/>
  <c r="X42" i="288"/>
  <c r="P42" i="288"/>
  <c r="R44" i="288"/>
  <c r="AX24" i="288"/>
  <c r="AZ36" i="288"/>
  <c r="BG42" i="288"/>
  <c r="E20" i="288"/>
  <c r="AK20" i="288"/>
  <c r="BN24" i="288"/>
  <c r="AA24" i="288"/>
  <c r="T26" i="288"/>
  <c r="BM30" i="288"/>
  <c r="AS30" i="288"/>
  <c r="X30" i="288"/>
  <c r="AV32" i="288"/>
  <c r="BL36" i="288"/>
  <c r="BD36" i="288"/>
  <c r="AV36" i="288"/>
  <c r="AN36" i="288"/>
  <c r="AF36" i="288"/>
  <c r="X36" i="288"/>
  <c r="P36" i="288"/>
  <c r="H36" i="288"/>
  <c r="AC38" i="288"/>
  <c r="BK42" i="288"/>
  <c r="BC42" i="288"/>
  <c r="AU42" i="288"/>
  <c r="AM42" i="288"/>
  <c r="AE42" i="288"/>
  <c r="W42" i="288"/>
  <c r="O42" i="288"/>
  <c r="AB36" i="288"/>
  <c r="BO42" i="288"/>
  <c r="AI42" i="288"/>
  <c r="AA38" i="289"/>
  <c r="AB38" i="289" s="1"/>
  <c r="BP20" i="288"/>
  <c r="BQ20" i="288" s="1"/>
  <c r="AJ20" i="288"/>
  <c r="BG24" i="288"/>
  <c r="S24" i="288"/>
  <c r="BL30" i="288"/>
  <c r="AO30" i="288"/>
  <c r="U30" i="288"/>
  <c r="AN32" i="288"/>
  <c r="BK36" i="288"/>
  <c r="BC36" i="288"/>
  <c r="AU36" i="288"/>
  <c r="AM36" i="288"/>
  <c r="AE36" i="288"/>
  <c r="W36" i="288"/>
  <c r="O36" i="288"/>
  <c r="G36" i="288"/>
  <c r="U38" i="288"/>
  <c r="BJ42" i="288"/>
  <c r="BB42" i="288"/>
  <c r="AT42" i="288"/>
  <c r="AL42" i="288"/>
  <c r="AD42" i="288"/>
  <c r="V42" i="288"/>
  <c r="N42" i="288"/>
  <c r="BL27" i="288"/>
  <c r="BE14" i="288"/>
  <c r="BA20" i="288"/>
  <c r="U20" i="288"/>
  <c r="S42" i="288"/>
  <c r="AA20" i="289"/>
  <c r="AB20" i="289" s="1"/>
  <c r="BK11" i="288"/>
  <c r="BI20" i="288"/>
  <c r="AC20" i="288"/>
  <c r="BF24" i="288"/>
  <c r="K24" i="288"/>
  <c r="BI30" i="288"/>
  <c r="AN30" i="288"/>
  <c r="Q30" i="288"/>
  <c r="AF32" i="288"/>
  <c r="BJ36" i="288"/>
  <c r="BB36" i="288"/>
  <c r="AT36" i="288"/>
  <c r="AL36" i="288"/>
  <c r="AD36" i="288"/>
  <c r="V36" i="288"/>
  <c r="N36" i="288"/>
  <c r="M38" i="288"/>
  <c r="E42" i="288"/>
  <c r="BI42" i="288"/>
  <c r="BA42" i="288"/>
  <c r="AS42" i="288"/>
  <c r="AK42" i="288"/>
  <c r="AC42" i="288"/>
  <c r="U42" i="288"/>
  <c r="BE27" i="288"/>
  <c r="BM20" i="288"/>
  <c r="BE20" i="288"/>
  <c r="AW20" i="288"/>
  <c r="AO20" i="288"/>
  <c r="AG20" i="288"/>
  <c r="Y20" i="288"/>
  <c r="Q20" i="288"/>
  <c r="I20" i="288"/>
  <c r="BO26" i="288"/>
  <c r="AY26" i="288"/>
  <c r="AI26" i="288"/>
  <c r="L26" i="288"/>
  <c r="E32" i="288"/>
  <c r="BI32" i="288"/>
  <c r="BA32" i="288"/>
  <c r="AS32" i="288"/>
  <c r="AK32" i="288"/>
  <c r="AC32" i="288"/>
  <c r="U32" i="288"/>
  <c r="M32" i="288"/>
  <c r="BN38" i="288"/>
  <c r="BF38" i="288"/>
  <c r="AX38" i="288"/>
  <c r="AP38" i="288"/>
  <c r="AH38" i="288"/>
  <c r="Z38" i="288"/>
  <c r="R38" i="288"/>
  <c r="H38" i="288"/>
  <c r="BG44" i="288"/>
  <c r="AQ44" i="288"/>
  <c r="AA44" i="288"/>
  <c r="K44" i="288"/>
  <c r="AR35" i="288"/>
  <c r="AJ35" i="288"/>
  <c r="AB35" i="288"/>
  <c r="T35" i="288"/>
  <c r="L35" i="288"/>
  <c r="BH35" i="288"/>
  <c r="AZ35" i="288"/>
  <c r="BN35" i="288"/>
  <c r="BL20" i="288"/>
  <c r="BD20" i="288"/>
  <c r="AV20" i="288"/>
  <c r="AN20" i="288"/>
  <c r="AF20" i="288"/>
  <c r="X20" i="288"/>
  <c r="P20" i="288"/>
  <c r="H20" i="288"/>
  <c r="BN26" i="288"/>
  <c r="AX26" i="288"/>
  <c r="AG26" i="288"/>
  <c r="K26" i="288"/>
  <c r="BP32" i="288"/>
  <c r="BQ32" i="288" s="1"/>
  <c r="BH32" i="288"/>
  <c r="AZ32" i="288"/>
  <c r="AR32" i="288"/>
  <c r="AJ32" i="288"/>
  <c r="AB32" i="288"/>
  <c r="T32" i="288"/>
  <c r="L32" i="288"/>
  <c r="BM38" i="288"/>
  <c r="BE38" i="288"/>
  <c r="AW38" i="288"/>
  <c r="AO38" i="288"/>
  <c r="AG38" i="288"/>
  <c r="Y38" i="288"/>
  <c r="Q38" i="288"/>
  <c r="F38" i="288"/>
  <c r="BF44" i="288"/>
  <c r="AP44" i="288"/>
  <c r="Z44" i="288"/>
  <c r="J44" i="288"/>
  <c r="L23" i="288"/>
  <c r="M41" i="288"/>
  <c r="AQ35" i="288"/>
  <c r="AI35" i="288"/>
  <c r="AA35" i="288"/>
  <c r="S35" i="288"/>
  <c r="K35" i="288"/>
  <c r="BG35" i="288"/>
  <c r="AY35" i="288"/>
  <c r="BM35" i="288"/>
  <c r="BK20" i="288"/>
  <c r="BC20" i="288"/>
  <c r="AU20" i="288"/>
  <c r="AM20" i="288"/>
  <c r="AE20" i="288"/>
  <c r="W20" i="288"/>
  <c r="O20" i="288"/>
  <c r="G20" i="288"/>
  <c r="BM26" i="288"/>
  <c r="AW26" i="288"/>
  <c r="AB26" i="288"/>
  <c r="I26" i="288"/>
  <c r="BO32" i="288"/>
  <c r="BG32" i="288"/>
  <c r="AY32" i="288"/>
  <c r="AQ32" i="288"/>
  <c r="AI32" i="288"/>
  <c r="AA32" i="288"/>
  <c r="S32" i="288"/>
  <c r="K32" i="288"/>
  <c r="BL38" i="288"/>
  <c r="BD38" i="288"/>
  <c r="AV38" i="288"/>
  <c r="AN38" i="288"/>
  <c r="AF38" i="288"/>
  <c r="X38" i="288"/>
  <c r="P38" i="288"/>
  <c r="BB44" i="288"/>
  <c r="AL44" i="288"/>
  <c r="V44" i="288"/>
  <c r="F44" i="288"/>
  <c r="AP35" i="288"/>
  <c r="AH35" i="288"/>
  <c r="Z35" i="288"/>
  <c r="R35" i="288"/>
  <c r="J35" i="288"/>
  <c r="BF35" i="288"/>
  <c r="AX35" i="288"/>
  <c r="BL35" i="288"/>
  <c r="BJ20" i="288"/>
  <c r="BB20" i="288"/>
  <c r="AT20" i="288"/>
  <c r="AL20" i="288"/>
  <c r="AD20" i="288"/>
  <c r="V20" i="288"/>
  <c r="N20" i="288"/>
  <c r="F20" i="288"/>
  <c r="BH26" i="288"/>
  <c r="AR26" i="288"/>
  <c r="AA26" i="288"/>
  <c r="BN32" i="288"/>
  <c r="BF32" i="288"/>
  <c r="AX32" i="288"/>
  <c r="AP32" i="288"/>
  <c r="AH32" i="288"/>
  <c r="Z32" i="288"/>
  <c r="R32" i="288"/>
  <c r="J32" i="288"/>
  <c r="BK38" i="288"/>
  <c r="BC38" i="288"/>
  <c r="AU38" i="288"/>
  <c r="AM38" i="288"/>
  <c r="AE38" i="288"/>
  <c r="W38" i="288"/>
  <c r="O38" i="288"/>
  <c r="E44" i="288"/>
  <c r="BA44" i="288"/>
  <c r="AK44" i="288"/>
  <c r="U44" i="288"/>
  <c r="E45" i="288"/>
  <c r="BI45" i="288"/>
  <c r="BA45" i="288"/>
  <c r="AS45" i="288"/>
  <c r="AK45" i="288"/>
  <c r="AC45" i="288"/>
  <c r="U45" i="288"/>
  <c r="M45" i="288"/>
  <c r="BO27" i="288"/>
  <c r="AY27" i="288"/>
  <c r="M24" i="288"/>
  <c r="J42" i="288"/>
  <c r="AO35" i="288"/>
  <c r="AG35" i="288"/>
  <c r="Y35" i="288"/>
  <c r="Q35" i="288"/>
  <c r="I35" i="288"/>
  <c r="BE35" i="288"/>
  <c r="AW35" i="288"/>
  <c r="BK35" i="288"/>
  <c r="AA32" i="289"/>
  <c r="BM32" i="288"/>
  <c r="BE32" i="288"/>
  <c r="AW32" i="288"/>
  <c r="AO32" i="288"/>
  <c r="AG32" i="288"/>
  <c r="Y32" i="288"/>
  <c r="Q32" i="288"/>
  <c r="I32" i="288"/>
  <c r="BJ38" i="288"/>
  <c r="BB38" i="288"/>
  <c r="AT38" i="288"/>
  <c r="AL38" i="288"/>
  <c r="AD38" i="288"/>
  <c r="V38" i="288"/>
  <c r="N38" i="288"/>
  <c r="BO44" i="288"/>
  <c r="AY44" i="288"/>
  <c r="AI44" i="288"/>
  <c r="S44" i="288"/>
  <c r="E35" i="288"/>
  <c r="AN35" i="288"/>
  <c r="AF35" i="288"/>
  <c r="X35" i="288"/>
  <c r="P35" i="288"/>
  <c r="H35" i="288"/>
  <c r="BD35" i="288"/>
  <c r="AV35" i="288"/>
  <c r="BJ35" i="288"/>
  <c r="AU35" i="288"/>
  <c r="AM35" i="288"/>
  <c r="AE35" i="288"/>
  <c r="W35" i="288"/>
  <c r="O35" i="288"/>
  <c r="G35" i="288"/>
  <c r="BC35" i="288"/>
  <c r="BQ35" i="288"/>
  <c r="AA11" i="289"/>
  <c r="AA17" i="289"/>
  <c r="AA23" i="289"/>
  <c r="AB23" i="289" s="1"/>
  <c r="AA29" i="289"/>
  <c r="AA35" i="289"/>
  <c r="BO20" i="288"/>
  <c r="BG20" i="288"/>
  <c r="AY20" i="288"/>
  <c r="AQ20" i="288"/>
  <c r="AI20" i="288"/>
  <c r="AA20" i="288"/>
  <c r="S20" i="288"/>
  <c r="K20" i="288"/>
  <c r="BE26" i="288"/>
  <c r="AO26" i="288"/>
  <c r="S26" i="288"/>
  <c r="BK32" i="288"/>
  <c r="BC32" i="288"/>
  <c r="AU32" i="288"/>
  <c r="AM32" i="288"/>
  <c r="AE32" i="288"/>
  <c r="W32" i="288"/>
  <c r="O32" i="288"/>
  <c r="G32" i="288"/>
  <c r="BP38" i="288"/>
  <c r="BQ38" i="288" s="1"/>
  <c r="BH38" i="288"/>
  <c r="AZ38" i="288"/>
  <c r="AR38" i="288"/>
  <c r="AJ38" i="288"/>
  <c r="AB38" i="288"/>
  <c r="T38" i="288"/>
  <c r="L38" i="288"/>
  <c r="BJ44" i="288"/>
  <c r="AT44" i="288"/>
  <c r="AD44" i="288"/>
  <c r="N44" i="288"/>
  <c r="BN45" i="288"/>
  <c r="BF45" i="288"/>
  <c r="AX45" i="288"/>
  <c r="AP45" i="288"/>
  <c r="AH45" i="288"/>
  <c r="Z45" i="288"/>
  <c r="R45" i="288"/>
  <c r="J45" i="288"/>
  <c r="BJ27" i="288"/>
  <c r="AT27" i="288"/>
  <c r="AT35" i="288"/>
  <c r="AL35" i="288"/>
  <c r="AD35" i="288"/>
  <c r="V35" i="288"/>
  <c r="N35" i="288"/>
  <c r="F35" i="288"/>
  <c r="BB35" i="288"/>
  <c r="BP35" i="288"/>
  <c r="K11" i="288"/>
  <c r="AA41" i="289"/>
  <c r="AB41" i="289" s="1"/>
  <c r="AA47" i="289"/>
  <c r="AB47" i="289" s="1"/>
  <c r="AA50" i="289"/>
  <c r="AB50" i="289" s="1"/>
  <c r="AA53" i="289"/>
  <c r="AB53" i="289" s="1"/>
  <c r="BN20" i="288"/>
  <c r="BF20" i="288"/>
  <c r="AX20" i="288"/>
  <c r="AP20" i="288"/>
  <c r="AH20" i="288"/>
  <c r="Z20" i="288"/>
  <c r="R20" i="288"/>
  <c r="BP26" i="288"/>
  <c r="BQ26" i="288" s="1"/>
  <c r="AZ26" i="288"/>
  <c r="AJ26" i="288"/>
  <c r="Q26" i="288"/>
  <c r="BJ32" i="288"/>
  <c r="BB32" i="288"/>
  <c r="AT32" i="288"/>
  <c r="AL32" i="288"/>
  <c r="AD32" i="288"/>
  <c r="V32" i="288"/>
  <c r="N32" i="288"/>
  <c r="BO38" i="288"/>
  <c r="BG38" i="288"/>
  <c r="AY38" i="288"/>
  <c r="AQ38" i="288"/>
  <c r="AI38" i="288"/>
  <c r="AA38" i="288"/>
  <c r="S38" i="288"/>
  <c r="K38" i="288"/>
  <c r="BI44" i="288"/>
  <c r="AS44" i="288"/>
  <c r="AC44" i="288"/>
  <c r="M44" i="288"/>
  <c r="BM45" i="288"/>
  <c r="BE45" i="288"/>
  <c r="AW45" i="288"/>
  <c r="AO45" i="288"/>
  <c r="AG45" i="288"/>
  <c r="Y45" i="288"/>
  <c r="Q45" i="288"/>
  <c r="BG27" i="288"/>
  <c r="AQ27" i="288"/>
  <c r="AS27" i="288"/>
  <c r="H33" i="288"/>
  <c r="F39" i="288"/>
  <c r="AV12" i="288"/>
  <c r="AS35" i="288"/>
  <c r="AK35" i="288"/>
  <c r="AC35" i="288"/>
  <c r="U35" i="288"/>
  <c r="M35" i="288"/>
  <c r="BI35" i="288"/>
  <c r="BA35" i="288"/>
  <c r="BQ8" i="288"/>
  <c r="AO8" i="288"/>
  <c r="Y8" i="288"/>
  <c r="I8" i="288"/>
  <c r="BD8" i="288"/>
  <c r="AN8" i="288"/>
  <c r="X8" i="288"/>
  <c r="H8" i="288"/>
  <c r="BC8" i="288"/>
  <c r="AD8" i="288"/>
  <c r="AM8" i="288"/>
  <c r="W8" i="288"/>
  <c r="G8" i="288"/>
  <c r="BB8" i="288"/>
  <c r="AL8" i="288"/>
  <c r="V8" i="288"/>
  <c r="F8" i="288"/>
  <c r="BA8" i="288"/>
  <c r="AG8" i="288"/>
  <c r="Q8" i="288"/>
  <c r="BL8" i="288"/>
  <c r="AV8" i="288"/>
  <c r="BI8" i="288"/>
  <c r="AF8" i="288"/>
  <c r="P8" i="288"/>
  <c r="BK8" i="288"/>
  <c r="AU8" i="288"/>
  <c r="N8" i="288"/>
  <c r="AE8" i="288"/>
  <c r="O8" i="288"/>
  <c r="BJ8" i="288"/>
  <c r="AS8" i="288"/>
  <c r="AT8" i="288"/>
  <c r="E8" i="288"/>
  <c r="AK8" i="288"/>
  <c r="AC8" i="288"/>
  <c r="U8" i="288"/>
  <c r="M8" i="288"/>
  <c r="BH8" i="288"/>
  <c r="AZ8" i="288"/>
  <c r="AR8" i="288"/>
  <c r="AJ8" i="288"/>
  <c r="AB8" i="288"/>
  <c r="T8" i="288"/>
  <c r="L8" i="288"/>
  <c r="BO8" i="288"/>
  <c r="BG8" i="288"/>
  <c r="AY8" i="288"/>
  <c r="AQ8" i="288"/>
  <c r="AI8" i="288"/>
  <c r="AA8" i="288"/>
  <c r="S8" i="288"/>
  <c r="K8" i="288"/>
  <c r="BN8" i="288"/>
  <c r="BF8" i="288"/>
  <c r="AX8" i="288"/>
  <c r="AP8" i="288"/>
  <c r="AH8" i="288"/>
  <c r="Z8" i="288"/>
  <c r="R8" i="288"/>
  <c r="J8" i="288"/>
  <c r="BM8" i="288"/>
  <c r="BE8" i="288"/>
  <c r="AW8" i="288"/>
  <c r="X12" i="288"/>
  <c r="BL12" i="288"/>
  <c r="G11" i="288"/>
  <c r="BG11" i="288"/>
  <c r="AQ11" i="288"/>
  <c r="O11" i="288"/>
  <c r="AO14" i="288"/>
  <c r="AK14" i="288"/>
  <c r="Y14" i="288"/>
  <c r="U14" i="288"/>
  <c r="I14" i="288"/>
  <c r="BM14" i="288"/>
  <c r="BL44" i="288"/>
  <c r="BD44" i="288"/>
  <c r="AV44" i="288"/>
  <c r="AN44" i="288"/>
  <c r="AF44" i="288"/>
  <c r="X44" i="288"/>
  <c r="P44" i="288"/>
  <c r="H44" i="288"/>
  <c r="BK44" i="288"/>
  <c r="BC44" i="288"/>
  <c r="AU44" i="288"/>
  <c r="AM44" i="288"/>
  <c r="AE44" i="288"/>
  <c r="W44" i="288"/>
  <c r="O44" i="288"/>
  <c r="G44" i="288"/>
  <c r="BP44" i="288"/>
  <c r="BQ44" i="288" s="1"/>
  <c r="BH44" i="288"/>
  <c r="AZ44" i="288"/>
  <c r="AR44" i="288"/>
  <c r="AJ44" i="288"/>
  <c r="AB44" i="288"/>
  <c r="T44" i="288"/>
  <c r="L44" i="288"/>
  <c r="BM44" i="288"/>
  <c r="BE44" i="288"/>
  <c r="AW44" i="288"/>
  <c r="AO44" i="288"/>
  <c r="AG44" i="288"/>
  <c r="Y44" i="288"/>
  <c r="Q44" i="288"/>
  <c r="H42" i="288"/>
  <c r="G42" i="288"/>
  <c r="F42" i="288"/>
  <c r="M42" i="288"/>
  <c r="L42" i="288"/>
  <c r="BN41" i="288"/>
  <c r="BF41" i="288"/>
  <c r="AX41" i="288"/>
  <c r="AP41" i="288"/>
  <c r="AH41" i="288"/>
  <c r="Z41" i="288"/>
  <c r="R41" i="288"/>
  <c r="J41" i="288"/>
  <c r="BM41" i="288"/>
  <c r="BE41" i="288"/>
  <c r="AW41" i="288"/>
  <c r="AO41" i="288"/>
  <c r="AG41" i="288"/>
  <c r="Y41" i="288"/>
  <c r="Q41" i="288"/>
  <c r="I41" i="288"/>
  <c r="BO41" i="288"/>
  <c r="S41" i="288"/>
  <c r="BD41" i="288"/>
  <c r="AN41" i="288"/>
  <c r="P41" i="288"/>
  <c r="BK41" i="288"/>
  <c r="BC41" i="288"/>
  <c r="AU41" i="288"/>
  <c r="AM41" i="288"/>
  <c r="AE41" i="288"/>
  <c r="W41" i="288"/>
  <c r="O41" i="288"/>
  <c r="G41" i="288"/>
  <c r="BG41" i="288"/>
  <c r="AY41" i="288"/>
  <c r="AQ41" i="288"/>
  <c r="AI41" i="288"/>
  <c r="AA41" i="288"/>
  <c r="K41" i="288"/>
  <c r="BL41" i="288"/>
  <c r="AV41" i="288"/>
  <c r="AF41" i="288"/>
  <c r="X41" i="288"/>
  <c r="H41" i="288"/>
  <c r="E41" i="288"/>
  <c r="BJ41" i="288"/>
  <c r="BB41" i="288"/>
  <c r="AT41" i="288"/>
  <c r="AL41" i="288"/>
  <c r="AD41" i="288"/>
  <c r="V41" i="288"/>
  <c r="N41" i="288"/>
  <c r="F41" i="288"/>
  <c r="BI41" i="288"/>
  <c r="BA41" i="288"/>
  <c r="AS41" i="288"/>
  <c r="AK41" i="288"/>
  <c r="AC41" i="288"/>
  <c r="U41" i="288"/>
  <c r="BO39" i="288"/>
  <c r="BG39" i="288"/>
  <c r="AY39" i="288"/>
  <c r="AQ39" i="288"/>
  <c r="AI39" i="288"/>
  <c r="AA39" i="288"/>
  <c r="S39" i="288"/>
  <c r="K39" i="288"/>
  <c r="BN39" i="288"/>
  <c r="BF39" i="288"/>
  <c r="AX39" i="288"/>
  <c r="AP39" i="288"/>
  <c r="AH39" i="288"/>
  <c r="Z39" i="288"/>
  <c r="R39" i="288"/>
  <c r="J39" i="288"/>
  <c r="BL39" i="288"/>
  <c r="BD39" i="288"/>
  <c r="AV39" i="288"/>
  <c r="AN39" i="288"/>
  <c r="AF39" i="288"/>
  <c r="X39" i="288"/>
  <c r="P39" i="288"/>
  <c r="H39" i="288"/>
  <c r="BK39" i="288"/>
  <c r="BC39" i="288"/>
  <c r="AU39" i="288"/>
  <c r="AM39" i="288"/>
  <c r="AE39" i="288"/>
  <c r="W39" i="288"/>
  <c r="O39" i="288"/>
  <c r="G39" i="288"/>
  <c r="E39" i="288"/>
  <c r="BJ39" i="288"/>
  <c r="BB39" i="288"/>
  <c r="AT39" i="288"/>
  <c r="AL39" i="288"/>
  <c r="AD39" i="288"/>
  <c r="V39" i="288"/>
  <c r="N39" i="288"/>
  <c r="J38" i="288"/>
  <c r="I38" i="288"/>
  <c r="E33" i="288"/>
  <c r="BJ33" i="288"/>
  <c r="BB33" i="288"/>
  <c r="AT33" i="288"/>
  <c r="AL33" i="288"/>
  <c r="AD33" i="288"/>
  <c r="V33" i="288"/>
  <c r="N33" i="288"/>
  <c r="F33" i="288"/>
  <c r="BI33" i="288"/>
  <c r="BA33" i="288"/>
  <c r="AS33" i="288"/>
  <c r="AK33" i="288"/>
  <c r="AC33" i="288"/>
  <c r="U33" i="288"/>
  <c r="M33" i="288"/>
  <c r="BP33" i="288"/>
  <c r="BQ33" i="288" s="1"/>
  <c r="BH33" i="288"/>
  <c r="AZ33" i="288"/>
  <c r="AR33" i="288"/>
  <c r="AJ33" i="288"/>
  <c r="AB33" i="288"/>
  <c r="T33" i="288"/>
  <c r="L33" i="288"/>
  <c r="BO33" i="288"/>
  <c r="BG33" i="288"/>
  <c r="AY33" i="288"/>
  <c r="AQ33" i="288"/>
  <c r="AI33" i="288"/>
  <c r="AA33" i="288"/>
  <c r="S33" i="288"/>
  <c r="K33" i="288"/>
  <c r="Z33" i="288"/>
  <c r="R33" i="288"/>
  <c r="J33" i="288"/>
  <c r="BL33" i="288"/>
  <c r="BD33" i="288"/>
  <c r="AV33" i="288"/>
  <c r="AN33" i="288"/>
  <c r="AF33" i="288"/>
  <c r="X33" i="288"/>
  <c r="P33" i="288"/>
  <c r="BK30" i="288"/>
  <c r="BC30" i="288"/>
  <c r="AU30" i="288"/>
  <c r="AM30" i="288"/>
  <c r="AE30" i="288"/>
  <c r="W30" i="288"/>
  <c r="O30" i="288"/>
  <c r="G30" i="288"/>
  <c r="E30" i="288"/>
  <c r="BJ30" i="288"/>
  <c r="BB30" i="288"/>
  <c r="AT30" i="288"/>
  <c r="AL30" i="288"/>
  <c r="AD30" i="288"/>
  <c r="V30" i="288"/>
  <c r="N30" i="288"/>
  <c r="F30" i="288"/>
  <c r="M30" i="288"/>
  <c r="BP30" i="288"/>
  <c r="BQ30" i="288" s="1"/>
  <c r="BH30" i="288"/>
  <c r="AZ30" i="288"/>
  <c r="AR30" i="288"/>
  <c r="AJ30" i="288"/>
  <c r="AB30" i="288"/>
  <c r="T30" i="288"/>
  <c r="L30" i="288"/>
  <c r="BO30" i="288"/>
  <c r="BG30" i="288"/>
  <c r="AY30" i="288"/>
  <c r="AQ30" i="288"/>
  <c r="AI30" i="288"/>
  <c r="AA30" i="288"/>
  <c r="S30" i="288"/>
  <c r="K30" i="288"/>
  <c r="BN30" i="288"/>
  <c r="BF30" i="288"/>
  <c r="AX30" i="288"/>
  <c r="AP30" i="288"/>
  <c r="AH30" i="288"/>
  <c r="Z30" i="288"/>
  <c r="R30" i="288"/>
  <c r="AI27" i="288"/>
  <c r="AA27" i="288"/>
  <c r="S27" i="288"/>
  <c r="K27" i="288"/>
  <c r="BK27" i="288"/>
  <c r="BC27" i="288"/>
  <c r="AU27" i="288"/>
  <c r="AG27" i="288"/>
  <c r="Y27" i="288"/>
  <c r="Q27" i="288"/>
  <c r="I27" i="288"/>
  <c r="BI27" i="288"/>
  <c r="BA27" i="288"/>
  <c r="BP27" i="288"/>
  <c r="BQ27" i="288" s="1"/>
  <c r="BH27" i="288"/>
  <c r="AZ27" i="288"/>
  <c r="AR27" i="288"/>
  <c r="AL27" i="288"/>
  <c r="AD27" i="288"/>
  <c r="V27" i="288"/>
  <c r="N27" i="288"/>
  <c r="F27" i="288"/>
  <c r="BN27" i="288"/>
  <c r="BF27" i="288"/>
  <c r="AX27" i="288"/>
  <c r="BL26" i="288"/>
  <c r="BD26" i="288"/>
  <c r="AV26" i="288"/>
  <c r="AN26" i="288"/>
  <c r="AF26" i="288"/>
  <c r="X26" i="288"/>
  <c r="P26" i="288"/>
  <c r="H26" i="288"/>
  <c r="BK26" i="288"/>
  <c r="BC26" i="288"/>
  <c r="AU26" i="288"/>
  <c r="AM26" i="288"/>
  <c r="AE26" i="288"/>
  <c r="W26" i="288"/>
  <c r="O26" i="288"/>
  <c r="G26" i="288"/>
  <c r="E26" i="288"/>
  <c r="BJ26" i="288"/>
  <c r="BB26" i="288"/>
  <c r="AT26" i="288"/>
  <c r="AL26" i="288"/>
  <c r="AD26" i="288"/>
  <c r="V26" i="288"/>
  <c r="N26" i="288"/>
  <c r="F26" i="288"/>
  <c r="BI26" i="288"/>
  <c r="BA26" i="288"/>
  <c r="AS26" i="288"/>
  <c r="AK26" i="288"/>
  <c r="AC26" i="288"/>
  <c r="U26" i="288"/>
  <c r="M26" i="288"/>
  <c r="AH26" i="288"/>
  <c r="Z26" i="288"/>
  <c r="R26" i="288"/>
  <c r="AH24" i="288"/>
  <c r="Z24" i="288"/>
  <c r="R24" i="288"/>
  <c r="J24" i="288"/>
  <c r="BM24" i="288"/>
  <c r="BE24" i="288"/>
  <c r="AW24" i="288"/>
  <c r="AO24" i="288"/>
  <c r="AG24" i="288"/>
  <c r="Y24" i="288"/>
  <c r="Q24" i="288"/>
  <c r="I24" i="288"/>
  <c r="AF24" i="288"/>
  <c r="BL24" i="288"/>
  <c r="X24" i="288"/>
  <c r="BK24" i="288"/>
  <c r="BC24" i="288"/>
  <c r="AU24" i="288"/>
  <c r="AM24" i="288"/>
  <c r="AE24" i="288"/>
  <c r="W24" i="288"/>
  <c r="O24" i="288"/>
  <c r="G24" i="288"/>
  <c r="BD24" i="288"/>
  <c r="H24" i="288"/>
  <c r="E24" i="288"/>
  <c r="BJ24" i="288"/>
  <c r="BB24" i="288"/>
  <c r="AT24" i="288"/>
  <c r="AL24" i="288"/>
  <c r="AD24" i="288"/>
  <c r="V24" i="288"/>
  <c r="N24" i="288"/>
  <c r="F24" i="288"/>
  <c r="AN24" i="288"/>
  <c r="P24" i="288"/>
  <c r="BI24" i="288"/>
  <c r="BA24" i="288"/>
  <c r="AS24" i="288"/>
  <c r="AK24" i="288"/>
  <c r="AC24" i="288"/>
  <c r="U24" i="288"/>
  <c r="AV24" i="288"/>
  <c r="BP24" i="288"/>
  <c r="BQ24" i="288" s="1"/>
  <c r="BH24" i="288"/>
  <c r="AZ24" i="288"/>
  <c r="AR24" i="288"/>
  <c r="AJ24" i="288"/>
  <c r="AB24" i="288"/>
  <c r="T24" i="288"/>
  <c r="BG23" i="288"/>
  <c r="AY23" i="288"/>
  <c r="AQ23" i="288"/>
  <c r="AI23" i="288"/>
  <c r="AA23" i="288"/>
  <c r="S23" i="288"/>
  <c r="BN23" i="288"/>
  <c r="BF23" i="288"/>
  <c r="AX23" i="288"/>
  <c r="AP23" i="288"/>
  <c r="AH23" i="288"/>
  <c r="Z23" i="288"/>
  <c r="R23" i="288"/>
  <c r="J23" i="288"/>
  <c r="K23" i="288"/>
  <c r="BM23" i="288"/>
  <c r="AO23" i="288"/>
  <c r="I23" i="288"/>
  <c r="AW23" i="288"/>
  <c r="AG23" i="288"/>
  <c r="Q23" i="288"/>
  <c r="BL23" i="288"/>
  <c r="BD23" i="288"/>
  <c r="AV23" i="288"/>
  <c r="AN23" i="288"/>
  <c r="AF23" i="288"/>
  <c r="X23" i="288"/>
  <c r="P23" i="288"/>
  <c r="H23" i="288"/>
  <c r="BO23" i="288"/>
  <c r="BE23" i="288"/>
  <c r="Y23" i="288"/>
  <c r="BK23" i="288"/>
  <c r="BC23" i="288"/>
  <c r="AU23" i="288"/>
  <c r="AM23" i="288"/>
  <c r="AE23" i="288"/>
  <c r="W23" i="288"/>
  <c r="O23" i="288"/>
  <c r="G23" i="288"/>
  <c r="E23" i="288"/>
  <c r="BJ23" i="288"/>
  <c r="BB23" i="288"/>
  <c r="AT23" i="288"/>
  <c r="AL23" i="288"/>
  <c r="AD23" i="288"/>
  <c r="V23" i="288"/>
  <c r="N23" i="288"/>
  <c r="F23" i="288"/>
  <c r="BP23" i="288"/>
  <c r="BQ23" i="288" s="1"/>
  <c r="BH23" i="288"/>
  <c r="AZ23" i="288"/>
  <c r="AR23" i="288"/>
  <c r="AJ23" i="288"/>
  <c r="AB23" i="288"/>
  <c r="T23" i="288"/>
  <c r="AA44" i="289"/>
  <c r="AB44" i="289" s="1"/>
  <c r="J12" i="288"/>
  <c r="AZ12" i="288"/>
  <c r="T12" i="288"/>
  <c r="AR12" i="288"/>
  <c r="L12" i="288"/>
  <c r="AN12" i="288"/>
  <c r="H12" i="288"/>
  <c r="BP12" i="288"/>
  <c r="BQ12" i="288" s="1"/>
  <c r="AJ12" i="288"/>
  <c r="BH12" i="288"/>
  <c r="AB12" i="288"/>
  <c r="BD12" i="288"/>
  <c r="BM12" i="288"/>
  <c r="BE12" i="288"/>
  <c r="AW12" i="288"/>
  <c r="AO12" i="288"/>
  <c r="AG12" i="288"/>
  <c r="Y12" i="288"/>
  <c r="Q12" i="288"/>
  <c r="I12" i="288"/>
  <c r="BK12" i="288"/>
  <c r="BC12" i="288"/>
  <c r="AU12" i="288"/>
  <c r="AM12" i="288"/>
  <c r="AE12" i="288"/>
  <c r="W12" i="288"/>
  <c r="O12" i="288"/>
  <c r="G12" i="288"/>
  <c r="E12" i="288"/>
  <c r="BJ12" i="288"/>
  <c r="BB12" i="288"/>
  <c r="AT12" i="288"/>
  <c r="AL12" i="288"/>
  <c r="AD12" i="288"/>
  <c r="V12" i="288"/>
  <c r="N12" i="288"/>
  <c r="F12" i="288"/>
  <c r="BI12" i="288"/>
  <c r="BA12" i="288"/>
  <c r="AS12" i="288"/>
  <c r="AK12" i="288"/>
  <c r="AC12" i="288"/>
  <c r="U12" i="288"/>
  <c r="M12" i="288"/>
  <c r="BO12" i="288"/>
  <c r="BG12" i="288"/>
  <c r="AY12" i="288"/>
  <c r="AQ12" i="288"/>
  <c r="AI12" i="288"/>
  <c r="AA12" i="288"/>
  <c r="S12" i="288"/>
  <c r="K12" i="288"/>
  <c r="BN12" i="288"/>
  <c r="BF12" i="288"/>
  <c r="AX12" i="288"/>
  <c r="AP12" i="288"/>
  <c r="AH12" i="288"/>
  <c r="Z12" i="288"/>
  <c r="R12" i="288"/>
  <c r="K17" i="288"/>
  <c r="BN17" i="288"/>
  <c r="AP17" i="288"/>
  <c r="Z17" i="288"/>
  <c r="R17" i="288"/>
  <c r="J17" i="288"/>
  <c r="BF17" i="288"/>
  <c r="AR17" i="288"/>
  <c r="AX17" i="288"/>
  <c r="BM17" i="288"/>
  <c r="BE17" i="288"/>
  <c r="AW17" i="288"/>
  <c r="AO17" i="288"/>
  <c r="AG17" i="288"/>
  <c r="Y17" i="288"/>
  <c r="Q17" i="288"/>
  <c r="I17" i="288"/>
  <c r="BL17" i="288"/>
  <c r="BD17" i="288"/>
  <c r="AV17" i="288"/>
  <c r="AN17" i="288"/>
  <c r="AF17" i="288"/>
  <c r="X17" i="288"/>
  <c r="P17" i="288"/>
  <c r="H17" i="288"/>
  <c r="BK17" i="288"/>
  <c r="BC17" i="288"/>
  <c r="AU17" i="288"/>
  <c r="AM17" i="288"/>
  <c r="AE17" i="288"/>
  <c r="W17" i="288"/>
  <c r="O17" i="288"/>
  <c r="G17" i="288"/>
  <c r="E17" i="288"/>
  <c r="BJ17" i="288"/>
  <c r="BB17" i="288"/>
  <c r="AT17" i="288"/>
  <c r="AL17" i="288"/>
  <c r="AD17" i="288"/>
  <c r="V17" i="288"/>
  <c r="N17" i="288"/>
  <c r="F17" i="288"/>
  <c r="BI17" i="288"/>
  <c r="BA17" i="288"/>
  <c r="AS17" i="288"/>
  <c r="AK17" i="288"/>
  <c r="AC17" i="288"/>
  <c r="U17" i="288"/>
  <c r="M17" i="288"/>
  <c r="BP17" i="288"/>
  <c r="BQ17" i="288" s="1"/>
  <c r="BH17" i="288"/>
  <c r="AZ17" i="288"/>
  <c r="AJ17" i="288"/>
  <c r="AB17" i="288"/>
  <c r="T17" i="288"/>
  <c r="L17" i="288"/>
  <c r="BO17" i="288"/>
  <c r="BG17" i="288"/>
  <c r="AY17" i="288"/>
  <c r="AQ17" i="288"/>
  <c r="AI17" i="288"/>
  <c r="AA17" i="288"/>
  <c r="S17" i="288"/>
  <c r="AU14" i="288"/>
  <c r="AC14" i="288"/>
  <c r="BI14" i="288"/>
  <c r="Q14" i="288"/>
  <c r="AW14" i="288"/>
  <c r="M14" i="288"/>
  <c r="AS14" i="288"/>
  <c r="AG14" i="288"/>
  <c r="AL14" i="288"/>
  <c r="AD14" i="288"/>
  <c r="V14" i="288"/>
  <c r="N14" i="288"/>
  <c r="F14" i="288"/>
  <c r="BJ14" i="288"/>
  <c r="BB14" i="288"/>
  <c r="AT14" i="288"/>
  <c r="AJ14" i="288"/>
  <c r="AB14" i="288"/>
  <c r="T14" i="288"/>
  <c r="L14" i="288"/>
  <c r="BP14" i="288"/>
  <c r="BQ14" i="288" s="1"/>
  <c r="BH14" i="288"/>
  <c r="AZ14" i="288"/>
  <c r="AR14" i="288"/>
  <c r="AI14" i="288"/>
  <c r="AA14" i="288"/>
  <c r="S14" i="288"/>
  <c r="K14" i="288"/>
  <c r="BO14" i="288"/>
  <c r="BG14" i="288"/>
  <c r="AY14" i="288"/>
  <c r="AQ14" i="288"/>
  <c r="E14" i="288"/>
  <c r="AH14" i="288"/>
  <c r="Z14" i="288"/>
  <c r="R14" i="288"/>
  <c r="J14" i="288"/>
  <c r="BN14" i="288"/>
  <c r="BF14" i="288"/>
  <c r="AX14" i="288"/>
  <c r="AP14" i="288"/>
  <c r="AN14" i="288"/>
  <c r="AF14" i="288"/>
  <c r="X14" i="288"/>
  <c r="P14" i="288"/>
  <c r="H14" i="288"/>
  <c r="BL14" i="288"/>
  <c r="BD14" i="288"/>
  <c r="AV14" i="288"/>
  <c r="AM14" i="288"/>
  <c r="AE14" i="288"/>
  <c r="W14" i="288"/>
  <c r="O14" i="288"/>
  <c r="G14" i="288"/>
  <c r="BK14" i="288"/>
  <c r="BC14" i="288"/>
  <c r="F18" i="288"/>
  <c r="BK18" i="288"/>
  <c r="BC18" i="288"/>
  <c r="AU18" i="288"/>
  <c r="AM18" i="288"/>
  <c r="AE18" i="288"/>
  <c r="W18" i="288"/>
  <c r="O18" i="288"/>
  <c r="BI18" i="288"/>
  <c r="BA18" i="288"/>
  <c r="AS18" i="288"/>
  <c r="AK18" i="288"/>
  <c r="AC18" i="288"/>
  <c r="U18" i="288"/>
  <c r="M18" i="288"/>
  <c r="BP18" i="288"/>
  <c r="BQ18" i="288" s="1"/>
  <c r="BH18" i="288"/>
  <c r="AZ18" i="288"/>
  <c r="AR18" i="288"/>
  <c r="AJ18" i="288"/>
  <c r="AB18" i="288"/>
  <c r="T18" i="288"/>
  <c r="L18" i="288"/>
  <c r="AA18" i="288"/>
  <c r="BO18" i="288"/>
  <c r="AQ18" i="288"/>
  <c r="K18" i="288"/>
  <c r="BN18" i="288"/>
  <c r="BF18" i="288"/>
  <c r="AX18" i="288"/>
  <c r="AP18" i="288"/>
  <c r="AH18" i="288"/>
  <c r="Z18" i="288"/>
  <c r="R18" i="288"/>
  <c r="J18" i="288"/>
  <c r="BG18" i="288"/>
  <c r="AY18" i="288"/>
  <c r="AI18" i="288"/>
  <c r="S18" i="288"/>
  <c r="BM18" i="288"/>
  <c r="BE18" i="288"/>
  <c r="AW18" i="288"/>
  <c r="AO18" i="288"/>
  <c r="AG18" i="288"/>
  <c r="Y18" i="288"/>
  <c r="Q18" i="288"/>
  <c r="I18" i="288"/>
  <c r="BL18" i="288"/>
  <c r="BD18" i="288"/>
  <c r="AV18" i="288"/>
  <c r="AN18" i="288"/>
  <c r="AF18" i="288"/>
  <c r="X18" i="288"/>
  <c r="P18" i="288"/>
  <c r="H18" i="288"/>
  <c r="G18" i="288"/>
  <c r="E18" i="288"/>
  <c r="BJ18" i="288"/>
  <c r="BB18" i="288"/>
  <c r="AT18" i="288"/>
  <c r="AL18" i="288"/>
  <c r="AD18" i="288"/>
  <c r="V18" i="288"/>
  <c r="N18" i="288"/>
  <c r="F15" i="288"/>
  <c r="BC15" i="288"/>
  <c r="AE15" i="288"/>
  <c r="O15" i="288"/>
  <c r="BI15" i="288"/>
  <c r="BA15" i="288"/>
  <c r="AS15" i="288"/>
  <c r="AK15" i="288"/>
  <c r="AC15" i="288"/>
  <c r="U15" i="288"/>
  <c r="M15" i="288"/>
  <c r="BK15" i="288"/>
  <c r="AM15" i="288"/>
  <c r="W15" i="288"/>
  <c r="BP15" i="288"/>
  <c r="BQ15" i="288" s="1"/>
  <c r="BH15" i="288"/>
  <c r="AZ15" i="288"/>
  <c r="AR15" i="288"/>
  <c r="AJ15" i="288"/>
  <c r="AB15" i="288"/>
  <c r="T15" i="288"/>
  <c r="L15" i="288"/>
  <c r="AA14" i="289"/>
  <c r="AE14" i="289" s="1"/>
  <c r="AY15" i="288"/>
  <c r="K15" i="288"/>
  <c r="BN15" i="288"/>
  <c r="BF15" i="288"/>
  <c r="AX15" i="288"/>
  <c r="AP15" i="288"/>
  <c r="AH15" i="288"/>
  <c r="Z15" i="288"/>
  <c r="R15" i="288"/>
  <c r="J15" i="288"/>
  <c r="BG15" i="288"/>
  <c r="AI15" i="288"/>
  <c r="S15" i="288"/>
  <c r="BM15" i="288"/>
  <c r="BE15" i="288"/>
  <c r="AW15" i="288"/>
  <c r="AO15" i="288"/>
  <c r="AG15" i="288"/>
  <c r="Y15" i="288"/>
  <c r="Q15" i="288"/>
  <c r="I15" i="288"/>
  <c r="BO15" i="288"/>
  <c r="AQ15" i="288"/>
  <c r="AA15" i="288"/>
  <c r="BL15" i="288"/>
  <c r="BD15" i="288"/>
  <c r="AV15" i="288"/>
  <c r="AN15" i="288"/>
  <c r="AF15" i="288"/>
  <c r="X15" i="288"/>
  <c r="P15" i="288"/>
  <c r="H15" i="288"/>
  <c r="AU15" i="288"/>
  <c r="G15" i="288"/>
  <c r="E15" i="288"/>
  <c r="BJ15" i="288"/>
  <c r="BB15" i="288"/>
  <c r="AT15" i="288"/>
  <c r="AL15" i="288"/>
  <c r="AD15" i="288"/>
  <c r="V15" i="288"/>
  <c r="N15" i="288"/>
  <c r="BO11" i="288"/>
  <c r="AI11" i="288"/>
  <c r="BC11" i="288"/>
  <c r="W11" i="288"/>
  <c r="F11" i="288"/>
  <c r="AY11" i="288"/>
  <c r="S11" i="288"/>
  <c r="AU11" i="288"/>
  <c r="BI11" i="288"/>
  <c r="BA11" i="288"/>
  <c r="AS11" i="288"/>
  <c r="AK11" i="288"/>
  <c r="AC11" i="288"/>
  <c r="U11" i="288"/>
  <c r="M11" i="288"/>
  <c r="BP11" i="288"/>
  <c r="BQ11" i="288" s="1"/>
  <c r="BH11" i="288"/>
  <c r="AZ11" i="288"/>
  <c r="AR11" i="288"/>
  <c r="AJ11" i="288"/>
  <c r="AB11" i="288"/>
  <c r="T11" i="288"/>
  <c r="L11" i="288"/>
  <c r="BN11" i="288"/>
  <c r="BF11" i="288"/>
  <c r="AX11" i="288"/>
  <c r="AP11" i="288"/>
  <c r="AH11" i="288"/>
  <c r="Z11" i="288"/>
  <c r="R11" i="288"/>
  <c r="J11" i="288"/>
  <c r="BM11" i="288"/>
  <c r="BE11" i="288"/>
  <c r="AW11" i="288"/>
  <c r="AO11" i="288"/>
  <c r="AG11" i="288"/>
  <c r="Y11" i="288"/>
  <c r="Q11" i="288"/>
  <c r="I11" i="288"/>
  <c r="BL11" i="288"/>
  <c r="BD11" i="288"/>
  <c r="AV11" i="288"/>
  <c r="AN11" i="288"/>
  <c r="AF11" i="288"/>
  <c r="X11" i="288"/>
  <c r="P11" i="288"/>
  <c r="H11" i="288"/>
  <c r="E11" i="288"/>
  <c r="BJ11" i="288"/>
  <c r="BB11" i="288"/>
  <c r="AT11" i="288"/>
  <c r="AL11" i="288"/>
  <c r="AD11" i="288"/>
  <c r="V11" i="288"/>
  <c r="N11" i="288"/>
  <c r="AB32" i="289"/>
  <c r="AE32" i="289"/>
  <c r="AE11" i="289"/>
  <c r="AB11" i="289"/>
  <c r="AE17" i="289"/>
  <c r="AB17" i="289"/>
  <c r="AE29" i="289"/>
  <c r="AB29" i="289"/>
  <c r="AE35" i="289"/>
  <c r="AB35" i="289"/>
  <c r="AA8" i="289"/>
  <c r="AA26" i="289"/>
  <c r="AB14" i="289" l="1"/>
  <c r="AB26" i="289"/>
  <c r="AE26" i="289"/>
  <c r="AE8" i="289"/>
  <c r="AB8" i="289"/>
</calcChain>
</file>

<file path=xl/sharedStrings.xml><?xml version="1.0" encoding="utf-8"?>
<sst xmlns="http://schemas.openxmlformats.org/spreadsheetml/2006/main" count="151" uniqueCount="54">
  <si>
    <t>XXX</t>
  </si>
  <si>
    <t>QUENTIN</t>
  </si>
  <si>
    <t>AURELIE</t>
  </si>
  <si>
    <t>VINCENT</t>
  </si>
  <si>
    <t>LUNDI</t>
  </si>
  <si>
    <t>MARDI</t>
  </si>
  <si>
    <t>MERCREDI</t>
  </si>
  <si>
    <t>JEUDI</t>
  </si>
  <si>
    <t>VENDREDI</t>
  </si>
  <si>
    <t>SAMEDI</t>
  </si>
  <si>
    <t>DIMANCHE</t>
  </si>
  <si>
    <t>TOTAL HRS SEM.</t>
  </si>
  <si>
    <t>DIFF</t>
  </si>
  <si>
    <t>HRS À RECUP</t>
  </si>
  <si>
    <t>DU</t>
  </si>
  <si>
    <t>AU</t>
  </si>
  <si>
    <t>SIGNATURE</t>
  </si>
  <si>
    <t>SOLDE CP -RECUP</t>
  </si>
  <si>
    <t>REPOS HEBDO</t>
  </si>
  <si>
    <t>COMMENTAIRES</t>
  </si>
  <si>
    <t>FERMETURE</t>
  </si>
  <si>
    <t>OUVERTURE</t>
  </si>
  <si>
    <t>SOIR</t>
  </si>
  <si>
    <t>OUV / FERM</t>
  </si>
  <si>
    <t>OUV / SOIR</t>
  </si>
  <si>
    <t>CINÉMAZARIN</t>
  </si>
  <si>
    <t>CP</t>
  </si>
  <si>
    <t>AM</t>
  </si>
  <si>
    <t>PLANNING DE LA SEMAINE N° 26</t>
  </si>
  <si>
    <t>JOURNÉE</t>
  </si>
  <si>
    <t>RALL / OUV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</si>
  <si>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</si>
  <si>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</si>
  <si>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</si>
  <si>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</si>
  <si>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</si>
  <si>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</si>
  <si>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</si>
  <si>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</si>
  <si>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</si>
  <si>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</si>
  <si>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</si>
  <si>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</si>
  <si>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</si>
  <si>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</si>
  <si>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</si>
  <si>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8H</t>
  </si>
  <si>
    <t>00H</t>
  </si>
  <si>
    <t>VÉRIFICATION</t>
  </si>
  <si>
    <t>JEAN</t>
  </si>
  <si>
    <t>JEANNE</t>
  </si>
  <si>
    <t>LUC</t>
  </si>
  <si>
    <t>PIERRE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</si>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</sst>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$-F800]dddd\,\ mmmm\ dd\,\ yyyy"/>
    <numFmt numFmtId="166" formatCode="[$-40C]d\-mmm;@"/>
    <numFmt numFmtId="167" formatCode="[$-F400]h:mm:ss\ AM/PM"/>
  </numFmts>
  <fonts count="1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3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165" fontId="0" fillId="0" borderId="0"/>
  </cellStyleXfs>
  <cellXfs count="290">
    <xf numFmtId="165" fontId="0" fillId="0" borderId="0" xfId="0"/>
    <xf numFmtId="165" fontId="0" fillId="0" borderId="0" xfId="0" applyBorder="1"/>
    <xf numFmtId="165" fontId="0" fillId="0" borderId="10" xfId="0" applyBorder="1"/>
    <xf numFmtId="165" fontId="0" fillId="0" borderId="11" xfId="0" applyBorder="1"/>
    <xf numFmtId="165" fontId="0" fillId="0" borderId="12" xfId="0" applyBorder="1"/>
    <xf numFmtId="165" fontId="0" fillId="0" borderId="0" xfId="0" applyAlignment="1"/>
    <xf numFmtId="165" fontId="7" fillId="0" borderId="0" xfId="0" applyFont="1" applyFill="1" applyAlignment="1"/>
    <xf numFmtId="165" fontId="3" fillId="0" borderId="0" xfId="0" applyNumberFormat="1" applyFont="1" applyBorder="1" applyAlignment="1">
      <alignment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6" fillId="2" borderId="13" xfId="0" applyNumberFormat="1" applyFont="1" applyFill="1" applyBorder="1" applyAlignment="1">
      <alignment horizontal="center" vertical="center"/>
    </xf>
    <xf numFmtId="165" fontId="0" fillId="0" borderId="20" xfId="0" applyBorder="1"/>
    <xf numFmtId="164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5" fontId="0" fillId="0" borderId="29" xfId="0" applyBorder="1" applyAlignment="1">
      <alignment horizontal="center" vertical="center"/>
    </xf>
    <xf numFmtId="165" fontId="0" fillId="0" borderId="30" xfId="0" applyBorder="1"/>
    <xf numFmtId="2" fontId="0" fillId="0" borderId="1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165" fontId="0" fillId="0" borderId="9" xfId="0" applyFill="1" applyBorder="1" applyAlignment="1">
      <alignment horizontal="center" vertical="center"/>
    </xf>
    <xf numFmtId="165" fontId="0" fillId="0" borderId="5" xfId="0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2" fontId="1" fillId="0" borderId="27" xfId="0" applyNumberFormat="1" applyFont="1" applyBorder="1" applyAlignment="1">
      <alignment horizontal="center" vertical="center"/>
    </xf>
    <xf numFmtId="165" fontId="2" fillId="0" borderId="4" xfId="0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5" fontId="2" fillId="5" borderId="4" xfId="0" applyFont="1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0" fillId="10" borderId="8" xfId="0" applyNumberFormat="1" applyFill="1" applyBorder="1" applyAlignment="1">
      <alignment horizontal="center" vertical="center"/>
    </xf>
    <xf numFmtId="165" fontId="0" fillId="10" borderId="9" xfId="0" applyFill="1" applyBorder="1" applyAlignment="1">
      <alignment horizontal="center" vertical="center"/>
    </xf>
    <xf numFmtId="165" fontId="0" fillId="0" borderId="28" xfId="0" applyBorder="1"/>
    <xf numFmtId="165" fontId="0" fillId="0" borderId="27" xfId="0" applyBorder="1"/>
    <xf numFmtId="165" fontId="0" fillId="0" borderId="29" xfId="0" applyBorder="1"/>
    <xf numFmtId="164" fontId="0" fillId="0" borderId="27" xfId="0" applyNumberFormat="1" applyFill="1" applyBorder="1" applyAlignment="1">
      <alignment horizontal="center" vertical="center"/>
    </xf>
    <xf numFmtId="164" fontId="0" fillId="0" borderId="28" xfId="0" applyNumberFormat="1" applyFill="1" applyBorder="1" applyAlignment="1">
      <alignment horizontal="center" vertical="center"/>
    </xf>
    <xf numFmtId="165" fontId="0" fillId="0" borderId="29" xfId="0" applyFill="1" applyBorder="1" applyAlignment="1">
      <alignment horizontal="center" vertical="center"/>
    </xf>
    <xf numFmtId="165" fontId="0" fillId="0" borderId="27" xfId="0" applyFill="1" applyBorder="1"/>
    <xf numFmtId="165" fontId="0" fillId="0" borderId="28" xfId="0" applyFill="1" applyBorder="1"/>
    <xf numFmtId="165" fontId="0" fillId="0" borderId="29" xfId="0" applyFill="1" applyBorder="1"/>
    <xf numFmtId="2" fontId="1" fillId="0" borderId="29" xfId="0" applyNumberFormat="1" applyFont="1" applyBorder="1" applyAlignment="1">
      <alignment horizontal="center" vertical="center"/>
    </xf>
    <xf numFmtId="49" fontId="1" fillId="0" borderId="38" xfId="0" applyNumberFormat="1" applyFont="1" applyBorder="1" applyAlignment="1">
      <alignment horizontal="left" vertical="center"/>
    </xf>
    <xf numFmtId="49" fontId="1" fillId="0" borderId="39" xfId="0" applyNumberFormat="1" applyFont="1" applyBorder="1" applyAlignment="1">
      <alignment horizontal="left" vertical="center"/>
    </xf>
    <xf numFmtId="2" fontId="1" fillId="0" borderId="9" xfId="0" applyNumberFormat="1" applyFont="1" applyBorder="1" applyAlignment="1">
      <alignment horizontal="center" vertical="center"/>
    </xf>
    <xf numFmtId="164" fontId="0" fillId="11" borderId="5" xfId="0" applyNumberFormat="1" applyFill="1" applyBorder="1" applyAlignment="1">
      <alignment horizontal="center" vertical="center"/>
    </xf>
    <xf numFmtId="164" fontId="0" fillId="11" borderId="0" xfId="0" applyNumberFormat="1" applyFill="1" applyBorder="1" applyAlignment="1">
      <alignment horizontal="center" vertical="center"/>
    </xf>
    <xf numFmtId="165" fontId="11" fillId="0" borderId="9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10" borderId="5" xfId="0" applyNumberFormat="1" applyFill="1" applyBorder="1" applyAlignment="1">
      <alignment horizontal="center" vertical="center"/>
    </xf>
    <xf numFmtId="164" fontId="0" fillId="10" borderId="0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165" fontId="0" fillId="0" borderId="6" xfId="0" applyFill="1" applyBorder="1" applyAlignment="1">
      <alignment horizontal="center" vertical="center"/>
    </xf>
    <xf numFmtId="2" fontId="4" fillId="11" borderId="1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164" fontId="4" fillId="10" borderId="5" xfId="0" applyNumberFormat="1" applyFont="1" applyFill="1" applyBorder="1" applyAlignment="1">
      <alignment horizontal="center" vertical="center"/>
    </xf>
    <xf numFmtId="164" fontId="4" fillId="10" borderId="0" xfId="0" applyNumberFormat="1" applyFont="1" applyFill="1" applyBorder="1" applyAlignment="1">
      <alignment horizontal="center" vertical="center"/>
    </xf>
    <xf numFmtId="2" fontId="4" fillId="10" borderId="1" xfId="0" applyNumberFormat="1" applyFont="1" applyFill="1" applyBorder="1" applyAlignment="1">
      <alignment horizontal="center" vertical="center"/>
    </xf>
    <xf numFmtId="164" fontId="4" fillId="10" borderId="7" xfId="0" applyNumberFormat="1" applyFont="1" applyFill="1" applyBorder="1" applyAlignment="1">
      <alignment horizontal="center" vertical="center"/>
    </xf>
    <xf numFmtId="164" fontId="4" fillId="10" borderId="8" xfId="0" applyNumberFormat="1" applyFont="1" applyFill="1" applyBorder="1" applyAlignment="1">
      <alignment horizontal="center" vertical="center"/>
    </xf>
    <xf numFmtId="165" fontId="4" fillId="10" borderId="9" xfId="0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164" fontId="4" fillId="0" borderId="28" xfId="0" applyNumberFormat="1" applyFont="1" applyFill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left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165" fontId="4" fillId="0" borderId="6" xfId="0" applyFont="1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5" fontId="2" fillId="0" borderId="17" xfId="0" applyFont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20" xfId="0" applyNumberFormat="1" applyBorder="1"/>
    <xf numFmtId="1" fontId="0" fillId="0" borderId="12" xfId="0" applyNumberFormat="1" applyBorder="1"/>
    <xf numFmtId="1" fontId="0" fillId="0" borderId="10" xfId="0" applyNumberFormat="1" applyBorder="1"/>
    <xf numFmtId="1" fontId="0" fillId="0" borderId="11" xfId="0" applyNumberFormat="1" applyBorder="1"/>
    <xf numFmtId="1" fontId="0" fillId="0" borderId="30" xfId="0" applyNumberFormat="1" applyBorder="1"/>
    <xf numFmtId="1" fontId="0" fillId="0" borderId="0" xfId="0" applyNumberFormat="1" applyBorder="1"/>
    <xf numFmtId="1" fontId="0" fillId="0" borderId="28" xfId="0" applyNumberFormat="1" applyBorder="1"/>
    <xf numFmtId="1" fontId="1" fillId="0" borderId="7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27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2" fillId="12" borderId="4" xfId="0" applyNumberFormat="1" applyFont="1" applyFill="1" applyBorder="1" applyAlignment="1">
      <alignment horizontal="center" vertical="center"/>
    </xf>
    <xf numFmtId="165" fontId="4" fillId="0" borderId="9" xfId="0" applyFont="1" applyFill="1" applyBorder="1" applyAlignment="1">
      <alignment horizontal="center" vertical="center"/>
    </xf>
    <xf numFmtId="1" fontId="2" fillId="9" borderId="4" xfId="0" applyNumberFormat="1" applyFont="1" applyFill="1" applyBorder="1" applyAlignment="1">
      <alignment horizontal="center" vertical="center"/>
    </xf>
    <xf numFmtId="1" fontId="2" fillId="10" borderId="4" xfId="0" applyNumberFormat="1" applyFont="1" applyFill="1" applyBorder="1" applyAlignment="1">
      <alignment horizontal="center" vertical="center"/>
    </xf>
    <xf numFmtId="1" fontId="2" fillId="5" borderId="4" xfId="0" applyNumberFormat="1" applyFont="1" applyFill="1" applyBorder="1" applyAlignment="1">
      <alignment horizontal="center" vertical="center"/>
    </xf>
    <xf numFmtId="1" fontId="2" fillId="6" borderId="4" xfId="0" applyNumberFormat="1" applyFon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7" borderId="4" xfId="0" applyNumberFormat="1" applyFont="1" applyFill="1" applyBorder="1" applyAlignment="1">
      <alignment horizontal="center" vertical="center"/>
    </xf>
    <xf numFmtId="1" fontId="2" fillId="8" borderId="4" xfId="0" applyNumberFormat="1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19" xfId="0" applyNumberFormat="1" applyFont="1" applyFill="1" applyBorder="1" applyAlignment="1">
      <alignment horizontal="center" vertical="center"/>
    </xf>
    <xf numFmtId="1" fontId="2" fillId="10" borderId="19" xfId="0" applyNumberFormat="1" applyFont="1" applyFill="1" applyBorder="1" applyAlignment="1">
      <alignment horizontal="center" vertical="center"/>
    </xf>
    <xf numFmtId="1" fontId="0" fillId="0" borderId="6" xfId="0" applyNumberFormat="1" applyBorder="1"/>
    <xf numFmtId="1" fontId="0" fillId="0" borderId="0" xfId="0" applyNumberFormat="1" applyFill="1" applyBorder="1"/>
    <xf numFmtId="1" fontId="0" fillId="0" borderId="4" xfId="0" applyNumberFormat="1" applyFill="1" applyBorder="1" applyAlignment="1">
      <alignment horizontal="center" vertical="center"/>
    </xf>
    <xf numFmtId="1" fontId="0" fillId="0" borderId="6" xfId="0" applyNumberFormat="1" applyFill="1" applyBorder="1"/>
    <xf numFmtId="2" fontId="4" fillId="12" borderId="1" xfId="0" applyNumberFormat="1" applyFont="1" applyFill="1" applyBorder="1" applyAlignment="1">
      <alignment horizontal="center" vertical="center"/>
    </xf>
    <xf numFmtId="1" fontId="2" fillId="11" borderId="4" xfId="0" applyNumberFormat="1" applyFont="1" applyFill="1" applyBorder="1" applyAlignment="1">
      <alignment horizontal="center" vertical="center"/>
    </xf>
    <xf numFmtId="164" fontId="4" fillId="11" borderId="7" xfId="0" applyNumberFormat="1" applyFont="1" applyFill="1" applyBorder="1" applyAlignment="1">
      <alignment horizontal="center" vertical="center"/>
    </xf>
    <xf numFmtId="164" fontId="4" fillId="11" borderId="8" xfId="0" applyNumberFormat="1" applyFont="1" applyFill="1" applyBorder="1" applyAlignment="1">
      <alignment horizontal="center" vertical="center"/>
    </xf>
    <xf numFmtId="164" fontId="4" fillId="12" borderId="5" xfId="0" applyNumberFormat="1" applyFont="1" applyFill="1" applyBorder="1" applyAlignment="1">
      <alignment horizontal="center" vertical="center"/>
    </xf>
    <xf numFmtId="164" fontId="4" fillId="12" borderId="0" xfId="0" applyNumberFormat="1" applyFont="1" applyFill="1" applyBorder="1" applyAlignment="1">
      <alignment horizontal="center" vertical="center"/>
    </xf>
    <xf numFmtId="164" fontId="4" fillId="12" borderId="7" xfId="0" applyNumberFormat="1" applyFont="1" applyFill="1" applyBorder="1" applyAlignment="1">
      <alignment horizontal="center" vertical="center"/>
    </xf>
    <xf numFmtId="164" fontId="4" fillId="12" borderId="8" xfId="0" applyNumberFormat="1" applyFont="1" applyFill="1" applyBorder="1" applyAlignment="1">
      <alignment horizontal="center" vertical="center"/>
    </xf>
    <xf numFmtId="165" fontId="4" fillId="12" borderId="9" xfId="0" applyFont="1" applyFill="1" applyBorder="1" applyAlignment="1">
      <alignment horizontal="center" vertical="center"/>
    </xf>
    <xf numFmtId="2" fontId="0" fillId="11" borderId="1" xfId="0" applyNumberFormat="1" applyFill="1" applyBorder="1" applyAlignment="1">
      <alignment horizontal="center" vertical="center"/>
    </xf>
    <xf numFmtId="164" fontId="0" fillId="11" borderId="7" xfId="0" applyNumberFormat="1" applyFill="1" applyBorder="1" applyAlignment="1">
      <alignment horizontal="center" vertical="center"/>
    </xf>
    <xf numFmtId="164" fontId="0" fillId="11" borderId="8" xfId="0" applyNumberFormat="1" applyFill="1" applyBorder="1" applyAlignment="1">
      <alignment horizontal="center" vertical="center"/>
    </xf>
    <xf numFmtId="165" fontId="0" fillId="11" borderId="9" xfId="0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5" fontId="2" fillId="0" borderId="2" xfId="0" applyFont="1" applyBorder="1" applyAlignment="1">
      <alignment horizontal="center" vertical="center"/>
    </xf>
    <xf numFmtId="165" fontId="11" fillId="0" borderId="40" xfId="0" applyFont="1" applyFill="1" applyBorder="1" applyAlignment="1">
      <alignment horizontal="center" vertical="center"/>
    </xf>
    <xf numFmtId="165" fontId="0" fillId="0" borderId="0" xfId="0" applyFill="1" applyBorder="1"/>
    <xf numFmtId="1" fontId="12" fillId="10" borderId="4" xfId="0" applyNumberFormat="1" applyFont="1" applyFill="1" applyBorder="1" applyAlignment="1">
      <alignment horizontal="center" vertical="center"/>
    </xf>
    <xf numFmtId="1" fontId="12" fillId="5" borderId="4" xfId="0" applyNumberFormat="1" applyFont="1" applyFill="1" applyBorder="1" applyAlignment="1">
      <alignment horizontal="center" vertical="center"/>
    </xf>
    <xf numFmtId="1" fontId="12" fillId="6" borderId="4" xfId="0" applyNumberFormat="1" applyFont="1" applyFill="1" applyBorder="1" applyAlignment="1">
      <alignment horizontal="center" vertical="center"/>
    </xf>
    <xf numFmtId="165" fontId="4" fillId="0" borderId="40" xfId="0" applyFont="1" applyFill="1" applyBorder="1" applyAlignment="1">
      <alignment horizontal="center" vertical="center"/>
    </xf>
    <xf numFmtId="164" fontId="4" fillId="11" borderId="5" xfId="0" applyNumberFormat="1" applyFont="1" applyFill="1" applyBorder="1" applyAlignment="1">
      <alignment horizontal="center" vertical="center"/>
    </xf>
    <xf numFmtId="164" fontId="4" fillId="11" borderId="0" xfId="0" applyNumberFormat="1" applyFont="1" applyFill="1" applyBorder="1" applyAlignment="1">
      <alignment horizontal="center" vertical="center"/>
    </xf>
    <xf numFmtId="165" fontId="4" fillId="11" borderId="9" xfId="0" applyFont="1" applyFill="1" applyBorder="1" applyAlignment="1">
      <alignment horizontal="center" vertical="center"/>
    </xf>
    <xf numFmtId="1" fontId="12" fillId="11" borderId="4" xfId="0" applyNumberFormat="1" applyFont="1" applyFill="1" applyBorder="1" applyAlignment="1">
      <alignment horizontal="center" vertical="center"/>
    </xf>
    <xf numFmtId="164" fontId="4" fillId="11" borderId="6" xfId="0" applyNumberFormat="1" applyFont="1" applyFill="1" applyBorder="1" applyAlignment="1">
      <alignment horizontal="center" vertical="center"/>
    </xf>
    <xf numFmtId="1" fontId="12" fillId="0" borderId="19" xfId="0" applyNumberFormat="1" applyFont="1" applyFill="1" applyBorder="1" applyAlignment="1">
      <alignment horizontal="center" vertical="center"/>
    </xf>
    <xf numFmtId="165" fontId="2" fillId="7" borderId="4" xfId="0" applyFont="1" applyFill="1" applyBorder="1" applyAlignment="1">
      <alignment horizontal="center" vertical="center"/>
    </xf>
    <xf numFmtId="1" fontId="13" fillId="14" borderId="4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0" fillId="0" borderId="11" xfId="0" applyBorder="1" applyAlignment="1">
      <alignment horizontal="center" vertical="center" wrapText="1"/>
    </xf>
    <xf numFmtId="165" fontId="0" fillId="0" borderId="23" xfId="0" applyBorder="1" applyAlignment="1">
      <alignment horizontal="center"/>
    </xf>
    <xf numFmtId="164" fontId="0" fillId="0" borderId="0" xfId="0" applyNumberFormat="1"/>
    <xf numFmtId="165" fontId="0" fillId="0" borderId="36" xfId="0" applyBorder="1"/>
    <xf numFmtId="165" fontId="0" fillId="0" borderId="41" xfId="0" applyBorder="1"/>
    <xf numFmtId="167" fontId="14" fillId="0" borderId="0" xfId="0" applyNumberFormat="1" applyFont="1"/>
    <xf numFmtId="165" fontId="0" fillId="0" borderId="0" xfId="0" applyAlignment="1">
      <alignment vertical="center"/>
    </xf>
    <xf numFmtId="165" fontId="0" fillId="0" borderId="42" xfId="0" applyBorder="1"/>
    <xf numFmtId="165" fontId="0" fillId="0" borderId="43" xfId="0" applyBorder="1"/>
    <xf numFmtId="165" fontId="4" fillId="0" borderId="44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/>
    <xf numFmtId="164" fontId="0" fillId="0" borderId="46" xfId="0" applyNumberFormat="1" applyBorder="1" applyAlignment="1">
      <alignment horizontal="center" vertical="center"/>
    </xf>
    <xf numFmtId="165" fontId="4" fillId="0" borderId="46" xfId="0" applyFont="1" applyBorder="1" applyAlignment="1">
      <alignment horizontal="center" vertical="center"/>
    </xf>
    <xf numFmtId="0" fontId="2" fillId="0" borderId="45" xfId="0" applyNumberFormat="1" applyFont="1" applyBorder="1" applyAlignment="1">
      <alignment vertical="center"/>
    </xf>
    <xf numFmtId="164" fontId="0" fillId="0" borderId="46" xfId="0" applyNumberFormat="1" applyBorder="1" applyAlignment="1">
      <alignment vertical="center"/>
    </xf>
    <xf numFmtId="165" fontId="0" fillId="0" borderId="23" xfId="0" applyBorder="1" applyAlignment="1">
      <alignment horizontal="center"/>
    </xf>
    <xf numFmtId="165" fontId="0" fillId="0" borderId="31" xfId="0" applyBorder="1" applyAlignment="1">
      <alignment horizontal="center"/>
    </xf>
    <xf numFmtId="165" fontId="0" fillId="0" borderId="36" xfId="0" applyBorder="1" applyAlignment="1">
      <alignment horizontal="left" vertical="center"/>
    </xf>
    <xf numFmtId="165" fontId="0" fillId="0" borderId="6" xfId="0" applyBorder="1" applyAlignment="1">
      <alignment horizontal="left" vertic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65" fontId="0" fillId="0" borderId="11" xfId="0" applyBorder="1" applyAlignment="1">
      <alignment horizontal="center" vertical="center"/>
    </xf>
    <xf numFmtId="165" fontId="0" fillId="0" borderId="30" xfId="0" applyBorder="1" applyAlignment="1">
      <alignment horizontal="center" vertical="center"/>
    </xf>
    <xf numFmtId="165" fontId="0" fillId="0" borderId="10" xfId="0" applyBorder="1" applyAlignment="1">
      <alignment horizontal="center" vertical="center" wrapText="1"/>
    </xf>
    <xf numFmtId="165" fontId="0" fillId="0" borderId="11" xfId="0" applyBorder="1" applyAlignment="1">
      <alignment horizontal="center" vertical="center" wrapText="1"/>
    </xf>
    <xf numFmtId="165" fontId="0" fillId="0" borderId="30" xfId="0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/>
    </xf>
    <xf numFmtId="165" fontId="0" fillId="0" borderId="12" xfId="0" applyBorder="1" applyAlignment="1">
      <alignment horizontal="center" vertical="center"/>
    </xf>
    <xf numFmtId="165" fontId="0" fillId="0" borderId="12" xfId="0" applyBorder="1" applyAlignment="1">
      <alignment horizontal="center" vertical="center" wrapText="1"/>
    </xf>
    <xf numFmtId="165" fontId="0" fillId="0" borderId="25" xfId="0" applyBorder="1" applyAlignment="1">
      <alignment horizontal="center"/>
    </xf>
    <xf numFmtId="165" fontId="0" fillId="0" borderId="24" xfId="0" applyBorder="1" applyAlignment="1">
      <alignment horizontal="center"/>
    </xf>
    <xf numFmtId="165" fontId="2" fillId="0" borderId="36" xfId="0" applyFont="1" applyBorder="1" applyAlignment="1">
      <alignment horizontal="left" vertical="center"/>
    </xf>
    <xf numFmtId="165" fontId="2" fillId="0" borderId="6" xfId="0" applyFont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65" fontId="2" fillId="0" borderId="37" xfId="0" applyFont="1" applyBorder="1" applyAlignment="1">
      <alignment horizontal="left" vertical="center"/>
    </xf>
    <xf numFmtId="165" fontId="2" fillId="0" borderId="4" xfId="0" applyFont="1" applyBorder="1" applyAlignment="1">
      <alignment horizontal="left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49" fontId="2" fillId="10" borderId="2" xfId="0" applyNumberFormat="1" applyFont="1" applyFill="1" applyBorder="1" applyAlignment="1">
      <alignment horizontal="center" vertical="center"/>
    </xf>
    <xf numFmtId="49" fontId="2" fillId="10" borderId="3" xfId="0" applyNumberFormat="1" applyFont="1" applyFill="1" applyBorder="1" applyAlignment="1">
      <alignment horizontal="center" vertical="center"/>
    </xf>
    <xf numFmtId="165" fontId="2" fillId="0" borderId="35" xfId="0" applyFont="1" applyBorder="1" applyAlignment="1">
      <alignment horizontal="left" vertical="center"/>
    </xf>
    <xf numFmtId="165" fontId="2" fillId="0" borderId="19" xfId="0" applyFont="1" applyBorder="1" applyAlignment="1">
      <alignment horizontal="left" vertical="center"/>
    </xf>
    <xf numFmtId="49" fontId="12" fillId="0" borderId="17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165" fontId="0" fillId="0" borderId="21" xfId="0" applyBorder="1" applyAlignment="1">
      <alignment horizontal="center"/>
    </xf>
    <xf numFmtId="2" fontId="0" fillId="0" borderId="32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165" fontId="0" fillId="0" borderId="20" xfId="0" applyBorder="1" applyAlignment="1">
      <alignment horizontal="center" vertical="center" wrapText="1"/>
    </xf>
    <xf numFmtId="2" fontId="2" fillId="0" borderId="36" xfId="0" applyNumberFormat="1" applyFont="1" applyBorder="1" applyAlignment="1">
      <alignment horizontal="left" vertical="center"/>
    </xf>
    <xf numFmtId="2" fontId="2" fillId="0" borderId="6" xfId="0" applyNumberFormat="1" applyFont="1" applyBorder="1" applyAlignment="1">
      <alignment horizontal="left" vertical="center"/>
    </xf>
    <xf numFmtId="49" fontId="2" fillId="8" borderId="2" xfId="0" applyNumberFormat="1" applyFont="1" applyFill="1" applyBorder="1" applyAlignment="1">
      <alignment horizontal="center" vertical="center"/>
    </xf>
    <xf numFmtId="49" fontId="2" fillId="8" borderId="3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0" fontId="0" fillId="0" borderId="36" xfId="0" applyNumberFormat="1" applyBorder="1" applyAlignment="1">
      <alignment horizontal="left" vertical="center"/>
    </xf>
    <xf numFmtId="0" fontId="0" fillId="0" borderId="6" xfId="0" applyNumberFormat="1" applyBorder="1" applyAlignment="1">
      <alignment horizontal="left" vertical="center"/>
    </xf>
    <xf numFmtId="49" fontId="2" fillId="6" borderId="2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/>
    </xf>
    <xf numFmtId="49" fontId="2" fillId="7" borderId="2" xfId="0" applyNumberFormat="1" applyFont="1" applyFill="1" applyBorder="1" applyAlignment="1">
      <alignment horizontal="center" vertical="center"/>
    </xf>
    <xf numFmtId="49" fontId="2" fillId="7" borderId="3" xfId="0" applyNumberFormat="1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center"/>
    </xf>
    <xf numFmtId="49" fontId="2" fillId="9" borderId="3" xfId="0" applyNumberFormat="1" applyFont="1" applyFill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 wrapText="1"/>
    </xf>
    <xf numFmtId="10" fontId="0" fillId="0" borderId="11" xfId="0" applyNumberFormat="1" applyBorder="1" applyAlignment="1">
      <alignment horizontal="center" vertical="center" wrapText="1"/>
    </xf>
    <xf numFmtId="10" fontId="0" fillId="0" borderId="12" xfId="0" applyNumberFormat="1" applyBorder="1" applyAlignment="1">
      <alignment horizontal="center" vertical="center" wrapText="1"/>
    </xf>
    <xf numFmtId="49" fontId="2" fillId="11" borderId="2" xfId="0" applyNumberFormat="1" applyFont="1" applyFill="1" applyBorder="1" applyAlignment="1">
      <alignment horizontal="center" vertical="center"/>
    </xf>
    <xf numFmtId="49" fontId="2" fillId="11" borderId="3" xfId="0" applyNumberFormat="1" applyFont="1" applyFill="1" applyBorder="1" applyAlignment="1">
      <alignment horizontal="center" vertical="center"/>
    </xf>
    <xf numFmtId="49" fontId="12" fillId="11" borderId="2" xfId="0" applyNumberFormat="1" applyFont="1" applyFill="1" applyBorder="1" applyAlignment="1">
      <alignment horizontal="center" vertical="center"/>
    </xf>
    <xf numFmtId="49" fontId="12" fillId="11" borderId="3" xfId="0" applyNumberFormat="1" applyFont="1" applyFill="1" applyBorder="1" applyAlignment="1">
      <alignment horizontal="center" vertical="center"/>
    </xf>
    <xf numFmtId="165" fontId="2" fillId="11" borderId="2" xfId="0" applyFont="1" applyFill="1" applyBorder="1" applyAlignment="1">
      <alignment horizontal="center" vertical="center"/>
    </xf>
    <xf numFmtId="165" fontId="2" fillId="11" borderId="3" xfId="0" applyFont="1" applyFill="1" applyBorder="1" applyAlignment="1">
      <alignment horizontal="center" vertical="center"/>
    </xf>
    <xf numFmtId="49" fontId="4" fillId="0" borderId="36" xfId="0" applyNumberFormat="1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/>
    </xf>
    <xf numFmtId="0" fontId="2" fillId="0" borderId="37" xfId="0" applyNumberFormat="1" applyFont="1" applyBorder="1" applyAlignment="1">
      <alignment horizontal="left" vertical="center"/>
    </xf>
    <xf numFmtId="0" fontId="2" fillId="0" borderId="4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65" fontId="2" fillId="0" borderId="2" xfId="0" applyFont="1" applyFill="1" applyBorder="1" applyAlignment="1">
      <alignment horizontal="center" vertical="center"/>
    </xf>
    <xf numFmtId="165" fontId="2" fillId="0" borderId="3" xfId="0" applyFont="1" applyFill="1" applyBorder="1" applyAlignment="1">
      <alignment horizontal="center" vertical="center"/>
    </xf>
    <xf numFmtId="49" fontId="12" fillId="0" borderId="37" xfId="0" applyNumberFormat="1" applyFont="1" applyBorder="1" applyAlignment="1">
      <alignment horizontal="left" vertical="center"/>
    </xf>
    <xf numFmtId="49" fontId="12" fillId="0" borderId="4" xfId="0" applyNumberFormat="1" applyFont="1" applyBorder="1" applyAlignment="1">
      <alignment horizontal="left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165" fontId="2" fillId="5" borderId="2" xfId="0" applyFont="1" applyFill="1" applyBorder="1" applyAlignment="1">
      <alignment horizontal="center" vertical="center"/>
    </xf>
    <xf numFmtId="165" fontId="2" fillId="5" borderId="3" xfId="0" applyFont="1" applyFill="1" applyBorder="1" applyAlignment="1">
      <alignment horizontal="center" vertical="center"/>
    </xf>
    <xf numFmtId="165" fontId="2" fillId="6" borderId="2" xfId="0" applyFont="1" applyFill="1" applyBorder="1" applyAlignment="1">
      <alignment horizontal="center" vertical="center"/>
    </xf>
    <xf numFmtId="165" fontId="2" fillId="6" borderId="3" xfId="0" applyFont="1" applyFill="1" applyBorder="1" applyAlignment="1">
      <alignment horizontal="center" vertical="center"/>
    </xf>
    <xf numFmtId="165" fontId="2" fillId="12" borderId="2" xfId="0" applyFont="1" applyFill="1" applyBorder="1" applyAlignment="1">
      <alignment horizontal="center" vertical="center"/>
    </xf>
    <xf numFmtId="165" fontId="2" fillId="12" borderId="3" xfId="0" applyFont="1" applyFill="1" applyBorder="1" applyAlignment="1">
      <alignment horizontal="center" vertical="center"/>
    </xf>
    <xf numFmtId="49" fontId="2" fillId="12" borderId="2" xfId="0" applyNumberFormat="1" applyFont="1" applyFill="1" applyBorder="1" applyAlignment="1">
      <alignment horizontal="center" vertical="center"/>
    </xf>
    <xf numFmtId="49" fontId="2" fillId="12" borderId="3" xfId="0" applyNumberFormat="1" applyFont="1" applyFill="1" applyBorder="1" applyAlignment="1">
      <alignment horizontal="center" vertical="center"/>
    </xf>
    <xf numFmtId="165" fontId="13" fillId="14" borderId="2" xfId="0" applyFont="1" applyFill="1" applyBorder="1" applyAlignment="1">
      <alignment horizontal="center" vertical="center"/>
    </xf>
    <xf numFmtId="165" fontId="13" fillId="14" borderId="3" xfId="0" applyFont="1" applyFill="1" applyBorder="1" applyAlignment="1">
      <alignment horizontal="center" vertical="center"/>
    </xf>
    <xf numFmtId="165" fontId="2" fillId="10" borderId="2" xfId="0" applyFont="1" applyFill="1" applyBorder="1" applyAlignment="1">
      <alignment horizontal="center" vertical="center"/>
    </xf>
    <xf numFmtId="165" fontId="2" fillId="10" borderId="3" xfId="0" applyFont="1" applyFill="1" applyBorder="1" applyAlignment="1">
      <alignment horizontal="center" vertical="center"/>
    </xf>
    <xf numFmtId="2" fontId="4" fillId="0" borderId="3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165" fontId="4" fillId="0" borderId="11" xfId="0" applyFont="1" applyBorder="1" applyAlignment="1">
      <alignment horizontal="center" vertical="center"/>
    </xf>
    <xf numFmtId="165" fontId="4" fillId="0" borderId="12" xfId="0" applyFont="1" applyBorder="1" applyAlignment="1">
      <alignment horizontal="center" vertical="center"/>
    </xf>
    <xf numFmtId="49" fontId="5" fillId="3" borderId="27" xfId="0" applyNumberFormat="1" applyFont="1" applyFill="1" applyBorder="1" applyAlignment="1">
      <alignment horizontal="center" vertical="center"/>
    </xf>
    <xf numFmtId="49" fontId="5" fillId="3" borderId="28" xfId="0" applyNumberFormat="1" applyFont="1" applyFill="1" applyBorder="1" applyAlignment="1">
      <alignment horizontal="center" vertical="center"/>
    </xf>
    <xf numFmtId="49" fontId="5" fillId="3" borderId="29" xfId="0" applyNumberFormat="1" applyFont="1" applyFill="1" applyBorder="1" applyAlignment="1">
      <alignment horizontal="center" vertical="center"/>
    </xf>
    <xf numFmtId="49" fontId="13" fillId="3" borderId="27" xfId="0" applyNumberFormat="1" applyFont="1" applyFill="1" applyBorder="1" applyAlignment="1">
      <alignment horizontal="center" vertical="center"/>
    </xf>
    <xf numFmtId="49" fontId="13" fillId="3" borderId="28" xfId="0" applyNumberFormat="1" applyFont="1" applyFill="1" applyBorder="1" applyAlignment="1">
      <alignment horizontal="center" vertical="center"/>
    </xf>
    <xf numFmtId="49" fontId="13" fillId="3" borderId="29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166" fontId="2" fillId="0" borderId="7" xfId="0" applyNumberFormat="1" applyFont="1" applyBorder="1" applyAlignment="1">
      <alignment horizontal="center"/>
    </xf>
    <xf numFmtId="166" fontId="2" fillId="0" borderId="8" xfId="0" applyNumberFormat="1" applyFont="1" applyBorder="1" applyAlignment="1">
      <alignment horizontal="center"/>
    </xf>
    <xf numFmtId="166" fontId="2" fillId="0" borderId="9" xfId="0" applyNumberFormat="1" applyFont="1" applyBorder="1" applyAlignment="1">
      <alignment horizontal="center"/>
    </xf>
    <xf numFmtId="166" fontId="2" fillId="0" borderId="7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166" fontId="2" fillId="0" borderId="9" xfId="0" applyNumberFormat="1" applyFont="1" applyFill="1" applyBorder="1" applyAlignment="1">
      <alignment horizontal="center"/>
    </xf>
    <xf numFmtId="165" fontId="2" fillId="0" borderId="34" xfId="0" applyFont="1" applyBorder="1" applyAlignment="1">
      <alignment horizontal="center"/>
    </xf>
    <xf numFmtId="165" fontId="2" fillId="0" borderId="34" xfId="0" applyFont="1" applyFill="1" applyBorder="1" applyAlignment="1">
      <alignment horizontal="center"/>
    </xf>
    <xf numFmtId="165" fontId="2" fillId="0" borderId="20" xfId="0" applyFont="1" applyBorder="1" applyAlignment="1">
      <alignment horizontal="center" vertical="center" wrapText="1"/>
    </xf>
    <xf numFmtId="165" fontId="2" fillId="0" borderId="11" xfId="0" applyFont="1" applyBorder="1" applyAlignment="1">
      <alignment horizontal="center" vertical="center" wrapText="1"/>
    </xf>
    <xf numFmtId="165" fontId="2" fillId="0" borderId="30" xfId="0" applyFont="1" applyBorder="1" applyAlignment="1">
      <alignment horizontal="center" vertical="center" wrapText="1"/>
    </xf>
    <xf numFmtId="165" fontId="2" fillId="0" borderId="20" xfId="0" applyFont="1" applyBorder="1" applyAlignment="1">
      <alignment horizontal="center" vertical="center"/>
    </xf>
    <xf numFmtId="165" fontId="2" fillId="0" borderId="11" xfId="0" applyFont="1" applyBorder="1" applyAlignment="1">
      <alignment horizontal="center" vertical="center"/>
    </xf>
    <xf numFmtId="165" fontId="2" fillId="0" borderId="30" xfId="0" applyFont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165" fontId="7" fillId="4" borderId="0" xfId="0" applyFont="1" applyFill="1" applyAlignment="1">
      <alignment horizontal="center"/>
    </xf>
    <xf numFmtId="165" fontId="8" fillId="0" borderId="0" xfId="0" applyFont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/>
    </xf>
    <xf numFmtId="165" fontId="9" fillId="0" borderId="14" xfId="0" applyNumberFormat="1" applyFont="1" applyBorder="1" applyAlignment="1">
      <alignment horizontal="center" vertical="center"/>
    </xf>
    <xf numFmtId="165" fontId="9" fillId="0" borderId="15" xfId="0" applyNumberFormat="1" applyFont="1" applyBorder="1" applyAlignment="1">
      <alignment horizontal="center" vertical="center"/>
    </xf>
    <xf numFmtId="165" fontId="2" fillId="0" borderId="16" xfId="0" applyFont="1" applyBorder="1" applyAlignment="1">
      <alignment horizontal="center" vertical="center" wrapText="1"/>
    </xf>
    <xf numFmtId="165" fontId="2" fillId="0" borderId="22" xfId="0" applyFont="1" applyBorder="1" applyAlignment="1">
      <alignment horizontal="center" vertical="center" wrapText="1"/>
    </xf>
    <xf numFmtId="165" fontId="2" fillId="0" borderId="26" xfId="0" applyFont="1" applyBorder="1" applyAlignment="1">
      <alignment horizontal="center" vertical="center" wrapText="1"/>
    </xf>
    <xf numFmtId="165" fontId="2" fillId="0" borderId="21" xfId="0" applyFont="1" applyBorder="1" applyAlignment="1">
      <alignment horizontal="center" vertical="center"/>
    </xf>
    <xf numFmtId="165" fontId="2" fillId="0" borderId="23" xfId="0" applyFont="1" applyBorder="1" applyAlignment="1">
      <alignment horizontal="center" vertical="center"/>
    </xf>
    <xf numFmtId="165" fontId="2" fillId="0" borderId="31" xfId="0" applyFont="1" applyBorder="1" applyAlignment="1">
      <alignment horizontal="center" vertical="center"/>
    </xf>
    <xf numFmtId="165" fontId="6" fillId="2" borderId="0" xfId="0" applyFont="1" applyFill="1" applyAlignment="1">
      <alignment horizontal="center" vertical="center"/>
    </xf>
    <xf numFmtId="165" fontId="15" fillId="15" borderId="0" xfId="0" applyFont="1" applyFill="1" applyAlignment="1">
      <alignment horizontal="center" vertical="center"/>
    </xf>
    <xf numFmtId="165" fontId="13" fillId="13" borderId="0" xfId="0" applyFont="1" applyFill="1" applyAlignment="1">
      <alignment horizontal="center"/>
    </xf>
    <xf numFmtId="0" fontId="2" fillId="0" borderId="45" xfId="0" applyNumberFormat="1" applyFont="1" applyBorder="1" applyAlignment="1">
      <alignment horizontal="center" vertical="center"/>
    </xf>
    <xf numFmtId="49" fontId="2" fillId="0" borderId="45" xfId="0" applyNumberFormat="1" applyFont="1" applyBorder="1" applyAlignment="1">
      <alignment horizontal="center" vertical="center"/>
    </xf>
    <xf numFmtId="165" fontId="0" fillId="0" borderId="0" xfId="0" applyAlignment="1">
      <alignment horizontal="center" vertical="center"/>
    </xf>
    <xf numFmtId="2" fontId="2" fillId="0" borderId="45" xfId="0" applyNumberFormat="1" applyFont="1" applyBorder="1" applyAlignment="1">
      <alignment horizontal="center" vertical="center"/>
    </xf>
    <xf numFmtId="165" fontId="11" fillId="0" borderId="46" xfId="0" applyFont="1" applyBorder="1" applyAlignment="1">
      <alignment horizontal="center" vertical="center"/>
    </xf>
    <xf numFmtId="165" fontId="11" fillId="0" borderId="47" xfId="0" applyFont="1" applyBorder="1" applyAlignment="1">
      <alignment horizontal="center" vertical="center"/>
    </xf>
    <xf numFmtId="164" fontId="0" fillId="16" borderId="46" xfId="0" applyNumberFormat="1" applyFill="1" applyBorder="1" applyAlignment="1">
      <alignment horizontal="center" vertical="center"/>
    </xf>
  </cellXfs>
  <cellStyles count="1">
    <cellStyle name="Normal" xfId="0" builtinId="0"/>
  </cellStyles>
  <dxfs count="198"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000"/>
      </font>
      <fill>
        <patternFill>
          <bgColor rgb="FFFFC00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</dxfs>
  <tableStyles count="0" defaultTableStyle="TableStyleMedium2" defaultPivotStyle="PivotStyleLight16"/>
  <colors>
    <mruColors>
      <color rgb="FFFFFF99"/>
      <color rgb="FFFF99CC"/>
      <color rgb="FF33CCFF"/>
      <color rgb="FFFFCCFF"/>
      <color rgb="FFCC9900"/>
      <color rgb="FFCC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93F1D-D0C8-4926-B6B3-2A4A2A5CEF25}">
  <sheetPr>
    <tabColor rgb="FF92D050"/>
    <pageSetUpPr fitToPage="1"/>
  </sheetPr>
  <dimension ref="A1:AI55"/>
  <sheetViews>
    <sheetView zoomScale="85" zoomScaleNormal="85" workbookViewId="0">
      <pane ySplit="7" topLeftCell="A8" activePane="bottomLeft" state="frozen"/>
      <selection pane="bottomLeft" activeCell="G10" sqref="G10"/>
    </sheetView>
  </sheetViews>
  <sheetFormatPr baseColWidth="10" defaultRowHeight="15" x14ac:dyDescent="0.25"/>
  <cols>
    <col min="1" max="1" width="3.28515625" customWidth="1"/>
    <col min="2" max="2" width="8" bestFit="1" customWidth="1"/>
    <col min="3" max="3" width="9.140625" customWidth="1"/>
    <col min="4" max="11" width="7" customWidth="1"/>
    <col min="12" max="12" width="7.7109375" customWidth="1"/>
    <col min="13" max="13" width="7" customWidth="1"/>
    <col min="14" max="14" width="7.5703125" customWidth="1"/>
    <col min="15" max="23" width="7" customWidth="1"/>
    <col min="24" max="24" width="8.7109375" customWidth="1"/>
    <col min="25" max="30" width="7" customWidth="1"/>
    <col min="31" max="31" width="16.85546875" customWidth="1"/>
    <col min="32" max="32" width="30.5703125" customWidth="1"/>
  </cols>
  <sheetData>
    <row r="1" spans="1:35" ht="30" thickTop="1" thickBot="1" x14ac:dyDescent="0.5">
      <c r="A1" s="6"/>
      <c r="B1" s="269"/>
      <c r="C1" s="269"/>
      <c r="D1" s="269"/>
      <c r="E1" s="269"/>
      <c r="F1" s="6"/>
      <c r="H1" s="270" t="s">
        <v>28</v>
      </c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5"/>
      <c r="T1" s="5"/>
      <c r="U1" s="9" t="s">
        <v>14</v>
      </c>
      <c r="V1" s="271">
        <f>F4</f>
        <v>44375</v>
      </c>
      <c r="W1" s="272"/>
      <c r="X1" s="272"/>
      <c r="Y1" s="272"/>
      <c r="Z1" s="272"/>
      <c r="AA1" s="272"/>
      <c r="AB1" s="8" t="s">
        <v>15</v>
      </c>
      <c r="AC1" s="272">
        <f>X4</f>
        <v>44381</v>
      </c>
      <c r="AD1" s="272"/>
      <c r="AE1" s="272"/>
      <c r="AF1" s="273"/>
      <c r="AG1" s="7"/>
      <c r="AH1" s="7"/>
      <c r="AI1" s="7"/>
    </row>
    <row r="2" spans="1:35" ht="16.5" thickTop="1" thickBot="1" x14ac:dyDescent="0.3"/>
    <row r="3" spans="1:35" ht="15.95" customHeight="1" x14ac:dyDescent="0.25">
      <c r="B3" s="1"/>
      <c r="C3" s="1"/>
      <c r="D3" s="274" t="s">
        <v>17</v>
      </c>
      <c r="E3" s="260" t="s">
        <v>13</v>
      </c>
      <c r="F3" s="258" t="s">
        <v>4</v>
      </c>
      <c r="G3" s="258"/>
      <c r="H3" s="258"/>
      <c r="I3" s="259" t="s">
        <v>5</v>
      </c>
      <c r="J3" s="259"/>
      <c r="K3" s="259"/>
      <c r="L3" s="258" t="s">
        <v>6</v>
      </c>
      <c r="M3" s="258"/>
      <c r="N3" s="258"/>
      <c r="O3" s="259" t="s">
        <v>7</v>
      </c>
      <c r="P3" s="259"/>
      <c r="Q3" s="259"/>
      <c r="R3" s="258" t="s">
        <v>8</v>
      </c>
      <c r="S3" s="258"/>
      <c r="T3" s="258"/>
      <c r="U3" s="258" t="s">
        <v>9</v>
      </c>
      <c r="V3" s="258"/>
      <c r="W3" s="258"/>
      <c r="X3" s="259" t="s">
        <v>10</v>
      </c>
      <c r="Y3" s="259"/>
      <c r="Z3" s="259"/>
      <c r="AA3" s="260" t="s">
        <v>11</v>
      </c>
      <c r="AB3" s="263" t="s">
        <v>12</v>
      </c>
      <c r="AC3" s="260" t="s">
        <v>17</v>
      </c>
      <c r="AD3" s="260" t="s">
        <v>13</v>
      </c>
      <c r="AE3" s="260" t="s">
        <v>19</v>
      </c>
      <c r="AF3" s="277" t="s">
        <v>16</v>
      </c>
    </row>
    <row r="4" spans="1:35" ht="15.95" customHeight="1" x14ac:dyDescent="0.25">
      <c r="B4" s="1"/>
      <c r="C4" s="1"/>
      <c r="D4" s="275"/>
      <c r="E4" s="261"/>
      <c r="F4" s="252">
        <v>44375</v>
      </c>
      <c r="G4" s="253"/>
      <c r="H4" s="254"/>
      <c r="I4" s="255">
        <f>F4+1</f>
        <v>44376</v>
      </c>
      <c r="J4" s="256"/>
      <c r="K4" s="257"/>
      <c r="L4" s="252">
        <f t="shared" ref="L4" si="0">I4+1</f>
        <v>44377</v>
      </c>
      <c r="M4" s="253"/>
      <c r="N4" s="254"/>
      <c r="O4" s="255">
        <f t="shared" ref="O4" si="1">L4+1</f>
        <v>44378</v>
      </c>
      <c r="P4" s="256"/>
      <c r="Q4" s="257"/>
      <c r="R4" s="252">
        <f t="shared" ref="R4" si="2">O4+1</f>
        <v>44379</v>
      </c>
      <c r="S4" s="253"/>
      <c r="T4" s="254"/>
      <c r="U4" s="252">
        <f t="shared" ref="U4" si="3">R4+1</f>
        <v>44380</v>
      </c>
      <c r="V4" s="253"/>
      <c r="W4" s="254"/>
      <c r="X4" s="255">
        <f>U4+1</f>
        <v>44381</v>
      </c>
      <c r="Y4" s="256"/>
      <c r="Z4" s="257"/>
      <c r="AA4" s="261"/>
      <c r="AB4" s="264"/>
      <c r="AC4" s="261"/>
      <c r="AD4" s="261"/>
      <c r="AE4" s="261"/>
      <c r="AF4" s="278"/>
    </row>
    <row r="5" spans="1:35" ht="15.95" customHeight="1" x14ac:dyDescent="0.25">
      <c r="B5" s="1"/>
      <c r="C5" s="1"/>
      <c r="D5" s="275"/>
      <c r="E5" s="261"/>
      <c r="F5" s="266"/>
      <c r="G5" s="267"/>
      <c r="H5" s="268"/>
      <c r="I5" s="266"/>
      <c r="J5" s="267"/>
      <c r="K5" s="268"/>
      <c r="L5" s="266"/>
      <c r="M5" s="267"/>
      <c r="N5" s="268"/>
      <c r="O5" s="266"/>
      <c r="P5" s="267"/>
      <c r="Q5" s="268"/>
      <c r="R5" s="266"/>
      <c r="S5" s="267"/>
      <c r="T5" s="268"/>
      <c r="U5" s="266"/>
      <c r="V5" s="267"/>
      <c r="W5" s="268"/>
      <c r="X5" s="266"/>
      <c r="Y5" s="267"/>
      <c r="Z5" s="268"/>
      <c r="AA5" s="261"/>
      <c r="AB5" s="264"/>
      <c r="AC5" s="261"/>
      <c r="AD5" s="261"/>
      <c r="AE5" s="261"/>
      <c r="AF5" s="278"/>
    </row>
    <row r="6" spans="1:35" ht="15.95" customHeight="1" x14ac:dyDescent="0.25">
      <c r="B6" s="1"/>
      <c r="C6" s="1"/>
      <c r="D6" s="275"/>
      <c r="E6" s="261"/>
      <c r="F6" s="249"/>
      <c r="G6" s="250"/>
      <c r="H6" s="251"/>
      <c r="I6" s="249"/>
      <c r="J6" s="250"/>
      <c r="K6" s="251"/>
      <c r="L6" s="249"/>
      <c r="M6" s="250"/>
      <c r="N6" s="251"/>
      <c r="O6" s="249"/>
      <c r="P6" s="250"/>
      <c r="Q6" s="251"/>
      <c r="R6" s="249"/>
      <c r="S6" s="250"/>
      <c r="T6" s="251"/>
      <c r="U6" s="249"/>
      <c r="V6" s="250"/>
      <c r="W6" s="251"/>
      <c r="X6" s="249"/>
      <c r="Y6" s="250"/>
      <c r="Z6" s="251"/>
      <c r="AA6" s="261"/>
      <c r="AB6" s="264"/>
      <c r="AC6" s="261"/>
      <c r="AD6" s="261"/>
      <c r="AE6" s="261"/>
      <c r="AF6" s="278"/>
    </row>
    <row r="7" spans="1:35" ht="15.95" customHeight="1" thickBot="1" x14ac:dyDescent="0.3">
      <c r="B7" s="1"/>
      <c r="C7" s="1"/>
      <c r="D7" s="276"/>
      <c r="E7" s="262"/>
      <c r="F7" s="243"/>
      <c r="G7" s="244"/>
      <c r="H7" s="245"/>
      <c r="I7" s="243"/>
      <c r="J7" s="244"/>
      <c r="K7" s="245"/>
      <c r="L7" s="246"/>
      <c r="M7" s="247"/>
      <c r="N7" s="248"/>
      <c r="O7" s="246"/>
      <c r="P7" s="247"/>
      <c r="Q7" s="248"/>
      <c r="R7" s="246"/>
      <c r="S7" s="247"/>
      <c r="T7" s="248"/>
      <c r="U7" s="246"/>
      <c r="V7" s="247"/>
      <c r="W7" s="248"/>
      <c r="X7" s="246"/>
      <c r="Y7" s="247"/>
      <c r="Z7" s="248"/>
      <c r="AA7" s="262"/>
      <c r="AB7" s="265"/>
      <c r="AC7" s="262"/>
      <c r="AD7" s="262"/>
      <c r="AE7" s="262"/>
      <c r="AF7" s="279"/>
    </row>
    <row r="8" spans="1:35" ht="17.100000000000001" customHeight="1" x14ac:dyDescent="0.25">
      <c r="B8" s="183" t="s">
        <v>49</v>
      </c>
      <c r="C8" s="184"/>
      <c r="D8" s="70"/>
      <c r="E8" s="70"/>
      <c r="F8" s="228" t="s">
        <v>21</v>
      </c>
      <c r="G8" s="229"/>
      <c r="H8" s="93"/>
      <c r="I8" s="228" t="s">
        <v>21</v>
      </c>
      <c r="J8" s="229"/>
      <c r="K8" s="93"/>
      <c r="L8" s="226" t="s">
        <v>20</v>
      </c>
      <c r="M8" s="227"/>
      <c r="N8" s="92"/>
      <c r="O8" s="228" t="s">
        <v>21</v>
      </c>
      <c r="P8" s="229"/>
      <c r="Q8" s="93"/>
      <c r="R8" s="236" t="s">
        <v>18</v>
      </c>
      <c r="S8" s="237"/>
      <c r="T8" s="91"/>
      <c r="U8" s="236" t="s">
        <v>18</v>
      </c>
      <c r="V8" s="237"/>
      <c r="W8" s="91"/>
      <c r="X8" s="195" t="s">
        <v>20</v>
      </c>
      <c r="Y8" s="196"/>
      <c r="Z8" s="92"/>
      <c r="AA8" s="238">
        <f>H9+K9+N9+Q9+T9+W9+Z9</f>
        <v>45.75</v>
      </c>
      <c r="AB8" s="240">
        <f>AA8-C10</f>
        <v>45.75</v>
      </c>
      <c r="AC8" s="10"/>
      <c r="AD8" s="10"/>
      <c r="AE8" s="205" t="e">
        <f>AA8/C10</f>
        <v>#DIV/0!</v>
      </c>
      <c r="AF8" s="187"/>
    </row>
    <row r="9" spans="1:35" ht="17.100000000000001" customHeight="1" x14ac:dyDescent="0.25">
      <c r="B9" s="153" t="s">
        <v>0</v>
      </c>
      <c r="C9" s="154"/>
      <c r="D9" s="69" t="e">
        <f>#REF!</f>
        <v>#REF!</v>
      </c>
      <c r="E9" s="19"/>
      <c r="F9" s="71">
        <v>0</v>
      </c>
      <c r="G9" s="72">
        <v>0.75</v>
      </c>
      <c r="H9" s="54">
        <f>24*(IF(TIME(HOUR(G10),MINUTE(G10),0)-TIME(HOUR(F10),MINUTE(F10),0)&lt;0,TIME(HOUR(G10),MINUTE(G10),0)-TIME(HOUR(F10),MINUTE(F10),0)+1,TIME(HOUR(G10),MINUTE(G10),0)-TIME(HOUR(F10),MINUTE(F10),0)))+24*(IF(TIME(HOUR(G9),MINUTE(G9),0)-TIME(HOUR(F9),MINUTE(F9),0)&lt;0,TIME(HOUR(G9),MINUTE(G9),0)-TIME(HOUR(F9),MINUTE(F9),0)+1,TIME(HOUR(G9),MINUTE(G9),0)-TIME(HOUR(F9),MINUTE(F9),0)))+24*(IF(TIME(HOUR(G10),MINUTE(G10),0)&lt;0.25,TIME(HOUR(G10),MINUTE(G10),0),0))+24*(IF(TIME(HOUR(G9),MINUTE(G9),0)&lt;0.25,TIME(HOUR(G9),MINUTE(G9),0),0))-24*(TIME(HOUR(H10),MINUTE(H10),0))</f>
        <v>18</v>
      </c>
      <c r="I9" s="71">
        <v>0.375</v>
      </c>
      <c r="J9" s="72">
        <v>0.48958333333333331</v>
      </c>
      <c r="K9" s="54">
        <f>24*(IF(TIME(HOUR(J10),MINUTE(J10),0)-TIME(HOUR(I10),MINUTE(I10),0)&lt;0,TIME(HOUR(J10),MINUTE(J10),0)-TIME(HOUR(I10),MINUTE(I10),0)+1,TIME(HOUR(J10),MINUTE(J10),0)-TIME(HOUR(I10),MINUTE(I10),0)))+24*(IF(TIME(HOUR(J9),MINUTE(J9),0)-TIME(HOUR(I9),MINUTE(I9),0)&lt;0,TIME(HOUR(J9),MINUTE(J9),0)-TIME(HOUR(I9),MINUTE(I9),0)+1,TIME(HOUR(J9),MINUTE(J9),0)-TIME(HOUR(I9),MINUTE(I9),0)))+24*(IF(TIME(HOUR(J10),MINUTE(J10),0)&lt;0.25,TIME(HOUR(J10),MINUTE(J10),0),0))+24*(IF(TIME(HOUR(J9),MINUTE(J9),0)&lt;0.25,TIME(HOUR(J9),MINUTE(J9),0),0))-24*(TIME(HOUR(K10),MINUTE(K10),0))</f>
        <v>7.25</v>
      </c>
      <c r="L9" s="71">
        <v>0.70833333333333337</v>
      </c>
      <c r="M9" s="72">
        <v>0</v>
      </c>
      <c r="N9" s="54">
        <f>24*(IF(TIME(HOUR(M10),MINUTE(M10),0)-TIME(HOUR(L10),MINUTE(L10),0)&lt;0,TIME(HOUR(M10),MINUTE(M10),0)-TIME(HOUR(L10),MINUTE(L10),0)+1,TIME(HOUR(M10),MINUTE(M10),0)-TIME(HOUR(L10),MINUTE(L10),0)))+24*(IF(TIME(HOUR(M9),MINUTE(M9),0)-TIME(HOUR(L9),MINUTE(L9),0)&lt;0,TIME(HOUR(M9),MINUTE(M9),0)-TIME(HOUR(L9),MINUTE(L9),0)+1,TIME(HOUR(M9),MINUTE(M9),0)-TIME(HOUR(L9),MINUTE(L9),0)))+24*(IF(TIME(HOUR(M10),MINUTE(M10),0)&lt;0.25,TIME(HOUR(M10),MINUTE(M10),0),0))+24*(IF(TIME(HOUR(M9),MINUTE(M9),0)&lt;0.25,TIME(HOUR(M9),MINUTE(M9),0),0))-24*(TIME(HOUR(N10),MINUTE(N10),0))</f>
        <v>6.9999999999999991</v>
      </c>
      <c r="O9" s="23">
        <v>0.375</v>
      </c>
      <c r="P9" s="24">
        <v>0.48958333333333331</v>
      </c>
      <c r="Q9" s="54">
        <f>24*(IF(TIME(HOUR(P10),MINUTE(P10),0)-TIME(HOUR(O10),MINUTE(O10),0)&lt;0,TIME(HOUR(P10),MINUTE(P10),0)-TIME(HOUR(O10),MINUTE(O10),0)+1,TIME(HOUR(P10),MINUTE(P10),0)-TIME(HOUR(O10),MINUTE(O10),0)))+24*(IF(TIME(HOUR(P9),MINUTE(P9),0)-TIME(HOUR(O9),MINUTE(O9),0)&lt;0,TIME(HOUR(P9),MINUTE(P9),0)-TIME(HOUR(O9),MINUTE(O9),0)+1,TIME(HOUR(P9),MINUTE(P9),0)-TIME(HOUR(O9),MINUTE(O9),0)))+24*(IF(TIME(HOUR(P10),MINUTE(P10),0)&lt;0.25,TIME(HOUR(P10),MINUTE(P10),0),0))+24*(IF(TIME(HOUR(P9),MINUTE(P9),0)&lt;0.25,TIME(HOUR(P9),MINUTE(P9),0),0))-24*(TIME(HOUR(Q10),MINUTE(Q10),0))</f>
        <v>6.5</v>
      </c>
      <c r="R9" s="55"/>
      <c r="S9" s="56"/>
      <c r="T9" s="57">
        <f>24*(IF(TIME(HOUR(S10),MINUTE(S10),0)-TIME(HOUR(R10),MINUTE(R10),0)&lt;0,TIME(HOUR(S10),MINUTE(S10),0)-TIME(HOUR(R10),MINUTE(R10),0)+1,TIME(HOUR(S10),MINUTE(S10),0)-TIME(HOUR(R10),MINUTE(R10),0)))+24*(IF(TIME(HOUR(S9),MINUTE(S9),0)-TIME(HOUR(R9),MINUTE(R9),0)&lt;0,TIME(HOUR(S9),MINUTE(S9),0)-TIME(HOUR(R9),MINUTE(R9),0)+1,TIME(HOUR(S9),MINUTE(S9),0)-TIME(HOUR(R9),MINUTE(R9),0)))+24*(IF(TIME(HOUR(S10),MINUTE(S10),0)&lt;0.25,TIME(HOUR(S10),MINUTE(S10),0),0))+24*(IF(TIME(HOUR(S9),MINUTE(S9),0)&lt;0.25,TIME(HOUR(S9),MINUTE(S9),0),0))-24*(TIME(HOUR(T10),MINUTE(T10),0))</f>
        <v>0</v>
      </c>
      <c r="U9" s="55"/>
      <c r="V9" s="56"/>
      <c r="W9" s="57">
        <f>24*(IF(TIME(HOUR(V10),MINUTE(V10),0)-TIME(HOUR(U10),MINUTE(U10),0)&lt;0,TIME(HOUR(V10),MINUTE(V10),0)-TIME(HOUR(U10),MINUTE(U10),0)+1,TIME(HOUR(V10),MINUTE(V10),0)-TIME(HOUR(U10),MINUTE(U10),0)))+24*(IF(TIME(HOUR(V9),MINUTE(V9),0)-TIME(HOUR(U9),MINUTE(U9),0)&lt;0,TIME(HOUR(V9),MINUTE(V9),0)-TIME(HOUR(U9),MINUTE(U9),0)+1,TIME(HOUR(V9),MINUTE(V9),0)-TIME(HOUR(U9),MINUTE(U9),0)))+24*(IF(TIME(HOUR(V10),MINUTE(V10),0)&lt;0.25,TIME(HOUR(V10),MINUTE(V10),0),0))+24*(IF(TIME(HOUR(V9),MINUTE(V9),0)&lt;0.25,TIME(HOUR(V9),MINUTE(V9),0),0))-24*(TIME(HOUR(W10),MINUTE(W10),0))</f>
        <v>0</v>
      </c>
      <c r="X9" s="71">
        <v>0.70833333333333337</v>
      </c>
      <c r="Y9" s="72">
        <v>0</v>
      </c>
      <c r="Z9" s="54">
        <f>24*(IF(TIME(HOUR(Y10),MINUTE(Y10),0)-TIME(HOUR(X10),MINUTE(X10),0)&lt;0,TIME(HOUR(Y10),MINUTE(Y10),0)-TIME(HOUR(X10),MINUTE(X10),0)+1,TIME(HOUR(Y10),MINUTE(Y10),0)-TIME(HOUR(X10),MINUTE(X10),0)))+24*(IF(TIME(HOUR(Y9),MINUTE(Y9),0)-TIME(HOUR(X9),MINUTE(X9),0)&lt;0,TIME(HOUR(Y9),MINUTE(Y9),0)-TIME(HOUR(X9),MINUTE(X9),0)+1,TIME(HOUR(Y9),MINUTE(Y9),0)-TIME(HOUR(X9),MINUTE(X9),0)))+24*(IF(TIME(HOUR(Y10),MINUTE(Y10),0)&lt;0.25,TIME(HOUR(Y10),MINUTE(Y10),0),0))+24*(IF(TIME(HOUR(Y9),MINUTE(Y9),0)&lt;0.25,TIME(HOUR(Y9),MINUTE(Y9),0),0))-24*(TIME(HOUR(Z10),MINUTE(Z10),0))</f>
        <v>6.9999999999999991</v>
      </c>
      <c r="AA9" s="239"/>
      <c r="AB9" s="241"/>
      <c r="AC9" s="73" t="e">
        <f>D9-H8-K8-N8-Q8-T8-W8-Z8</f>
        <v>#REF!</v>
      </c>
      <c r="AD9" s="3"/>
      <c r="AE9" s="206"/>
      <c r="AF9" s="151"/>
    </row>
    <row r="10" spans="1:35" ht="17.100000000000001" customHeight="1" x14ac:dyDescent="0.25">
      <c r="B10" s="39" t="s">
        <v>0</v>
      </c>
      <c r="C10" s="41">
        <v>0</v>
      </c>
      <c r="D10" s="20"/>
      <c r="E10" s="20"/>
      <c r="F10" s="16"/>
      <c r="G10" s="17"/>
      <c r="H10" s="44"/>
      <c r="I10" s="16">
        <v>0.54166666666666663</v>
      </c>
      <c r="J10" s="17">
        <v>0.72916666666666663</v>
      </c>
      <c r="K10" s="44"/>
      <c r="L10" s="16"/>
      <c r="M10" s="17"/>
      <c r="N10" s="44"/>
      <c r="O10" s="52">
        <v>0.54166666666666663</v>
      </c>
      <c r="P10" s="53">
        <v>0.69791666666666663</v>
      </c>
      <c r="Q10" s="44"/>
      <c r="R10" s="58"/>
      <c r="S10" s="59"/>
      <c r="T10" s="60"/>
      <c r="U10" s="58"/>
      <c r="V10" s="59"/>
      <c r="W10" s="60"/>
      <c r="X10" s="52"/>
      <c r="Y10" s="53"/>
      <c r="Z10" s="44"/>
      <c r="AA10" s="239"/>
      <c r="AB10" s="242"/>
      <c r="AC10" s="4"/>
      <c r="AD10" s="4"/>
      <c r="AE10" s="207"/>
      <c r="AF10" s="172"/>
    </row>
    <row r="11" spans="1:35" ht="17.100000000000001" customHeight="1" x14ac:dyDescent="0.25">
      <c r="B11" s="177" t="s">
        <v>50</v>
      </c>
      <c r="C11" s="178"/>
      <c r="D11" s="119"/>
      <c r="E11" s="119"/>
      <c r="F11" s="181" t="s">
        <v>18</v>
      </c>
      <c r="G11" s="182"/>
      <c r="H11" s="91"/>
      <c r="I11" s="226" t="s">
        <v>20</v>
      </c>
      <c r="J11" s="227"/>
      <c r="K11" s="123"/>
      <c r="L11" s="234" t="s">
        <v>30</v>
      </c>
      <c r="M11" s="235"/>
      <c r="N11" s="133"/>
      <c r="O11" s="195" t="s">
        <v>20</v>
      </c>
      <c r="P11" s="196"/>
      <c r="Q11" s="92"/>
      <c r="R11" s="228" t="s">
        <v>21</v>
      </c>
      <c r="S11" s="229"/>
      <c r="T11" s="93"/>
      <c r="U11" s="195" t="s">
        <v>20</v>
      </c>
      <c r="V11" s="196"/>
      <c r="W11" s="25"/>
      <c r="X11" s="181" t="s">
        <v>18</v>
      </c>
      <c r="Y11" s="182"/>
      <c r="Z11" s="91"/>
      <c r="AA11" s="160">
        <f t="shared" ref="AA11" si="4">H12+K12+N12+Q12+T12+W12+Z12</f>
        <v>41</v>
      </c>
      <c r="AB11" s="168">
        <f>AA11-C13</f>
        <v>41</v>
      </c>
      <c r="AC11" s="2"/>
      <c r="AD11" s="2"/>
      <c r="AE11" s="205" t="e">
        <f>AA11/C13</f>
        <v>#DIV/0!</v>
      </c>
      <c r="AF11" s="171"/>
    </row>
    <row r="12" spans="1:35" ht="17.100000000000001" customHeight="1" x14ac:dyDescent="0.25">
      <c r="B12" s="153" t="s">
        <v>0</v>
      </c>
      <c r="C12" s="154"/>
      <c r="D12" s="69" t="e">
        <f>#REF!</f>
        <v>#REF!</v>
      </c>
      <c r="E12" s="19"/>
      <c r="F12" s="47">
        <v>0.39583333333333331</v>
      </c>
      <c r="G12" s="48">
        <v>0.47916666666666669</v>
      </c>
      <c r="H12" s="49">
        <f>24*(IF(TIME(HOUR(G13),MINUTE(G13),0)-TIME(HOUR(F13),MINUTE(F13),0)&lt;0,TIME(HOUR(G13),MINUTE(G13),0)-TIME(HOUR(F13),MINUTE(F13),0)+1,TIME(HOUR(G13),MINUTE(G13),0)-TIME(HOUR(F13),MINUTE(F13),0)))+24*(IF(TIME(HOUR(G12),MINUTE(G12),0)-TIME(HOUR(F12),MINUTE(F12),0)&lt;0,TIME(HOUR(G12),MINUTE(G12),0)-TIME(HOUR(F12),MINUTE(F12),0)+1,TIME(HOUR(G12),MINUTE(G12),0)-TIME(HOUR(F12),MINUTE(F12),0)))+24*(IF(TIME(HOUR(G13),MINUTE(G13),0)&lt;0.25,TIME(HOUR(G13),MINUTE(G13),0),0))+24*(IF(TIME(HOUR(G12),MINUTE(G12),0)&lt;0.25,TIME(HOUR(G12),MINUTE(G12),0),0))-24*(TIME(HOUR(H13),MINUTE(H13),0))</f>
        <v>6</v>
      </c>
      <c r="I12" s="71">
        <v>0.75</v>
      </c>
      <c r="J12" s="72">
        <v>0</v>
      </c>
      <c r="K12" s="15">
        <f>24*(IF(TIME(HOUR(J13),MINUTE(J13),0)-TIME(HOUR(I13),MINUTE(I13),0)&lt;0,TIME(HOUR(J13),MINUTE(J13),0)-TIME(HOUR(I13),MINUTE(I13),0)+1,TIME(HOUR(J13),MINUTE(J13),0)-TIME(HOUR(I13),MINUTE(I13),0)))+24*(IF(TIME(HOUR(J12),MINUTE(J12),0)-TIME(HOUR(I12),MINUTE(I12),0)&lt;0,TIME(HOUR(J12),MINUTE(J12),0)-TIME(HOUR(I12),MINUTE(I12),0)+1,TIME(HOUR(J12),MINUTE(J12),0)-TIME(HOUR(I12),MINUTE(I12),0)))+24*(IF(TIME(HOUR(J13),MINUTE(J13),0)&lt;0.25,TIME(HOUR(J13),MINUTE(J13),0),0))+24*(IF(TIME(HOUR(J12),MINUTE(J12),0)&lt;0.25,TIME(HOUR(J12),MINUTE(J12),0),0))-24*(TIME(HOUR(K13),MINUTE(K13),0))</f>
        <v>6</v>
      </c>
      <c r="L12" s="71">
        <v>0.41666666666666669</v>
      </c>
      <c r="M12" s="72">
        <v>0.47916666666666669</v>
      </c>
      <c r="N12" s="15">
        <f>24*(IF(TIME(HOUR(M13),MINUTE(M13),0)-TIME(HOUR(L13),MINUTE(L13),0)&lt;0,TIME(HOUR(M13),MINUTE(M13),0)-TIME(HOUR(L13),MINUTE(L13),0)+1,TIME(HOUR(M13),MINUTE(M13),0)-TIME(HOUR(L13),MINUTE(L13),0)))+24*(IF(TIME(HOUR(M12),MINUTE(M12),0)-TIME(HOUR(L12),MINUTE(L12),0)&lt;0,TIME(HOUR(M12),MINUTE(M12),0)-TIME(HOUR(L12),MINUTE(L12),0)+1,TIME(HOUR(M12),MINUTE(M12),0)-TIME(HOUR(L12),MINUTE(L12),0)))+24*(IF(TIME(HOUR(M13),MINUTE(M13),0)&lt;0.25,TIME(HOUR(M13),MINUTE(M13),0),0))+24*(IF(TIME(HOUR(M12),MINUTE(M12),0)&lt;0.25,TIME(HOUR(M12),MINUTE(M12),0),0))-24*(TIME(HOUR(N13),MINUTE(N13),0))</f>
        <v>7.5</v>
      </c>
      <c r="O12" s="71">
        <v>0.66666666666666663</v>
      </c>
      <c r="P12" s="72">
        <v>0</v>
      </c>
      <c r="Q12" s="15">
        <f>24*(IF(TIME(HOUR(P13),MINUTE(P13),0)-TIME(HOUR(O13),MINUTE(O13),0)&lt;0,TIME(HOUR(P13),MINUTE(P13),0)-TIME(HOUR(O13),MINUTE(O13),0)+1,TIME(HOUR(P13),MINUTE(P13),0)-TIME(HOUR(O13),MINUTE(O13),0)))+24*(IF(TIME(HOUR(P12),MINUTE(P12),0)-TIME(HOUR(O12),MINUTE(O12),0)&lt;0,TIME(HOUR(P12),MINUTE(P12),0)-TIME(HOUR(O12),MINUTE(O12),0)+1,TIME(HOUR(P12),MINUTE(P12),0)-TIME(HOUR(O12),MINUTE(O12),0)))+24*(IF(TIME(HOUR(P13),MINUTE(P13),0)&lt;0.25,TIME(HOUR(P13),MINUTE(P13),0),0))+24*(IF(TIME(HOUR(P12),MINUTE(P12),0)&lt;0.25,TIME(HOUR(P12),MINUTE(P12),0),0))-24*(TIME(HOUR(Q13),MINUTE(Q13),0))</f>
        <v>8</v>
      </c>
      <c r="R12" s="71">
        <v>0.54166666666666663</v>
      </c>
      <c r="S12" s="72">
        <v>0.8125</v>
      </c>
      <c r="T12" s="15">
        <f>24*(IF(TIME(HOUR(S13),MINUTE(S13),0)-TIME(HOUR(R13),MINUTE(R13),0)&lt;0,TIME(HOUR(S13),MINUTE(S13),0)-TIME(HOUR(R13),MINUTE(R13),0)+1,TIME(HOUR(S13),MINUTE(S13),0)-TIME(HOUR(R13),MINUTE(R13),0)))+24*(IF(TIME(HOUR(S12),MINUTE(S12),0)-TIME(HOUR(R12),MINUTE(R12),0)&lt;0,TIME(HOUR(S12),MINUTE(S12),0)-TIME(HOUR(R12),MINUTE(R12),0)+1,TIME(HOUR(S12),MINUTE(S12),0)-TIME(HOUR(R12),MINUTE(R12),0)))+24*(IF(TIME(HOUR(S13),MINUTE(S13),0)&lt;0.25,TIME(HOUR(S13),MINUTE(S13),0),0))+24*(IF(TIME(HOUR(S12),MINUTE(S12),0)&lt;0.25,TIME(HOUR(S12),MINUTE(S12),0),0))-24*(TIME(HOUR(T13),MINUTE(T13),0))</f>
        <v>6.5000000000000009</v>
      </c>
      <c r="U12" s="71">
        <v>0.70833333333333337</v>
      </c>
      <c r="V12" s="72">
        <v>0</v>
      </c>
      <c r="W12" s="15">
        <f>24*(IF(TIME(HOUR(V13),MINUTE(V13),0)-TIME(HOUR(U13),MINUTE(U13),0)&lt;0,TIME(HOUR(V13),MINUTE(V13),0)-TIME(HOUR(U13),MINUTE(U13),0)+1,TIME(HOUR(V13),MINUTE(V13),0)-TIME(HOUR(U13),MINUTE(U13),0)))+24*(IF(TIME(HOUR(V12),MINUTE(V12),0)-TIME(HOUR(U12),MINUTE(U12),0)&lt;0,TIME(HOUR(V12),MINUTE(V12),0)-TIME(HOUR(U12),MINUTE(U12),0)+1,TIME(HOUR(V12),MINUTE(V12),0)-TIME(HOUR(U12),MINUTE(U12),0)))+24*(IF(TIME(HOUR(V13),MINUTE(V13),0)&lt;0.25,TIME(HOUR(V13),MINUTE(V13),0),0))+24*(IF(TIME(HOUR(V12),MINUTE(V12),0)&lt;0.25,TIME(HOUR(V12),MINUTE(V12),0),0))-24*(TIME(HOUR(W13),MINUTE(W13),0))</f>
        <v>6.9999999999999991</v>
      </c>
      <c r="X12" s="47"/>
      <c r="Y12" s="48"/>
      <c r="Z12" s="49">
        <f>24*(IF(TIME(HOUR(Y13),MINUTE(Y13),0)-TIME(HOUR(X13),MINUTE(X13),0)&lt;0,TIME(HOUR(Y13),MINUTE(Y13),0)-TIME(HOUR(X13),MINUTE(X13),0)+1,TIME(HOUR(Y13),MINUTE(Y13),0)-TIME(HOUR(X13),MINUTE(X13),0)))+24*(IF(TIME(HOUR(Y12),MINUTE(Y12),0)-TIME(HOUR(X12),MINUTE(X12),0)&lt;0,TIME(HOUR(Y12),MINUTE(Y12),0)-TIME(HOUR(X12),MINUTE(X12),0)+1,TIME(HOUR(Y12),MINUTE(Y12),0)-TIME(HOUR(X12),MINUTE(X12),0)))+24*(IF(TIME(HOUR(Y13),MINUTE(Y13),0)&lt;0.25,TIME(HOUR(Y13),MINUTE(Y13),0),0))+24*(IF(TIME(HOUR(Y12),MINUTE(Y12),0)&lt;0.25,TIME(HOUR(Y12),MINUTE(Y12),0),0))-24*(TIME(HOUR(Z13),MINUTE(Z13),0))</f>
        <v>0</v>
      </c>
      <c r="AA12" s="160"/>
      <c r="AB12" s="163"/>
      <c r="AC12" s="73" t="e">
        <f>D12-H11-K11-N11-Q11-T11-W11-Z11</f>
        <v>#REF!</v>
      </c>
      <c r="AD12" s="3"/>
      <c r="AE12" s="206"/>
      <c r="AF12" s="151"/>
    </row>
    <row r="13" spans="1:35" ht="17.100000000000001" customHeight="1" x14ac:dyDescent="0.25">
      <c r="B13" s="39" t="s">
        <v>0</v>
      </c>
      <c r="C13" s="41">
        <v>0</v>
      </c>
      <c r="D13" s="81"/>
      <c r="E13" s="20"/>
      <c r="F13" s="26">
        <v>0.75</v>
      </c>
      <c r="G13" s="27">
        <v>0.91666666666666663</v>
      </c>
      <c r="H13" s="28"/>
      <c r="I13" s="16"/>
      <c r="J13" s="17"/>
      <c r="K13" s="18"/>
      <c r="L13" s="71">
        <v>0.54166666666666663</v>
      </c>
      <c r="M13" s="72">
        <v>0.79166666666666663</v>
      </c>
      <c r="N13" s="18"/>
      <c r="O13" s="16"/>
      <c r="P13" s="17"/>
      <c r="Q13" s="18"/>
      <c r="R13" s="16"/>
      <c r="S13" s="17"/>
      <c r="T13" s="18"/>
      <c r="U13" s="16"/>
      <c r="V13" s="17"/>
      <c r="W13" s="18"/>
      <c r="X13" s="26"/>
      <c r="Y13" s="27"/>
      <c r="Z13" s="28"/>
      <c r="AA13" s="160"/>
      <c r="AB13" s="169"/>
      <c r="AC13" s="75"/>
      <c r="AD13" s="4"/>
      <c r="AE13" s="207"/>
      <c r="AF13" s="172"/>
    </row>
    <row r="14" spans="1:35" ht="17.100000000000001" customHeight="1" x14ac:dyDescent="0.25">
      <c r="B14" s="177" t="s">
        <v>51</v>
      </c>
      <c r="C14" s="178"/>
      <c r="D14" s="82"/>
      <c r="E14" s="119"/>
      <c r="F14" s="228" t="s">
        <v>21</v>
      </c>
      <c r="G14" s="229"/>
      <c r="H14" s="93"/>
      <c r="I14" s="181" t="s">
        <v>18</v>
      </c>
      <c r="J14" s="182"/>
      <c r="K14" s="122"/>
      <c r="L14" s="181" t="s">
        <v>18</v>
      </c>
      <c r="M14" s="182"/>
      <c r="N14" s="122"/>
      <c r="O14" s="230" t="s">
        <v>26</v>
      </c>
      <c r="P14" s="231"/>
      <c r="Q14" s="88">
        <v>1</v>
      </c>
      <c r="R14" s="230" t="s">
        <v>26</v>
      </c>
      <c r="S14" s="231"/>
      <c r="T14" s="88">
        <v>1</v>
      </c>
      <c r="U14" s="232" t="s">
        <v>26</v>
      </c>
      <c r="V14" s="233"/>
      <c r="W14" s="88">
        <v>1</v>
      </c>
      <c r="X14" s="230" t="s">
        <v>26</v>
      </c>
      <c r="Y14" s="231"/>
      <c r="Z14" s="88">
        <v>1</v>
      </c>
      <c r="AA14" s="160">
        <f t="shared" ref="AA14" si="5">H15+K15+N15+Q15+T15+W15+Z15</f>
        <v>7.5</v>
      </c>
      <c r="AB14" s="168">
        <f>AA14-C16</f>
        <v>7.5</v>
      </c>
      <c r="AC14" s="76"/>
      <c r="AD14" s="2"/>
      <c r="AE14" s="205" t="e">
        <f>AA14/C16</f>
        <v>#DIV/0!</v>
      </c>
      <c r="AF14" s="171"/>
    </row>
    <row r="15" spans="1:35" ht="17.100000000000001" customHeight="1" x14ac:dyDescent="0.25">
      <c r="B15" s="153" t="s">
        <v>0</v>
      </c>
      <c r="C15" s="154"/>
      <c r="D15" s="69" t="e">
        <f>#REF!</f>
        <v>#REF!</v>
      </c>
      <c r="E15" s="19"/>
      <c r="F15" s="23">
        <v>0.375</v>
      </c>
      <c r="G15" s="118">
        <v>0.46875</v>
      </c>
      <c r="H15" s="54">
        <f>24*(IF(TIME(HOUR(G16),MINUTE(G16),0)-TIME(HOUR(F16),MINUTE(F16),0)&lt;0,TIME(HOUR(G16),MINUTE(G16),0)-TIME(HOUR(F16),MINUTE(F16),0)+1,TIME(HOUR(G16),MINUTE(G16),0)-TIME(HOUR(F16),MINUTE(F16),0)))+24*(IF(TIME(HOUR(G15),MINUTE(G15),0)-TIME(HOUR(F15),MINUTE(F15),0)&lt;0,TIME(HOUR(G15),MINUTE(G15),0)-TIME(HOUR(F15),MINUTE(F15),0)+1,TIME(HOUR(G15),MINUTE(G15),0)-TIME(HOUR(F15),MINUTE(F15),0)))+24*(IF(TIME(HOUR(G16),MINUTE(G16),0)&lt;0.25,TIME(HOUR(G16),MINUTE(G16),0),0))+24*(IF(TIME(HOUR(G15),MINUTE(G15),0)&lt;0.25,TIME(HOUR(G15),MINUTE(G15),0),0))-24*(TIME(HOUR(H16),MINUTE(H16),0))</f>
        <v>7.5</v>
      </c>
      <c r="I15" s="47"/>
      <c r="J15" s="48"/>
      <c r="K15" s="57">
        <f>24*(IF(TIME(HOUR(J16),MINUTE(J16),0)-TIME(HOUR(I16),MINUTE(I16),0)&lt;0,TIME(HOUR(J16),MINUTE(J16),0)-TIME(HOUR(I16),MINUTE(I16),0)+1,TIME(HOUR(J16),MINUTE(J16),0)-TIME(HOUR(I16),MINUTE(I16),0)))+24*(IF(TIME(HOUR(J15),MINUTE(J15),0)-TIME(HOUR(I15),MINUTE(I15),0)&lt;0,TIME(HOUR(J15),MINUTE(J15),0)-TIME(HOUR(I15),MINUTE(I15),0)+1,TIME(HOUR(J15),MINUTE(J15),0)-TIME(HOUR(I15),MINUTE(I15),0)))+24*(IF(TIME(HOUR(J16),MINUTE(J16),0)&lt;0.25,TIME(HOUR(J16),MINUTE(J16),0),0))+24*(IF(TIME(HOUR(J15),MINUTE(J15),0)&lt;0.25,TIME(HOUR(J15),MINUTE(J15),0),0))-24*(TIME(HOUR(K16),MINUTE(K16),0))</f>
        <v>0</v>
      </c>
      <c r="L15" s="47"/>
      <c r="M15" s="48"/>
      <c r="N15" s="57">
        <f>24*(IF(TIME(HOUR(M16),MINUTE(M16),0)-TIME(HOUR(L16),MINUTE(L16),0)&lt;0,TIME(HOUR(M16),MINUTE(M16),0)-TIME(HOUR(L16),MINUTE(L16),0)+1,TIME(HOUR(M16),MINUTE(M16),0)-TIME(HOUR(L16),MINUTE(L16),0)))+24*(IF(TIME(HOUR(M15),MINUTE(M15),0)-TIME(HOUR(L15),MINUTE(L15),0)&lt;0,TIME(HOUR(M15),MINUTE(M15),0)-TIME(HOUR(L15),MINUTE(L15),0)+1,TIME(HOUR(M15),MINUTE(M15),0)-TIME(HOUR(L15),MINUTE(L15),0)))+24*(IF(TIME(HOUR(M16),MINUTE(M16),0)&lt;0.25,TIME(HOUR(M16),MINUTE(M16),0),0))+24*(IF(TIME(HOUR(M15),MINUTE(M15),0)&lt;0.25,TIME(HOUR(M15),MINUTE(M15),0),0))-24*(TIME(HOUR(N16),MINUTE(N16),0))</f>
        <v>0</v>
      </c>
      <c r="O15" s="109"/>
      <c r="P15" s="110"/>
      <c r="Q15" s="105">
        <f>24*(IF(TIME(HOUR(P16),MINUTE(P16),0)-TIME(HOUR(O16),MINUTE(O16),0)&lt;0,TIME(HOUR(P16),MINUTE(P16),0)-TIME(HOUR(O16),MINUTE(O16),0)+1,TIME(HOUR(P16),MINUTE(P16),0)-TIME(HOUR(O16),MINUTE(O16),0)))+24*(IF(TIME(HOUR(P15),MINUTE(P15),0)-TIME(HOUR(O15),MINUTE(O15),0)&lt;0,TIME(HOUR(P15),MINUTE(P15),0)-TIME(HOUR(O15),MINUTE(O15),0)+1,TIME(HOUR(P15),MINUTE(P15),0)-TIME(HOUR(O15),MINUTE(O15),0)))+24*(IF(TIME(HOUR(P16),MINUTE(P16),0)&lt;0.25,TIME(HOUR(P16),MINUTE(P16),0),0))+24*(IF(TIME(HOUR(P15),MINUTE(P15),0)&lt;0.25,TIME(HOUR(P15),MINUTE(P15),0),0))-24*(TIME(HOUR(Q16),MINUTE(Q16),0))</f>
        <v>0</v>
      </c>
      <c r="R15" s="109"/>
      <c r="S15" s="110"/>
      <c r="T15" s="105">
        <f>24*(IF(TIME(HOUR(S16),MINUTE(S16),0)-TIME(HOUR(R16),MINUTE(R16),0)&lt;0,TIME(HOUR(S16),MINUTE(S16),0)-TIME(HOUR(R16),MINUTE(R16),0)+1,TIME(HOUR(S16),MINUTE(S16),0)-TIME(HOUR(R16),MINUTE(R16),0)))+24*(IF(TIME(HOUR(S15),MINUTE(S15),0)-TIME(HOUR(R15),MINUTE(R15),0)&lt;0,TIME(HOUR(S15),MINUTE(S15),0)-TIME(HOUR(R15),MINUTE(R15),0)+1,TIME(HOUR(S15),MINUTE(S15),0)-TIME(HOUR(R15),MINUTE(R15),0)))+24*(IF(TIME(HOUR(S16),MINUTE(S16),0)&lt;0.25,TIME(HOUR(S16),MINUTE(S16),0),0))+24*(IF(TIME(HOUR(S15),MINUTE(S15),0)&lt;0.25,TIME(HOUR(S15),MINUTE(S15),0),0))-24*(TIME(HOUR(T16),MINUTE(T16),0))</f>
        <v>0</v>
      </c>
      <c r="U15" s="109"/>
      <c r="V15" s="110"/>
      <c r="W15" s="105">
        <f>24*(IF(TIME(HOUR(V16),MINUTE(V16),0)-TIME(HOUR(U16),MINUTE(U16),0)&lt;0,TIME(HOUR(V16),MINUTE(V16),0)-TIME(HOUR(U16),MINUTE(U16),0)+1,TIME(HOUR(V16),MINUTE(V16),0)-TIME(HOUR(U16),MINUTE(U16),0)))+24*(IF(TIME(HOUR(V15),MINUTE(V15),0)-TIME(HOUR(U15),MINUTE(U15),0)&lt;0,TIME(HOUR(V15),MINUTE(V15),0)-TIME(HOUR(U15),MINUTE(U15),0)+1,TIME(HOUR(V15),MINUTE(V15),0)-TIME(HOUR(U15),MINUTE(U15),0)))+24*(IF(TIME(HOUR(V16),MINUTE(V16),0)&lt;0.25,TIME(HOUR(V16),MINUTE(V16),0),0))+24*(IF(TIME(HOUR(V15),MINUTE(V15),0)&lt;0.25,TIME(HOUR(V15),MINUTE(V15),0),0))-24*(TIME(HOUR(W16),MINUTE(W16),0))</f>
        <v>0</v>
      </c>
      <c r="X15" s="109"/>
      <c r="Y15" s="110"/>
      <c r="Z15" s="105">
        <f>24*(IF(TIME(HOUR(Y16),MINUTE(Y16),0)-TIME(HOUR(X16),MINUTE(X16),0)&lt;0,TIME(HOUR(Y16),MINUTE(Y16),0)-TIME(HOUR(X16),MINUTE(X16),0)+1,TIME(HOUR(Y16),MINUTE(Y16),0)-TIME(HOUR(X16),MINUTE(X16),0)))+24*(IF(TIME(HOUR(Y15),MINUTE(Y15),0)-TIME(HOUR(X15),MINUTE(X15),0)&lt;0,TIME(HOUR(Y15),MINUTE(Y15),0)-TIME(HOUR(X15),MINUTE(X15),0)+1,TIME(HOUR(Y15),MINUTE(Y15),0)-TIME(HOUR(X15),MINUTE(X15),0)))+24*(IF(TIME(HOUR(Y16),MINUTE(Y16),0)&lt;0.25,TIME(HOUR(Y16),MINUTE(Y16),0),0))+24*(IF(TIME(HOUR(Y15),MINUTE(Y15),0)&lt;0.25,TIME(HOUR(Y15),MINUTE(Y15),0),0))-24*(TIME(HOUR(Z16),MINUTE(Z16),0))</f>
        <v>0</v>
      </c>
      <c r="AA15" s="160"/>
      <c r="AB15" s="163"/>
      <c r="AC15" s="73" t="e">
        <f>D15-H14-K14-N14-Q14-T14-W14-Z14</f>
        <v>#REF!</v>
      </c>
      <c r="AD15" s="3"/>
      <c r="AE15" s="206"/>
      <c r="AF15" s="151"/>
    </row>
    <row r="16" spans="1:35" ht="17.100000000000001" customHeight="1" x14ac:dyDescent="0.25">
      <c r="B16" s="39" t="s">
        <v>0</v>
      </c>
      <c r="C16" s="41">
        <v>0</v>
      </c>
      <c r="D16" s="81"/>
      <c r="E16" s="20"/>
      <c r="F16" s="23">
        <v>0.70833333333333337</v>
      </c>
      <c r="G16" s="24">
        <v>0.92708333333333337</v>
      </c>
      <c r="H16" s="125"/>
      <c r="I16" s="26"/>
      <c r="J16" s="27"/>
      <c r="K16" s="60"/>
      <c r="L16" s="26"/>
      <c r="M16" s="27"/>
      <c r="N16" s="60"/>
      <c r="O16" s="109"/>
      <c r="P16" s="110"/>
      <c r="Q16" s="113"/>
      <c r="R16" s="111"/>
      <c r="S16" s="112"/>
      <c r="T16" s="113"/>
      <c r="U16" s="111"/>
      <c r="V16" s="112"/>
      <c r="W16" s="113"/>
      <c r="X16" s="111"/>
      <c r="Y16" s="112"/>
      <c r="Z16" s="113"/>
      <c r="AA16" s="160"/>
      <c r="AB16" s="169"/>
      <c r="AC16" s="75"/>
      <c r="AD16" s="4"/>
      <c r="AE16" s="207"/>
      <c r="AF16" s="172"/>
    </row>
    <row r="17" spans="2:32" ht="17.100000000000001" customHeight="1" x14ac:dyDescent="0.25">
      <c r="B17" s="177" t="s">
        <v>52</v>
      </c>
      <c r="C17" s="178"/>
      <c r="D17" s="82"/>
      <c r="E17" s="119"/>
      <c r="F17" s="226" t="s">
        <v>20</v>
      </c>
      <c r="G17" s="227"/>
      <c r="H17" s="92"/>
      <c r="I17" s="228" t="s">
        <v>21</v>
      </c>
      <c r="J17" s="229"/>
      <c r="K17" s="124"/>
      <c r="L17" s="181" t="s">
        <v>18</v>
      </c>
      <c r="M17" s="182"/>
      <c r="N17" s="91"/>
      <c r="O17" s="181" t="s">
        <v>18</v>
      </c>
      <c r="P17" s="182"/>
      <c r="Q17" s="91"/>
      <c r="R17" s="195" t="s">
        <v>20</v>
      </c>
      <c r="S17" s="196"/>
      <c r="T17" s="92"/>
      <c r="U17" s="201" t="s">
        <v>24</v>
      </c>
      <c r="V17" s="202"/>
      <c r="W17" s="132"/>
      <c r="X17" s="199" t="s">
        <v>21</v>
      </c>
      <c r="Y17" s="200"/>
      <c r="Z17" s="93"/>
      <c r="AA17" s="160">
        <f>H18+K18+N18+Q18+T18+W18+Z18</f>
        <v>30.000000000000004</v>
      </c>
      <c r="AB17" s="168">
        <f>AA17-C19</f>
        <v>30.000000000000004</v>
      </c>
      <c r="AC17" s="76"/>
      <c r="AD17" s="2"/>
      <c r="AE17" s="205" t="e">
        <f>AA17/C19</f>
        <v>#DIV/0!</v>
      </c>
      <c r="AF17" s="171"/>
    </row>
    <row r="18" spans="2:32" ht="17.100000000000001" customHeight="1" x14ac:dyDescent="0.25">
      <c r="B18" s="153" t="s">
        <v>0</v>
      </c>
      <c r="C18" s="154"/>
      <c r="D18" s="69" t="e">
        <f>#REF!</f>
        <v>#REF!</v>
      </c>
      <c r="E18" s="19"/>
      <c r="F18" s="71">
        <v>0.45833333333333331</v>
      </c>
      <c r="G18" s="72">
        <v>0.5</v>
      </c>
      <c r="H18" s="15">
        <f>24*(IF(TIME(HOUR(G19),MINUTE(G19),0)-TIME(HOUR(F19),MINUTE(F19),0)&lt;0,TIME(HOUR(G19),MINUTE(G19),0)-TIME(HOUR(F19),MINUTE(F19),0)+1,TIME(HOUR(G19),MINUTE(G19),0)-TIME(HOUR(F19),MINUTE(F19),0)))+24*(IF(TIME(HOUR(G18),MINUTE(G18),0)-TIME(HOUR(F18),MINUTE(F18),0)&lt;0,TIME(HOUR(G18),MINUTE(G18),0)-TIME(HOUR(F18),MINUTE(F18),0)+1,TIME(HOUR(G18),MINUTE(G18),0)-TIME(HOUR(F18),MINUTE(F18),0)))+24*(IF(TIME(HOUR(G19),MINUTE(G19),0)&lt;0.25,TIME(HOUR(G19),MINUTE(G19),0),0))+24*(IF(TIME(HOUR(G18),MINUTE(G18),0)&lt;0.25,TIME(HOUR(G18),MINUTE(G18),0),0))-24*(TIME(HOUR(H19),MINUTE(H19),0))</f>
        <v>1.0000000000000004</v>
      </c>
      <c r="I18" s="71">
        <v>0.54166666666666663</v>
      </c>
      <c r="J18" s="72">
        <v>0.83333333333333337</v>
      </c>
      <c r="K18" s="15">
        <f>24*(IF(TIME(HOUR(J19),MINUTE(J19),0)-TIME(HOUR(I19),MINUTE(I19),0)&lt;0,TIME(HOUR(J19),MINUTE(J19),0)-TIME(HOUR(I19),MINUTE(I19),0)+1,TIME(HOUR(J19),MINUTE(J19),0)-TIME(HOUR(I19),MINUTE(I19),0)))+24*(IF(TIME(HOUR(J18),MINUTE(J18),0)-TIME(HOUR(I18),MINUTE(I18),0)&lt;0,TIME(HOUR(J18),MINUTE(J18),0)-TIME(HOUR(I18),MINUTE(I18),0)+1,TIME(HOUR(J18),MINUTE(J18),0)-TIME(HOUR(I18),MINUTE(I18),0)))+24*(IF(TIME(HOUR(J19),MINUTE(J19),0)&lt;0.25,TIME(HOUR(J19),MINUTE(J19),0),0))+24*(IF(TIME(HOUR(J18),MINUTE(J18),0)&lt;0.25,TIME(HOUR(J18),MINUTE(J18),0),0))-24*(TIME(HOUR(K19),MINUTE(K19),0))</f>
        <v>7.0000000000000018</v>
      </c>
      <c r="L18" s="47"/>
      <c r="M18" s="48"/>
      <c r="N18" s="49">
        <f>24*(IF(TIME(HOUR(M19),MINUTE(M19),0)-TIME(HOUR(L19),MINUTE(L19),0)&lt;0,TIME(HOUR(M19),MINUTE(M19),0)-TIME(HOUR(L19),MINUTE(L19),0)+1,TIME(HOUR(M19),MINUTE(M19),0)-TIME(HOUR(L19),MINUTE(L19),0)))+24*(IF(TIME(HOUR(M18),MINUTE(M18),0)-TIME(HOUR(L18),MINUTE(L18),0)&lt;0,TIME(HOUR(M18),MINUTE(M18),0)-TIME(HOUR(L18),MINUTE(L18),0)+1,TIME(HOUR(M18),MINUTE(M18),0)-TIME(HOUR(L18),MINUTE(L18),0)))+24*(IF(TIME(HOUR(M19),MINUTE(M19),0)&lt;0.25,TIME(HOUR(M19),MINUTE(M19),0),0))+24*(IF(TIME(HOUR(M18),MINUTE(M18),0)&lt;0.25,TIME(HOUR(M18),MINUTE(M18),0),0))-24*(TIME(HOUR(N19),MINUTE(N19),0))</f>
        <v>0</v>
      </c>
      <c r="O18" s="47"/>
      <c r="P18" s="48"/>
      <c r="Q18" s="49">
        <f>24*(IF(TIME(HOUR(P19),MINUTE(P19),0)-TIME(HOUR(O19),MINUTE(O19),0)&lt;0,TIME(HOUR(P19),MINUTE(P19),0)-TIME(HOUR(O19),MINUTE(O19),0)+1,TIME(HOUR(P19),MINUTE(P19),0)-TIME(HOUR(O19),MINUTE(O19),0)))+24*(IF(TIME(HOUR(P18),MINUTE(P18),0)-TIME(HOUR(O18),MINUTE(O18),0)&lt;0,TIME(HOUR(P18),MINUTE(P18),0)-TIME(HOUR(O18),MINUTE(O18),0)+1,TIME(HOUR(P18),MINUTE(P18),0)-TIME(HOUR(O18),MINUTE(O18),0)))+24*(IF(TIME(HOUR(P19),MINUTE(P19),0)&lt;0.25,TIME(HOUR(P19),MINUTE(P19),0),0))+24*(IF(TIME(HOUR(P18),MINUTE(P18),0)&lt;0.25,TIME(HOUR(P18),MINUTE(P18),0),0))-24*(TIME(HOUR(Q19),MINUTE(Q19),0))</f>
        <v>0</v>
      </c>
      <c r="R18" s="71">
        <v>0.70833333333333337</v>
      </c>
      <c r="S18" s="72">
        <v>0</v>
      </c>
      <c r="T18" s="15">
        <f>24*(IF(TIME(HOUR(S19),MINUTE(S19),0)-TIME(HOUR(R19),MINUTE(R19),0)&lt;0,TIME(HOUR(S19),MINUTE(S19),0)-TIME(HOUR(R19),MINUTE(R19),0)+1,TIME(HOUR(S19),MINUTE(S19),0)-TIME(HOUR(R19),MINUTE(R19),0)))+24*(IF(TIME(HOUR(S18),MINUTE(S18),0)-TIME(HOUR(R18),MINUTE(R18),0)&lt;0,TIME(HOUR(S18),MINUTE(S18),0)-TIME(HOUR(R18),MINUTE(R18),0)+1,TIME(HOUR(S18),MINUTE(S18),0)-TIME(HOUR(R18),MINUTE(R18),0)))+24*(IF(TIME(HOUR(S19),MINUTE(S19),0)&lt;0.25,TIME(HOUR(S19),MINUTE(S19),0),0))+24*(IF(TIME(HOUR(S18),MINUTE(S18),0)&lt;0.25,TIME(HOUR(S18),MINUTE(S18),0),0))-24*(TIME(HOUR(T19),MINUTE(T19),0))</f>
        <v>6.9999999999999991</v>
      </c>
      <c r="U18" s="71">
        <v>0.54166666666666663</v>
      </c>
      <c r="V18" s="72">
        <v>0.70833333333333337</v>
      </c>
      <c r="W18" s="15">
        <f>24*(IF(TIME(HOUR(V19),MINUTE(V19),0)-TIME(HOUR(U19),MINUTE(U19),0)&lt;0,TIME(HOUR(V19),MINUTE(V19),0)-TIME(HOUR(U19),MINUTE(U19),0)+1,TIME(HOUR(V19),MINUTE(V19),0)-TIME(HOUR(U19),MINUTE(U19),0)))+24*(IF(TIME(HOUR(V18),MINUTE(V18),0)-TIME(HOUR(U18),MINUTE(U18),0)&lt;0,TIME(HOUR(V18),MINUTE(V18),0)-TIME(HOUR(U18),MINUTE(U18),0)+1,TIME(HOUR(V18),MINUTE(V18),0)-TIME(HOUR(U18),MINUTE(U18),0)))+24*(IF(TIME(HOUR(V19),MINUTE(V19),0)&lt;0.25,TIME(HOUR(V19),MINUTE(V19),0),0))+24*(IF(TIME(HOUR(V18),MINUTE(V18),0)&lt;0.25,TIME(HOUR(V18),MINUTE(V18),0),0))-24*(TIME(HOUR(W19),MINUTE(W19),0))</f>
        <v>8.0000000000000036</v>
      </c>
      <c r="X18" s="71">
        <v>0.41666666666666669</v>
      </c>
      <c r="Y18" s="72">
        <v>0.70833333333333337</v>
      </c>
      <c r="Z18" s="15">
        <f>24*(IF(TIME(HOUR(Y19),MINUTE(Y19),0)-TIME(HOUR(X19),MINUTE(X19),0)&lt;0,TIME(HOUR(Y19),MINUTE(Y19),0)-TIME(HOUR(X19),MINUTE(X19),0)+1,TIME(HOUR(Y19),MINUTE(Y19),0)-TIME(HOUR(X19),MINUTE(X19),0)))+24*(IF(TIME(HOUR(Y18),MINUTE(Y18),0)-TIME(HOUR(X18),MINUTE(X18),0)&lt;0,TIME(HOUR(Y18),MINUTE(Y18),0)-TIME(HOUR(X18),MINUTE(X18),0)+1,TIME(HOUR(Y18),MINUTE(Y18),0)-TIME(HOUR(X18),MINUTE(X18),0)))+24*(IF(TIME(HOUR(Y19),MINUTE(Y19),0)&lt;0.25,TIME(HOUR(Y19),MINUTE(Y19),0),0))+24*(IF(TIME(HOUR(Y18),MINUTE(Y18),0)&lt;0.25,TIME(HOUR(Y18),MINUTE(Y18),0),0))-24*(TIME(HOUR(Z19),MINUTE(Z19),0))</f>
        <v>7</v>
      </c>
      <c r="AA18" s="160"/>
      <c r="AB18" s="163"/>
      <c r="AC18" s="73" t="e">
        <f>D18-H17-K17-N17-Q17-T17-W17-Z17</f>
        <v>#REF!</v>
      </c>
      <c r="AD18" s="3"/>
      <c r="AE18" s="206"/>
      <c r="AF18" s="151"/>
    </row>
    <row r="19" spans="2:32" ht="17.100000000000001" customHeight="1" x14ac:dyDescent="0.25">
      <c r="B19" s="39" t="s">
        <v>0</v>
      </c>
      <c r="C19" s="41">
        <v>0</v>
      </c>
      <c r="D19" s="81"/>
      <c r="E19" s="20"/>
      <c r="F19" s="16"/>
      <c r="G19" s="17"/>
      <c r="H19" s="18"/>
      <c r="I19" s="16"/>
      <c r="J19" s="17"/>
      <c r="K19" s="18"/>
      <c r="L19" s="26"/>
      <c r="M19" s="27"/>
      <c r="N19" s="28"/>
      <c r="O19" s="26"/>
      <c r="P19" s="27"/>
      <c r="Q19" s="28"/>
      <c r="R19" s="16"/>
      <c r="S19" s="17"/>
      <c r="T19" s="18"/>
      <c r="U19" s="16">
        <v>0.76041666666666663</v>
      </c>
      <c r="V19" s="17">
        <v>0.92708333333333337</v>
      </c>
      <c r="W19" s="18"/>
      <c r="X19" s="16"/>
      <c r="Y19" s="17"/>
      <c r="Z19" s="18"/>
      <c r="AA19" s="160"/>
      <c r="AB19" s="169"/>
      <c r="AC19" s="75"/>
      <c r="AD19" s="4"/>
      <c r="AE19" s="207"/>
      <c r="AF19" s="172"/>
    </row>
    <row r="20" spans="2:32" ht="17.100000000000001" customHeight="1" x14ac:dyDescent="0.25">
      <c r="B20" s="222" t="s">
        <v>0</v>
      </c>
      <c r="C20" s="223"/>
      <c r="D20" s="83"/>
      <c r="E20" s="66"/>
      <c r="F20" s="157"/>
      <c r="G20" s="158"/>
      <c r="H20" s="95"/>
      <c r="I20" s="224"/>
      <c r="J20" s="225"/>
      <c r="K20" s="94"/>
      <c r="L20" s="157"/>
      <c r="M20" s="158"/>
      <c r="N20" s="94"/>
      <c r="O20" s="224"/>
      <c r="P20" s="225"/>
      <c r="Q20" s="94"/>
      <c r="R20" s="157"/>
      <c r="S20" s="158"/>
      <c r="T20" s="95"/>
      <c r="U20" s="157"/>
      <c r="V20" s="158"/>
      <c r="W20" s="95"/>
      <c r="X20" s="224"/>
      <c r="Y20" s="225"/>
      <c r="Z20" s="94"/>
      <c r="AA20" s="160">
        <f t="shared" ref="AA20" si="6">H21+K21+N21+Q21+T21+W21+Z21</f>
        <v>0</v>
      </c>
      <c r="AB20" s="168">
        <f>AA20-C22</f>
        <v>0</v>
      </c>
      <c r="AC20" s="77"/>
      <c r="AD20" s="3"/>
      <c r="AE20" s="135"/>
      <c r="AF20" s="136"/>
    </row>
    <row r="21" spans="2:32" ht="17.100000000000001" customHeight="1" x14ac:dyDescent="0.25">
      <c r="B21" s="214" t="s">
        <v>0</v>
      </c>
      <c r="C21" s="215"/>
      <c r="D21" s="69" t="e">
        <f>#REF!</f>
        <v>#REF!</v>
      </c>
      <c r="E21" s="66"/>
      <c r="F21" s="71"/>
      <c r="G21" s="72"/>
      <c r="H21" s="134">
        <f>24*(IF(TIME(HOUR(G22),MINUTE(G22),0)-TIME(HOUR(F22),MINUTE(F22),0)&lt;0,TIME(HOUR(G22),MINUTE(G22),0)-TIME(HOUR(F22),MINUTE(F22),0)+1,TIME(HOUR(G22),MINUTE(G22),0)-TIME(HOUR(F22),MINUTE(F22),0)))+24*(IF(TIME(HOUR(G21),MINUTE(G21),0)-TIME(HOUR(F21),MINUTE(F21),0)&lt;0,TIME(HOUR(G21),MINUTE(G21),0)-TIME(HOUR(F21),MINUTE(F21),0)+1,TIME(HOUR(G21),MINUTE(G21),0)-TIME(HOUR(F21),MINUTE(F21),0)))+24*(IF(TIME(HOUR(G22),MINUTE(G22),0)&lt;0.25,TIME(HOUR(G22),MINUTE(G22),0),0))+24*(IF(TIME(HOUR(G21),MINUTE(G21),0)&lt;0.25,TIME(HOUR(G21),MINUTE(G21),0),0))-24*(TIME(HOUR(H22),MINUTE(H22),0))</f>
        <v>0</v>
      </c>
      <c r="I21" s="71"/>
      <c r="J21" s="72"/>
      <c r="K21" s="134">
        <f>24*(IF(TIME(HOUR(J22),MINUTE(J22),0)-TIME(HOUR(I22),MINUTE(I22),0)&lt;0,TIME(HOUR(J22),MINUTE(J22),0)-TIME(HOUR(I22),MINUTE(I22),0)+1,TIME(HOUR(J22),MINUTE(J22),0)-TIME(HOUR(I22),MINUTE(I22),0)))+24*(IF(TIME(HOUR(J21),MINUTE(J21),0)-TIME(HOUR(I21),MINUTE(I21),0)&lt;0,TIME(HOUR(J21),MINUTE(J21),0)-TIME(HOUR(I21),MINUTE(I21),0)+1,TIME(HOUR(J21),MINUTE(J21),0)-TIME(HOUR(I21),MINUTE(I21),0)))+24*(IF(TIME(HOUR(J22),MINUTE(J22),0)&lt;0.25,TIME(HOUR(J22),MINUTE(J22),0),0))+24*(IF(TIME(HOUR(J21),MINUTE(J21),0)&lt;0.25,TIME(HOUR(J21),MINUTE(J21),0),0))-24*(TIME(HOUR(K22),MINUTE(K22),0))</f>
        <v>0</v>
      </c>
      <c r="L21" s="45"/>
      <c r="M21" s="46"/>
      <c r="N21" s="134">
        <f>24*(IF(TIME(HOUR(M22),MINUTE(M22),0)-TIME(HOUR(L22),MINUTE(L22),0)&lt;0,TIME(HOUR(M22),MINUTE(M22),0)-TIME(HOUR(L22),MINUTE(L22),0)+1,TIME(HOUR(M22),MINUTE(M22),0)-TIME(HOUR(L22),MINUTE(L22),0)))+24*(IF(TIME(HOUR(M21),MINUTE(M21),0)-TIME(HOUR(L21),MINUTE(L21),0)&lt;0,TIME(HOUR(M21),MINUTE(M21),0)-TIME(HOUR(L21),MINUTE(L21),0)+1,TIME(HOUR(M21),MINUTE(M21),0)-TIME(HOUR(L21),MINUTE(L21),0)))+24*(IF(TIME(HOUR(M22),MINUTE(M22),0)&lt;0.25,TIME(HOUR(M22),MINUTE(M22),0),0))+24*(IF(TIME(HOUR(M21),MINUTE(M21),0)&lt;0.25,TIME(HOUR(M21),MINUTE(M21),0),0))-24*(TIME(HOUR(N22),MINUTE(N22),0))</f>
        <v>0</v>
      </c>
      <c r="O21" s="71"/>
      <c r="P21" s="72"/>
      <c r="Q21" s="134">
        <f>24*(IF(TIME(HOUR(P22),MINUTE(P22),0)-TIME(HOUR(O22),MINUTE(O22),0)&lt;0,TIME(HOUR(P22),MINUTE(P22),0)-TIME(HOUR(O22),MINUTE(O22),0)+1,TIME(HOUR(P22),MINUTE(P22),0)-TIME(HOUR(O22),MINUTE(O22),0)))+24*(IF(TIME(HOUR(P21),MINUTE(P21),0)-TIME(HOUR(O21),MINUTE(O21),0)&lt;0,TIME(HOUR(P21),MINUTE(P21),0)-TIME(HOUR(O21),MINUTE(O21),0)+1,TIME(HOUR(P21),MINUTE(P21),0)-TIME(HOUR(O21),MINUTE(O21),0)))+24*(IF(TIME(HOUR(P22),MINUTE(P22),0)&lt;0.25,TIME(HOUR(P22),MINUTE(P22),0),0))+24*(IF(TIME(HOUR(P21),MINUTE(P21),0)&lt;0.25,TIME(HOUR(P21),MINUTE(P21),0),0))-24*(TIME(HOUR(Q22),MINUTE(Q22),0))</f>
        <v>0</v>
      </c>
      <c r="R21" s="71"/>
      <c r="S21" s="72"/>
      <c r="T21" s="134">
        <f>24*(IF(TIME(HOUR(S22),MINUTE(S22),0)-TIME(HOUR(R22),MINUTE(R22),0)&lt;0,TIME(HOUR(S22),MINUTE(S22),0)-TIME(HOUR(R22),MINUTE(R22),0)+1,TIME(HOUR(S22),MINUTE(S22),0)-TIME(HOUR(R22),MINUTE(R22),0)))+24*(IF(TIME(HOUR(S21),MINUTE(S21),0)-TIME(HOUR(R21),MINUTE(R21),0)&lt;0,TIME(HOUR(S21),MINUTE(S21),0)-TIME(HOUR(R21),MINUTE(R21),0)+1,TIME(HOUR(S21),MINUTE(S21),0)-TIME(HOUR(R21),MINUTE(R21),0)))+24*(IF(TIME(HOUR(S22),MINUTE(S22),0)&lt;0.25,TIME(HOUR(S22),MINUTE(S22),0),0))+24*(IF(TIME(HOUR(S21),MINUTE(S21),0)&lt;0.25,TIME(HOUR(S21),MINUTE(S21),0),0))-24*(TIME(HOUR(T22),MINUTE(T22),0))</f>
        <v>0</v>
      </c>
      <c r="U21" s="71"/>
      <c r="V21" s="72"/>
      <c r="W21" s="134">
        <f>24*(IF(TIME(HOUR(V22),MINUTE(V22),0)-TIME(HOUR(U22),MINUTE(U22),0)&lt;0,TIME(HOUR(V22),MINUTE(V22),0)-TIME(HOUR(U22),MINUTE(U22),0)+1,TIME(HOUR(V22),MINUTE(V22),0)-TIME(HOUR(U22),MINUTE(U22),0)))+24*(IF(TIME(HOUR(V21),MINUTE(V21),0)-TIME(HOUR(U21),MINUTE(U21),0)&lt;0,TIME(HOUR(V21),MINUTE(V21),0)-TIME(HOUR(U21),MINUTE(U21),0)+1,TIME(HOUR(V21),MINUTE(V21),0)-TIME(HOUR(U21),MINUTE(U21),0)))+24*(IF(TIME(HOUR(V22),MINUTE(V22),0)&lt;0.25,TIME(HOUR(V22),MINUTE(V22),0),0))+24*(IF(TIME(HOUR(V21),MINUTE(V21),0)&lt;0.25,TIME(HOUR(V21),MINUTE(V21),0),0))-24*(TIME(HOUR(W22),MINUTE(W22),0))</f>
        <v>0</v>
      </c>
      <c r="X21" s="71"/>
      <c r="Y21" s="72"/>
      <c r="Z21" s="134">
        <f>24*(IF(TIME(HOUR(Y22),MINUTE(Y22),0)-TIME(HOUR(X22),MINUTE(X22),0)&lt;0,TIME(HOUR(Y22),MINUTE(Y22),0)-TIME(HOUR(X22),MINUTE(X22),0)+1,TIME(HOUR(Y22),MINUTE(Y22),0)-TIME(HOUR(X22),MINUTE(X22),0)))+24*(IF(TIME(HOUR(Y21),MINUTE(Y21),0)-TIME(HOUR(X21),MINUTE(X21),0)&lt;0,TIME(HOUR(Y21),MINUTE(Y21),0)-TIME(HOUR(X21),MINUTE(X21),0)+1,TIME(HOUR(Y21),MINUTE(Y21),0)-TIME(HOUR(X21),MINUTE(X21),0)))+24*(IF(TIME(HOUR(Y22),MINUTE(Y22),0)&lt;0.25,TIME(HOUR(Y22),MINUTE(Y22),0),0))+24*(IF(TIME(HOUR(Y21),MINUTE(Y21),0)&lt;0.25,TIME(HOUR(Y21),MINUTE(Y21),0),0))-24*(TIME(HOUR(Z22),MINUTE(Z22),0))</f>
        <v>0</v>
      </c>
      <c r="AA21" s="160"/>
      <c r="AB21" s="163"/>
      <c r="AC21" s="73" t="e">
        <f>D21-H20-K20-N20-Q20-T20-W20-Z20</f>
        <v>#REF!</v>
      </c>
      <c r="AD21" s="3"/>
      <c r="AE21" s="135"/>
      <c r="AF21" s="136"/>
    </row>
    <row r="22" spans="2:32" ht="17.100000000000001" customHeight="1" x14ac:dyDescent="0.25">
      <c r="B22" s="64" t="s">
        <v>0</v>
      </c>
      <c r="C22" s="65">
        <v>0</v>
      </c>
      <c r="D22" s="83"/>
      <c r="E22" s="66"/>
      <c r="F22" s="71"/>
      <c r="G22" s="72"/>
      <c r="H22" s="50"/>
      <c r="I22" s="71"/>
      <c r="J22" s="72"/>
      <c r="K22" s="50"/>
      <c r="L22" s="71"/>
      <c r="M22" s="72"/>
      <c r="N22" s="50"/>
      <c r="O22" s="71"/>
      <c r="P22" s="72"/>
      <c r="Q22" s="50"/>
      <c r="R22" s="71"/>
      <c r="S22" s="72"/>
      <c r="T22" s="50"/>
      <c r="U22" s="71"/>
      <c r="V22" s="72"/>
      <c r="W22" s="50"/>
      <c r="X22" s="71"/>
      <c r="Y22" s="72"/>
      <c r="Z22" s="50"/>
      <c r="AA22" s="168"/>
      <c r="AB22" s="169"/>
      <c r="AC22" s="77"/>
      <c r="AD22" s="3"/>
      <c r="AE22" s="135"/>
      <c r="AF22" s="136"/>
    </row>
    <row r="23" spans="2:32" ht="17.100000000000001" customHeight="1" x14ac:dyDescent="0.25">
      <c r="B23" s="216" t="s">
        <v>0</v>
      </c>
      <c r="C23" s="217"/>
      <c r="D23" s="82"/>
      <c r="E23" s="119"/>
      <c r="F23" s="218"/>
      <c r="G23" s="219"/>
      <c r="H23" s="98"/>
      <c r="I23" s="220"/>
      <c r="J23" s="221"/>
      <c r="K23" s="95"/>
      <c r="L23" s="157"/>
      <c r="M23" s="158"/>
      <c r="N23" s="22"/>
      <c r="O23" s="157"/>
      <c r="P23" s="158"/>
      <c r="Q23" s="95"/>
      <c r="R23" s="157"/>
      <c r="S23" s="158"/>
      <c r="T23" s="95"/>
      <c r="U23" s="157"/>
      <c r="V23" s="158"/>
      <c r="W23" s="95"/>
      <c r="X23" s="157"/>
      <c r="Y23" s="158"/>
      <c r="Z23" s="95"/>
      <c r="AA23" s="160">
        <f t="shared" ref="AA23" si="7">H24+K24+N24+Q24+T24+W24+Z24</f>
        <v>0</v>
      </c>
      <c r="AB23" s="162">
        <f>AA23-C25</f>
        <v>0</v>
      </c>
      <c r="AC23" s="76"/>
      <c r="AD23" s="2"/>
      <c r="AE23" s="165"/>
      <c r="AF23" s="171"/>
    </row>
    <row r="24" spans="2:32" ht="17.100000000000001" customHeight="1" x14ac:dyDescent="0.25">
      <c r="B24" s="153" t="s">
        <v>0</v>
      </c>
      <c r="C24" s="154"/>
      <c r="D24" s="69" t="e">
        <f>#REF!</f>
        <v>#REF!</v>
      </c>
      <c r="E24" s="19"/>
      <c r="F24" s="45"/>
      <c r="G24" s="46"/>
      <c r="H24" s="134">
        <f>24*(IF(TIME(HOUR(G25),MINUTE(G25),0)-TIME(HOUR(F25),MINUTE(F25),0)&lt;0,TIME(HOUR(G25),MINUTE(G25),0)-TIME(HOUR(F25),MINUTE(F25),0)+1,TIME(HOUR(G25),MINUTE(G25),0)-TIME(HOUR(F25),MINUTE(F25),0)))+24*(IF(TIME(HOUR(G24),MINUTE(G24),0)-TIME(HOUR(F24),MINUTE(F24),0)&lt;0,TIME(HOUR(G24),MINUTE(G24),0)-TIME(HOUR(F24),MINUTE(F24),0)+1,TIME(HOUR(G24),MINUTE(G24),0)-TIME(HOUR(F24),MINUTE(F24),0)))+24*(IF(TIME(HOUR(G25),MINUTE(G25),0)&lt;0.25,TIME(HOUR(G25),MINUTE(G25),0),0))+24*(IF(TIME(HOUR(G24),MINUTE(G24),0)&lt;0.25,TIME(HOUR(G24),MINUTE(G24),0),0))-24*(TIME(HOUR(H25),MINUTE(H25),0))</f>
        <v>0</v>
      </c>
      <c r="I24" s="45"/>
      <c r="J24" s="46"/>
      <c r="K24" s="134">
        <f>24*(IF(TIME(HOUR(J25),MINUTE(J25),0)-TIME(HOUR(I25),MINUTE(I25),0)&lt;0,TIME(HOUR(J25),MINUTE(J25),0)-TIME(HOUR(I25),MINUTE(I25),0)+1,TIME(HOUR(J25),MINUTE(J25),0)-TIME(HOUR(I25),MINUTE(I25),0)))+24*(IF(TIME(HOUR(J24),MINUTE(J24),0)-TIME(HOUR(I24),MINUTE(I24),0)&lt;0,TIME(HOUR(J24),MINUTE(J24),0)-TIME(HOUR(I24),MINUTE(I24),0)+1,TIME(HOUR(J24),MINUTE(J24),0)-TIME(HOUR(I24),MINUTE(I24),0)))+24*(IF(TIME(HOUR(J25),MINUTE(J25),0)&lt;0.25,TIME(HOUR(J25),MINUTE(J25),0),0))+24*(IF(TIME(HOUR(J24),MINUTE(J24),0)&lt;0.25,TIME(HOUR(J24),MINUTE(J24),0),0))-24*(TIME(HOUR(K25),MINUTE(K25),0))</f>
        <v>0</v>
      </c>
      <c r="L24" s="45"/>
      <c r="M24" s="46"/>
      <c r="N24" s="134">
        <f>24*(IF(TIME(HOUR(M25),MINUTE(M25),0)-TIME(HOUR(L25),MINUTE(L25),0)&lt;0,TIME(HOUR(M25),MINUTE(M25),0)-TIME(HOUR(L25),MINUTE(L25),0)+1,TIME(HOUR(M25),MINUTE(M25),0)-TIME(HOUR(L25),MINUTE(L25),0)))+24*(IF(TIME(HOUR(M24),MINUTE(M24),0)-TIME(HOUR(L24),MINUTE(L24),0)&lt;0,TIME(HOUR(M24),MINUTE(M24),0)-TIME(HOUR(L24),MINUTE(L24),0)+1,TIME(HOUR(M24),MINUTE(M24),0)-TIME(HOUR(L24),MINUTE(L24),0)))+24*(IF(TIME(HOUR(M25),MINUTE(M25),0)&lt;0.25,TIME(HOUR(M25),MINUTE(M25),0),0))+24*(IF(TIME(HOUR(M24),MINUTE(M24),0)&lt;0.25,TIME(HOUR(M24),MINUTE(M24),0),0))-24*(TIME(HOUR(N25),MINUTE(N25),0))</f>
        <v>0</v>
      </c>
      <c r="O24" s="45"/>
      <c r="P24" s="46"/>
      <c r="Q24" s="134">
        <f>24*(IF(TIME(HOUR(P25),MINUTE(P25),0)-TIME(HOUR(O25),MINUTE(O25),0)&lt;0,TIME(HOUR(P25),MINUTE(P25),0)-TIME(HOUR(O25),MINUTE(O25),0)+1,TIME(HOUR(P25),MINUTE(P25),0)-TIME(HOUR(O25),MINUTE(O25),0)))+24*(IF(TIME(HOUR(P24),MINUTE(P24),0)-TIME(HOUR(O24),MINUTE(O24),0)&lt;0,TIME(HOUR(P24),MINUTE(P24),0)-TIME(HOUR(O24),MINUTE(O24),0)+1,TIME(HOUR(P24),MINUTE(P24),0)-TIME(HOUR(O24),MINUTE(O24),0)))+24*(IF(TIME(HOUR(P25),MINUTE(P25),0)&lt;0.25,TIME(HOUR(P25),MINUTE(P25),0),0))+24*(IF(TIME(HOUR(P24),MINUTE(P24),0)&lt;0.25,TIME(HOUR(P24),MINUTE(P24),0),0))-24*(TIME(HOUR(Q25),MINUTE(Q25),0))</f>
        <v>0</v>
      </c>
      <c r="R24" s="71"/>
      <c r="S24" s="72"/>
      <c r="T24" s="134">
        <f>24*(IF(TIME(HOUR(S25),MINUTE(S25),0)-TIME(HOUR(R25),MINUTE(R25),0)&lt;0,TIME(HOUR(S25),MINUTE(S25),0)-TIME(HOUR(R25),MINUTE(R25),0)+1,TIME(HOUR(S25),MINUTE(S25),0)-TIME(HOUR(R25),MINUTE(R25),0)))+24*(IF(TIME(HOUR(S24),MINUTE(S24),0)-TIME(HOUR(R24),MINUTE(R24),0)&lt;0,TIME(HOUR(S24),MINUTE(S24),0)-TIME(HOUR(R24),MINUTE(R24),0)+1,TIME(HOUR(S24),MINUTE(S24),0)-TIME(HOUR(R24),MINUTE(R24),0)))+24*(IF(TIME(HOUR(S25),MINUTE(S25),0)&lt;0.25,TIME(HOUR(S25),MINUTE(S25),0),0))+24*(IF(TIME(HOUR(S24),MINUTE(S24),0)&lt;0.25,TIME(HOUR(S24),MINUTE(S24),0),0))-24*(TIME(HOUR(T25),MINUTE(T25),0))</f>
        <v>0</v>
      </c>
      <c r="U24" s="71"/>
      <c r="V24" s="72"/>
      <c r="W24" s="134">
        <f>24*(IF(TIME(HOUR(V25),MINUTE(V25),0)-TIME(HOUR(U25),MINUTE(U25),0)&lt;0,TIME(HOUR(V25),MINUTE(V25),0)-TIME(HOUR(U25),MINUTE(U25),0)+1,TIME(HOUR(V25),MINUTE(V25),0)-TIME(HOUR(U25),MINUTE(U25),0)))+24*(IF(TIME(HOUR(V24),MINUTE(V24),0)-TIME(HOUR(U24),MINUTE(U24),0)&lt;0,TIME(HOUR(V24),MINUTE(V24),0)-TIME(HOUR(U24),MINUTE(U24),0)+1,TIME(HOUR(V24),MINUTE(V24),0)-TIME(HOUR(U24),MINUTE(U24),0)))+24*(IF(TIME(HOUR(V25),MINUTE(V25),0)&lt;0.25,TIME(HOUR(V25),MINUTE(V25),0),0))+24*(IF(TIME(HOUR(V24),MINUTE(V24),0)&lt;0.25,TIME(HOUR(V24),MINUTE(V24),0),0))-24*(TIME(HOUR(W25),MINUTE(W25),0))</f>
        <v>0</v>
      </c>
      <c r="X24" s="45"/>
      <c r="Y24" s="46"/>
      <c r="Z24" s="134">
        <f>24*(IF(TIME(HOUR(Y25),MINUTE(Y25),0)-TIME(HOUR(X25),MINUTE(X25),0)&lt;0,TIME(HOUR(Y25),MINUTE(Y25),0)-TIME(HOUR(X25),MINUTE(X25),0)+1,TIME(HOUR(Y25),MINUTE(Y25),0)-TIME(HOUR(X25),MINUTE(X25),0)))+24*(IF(TIME(HOUR(Y24),MINUTE(Y24),0)-TIME(HOUR(X24),MINUTE(X24),0)&lt;0,TIME(HOUR(Y24),MINUTE(Y24),0)-TIME(HOUR(X24),MINUTE(X24),0)+1,TIME(HOUR(Y24),MINUTE(Y24),0)-TIME(HOUR(X24),MINUTE(X24),0)))+24*(IF(TIME(HOUR(Y25),MINUTE(Y25),0)&lt;0.25,TIME(HOUR(Y25),MINUTE(Y25),0),0))+24*(IF(TIME(HOUR(Y24),MINUTE(Y24),0)&lt;0.25,TIME(HOUR(Y24),MINUTE(Y24),0),0))-24*(TIME(HOUR(Z25),MINUTE(Z25),0))</f>
        <v>0</v>
      </c>
      <c r="AA24" s="160"/>
      <c r="AB24" s="163"/>
      <c r="AC24" s="73" t="e">
        <f>D24-H23-K23-N23-Q23-T23-W23-Z23</f>
        <v>#REF!</v>
      </c>
      <c r="AD24" s="3"/>
      <c r="AE24" s="166"/>
      <c r="AF24" s="151"/>
    </row>
    <row r="25" spans="2:32" ht="17.100000000000001" customHeight="1" thickBot="1" x14ac:dyDescent="0.3">
      <c r="B25" s="40" t="s">
        <v>0</v>
      </c>
      <c r="C25" s="38">
        <v>0</v>
      </c>
      <c r="D25" s="84"/>
      <c r="E25" s="21"/>
      <c r="F25" s="11"/>
      <c r="G25" s="12"/>
      <c r="H25" s="13"/>
      <c r="I25" s="11"/>
      <c r="J25" s="12"/>
      <c r="K25" s="13"/>
      <c r="L25" s="11"/>
      <c r="M25" s="12"/>
      <c r="N25" s="13"/>
      <c r="O25" s="11"/>
      <c r="P25" s="12"/>
      <c r="Q25" s="13"/>
      <c r="R25" s="11"/>
      <c r="S25" s="12"/>
      <c r="T25" s="13"/>
      <c r="U25" s="11"/>
      <c r="V25" s="12"/>
      <c r="W25" s="13"/>
      <c r="X25" s="11"/>
      <c r="Y25" s="12"/>
      <c r="Z25" s="13"/>
      <c r="AA25" s="168"/>
      <c r="AB25" s="164"/>
      <c r="AC25" s="78"/>
      <c r="AD25" s="14"/>
      <c r="AE25" s="167"/>
      <c r="AF25" s="152"/>
    </row>
    <row r="26" spans="2:32" ht="17.100000000000001" customHeight="1" x14ac:dyDescent="0.25">
      <c r="B26" s="183" t="s">
        <v>1</v>
      </c>
      <c r="C26" s="184"/>
      <c r="D26" s="85"/>
      <c r="E26" s="70"/>
      <c r="F26" s="199" t="s">
        <v>21</v>
      </c>
      <c r="G26" s="200"/>
      <c r="H26" s="93"/>
      <c r="I26" s="195" t="s">
        <v>20</v>
      </c>
      <c r="J26" s="196"/>
      <c r="K26" s="123"/>
      <c r="L26" s="181" t="s">
        <v>18</v>
      </c>
      <c r="M26" s="182"/>
      <c r="N26" s="91"/>
      <c r="O26" s="181" t="s">
        <v>18</v>
      </c>
      <c r="P26" s="182"/>
      <c r="Q26" s="91"/>
      <c r="R26" s="199" t="s">
        <v>21</v>
      </c>
      <c r="S26" s="200"/>
      <c r="T26" s="93"/>
      <c r="U26" s="201" t="s">
        <v>23</v>
      </c>
      <c r="V26" s="202"/>
      <c r="W26" s="96"/>
      <c r="X26" s="193" t="s">
        <v>22</v>
      </c>
      <c r="Y26" s="194"/>
      <c r="Z26" s="97"/>
      <c r="AA26" s="188">
        <f t="shared" ref="AA26" si="8">H27+K27+N27+Q27+T27+W27+Z27</f>
        <v>35</v>
      </c>
      <c r="AB26" s="189">
        <f>AA26-C28</f>
        <v>35</v>
      </c>
      <c r="AC26" s="74"/>
      <c r="AD26" s="10"/>
      <c r="AE26" s="205" t="e">
        <f>AA26/C28</f>
        <v>#DIV/0!</v>
      </c>
      <c r="AF26" s="187"/>
    </row>
    <row r="27" spans="2:32" ht="17.100000000000001" customHeight="1" x14ac:dyDescent="0.25">
      <c r="B27" s="153" t="s">
        <v>0</v>
      </c>
      <c r="C27" s="154"/>
      <c r="D27" s="69" t="e">
        <f>#REF!</f>
        <v>#REF!</v>
      </c>
      <c r="E27" s="19"/>
      <c r="F27" s="71">
        <v>0.54166666666666663</v>
      </c>
      <c r="G27" s="72">
        <v>0.79166666666666663</v>
      </c>
      <c r="H27" s="54">
        <f>24*(IF(TIME(HOUR(G28),MINUTE(G28),0)-TIME(HOUR(F28),MINUTE(F28),0)&lt;0,TIME(HOUR(G28),MINUTE(G28),0)-TIME(HOUR(F28),MINUTE(F28),0)+1,TIME(HOUR(G28),MINUTE(G28),0)-TIME(HOUR(F28),MINUTE(F28),0)))+24*(IF(TIME(HOUR(G27),MINUTE(G27),0)-TIME(HOUR(F27),MINUTE(F27),0)&lt;0,TIME(HOUR(G27),MINUTE(G27),0)-TIME(HOUR(F27),MINUTE(F27),0)+1,TIME(HOUR(G27),MINUTE(G27),0)-TIME(HOUR(F27),MINUTE(F27),0)))+24*(IF(TIME(HOUR(G28),MINUTE(G28),0)&lt;0.25,TIME(HOUR(G28),MINUTE(G28),0),0))+24*(IF(TIME(HOUR(G27),MINUTE(G27),0)&lt;0.25,TIME(HOUR(G27),MINUTE(G27),0),0))-24*(TIME(HOUR(H28),MINUTE(H28),0))</f>
        <v>6</v>
      </c>
      <c r="I27" s="23">
        <v>0.71875</v>
      </c>
      <c r="J27" s="24">
        <v>0</v>
      </c>
      <c r="K27" s="54">
        <f>24*(IF(TIME(HOUR(J28),MINUTE(J28),0)-TIME(HOUR(I28),MINUTE(I28),0)&lt;0,TIME(HOUR(J28),MINUTE(J28),0)-TIME(HOUR(I28),MINUTE(I28),0)+1,TIME(HOUR(J28),MINUTE(J28),0)-TIME(HOUR(I28),MINUTE(I28),0)))+24*(IF(TIME(HOUR(J27),MINUTE(J27),0)-TIME(HOUR(I27),MINUTE(I27),0)&lt;0,TIME(HOUR(J27),MINUTE(J27),0)-TIME(HOUR(I27),MINUTE(I27),0)+1,TIME(HOUR(J27),MINUTE(J27),0)-TIME(HOUR(I27),MINUTE(I27),0)))+24*(IF(TIME(HOUR(J28),MINUTE(J28),0)&lt;0.25,TIME(HOUR(J28),MINUTE(J28),0),0))+24*(IF(TIME(HOUR(J27),MINUTE(J27),0)&lt;0.25,TIME(HOUR(J27),MINUTE(J27),0),0))-24*(TIME(HOUR(K28),MINUTE(K28),0))</f>
        <v>6.75</v>
      </c>
      <c r="L27" s="47"/>
      <c r="M27" s="48"/>
      <c r="N27" s="49">
        <f>24*(IF(TIME(HOUR(M28),MINUTE(M28),0)-TIME(HOUR(L28),MINUTE(L28),0)&lt;0,TIME(HOUR(M28),MINUTE(M28),0)-TIME(HOUR(L28),MINUTE(L28),0)+1,TIME(HOUR(M28),MINUTE(M28),0)-TIME(HOUR(L28),MINUTE(L28),0)))+24*(IF(TIME(HOUR(M27),MINUTE(M27),0)-TIME(HOUR(L27),MINUTE(L27),0)&lt;0,TIME(HOUR(M27),MINUTE(M27),0)-TIME(HOUR(L27),MINUTE(L27),0)+1,TIME(HOUR(M27),MINUTE(M27),0)-TIME(HOUR(L27),MINUTE(L27),0)))+24*(IF(TIME(HOUR(M28),MINUTE(M28),0)&lt;0.25,TIME(HOUR(M28),MINUTE(M28),0),0))+24*(IF(TIME(HOUR(M27),MINUTE(M27),0)&lt;0.25,TIME(HOUR(M27),MINUTE(M27),0),0))-24*(TIME(HOUR(N28),MINUTE(N28),0))</f>
        <v>0</v>
      </c>
      <c r="O27" s="47"/>
      <c r="P27" s="48"/>
      <c r="Q27" s="49">
        <f>24*(IF(TIME(HOUR(P28),MINUTE(P28),0)-TIME(HOUR(O28),MINUTE(O28),0)&lt;0,TIME(HOUR(P28),MINUTE(P28),0)-TIME(HOUR(O28),MINUTE(O28),0)+1,TIME(HOUR(P28),MINUTE(P28),0)-TIME(HOUR(O28),MINUTE(O28),0)))+24*(IF(TIME(HOUR(P27),MINUTE(P27),0)-TIME(HOUR(O27),MINUTE(O27),0)&lt;0,TIME(HOUR(P27),MINUTE(P27),0)-TIME(HOUR(O27),MINUTE(O27),0)+1,TIME(HOUR(P27),MINUTE(P27),0)-TIME(HOUR(O27),MINUTE(O27),0)))+24*(IF(TIME(HOUR(P28),MINUTE(P28),0)&lt;0.25,TIME(HOUR(P28),MINUTE(P28),0),0))+24*(IF(TIME(HOUR(P27),MINUTE(P27),0)&lt;0.25,TIME(HOUR(P27),MINUTE(P27),0),0))-24*(TIME(HOUR(Q28),MINUTE(Q28),0))</f>
        <v>0</v>
      </c>
      <c r="R27" s="71">
        <v>0.55208333333333337</v>
      </c>
      <c r="S27" s="72">
        <v>0.83333333333333337</v>
      </c>
      <c r="T27" s="15">
        <f>24*(IF(TIME(HOUR(S28),MINUTE(S28),0)-TIME(HOUR(R28),MINUTE(R28),0)&lt;0,TIME(HOUR(S28),MINUTE(S28),0)-TIME(HOUR(R28),MINUTE(R28),0)+1,TIME(HOUR(S28),MINUTE(S28),0)-TIME(HOUR(R28),MINUTE(R28),0)))+24*(IF(TIME(HOUR(S27),MINUTE(S27),0)-TIME(HOUR(R27),MINUTE(R27),0)&lt;0,TIME(HOUR(S27),MINUTE(S27),0)-TIME(HOUR(R27),MINUTE(R27),0)+1,TIME(HOUR(S27),MINUTE(S27),0)-TIME(HOUR(R27),MINUTE(R27),0)))+24*(IF(TIME(HOUR(S28),MINUTE(S28),0)&lt;0.25,TIME(HOUR(S28),MINUTE(S28),0),0))+24*(IF(TIME(HOUR(S27),MINUTE(S27),0)&lt;0.25,TIME(HOUR(S27),MINUTE(S27),0),0))-24*(TIME(HOUR(T28),MINUTE(T28),0))</f>
        <v>6.75</v>
      </c>
      <c r="U27" s="71">
        <v>0.55208333333333337</v>
      </c>
      <c r="V27" s="72">
        <v>0.70833333333333337</v>
      </c>
      <c r="W27" s="15">
        <f>24*(IF(TIME(HOUR(V28),MINUTE(V28),0)-TIME(HOUR(U28),MINUTE(U28),0)&lt;0,TIME(HOUR(V28),MINUTE(V28),0)-TIME(HOUR(U28),MINUTE(U28),0)+1,TIME(HOUR(V28),MINUTE(V28),0)-TIME(HOUR(U28),MINUTE(U28),0)))+24*(IF(TIME(HOUR(V27),MINUTE(V27),0)-TIME(HOUR(U27),MINUTE(U27),0)&lt;0,TIME(HOUR(V27),MINUTE(V27),0)-TIME(HOUR(U27),MINUTE(U27),0)+1,TIME(HOUR(V27),MINUTE(V27),0)-TIME(HOUR(U27),MINUTE(U27),0)))+24*(IF(TIME(HOUR(V28),MINUTE(V28),0)&lt;0.25,TIME(HOUR(V28),MINUTE(V28),0),0))+24*(IF(TIME(HOUR(V27),MINUTE(V27),0)&lt;0.25,TIME(HOUR(V27),MINUTE(V27),0),0))-24*(TIME(HOUR(W28),MINUTE(W28),0))</f>
        <v>9.25</v>
      </c>
      <c r="X27" s="71">
        <v>0.66666666666666663</v>
      </c>
      <c r="Y27" s="72">
        <v>0.92708333333333337</v>
      </c>
      <c r="Z27" s="15">
        <f>24*(IF(TIME(HOUR(Y28),MINUTE(Y28),0)-TIME(HOUR(X28),MINUTE(X28),0)&lt;0,TIME(HOUR(Y28),MINUTE(Y28),0)-TIME(HOUR(X28),MINUTE(X28),0)+1,TIME(HOUR(Y28),MINUTE(Y28),0)-TIME(HOUR(X28),MINUTE(X28),0)))+24*(IF(TIME(HOUR(Y27),MINUTE(Y27),0)-TIME(HOUR(X27),MINUTE(X27),0)&lt;0,TIME(HOUR(Y27),MINUTE(Y27),0)-TIME(HOUR(X27),MINUTE(X27),0)+1,TIME(HOUR(Y27),MINUTE(Y27),0)-TIME(HOUR(X27),MINUTE(X27),0)))+24*(IF(TIME(HOUR(Y28),MINUTE(Y28),0)&lt;0.25,TIME(HOUR(Y28),MINUTE(Y28),0),0))+24*(IF(TIME(HOUR(Y27),MINUTE(Y27),0)&lt;0.25,TIME(HOUR(Y27),MINUTE(Y27),0),0))-24*(TIME(HOUR(Z28),MINUTE(Z28),0))</f>
        <v>6.2500000000000018</v>
      </c>
      <c r="AA27" s="160"/>
      <c r="AB27" s="163"/>
      <c r="AC27" s="73" t="e">
        <f>D27-H26-K26-N26-Q26-T26-W26-Z26</f>
        <v>#REF!</v>
      </c>
      <c r="AD27" s="3"/>
      <c r="AE27" s="206"/>
      <c r="AF27" s="151"/>
    </row>
    <row r="28" spans="2:32" ht="17.100000000000001" customHeight="1" x14ac:dyDescent="0.25">
      <c r="B28" s="39" t="s">
        <v>0</v>
      </c>
      <c r="C28" s="41">
        <v>0</v>
      </c>
      <c r="D28" s="81"/>
      <c r="E28" s="20"/>
      <c r="F28" s="23"/>
      <c r="G28" s="53"/>
      <c r="H28" s="89"/>
      <c r="I28" s="23"/>
      <c r="J28" s="53"/>
      <c r="K28" s="89"/>
      <c r="L28" s="26"/>
      <c r="M28" s="27"/>
      <c r="N28" s="28"/>
      <c r="O28" s="26"/>
      <c r="P28" s="27"/>
      <c r="Q28" s="28"/>
      <c r="R28" s="16"/>
      <c r="S28" s="17"/>
      <c r="T28" s="18"/>
      <c r="U28" s="16">
        <v>0.77083333333333337</v>
      </c>
      <c r="V28" s="17">
        <v>0</v>
      </c>
      <c r="W28" s="18"/>
      <c r="X28" s="16"/>
      <c r="Y28" s="17"/>
      <c r="Z28" s="18"/>
      <c r="AA28" s="160"/>
      <c r="AB28" s="169"/>
      <c r="AC28" s="75"/>
      <c r="AD28" s="4"/>
      <c r="AE28" s="207"/>
      <c r="AF28" s="172"/>
    </row>
    <row r="29" spans="2:32" ht="17.100000000000001" customHeight="1" x14ac:dyDescent="0.25">
      <c r="B29" s="177" t="s">
        <v>2</v>
      </c>
      <c r="C29" s="178"/>
      <c r="D29" s="82"/>
      <c r="E29" s="119"/>
      <c r="F29" s="210" t="s">
        <v>27</v>
      </c>
      <c r="G29" s="211"/>
      <c r="H29" s="129"/>
      <c r="I29" s="212" t="s">
        <v>27</v>
      </c>
      <c r="J29" s="213"/>
      <c r="K29" s="129"/>
      <c r="L29" s="208" t="s">
        <v>27</v>
      </c>
      <c r="M29" s="209"/>
      <c r="N29" s="106"/>
      <c r="O29" s="208" t="s">
        <v>27</v>
      </c>
      <c r="P29" s="209"/>
      <c r="Q29" s="106"/>
      <c r="R29" s="208" t="s">
        <v>27</v>
      </c>
      <c r="S29" s="209"/>
      <c r="T29" s="106"/>
      <c r="U29" s="208" t="s">
        <v>27</v>
      </c>
      <c r="V29" s="209"/>
      <c r="W29" s="106"/>
      <c r="X29" s="210" t="s">
        <v>27</v>
      </c>
      <c r="Y29" s="211"/>
      <c r="Z29" s="106"/>
      <c r="AA29" s="160">
        <f t="shared" ref="AA29" si="9">H30+K30+N30+Q30+T30+W30+Z30</f>
        <v>0</v>
      </c>
      <c r="AB29" s="168">
        <f>AA29-C31</f>
        <v>0</v>
      </c>
      <c r="AC29" s="76"/>
      <c r="AD29" s="2"/>
      <c r="AE29" s="205" t="e">
        <f>AA29/C31</f>
        <v>#DIV/0!</v>
      </c>
      <c r="AF29" s="171"/>
    </row>
    <row r="30" spans="2:32" ht="17.100000000000001" customHeight="1" x14ac:dyDescent="0.25">
      <c r="B30" s="153" t="s">
        <v>0</v>
      </c>
      <c r="C30" s="154"/>
      <c r="D30" s="69" t="e">
        <f>#REF!</f>
        <v>#REF!</v>
      </c>
      <c r="E30" s="19"/>
      <c r="F30" s="126"/>
      <c r="G30" s="127"/>
      <c r="H30" s="51">
        <f>24*(IF(TIME(HOUR(G31),MINUTE(G31),0)-TIME(HOUR(F31),MINUTE(F31),0)&lt;0,TIME(HOUR(G31),MINUTE(G31),0)-TIME(HOUR(F31),MINUTE(F31),0)+1,TIME(HOUR(G31),MINUTE(G31),0)-TIME(HOUR(F31),MINUTE(F31),0)))+24*(IF(TIME(HOUR(G30),MINUTE(G30),0)-TIME(HOUR(F30),MINUTE(F30),0)&lt;0,TIME(HOUR(G30),MINUTE(G30),0)-TIME(HOUR(F30),MINUTE(F30),0)+1,TIME(HOUR(G30),MINUTE(G30),0)-TIME(HOUR(F30),MINUTE(F30),0)))+24*(IF(TIME(HOUR(G31),MINUTE(G31),0)&lt;0.25,TIME(HOUR(G31),MINUTE(G31),0),0))+24*(IF(TIME(HOUR(G30),MINUTE(G30),0)&lt;0.25,TIME(HOUR(G30),MINUTE(G30),0),0))-24*(TIME(HOUR(H31),MINUTE(H31),0))</f>
        <v>0</v>
      </c>
      <c r="I30" s="126"/>
      <c r="J30" s="130"/>
      <c r="K30" s="51">
        <f>24*(IF(TIME(HOUR(J31),MINUTE(J31),0)-TIME(HOUR(I31),MINUTE(I31),0)&lt;0,TIME(HOUR(J31),MINUTE(J31),0)-TIME(HOUR(I31),MINUTE(I31),0)+1,TIME(HOUR(J31),MINUTE(J31),0)-TIME(HOUR(I31),MINUTE(I31),0)))+24*(IF(TIME(HOUR(J30),MINUTE(J30),0)-TIME(HOUR(I30),MINUTE(I30),0)&lt;0,TIME(HOUR(J30),MINUTE(J30),0)-TIME(HOUR(I30),MINUTE(I30),0)+1,TIME(HOUR(J30),MINUTE(J30),0)-TIME(HOUR(I30),MINUTE(I30),0)))+24*(IF(TIME(HOUR(J31),MINUTE(J31),0)&lt;0.25,TIME(HOUR(J31),MINUTE(J31),0),0))+24*(IF(TIME(HOUR(J30),MINUTE(J30),0)&lt;0.25,TIME(HOUR(J30),MINUTE(J30),0),0))-24*(TIME(HOUR(K31),MINUTE(K31),0))</f>
        <v>0</v>
      </c>
      <c r="L30" s="42"/>
      <c r="M30" s="43"/>
      <c r="N30" s="114">
        <f>24*(IF(TIME(HOUR(M31),MINUTE(M31),0)-TIME(HOUR(L31),MINUTE(L31),0)&lt;0,TIME(HOUR(M31),MINUTE(M31),0)-TIME(HOUR(L31),MINUTE(L31),0)+1,TIME(HOUR(M31),MINUTE(M31),0)-TIME(HOUR(L31),MINUTE(L31),0)))+24*(IF(TIME(HOUR(M30),MINUTE(M30),0)-TIME(HOUR(L30),MINUTE(L30),0)&lt;0,TIME(HOUR(M30),MINUTE(M30),0)-TIME(HOUR(L30),MINUTE(L30),0)+1,TIME(HOUR(M30),MINUTE(M30),0)-TIME(HOUR(L30),MINUTE(L30),0)))+24*(IF(TIME(HOUR(M31),MINUTE(M31),0)&lt;0.25,TIME(HOUR(M31),MINUTE(M31),0),0))+24*(IF(TIME(HOUR(M30),MINUTE(M30),0)&lt;0.25,TIME(HOUR(M30),MINUTE(M30),0),0))-24*(TIME(HOUR(N31),MINUTE(N31),0))</f>
        <v>0</v>
      </c>
      <c r="O30" s="126"/>
      <c r="P30" s="127"/>
      <c r="Q30" s="51">
        <f>24*(IF(TIME(HOUR(P31),MINUTE(P31),0)-TIME(HOUR(O31),MINUTE(O31),0)&lt;0,TIME(HOUR(P31),MINUTE(P31),0)-TIME(HOUR(O31),MINUTE(O31),0)+1,TIME(HOUR(P31),MINUTE(P31),0)-TIME(HOUR(O31),MINUTE(O31),0)))+24*(IF(TIME(HOUR(P30),MINUTE(P30),0)-TIME(HOUR(O30),MINUTE(O30),0)&lt;0,TIME(HOUR(P30),MINUTE(P30),0)-TIME(HOUR(O30),MINUTE(O30),0)+1,TIME(HOUR(P30),MINUTE(P30),0)-TIME(HOUR(O30),MINUTE(O30),0)))+24*(IF(TIME(HOUR(P31),MINUTE(P31),0)&lt;0.25,TIME(HOUR(P31),MINUTE(P31),0),0))+24*(IF(TIME(HOUR(P30),MINUTE(P30),0)&lt;0.25,TIME(HOUR(P30),MINUTE(P30),0),0))-24*(TIME(HOUR(Q31),MINUTE(Q31),0))</f>
        <v>0</v>
      </c>
      <c r="R30" s="42"/>
      <c r="S30" s="43"/>
      <c r="T30" s="114">
        <f>24*(IF(TIME(HOUR(S31),MINUTE(S31),0)-TIME(HOUR(R31),MINUTE(R31),0)&lt;0,TIME(HOUR(S31),MINUTE(S31),0)-TIME(HOUR(R31),MINUTE(R31),0)+1,TIME(HOUR(S31),MINUTE(S31),0)-TIME(HOUR(R31),MINUTE(R31),0)))+24*(IF(TIME(HOUR(S30),MINUTE(S30),0)-TIME(HOUR(R30),MINUTE(R30),0)&lt;0,TIME(HOUR(S30),MINUTE(S30),0)-TIME(HOUR(R30),MINUTE(R30),0)+1,TIME(HOUR(S30),MINUTE(S30),0)-TIME(HOUR(R30),MINUTE(R30),0)))+24*(IF(TIME(HOUR(S31),MINUTE(S31),0)&lt;0.25,TIME(HOUR(S31),MINUTE(S31),0),0))+24*(IF(TIME(HOUR(S30),MINUTE(S30),0)&lt;0.25,TIME(HOUR(S30),MINUTE(S30),0),0))-24*(TIME(HOUR(T31),MINUTE(T31),0))</f>
        <v>0</v>
      </c>
      <c r="U30" s="42"/>
      <c r="V30" s="43"/>
      <c r="W30" s="51">
        <f>24*(IF(TIME(HOUR(V31),MINUTE(V31),0)-TIME(HOUR(U31),MINUTE(U31),0)&lt;0,TIME(HOUR(V31),MINUTE(V31),0)-TIME(HOUR(U31),MINUTE(U31),0)+1,TIME(HOUR(V31),MINUTE(V31),0)-TIME(HOUR(U31),MINUTE(U31),0)))+24*(IF(TIME(HOUR(V30),MINUTE(V30),0)-TIME(HOUR(U30),MINUTE(U30),0)&lt;0,TIME(HOUR(V30),MINUTE(V30),0)-TIME(HOUR(U30),MINUTE(U30),0)+1,TIME(HOUR(V30),MINUTE(V30),0)-TIME(HOUR(U30),MINUTE(U30),0)))+24*(IF(TIME(HOUR(V31),MINUTE(V31),0)&lt;0.25,TIME(HOUR(V31),MINUTE(V31),0),0))+24*(IF(TIME(HOUR(V30),MINUTE(V30),0)&lt;0.25,TIME(HOUR(V30),MINUTE(V30),0),0))-24*(TIME(HOUR(W31),MINUTE(W31),0))</f>
        <v>0</v>
      </c>
      <c r="X30" s="126"/>
      <c r="Y30" s="127"/>
      <c r="Z30" s="51">
        <f>24*(IF(TIME(HOUR(Y31),MINUTE(Y31),0)-TIME(HOUR(X31),MINUTE(X31),0)&lt;0,TIME(HOUR(Y31),MINUTE(Y31),0)-TIME(HOUR(X31),MINUTE(X31),0)+1,TIME(HOUR(Y31),MINUTE(Y31),0)-TIME(HOUR(X31),MINUTE(X31),0)))+24*(IF(TIME(HOUR(Y30),MINUTE(Y30),0)-TIME(HOUR(X30),MINUTE(X30),0)&lt;0,TIME(HOUR(Y30),MINUTE(Y30),0)-TIME(HOUR(X30),MINUTE(X30),0)+1,TIME(HOUR(Y30),MINUTE(Y30),0)-TIME(HOUR(X30),MINUTE(X30),0)))+24*(IF(TIME(HOUR(Y31),MINUTE(Y31),0)&lt;0.25,TIME(HOUR(Y31),MINUTE(Y31),0),0))+24*(IF(TIME(HOUR(Y30),MINUTE(Y30),0)&lt;0.25,TIME(HOUR(Y30),MINUTE(Y30),0),0))-24*(TIME(HOUR(Z31),MINUTE(Z31),0))</f>
        <v>0</v>
      </c>
      <c r="AA30" s="160"/>
      <c r="AB30" s="163"/>
      <c r="AC30" s="73" t="e">
        <f>D30-H29-K29-N29-Q29-T29-W29-Z29</f>
        <v>#REF!</v>
      </c>
      <c r="AD30" s="3"/>
      <c r="AE30" s="206"/>
      <c r="AF30" s="151"/>
    </row>
    <row r="31" spans="2:32" ht="17.100000000000001" customHeight="1" x14ac:dyDescent="0.25">
      <c r="B31" s="39" t="s">
        <v>0</v>
      </c>
      <c r="C31" s="41">
        <v>0</v>
      </c>
      <c r="D31" s="81"/>
      <c r="E31" s="20"/>
      <c r="F31" s="107"/>
      <c r="G31" s="108"/>
      <c r="H31" s="128"/>
      <c r="I31" s="126"/>
      <c r="J31" s="108"/>
      <c r="K31" s="128"/>
      <c r="L31" s="115"/>
      <c r="M31" s="116"/>
      <c r="N31" s="117"/>
      <c r="O31" s="126"/>
      <c r="P31" s="127"/>
      <c r="Q31" s="128"/>
      <c r="R31" s="115"/>
      <c r="S31" s="116"/>
      <c r="T31" s="117"/>
      <c r="U31" s="115"/>
      <c r="V31" s="116"/>
      <c r="W31" s="117"/>
      <c r="X31" s="107"/>
      <c r="Y31" s="108"/>
      <c r="Z31" s="128"/>
      <c r="AA31" s="160"/>
      <c r="AB31" s="169"/>
      <c r="AC31" s="75"/>
      <c r="AD31" s="4"/>
      <c r="AE31" s="207"/>
      <c r="AF31" s="172"/>
    </row>
    <row r="32" spans="2:32" ht="17.100000000000001" customHeight="1" x14ac:dyDescent="0.25">
      <c r="B32" s="177" t="s">
        <v>53</v>
      </c>
      <c r="C32" s="178"/>
      <c r="D32" s="82"/>
      <c r="E32" s="119"/>
      <c r="F32" s="181" t="s">
        <v>18</v>
      </c>
      <c r="G32" s="182"/>
      <c r="H32" s="91"/>
      <c r="I32" s="181" t="s">
        <v>18</v>
      </c>
      <c r="J32" s="182"/>
      <c r="K32" s="91"/>
      <c r="L32" s="193" t="s">
        <v>22</v>
      </c>
      <c r="M32" s="194"/>
      <c r="N32" s="97"/>
      <c r="O32" s="195" t="s">
        <v>20</v>
      </c>
      <c r="P32" s="196"/>
      <c r="Q32" s="92"/>
      <c r="R32" s="199" t="s">
        <v>21</v>
      </c>
      <c r="S32" s="200"/>
      <c r="T32" s="93"/>
      <c r="U32" s="199" t="s">
        <v>21</v>
      </c>
      <c r="V32" s="200"/>
      <c r="W32" s="93"/>
      <c r="X32" s="199" t="s">
        <v>21</v>
      </c>
      <c r="Y32" s="200"/>
      <c r="Z32" s="93"/>
      <c r="AA32" s="160">
        <f t="shared" ref="AA32" si="10">H33+K33+N33+Q33+T33+W33+Z33</f>
        <v>24</v>
      </c>
      <c r="AB32" s="168">
        <f>AA32-C34</f>
        <v>24</v>
      </c>
      <c r="AC32" s="76"/>
      <c r="AD32" s="2"/>
      <c r="AE32" s="205" t="e">
        <f>AA32/C34</f>
        <v>#DIV/0!</v>
      </c>
      <c r="AF32" s="171"/>
    </row>
    <row r="33" spans="2:32" ht="17.100000000000001" customHeight="1" x14ac:dyDescent="0.25">
      <c r="B33" s="153" t="s">
        <v>0</v>
      </c>
      <c r="C33" s="154"/>
      <c r="D33" s="69" t="e">
        <f>#REF!</f>
        <v>#REF!</v>
      </c>
      <c r="E33" s="19"/>
      <c r="F33" s="47"/>
      <c r="G33" s="48"/>
      <c r="H33" s="49">
        <f>24*(IF(TIME(HOUR(G34),MINUTE(G34),0)-TIME(HOUR(F34),MINUTE(F34),0)&lt;0,TIME(HOUR(G34),MINUTE(G34),0)-TIME(HOUR(F34),MINUTE(F34),0)+1,TIME(HOUR(G34),MINUTE(G34),0)-TIME(HOUR(F34),MINUTE(F34),0)))+24*(IF(TIME(HOUR(G33),MINUTE(G33),0)-TIME(HOUR(F33),MINUTE(F33),0)&lt;0,TIME(HOUR(G33),MINUTE(G33),0)-TIME(HOUR(F33),MINUTE(F33),0)+1,TIME(HOUR(G33),MINUTE(G33),0)-TIME(HOUR(F33),MINUTE(F33),0)))+24*(IF(TIME(HOUR(G34),MINUTE(G34),0)&lt;0.25,TIME(HOUR(G34),MINUTE(G34),0),0))+24*(IF(TIME(HOUR(G33),MINUTE(G33),0)&lt;0.25,TIME(HOUR(G33),MINUTE(G33),0),0))-24*(TIME(HOUR(H34),MINUTE(H34),0))</f>
        <v>0</v>
      </c>
      <c r="I33" s="47"/>
      <c r="J33" s="48"/>
      <c r="K33" s="49">
        <f>24*(IF(TIME(HOUR(J34),MINUTE(J34),0)-TIME(HOUR(I34),MINUTE(I34),0)&lt;0,TIME(HOUR(J34),MINUTE(J34),0)-TIME(HOUR(I34),MINUTE(I34),0)+1,TIME(HOUR(J34),MINUTE(J34),0)-TIME(HOUR(I34),MINUTE(I34),0)))+24*(IF(TIME(HOUR(J33),MINUTE(J33),0)-TIME(HOUR(I33),MINUTE(I33),0)&lt;0,TIME(HOUR(J33),MINUTE(J33),0)-TIME(HOUR(I33),MINUTE(I33),0)+1,TIME(HOUR(J33),MINUTE(J33),0)-TIME(HOUR(I33),MINUTE(I33),0)))+24*(IF(TIME(HOUR(J34),MINUTE(J34),0)&lt;0.25,TIME(HOUR(J34),MINUTE(J34),0),0))+24*(IF(TIME(HOUR(J33),MINUTE(J33),0)&lt;0.25,TIME(HOUR(J33),MINUTE(J33),0),0))-24*(TIME(HOUR(K34),MINUTE(K34),0))</f>
        <v>0</v>
      </c>
      <c r="L33" s="71">
        <v>0.72916666666666663</v>
      </c>
      <c r="M33" s="72">
        <v>0.92708333333333337</v>
      </c>
      <c r="N33" s="54">
        <f>24*(IF(TIME(HOUR(M34),MINUTE(M34),0)-TIME(HOUR(L34),MINUTE(L34),0)&lt;0,TIME(HOUR(M34),MINUTE(M34),0)-TIME(HOUR(L34),MINUTE(L34),0)+1,TIME(HOUR(M34),MINUTE(M34),0)-TIME(HOUR(L34),MINUTE(L34),0)))+24*(IF(TIME(HOUR(M33),MINUTE(M33),0)-TIME(HOUR(L33),MINUTE(L33),0)&lt;0,TIME(HOUR(M33),MINUTE(M33),0)-TIME(HOUR(L33),MINUTE(L33),0)+1,TIME(HOUR(M33),MINUTE(M33),0)-TIME(HOUR(L33),MINUTE(L33),0)))+24*(IF(TIME(HOUR(M34),MINUTE(M34),0)&lt;0.25,TIME(HOUR(M34),MINUTE(M34),0),0))+24*(IF(TIME(HOUR(M33),MINUTE(M33),0)&lt;0.25,TIME(HOUR(M33),MINUTE(M33),0),0))-24*(TIME(HOUR(N34),MINUTE(N34),0))</f>
        <v>4.7500000000000018</v>
      </c>
      <c r="O33" s="71">
        <v>0.77083333333333337</v>
      </c>
      <c r="P33" s="72">
        <v>0</v>
      </c>
      <c r="Q33" s="15">
        <f>24*(IF(TIME(HOUR(P34),MINUTE(P34),0)-TIME(HOUR(O34),MINUTE(O34),0)&lt;0,TIME(HOUR(P34),MINUTE(P34),0)-TIME(HOUR(O34),MINUTE(O34),0)+1,TIME(HOUR(P34),MINUTE(P34),0)-TIME(HOUR(O34),MINUTE(O34),0)))+24*(IF(TIME(HOUR(P33),MINUTE(P33),0)-TIME(HOUR(O33),MINUTE(O33),0)&lt;0,TIME(HOUR(P33),MINUTE(P33),0)-TIME(HOUR(O33),MINUTE(O33),0)+1,TIME(HOUR(P33),MINUTE(P33),0)-TIME(HOUR(O33),MINUTE(O33),0)))+24*(IF(TIME(HOUR(P34),MINUTE(P34),0)&lt;0.25,TIME(HOUR(P34),MINUTE(P34),0),0))+24*(IF(TIME(HOUR(P33),MINUTE(P33),0)&lt;0.25,TIME(HOUR(P33),MINUTE(P33),0),0))-24*(TIME(HOUR(Q34),MINUTE(Q34),0))</f>
        <v>5.4999999999999991</v>
      </c>
      <c r="R33" s="71">
        <v>0.55208333333333337</v>
      </c>
      <c r="S33" s="72">
        <v>0.71875</v>
      </c>
      <c r="T33" s="15">
        <f>24*(IF(TIME(HOUR(S34),MINUTE(S34),0)-TIME(HOUR(R34),MINUTE(R34),0)&lt;0,TIME(HOUR(S34),MINUTE(S34),0)-TIME(HOUR(R34),MINUTE(R34),0)+1,TIME(HOUR(S34),MINUTE(S34),0)-TIME(HOUR(R34),MINUTE(R34),0)))+24*(IF(TIME(HOUR(S33),MINUTE(S33),0)-TIME(HOUR(R33),MINUTE(R33),0)&lt;0,TIME(HOUR(S33),MINUTE(S33),0)-TIME(HOUR(R33),MINUTE(R33),0)+1,TIME(HOUR(S33),MINUTE(S33),0)-TIME(HOUR(R33),MINUTE(R33),0)))+24*(IF(TIME(HOUR(S34),MINUTE(S34),0)&lt;0.25,TIME(HOUR(S34),MINUTE(S34),0),0))+24*(IF(TIME(HOUR(S33),MINUTE(S33),0)&lt;0.25,TIME(HOUR(S33),MINUTE(S33),0),0))-24*(TIME(HOUR(T34),MINUTE(T34),0))</f>
        <v>3.9999999999999991</v>
      </c>
      <c r="U33" s="71">
        <v>0.55208333333333337</v>
      </c>
      <c r="V33" s="72">
        <v>0.75</v>
      </c>
      <c r="W33" s="15">
        <f>24*(IF(TIME(HOUR(V34),MINUTE(V34),0)-TIME(HOUR(U34),MINUTE(U34),0)&lt;0,TIME(HOUR(V34),MINUTE(V34),0)-TIME(HOUR(U34),MINUTE(U34),0)+1,TIME(HOUR(V34),MINUTE(V34),0)-TIME(HOUR(U34),MINUTE(U34),0)))+24*(IF(TIME(HOUR(V33),MINUTE(V33),0)-TIME(HOUR(U33),MINUTE(U33),0)&lt;0,TIME(HOUR(V33),MINUTE(V33),0)-TIME(HOUR(U33),MINUTE(U33),0)+1,TIME(HOUR(V33),MINUTE(V33),0)-TIME(HOUR(U33),MINUTE(U33),0)))+24*(IF(TIME(HOUR(V34),MINUTE(V34),0)&lt;0.25,TIME(HOUR(V34),MINUTE(V34),0),0))+24*(IF(TIME(HOUR(V33),MINUTE(V33),0)&lt;0.25,TIME(HOUR(V33),MINUTE(V33),0),0))-24*(TIME(HOUR(W34),MINUTE(W34),0))</f>
        <v>4.7499999999999991</v>
      </c>
      <c r="X33" s="71">
        <v>0.41666666666666669</v>
      </c>
      <c r="Y33" s="72">
        <v>0.47916666666666669</v>
      </c>
      <c r="Z33" s="15">
        <f>24*(IF(TIME(HOUR(Y34),MINUTE(Y34),0)-TIME(HOUR(X34),MINUTE(X34),0)&lt;0,TIME(HOUR(Y34),MINUTE(Y34),0)-TIME(HOUR(X34),MINUTE(X34),0)+1,TIME(HOUR(Y34),MINUTE(Y34),0)-TIME(HOUR(X34),MINUTE(X34),0)))+24*(IF(TIME(HOUR(Y33),MINUTE(Y33),0)-TIME(HOUR(X33),MINUTE(X33),0)&lt;0,TIME(HOUR(Y33),MINUTE(Y33),0)-TIME(HOUR(X33),MINUTE(X33),0)+1,TIME(HOUR(Y33),MINUTE(Y33),0)-TIME(HOUR(X33),MINUTE(X33),0)))+24*(IF(TIME(HOUR(Y34),MINUTE(Y34),0)&lt;0.25,TIME(HOUR(Y34),MINUTE(Y34),0),0))+24*(IF(TIME(HOUR(Y33),MINUTE(Y33),0)&lt;0.25,TIME(HOUR(Y33),MINUTE(Y33),0),0))-24*(TIME(HOUR(Z34),MINUTE(Z34),0))</f>
        <v>5.0000000000000009</v>
      </c>
      <c r="AA33" s="160"/>
      <c r="AB33" s="163"/>
      <c r="AC33" s="73" t="e">
        <f>D33-H32-K32-N32-Q32-T32-W32-Z32</f>
        <v>#REF!</v>
      </c>
      <c r="AD33" s="3"/>
      <c r="AE33" s="206"/>
      <c r="AF33" s="151"/>
    </row>
    <row r="34" spans="2:32" ht="17.100000000000001" customHeight="1" x14ac:dyDescent="0.25">
      <c r="B34" s="39" t="s">
        <v>0</v>
      </c>
      <c r="C34" s="41">
        <v>0</v>
      </c>
      <c r="D34" s="81"/>
      <c r="E34" s="20"/>
      <c r="F34" s="26"/>
      <c r="G34" s="27"/>
      <c r="H34" s="28"/>
      <c r="I34" s="26"/>
      <c r="J34" s="27"/>
      <c r="K34" s="28"/>
      <c r="L34" s="16"/>
      <c r="M34" s="17"/>
      <c r="N34" s="120"/>
      <c r="O34" s="16"/>
      <c r="P34" s="17"/>
      <c r="Q34" s="18"/>
      <c r="R34" s="16"/>
      <c r="S34" s="17"/>
      <c r="T34" s="18"/>
      <c r="U34" s="16"/>
      <c r="V34" s="17"/>
      <c r="W34" s="18"/>
      <c r="X34" s="16">
        <v>0.5625</v>
      </c>
      <c r="Y34" s="17">
        <v>0.70833333333333337</v>
      </c>
      <c r="Z34" s="18"/>
      <c r="AA34" s="160"/>
      <c r="AB34" s="169"/>
      <c r="AC34" s="75"/>
      <c r="AD34" s="4"/>
      <c r="AE34" s="207"/>
      <c r="AF34" s="172"/>
    </row>
    <row r="35" spans="2:32" ht="17.100000000000001" customHeight="1" x14ac:dyDescent="0.25">
      <c r="B35" s="177" t="s">
        <v>3</v>
      </c>
      <c r="C35" s="178"/>
      <c r="D35" s="82"/>
      <c r="E35" s="119"/>
      <c r="F35" s="195" t="s">
        <v>20</v>
      </c>
      <c r="G35" s="196"/>
      <c r="H35" s="123"/>
      <c r="I35" s="199" t="s">
        <v>21</v>
      </c>
      <c r="J35" s="200"/>
      <c r="K35" s="93"/>
      <c r="L35" s="199" t="s">
        <v>21</v>
      </c>
      <c r="M35" s="200"/>
      <c r="N35" s="93"/>
      <c r="O35" s="181" t="s">
        <v>18</v>
      </c>
      <c r="P35" s="182"/>
      <c r="Q35" s="91"/>
      <c r="R35" s="181" t="s">
        <v>18</v>
      </c>
      <c r="S35" s="182"/>
      <c r="T35" s="91"/>
      <c r="U35" s="193" t="s">
        <v>22</v>
      </c>
      <c r="V35" s="194"/>
      <c r="W35" s="97"/>
      <c r="X35" s="203" t="s">
        <v>29</v>
      </c>
      <c r="Y35" s="204"/>
      <c r="Z35" s="90"/>
      <c r="AA35" s="160">
        <f t="shared" ref="AA35" si="11">H36+K36+N36+Q36+T36+W36+Z36</f>
        <v>24</v>
      </c>
      <c r="AB35" s="168">
        <f>AA35-C37</f>
        <v>24</v>
      </c>
      <c r="AC35" s="76"/>
      <c r="AD35" s="2"/>
      <c r="AE35" s="205" t="e">
        <f>AA35/C37</f>
        <v>#DIV/0!</v>
      </c>
      <c r="AF35" s="171"/>
    </row>
    <row r="36" spans="2:32" ht="17.100000000000001" customHeight="1" x14ac:dyDescent="0.25">
      <c r="B36" s="197" t="s">
        <v>0</v>
      </c>
      <c r="C36" s="198"/>
      <c r="D36" s="69" t="e">
        <f>#REF!</f>
        <v>#REF!</v>
      </c>
      <c r="E36" s="19"/>
      <c r="F36" s="45">
        <v>0.77083333333333337</v>
      </c>
      <c r="G36" s="46">
        <v>0</v>
      </c>
      <c r="H36" s="15">
        <f>24*(IF(TIME(HOUR(G37),MINUTE(G37),0)-TIME(HOUR(F37),MINUTE(F37),0)&lt;0,TIME(HOUR(G37),MINUTE(G37),0)-TIME(HOUR(F37),MINUTE(F37),0)+1,TIME(HOUR(G37),MINUTE(G37),0)-TIME(HOUR(F37),MINUTE(F37),0)))+24*(IF(TIME(HOUR(G36),MINUTE(G36),0)-TIME(HOUR(F36),MINUTE(F36),0)&lt;0,TIME(HOUR(G36),MINUTE(G36),0)-TIME(HOUR(F36),MINUTE(F36),0)+1,TIME(HOUR(G36),MINUTE(G36),0)-TIME(HOUR(F36),MINUTE(F36),0)))+24*(IF(TIME(HOUR(G37),MINUTE(G37),0)&lt;0.25,TIME(HOUR(G37),MINUTE(G37),0),0))+24*(IF(TIME(HOUR(G36),MINUTE(G36),0)&lt;0.25,TIME(HOUR(G36),MINUTE(G36),0),0))-24*(TIME(HOUR(H37),MINUTE(H37),0))</f>
        <v>5.4999999999999991</v>
      </c>
      <c r="I36" s="23">
        <v>0.55208333333333337</v>
      </c>
      <c r="J36" s="24">
        <v>0.76041666666666663</v>
      </c>
      <c r="K36" s="54">
        <f>24*(IF(TIME(HOUR(J37),MINUTE(J37),0)-TIME(HOUR(I37),MINUTE(I37),0)&lt;0,TIME(HOUR(J37),MINUTE(J37),0)-TIME(HOUR(I37),MINUTE(I37),0)+1,TIME(HOUR(J37),MINUTE(J37),0)-TIME(HOUR(I37),MINUTE(I37),0)))+24*(IF(TIME(HOUR(J36),MINUTE(J36),0)-TIME(HOUR(I36),MINUTE(I36),0)&lt;0,TIME(HOUR(J36),MINUTE(J36),0)-TIME(HOUR(I36),MINUTE(I36),0)+1,TIME(HOUR(J36),MINUTE(J36),0)-TIME(HOUR(I36),MINUTE(I36),0)))+24*(IF(TIME(HOUR(J37),MINUTE(J37),0)&lt;0.25,TIME(HOUR(J37),MINUTE(J37),0),0))+24*(IF(TIME(HOUR(J36),MINUTE(J36),0)&lt;0.25,TIME(HOUR(J36),MINUTE(J36),0),0))-24*(TIME(HOUR(K37),MINUTE(K37),0))</f>
        <v>4.9999999999999982</v>
      </c>
      <c r="L36" s="71">
        <v>0.54166666666666663</v>
      </c>
      <c r="M36" s="72">
        <v>0.77083333333333337</v>
      </c>
      <c r="N36" s="15">
        <f>24*(IF(TIME(HOUR(M37),MINUTE(M37),0)-TIME(HOUR(L37),MINUTE(L37),0)&lt;0,TIME(HOUR(M37),MINUTE(M37),0)-TIME(HOUR(L37),MINUTE(L37),0)+1,TIME(HOUR(M37),MINUTE(M37),0)-TIME(HOUR(L37),MINUTE(L37),0)))+24*(IF(TIME(HOUR(M36),MINUTE(M36),0)-TIME(HOUR(L36),MINUTE(L36),0)&lt;0,TIME(HOUR(M36),MINUTE(M36),0)-TIME(HOUR(L36),MINUTE(L36),0)+1,TIME(HOUR(M36),MINUTE(M36),0)-TIME(HOUR(L36),MINUTE(L36),0)))+24*(IF(TIME(HOUR(M37),MINUTE(M37),0)&lt;0.25,TIME(HOUR(M37),MINUTE(M37),0),0))+24*(IF(TIME(HOUR(M36),MINUTE(M36),0)&lt;0.25,TIME(HOUR(M36),MINUTE(M36),0),0))-24*(TIME(HOUR(N37),MINUTE(N37),0))</f>
        <v>5.5000000000000018</v>
      </c>
      <c r="O36" s="47"/>
      <c r="P36" s="48"/>
      <c r="Q36" s="49">
        <f>24*(IF(TIME(HOUR(P37),MINUTE(P37),0)-TIME(HOUR(O37),MINUTE(O37),0)&lt;0,TIME(HOUR(P37),MINUTE(P37),0)-TIME(HOUR(O37),MINUTE(O37),0)+1,TIME(HOUR(P37),MINUTE(P37),0)-TIME(HOUR(O37),MINUTE(O37),0)))+24*(IF(TIME(HOUR(P36),MINUTE(P36),0)-TIME(HOUR(O36),MINUTE(O36),0)&lt;0,TIME(HOUR(P36),MINUTE(P36),0)-TIME(HOUR(O36),MINUTE(O36),0)+1,TIME(HOUR(P36),MINUTE(P36),0)-TIME(HOUR(O36),MINUTE(O36),0)))+24*(IF(TIME(HOUR(P37),MINUTE(P37),0)&lt;0.25,TIME(HOUR(P37),MINUTE(P37),0),0))+24*(IF(TIME(HOUR(P36),MINUTE(P36),0)&lt;0.25,TIME(HOUR(P36),MINUTE(P36),0),0))-24*(TIME(HOUR(Q37),MINUTE(Q37),0))</f>
        <v>0</v>
      </c>
      <c r="R36" s="47"/>
      <c r="S36" s="48"/>
      <c r="T36" s="49">
        <f>24*(IF(TIME(HOUR(S37),MINUTE(S37),0)-TIME(HOUR(R37),MINUTE(R37),0)&lt;0,TIME(HOUR(S37),MINUTE(S37),0)-TIME(HOUR(R37),MINUTE(R37),0)+1,TIME(HOUR(S37),MINUTE(S37),0)-TIME(HOUR(R37),MINUTE(R37),0)))+24*(IF(TIME(HOUR(S36),MINUTE(S36),0)-TIME(HOUR(R36),MINUTE(R36),0)&lt;0,TIME(HOUR(S36),MINUTE(S36),0)-TIME(HOUR(R36),MINUTE(R36),0)+1,TIME(HOUR(S36),MINUTE(S36),0)-TIME(HOUR(R36),MINUTE(R36),0)))+24*(IF(TIME(HOUR(S37),MINUTE(S37),0)&lt;0.25,TIME(HOUR(S37),MINUTE(S37),0),0))+24*(IF(TIME(HOUR(S36),MINUTE(S36),0)&lt;0.25,TIME(HOUR(S36),MINUTE(S36),0),0))-24*(TIME(HOUR(T37),MINUTE(T37),0))</f>
        <v>0</v>
      </c>
      <c r="U36" s="23">
        <v>0.75</v>
      </c>
      <c r="V36" s="24">
        <v>0.92708333333333337</v>
      </c>
      <c r="W36" s="54">
        <f>24*(IF(TIME(HOUR(V37),MINUTE(V37),0)-TIME(HOUR(U37),MINUTE(U37),0)&lt;0,TIME(HOUR(V37),MINUTE(V37),0)-TIME(HOUR(U37),MINUTE(U37),0)+1,TIME(HOUR(V37),MINUTE(V37),0)-TIME(HOUR(U37),MINUTE(U37),0)))+24*(IF(TIME(HOUR(V36),MINUTE(V36),0)-TIME(HOUR(U36),MINUTE(U36),0)&lt;0,TIME(HOUR(V36),MINUTE(V36),0)-TIME(HOUR(U36),MINUTE(U36),0)+1,TIME(HOUR(V36),MINUTE(V36),0)-TIME(HOUR(U36),MINUTE(U36),0)))+24*(IF(TIME(HOUR(V37),MINUTE(V37),0)&lt;0.25,TIME(HOUR(V37),MINUTE(V37),0),0))+24*(IF(TIME(HOUR(V36),MINUTE(V36),0)&lt;0.25,TIME(HOUR(V36),MINUTE(V36),0),0))-24*(TIME(HOUR(W37),MINUTE(W37),0))</f>
        <v>4.2500000000000009</v>
      </c>
      <c r="X36" s="71">
        <v>0.55208333333333337</v>
      </c>
      <c r="Y36" s="72">
        <v>0.70833333333333337</v>
      </c>
      <c r="Z36" s="15">
        <f>24*(IF(TIME(HOUR(Y37),MINUTE(Y37),0)-TIME(HOUR(X37),MINUTE(X37),0)&lt;0,TIME(HOUR(Y37),MINUTE(Y37),0)-TIME(HOUR(X37),MINUTE(X37),0)+1,TIME(HOUR(Y37),MINUTE(Y37),0)-TIME(HOUR(X37),MINUTE(X37),0)))+24*(IF(TIME(HOUR(Y36),MINUTE(Y36),0)-TIME(HOUR(X36),MINUTE(X36),0)&lt;0,TIME(HOUR(Y36),MINUTE(Y36),0)-TIME(HOUR(X36),MINUTE(X36),0)+1,TIME(HOUR(Y36),MINUTE(Y36),0)-TIME(HOUR(X36),MINUTE(X36),0)))+24*(IF(TIME(HOUR(Y37),MINUTE(Y37),0)&lt;0.25,TIME(HOUR(Y37),MINUTE(Y37),0),0))+24*(IF(TIME(HOUR(Y36),MINUTE(Y36),0)&lt;0.25,TIME(HOUR(Y36),MINUTE(Y36),0),0))-24*(TIME(HOUR(Z37),MINUTE(Z37),0))</f>
        <v>3.75</v>
      </c>
      <c r="AA36" s="160"/>
      <c r="AB36" s="163"/>
      <c r="AC36" s="73" t="e">
        <f>D36-H35-K35-N35-Q35-T35-W35-Z35</f>
        <v>#REF!</v>
      </c>
      <c r="AD36" s="3"/>
      <c r="AE36" s="206"/>
      <c r="AF36" s="151"/>
    </row>
    <row r="37" spans="2:32" ht="17.100000000000001" customHeight="1" x14ac:dyDescent="0.25">
      <c r="B37" s="39" t="s">
        <v>0</v>
      </c>
      <c r="C37" s="41">
        <v>0</v>
      </c>
      <c r="D37" s="81"/>
      <c r="E37" s="20"/>
      <c r="F37" s="16"/>
      <c r="G37" s="17"/>
      <c r="H37" s="18"/>
      <c r="I37" s="23"/>
      <c r="J37" s="53"/>
      <c r="K37" s="44"/>
      <c r="L37" s="16"/>
      <c r="M37" s="17"/>
      <c r="N37" s="18"/>
      <c r="O37" s="26"/>
      <c r="P37" s="27"/>
      <c r="Q37" s="28"/>
      <c r="R37" s="26"/>
      <c r="S37" s="27"/>
      <c r="T37" s="28"/>
      <c r="U37" s="52"/>
      <c r="V37" s="53"/>
      <c r="W37" s="44"/>
      <c r="X37" s="16"/>
      <c r="Y37" s="17"/>
      <c r="Z37" s="18"/>
      <c r="AA37" s="160"/>
      <c r="AB37" s="169"/>
      <c r="AC37" s="75"/>
      <c r="AD37" s="4"/>
      <c r="AE37" s="207"/>
      <c r="AF37" s="172"/>
    </row>
    <row r="38" spans="2:32" ht="17.100000000000001" customHeight="1" x14ac:dyDescent="0.25">
      <c r="B38" s="177" t="s">
        <v>0</v>
      </c>
      <c r="C38" s="178"/>
      <c r="D38" s="82"/>
      <c r="E38" s="119"/>
      <c r="F38" s="157"/>
      <c r="G38" s="158"/>
      <c r="H38" s="95"/>
      <c r="I38" s="157"/>
      <c r="J38" s="158"/>
      <c r="K38" s="95"/>
      <c r="L38" s="195" t="s">
        <v>20</v>
      </c>
      <c r="M38" s="196"/>
      <c r="N38" s="92"/>
      <c r="O38" s="199" t="s">
        <v>21</v>
      </c>
      <c r="P38" s="200"/>
      <c r="Q38" s="93"/>
      <c r="R38" s="195" t="s">
        <v>20</v>
      </c>
      <c r="S38" s="196"/>
      <c r="T38" s="92"/>
      <c r="U38" s="199" t="s">
        <v>21</v>
      </c>
      <c r="V38" s="200"/>
      <c r="W38" s="93"/>
      <c r="X38" s="199" t="s">
        <v>21</v>
      </c>
      <c r="Y38" s="200"/>
      <c r="Z38" s="93"/>
      <c r="AA38" s="160">
        <f t="shared" ref="AA38:AA50" si="12">H39+K39+N39+Q39+T39+W39+Z39</f>
        <v>26.75</v>
      </c>
      <c r="AB38" s="168">
        <f>AA38-C40</f>
        <v>26.75</v>
      </c>
      <c r="AC38" s="76"/>
      <c r="AD38" s="2"/>
      <c r="AE38" s="165"/>
      <c r="AF38" s="171"/>
    </row>
    <row r="39" spans="2:32" ht="17.100000000000001" customHeight="1" x14ac:dyDescent="0.25">
      <c r="B39" s="197" t="s">
        <v>0</v>
      </c>
      <c r="C39" s="198"/>
      <c r="D39" s="69" t="e">
        <f>#REF!</f>
        <v>#REF!</v>
      </c>
      <c r="E39" s="19"/>
      <c r="F39" s="71"/>
      <c r="G39" s="72"/>
      <c r="H39" s="15">
        <f>24*(IF(TIME(HOUR(G40),MINUTE(G40),0)-TIME(HOUR(F40),MINUTE(F40),0)&lt;0,TIME(HOUR(G40),MINUTE(G40),0)-TIME(HOUR(F40),MINUTE(F40),0)+1,TIME(HOUR(G40),MINUTE(G40),0)-TIME(HOUR(F40),MINUTE(F40),0)))+24*(IF(TIME(HOUR(G39),MINUTE(G39),0)-TIME(HOUR(F39),MINUTE(F39),0)&lt;0,TIME(HOUR(G39),MINUTE(G39),0)-TIME(HOUR(F39),MINUTE(F39),0)+1,TIME(HOUR(G39),MINUTE(G39),0)-TIME(HOUR(F39),MINUTE(F39),0)))+24*(IF(TIME(HOUR(G40),MINUTE(G40),0)&lt;0.25,TIME(HOUR(G40),MINUTE(G40),0),0))+24*(IF(TIME(HOUR(G39),MINUTE(G39),0)&lt;0.25,TIME(HOUR(G39),MINUTE(G39),0),0))-24*(TIME(HOUR(H40),MINUTE(H40),0))</f>
        <v>0</v>
      </c>
      <c r="I39" s="71"/>
      <c r="J39" s="72"/>
      <c r="K39" s="15">
        <f>24*(IF(TIME(HOUR(J40),MINUTE(J40),0)-TIME(HOUR(I40),MINUTE(I40),0)&lt;0,TIME(HOUR(J40),MINUTE(J40),0)-TIME(HOUR(I40),MINUTE(I40),0)+1,TIME(HOUR(J40),MINUTE(J40),0)-TIME(HOUR(I40),MINUTE(I40),0)))+24*(IF(TIME(HOUR(J39),MINUTE(J39),0)-TIME(HOUR(I39),MINUTE(I39),0)&lt;0,TIME(HOUR(J39),MINUTE(J39),0)-TIME(HOUR(I39),MINUTE(I39),0)+1,TIME(HOUR(J39),MINUTE(J39),0)-TIME(HOUR(I39),MINUTE(I39),0)))+24*(IF(TIME(HOUR(J40),MINUTE(J40),0)&lt;0.25,TIME(HOUR(J40),MINUTE(J40),0),0))+24*(IF(TIME(HOUR(J39),MINUTE(J39),0)&lt;0.25,TIME(HOUR(J39),MINUTE(J39),0),0))-24*(TIME(HOUR(K40),MINUTE(K40),0))</f>
        <v>0</v>
      </c>
      <c r="L39" s="71">
        <v>0.77083333333333337</v>
      </c>
      <c r="M39" s="72">
        <v>0</v>
      </c>
      <c r="N39" s="15">
        <f>24*(IF(TIME(HOUR(M40),MINUTE(M40),0)-TIME(HOUR(L40),MINUTE(L40),0)&lt;0,TIME(HOUR(M40),MINUTE(M40),0)-TIME(HOUR(L40),MINUTE(L40),0)+1,TIME(HOUR(M40),MINUTE(M40),0)-TIME(HOUR(L40),MINUTE(L40),0)))+24*(IF(TIME(HOUR(M39),MINUTE(M39),0)-TIME(HOUR(L39),MINUTE(L39),0)&lt;0,TIME(HOUR(M39),MINUTE(M39),0)-TIME(HOUR(L39),MINUTE(L39),0)+1,TIME(HOUR(M39),MINUTE(M39),0)-TIME(HOUR(L39),MINUTE(L39),0)))+24*(IF(TIME(HOUR(M40),MINUTE(M40),0)&lt;0.25,TIME(HOUR(M40),MINUTE(M40),0),0))+24*(IF(TIME(HOUR(M39),MINUTE(M39),0)&lt;0.25,TIME(HOUR(M39),MINUTE(M39),0),0))-24*(TIME(HOUR(N40),MINUTE(N40),0))</f>
        <v>5.4999999999999991</v>
      </c>
      <c r="O39" s="71">
        <v>0.54166666666666663</v>
      </c>
      <c r="P39" s="72">
        <v>0.77083333333333337</v>
      </c>
      <c r="Q39" s="15">
        <f>24*(IF(TIME(HOUR(P40),MINUTE(P40),0)-TIME(HOUR(O40),MINUTE(O40),0)&lt;0,TIME(HOUR(P40),MINUTE(P40),0)-TIME(HOUR(O40),MINUTE(O40),0)+1,TIME(HOUR(P40),MINUTE(P40),0)-TIME(HOUR(O40),MINUTE(O40),0)))+24*(IF(TIME(HOUR(P39),MINUTE(P39),0)-TIME(HOUR(O39),MINUTE(O39),0)&lt;0,TIME(HOUR(P39),MINUTE(P39),0)-TIME(HOUR(O39),MINUTE(O39),0)+1,TIME(HOUR(P39),MINUTE(P39),0)-TIME(HOUR(O39),MINUTE(O39),0)))+24*(IF(TIME(HOUR(P40),MINUTE(P40),0)&lt;0.25,TIME(HOUR(P40),MINUTE(P40),0),0))+24*(IF(TIME(HOUR(P39),MINUTE(P39),0)&lt;0.25,TIME(HOUR(P39),MINUTE(P39),0),0))-24*(TIME(HOUR(Q40),MINUTE(Q40),0))</f>
        <v>5.5000000000000018</v>
      </c>
      <c r="R39" s="71">
        <v>0.77083333333333337</v>
      </c>
      <c r="S39" s="72">
        <v>0</v>
      </c>
      <c r="T39" s="15">
        <f>24*(IF(TIME(HOUR(S40),MINUTE(S40),0)-TIME(HOUR(R40),MINUTE(R40),0)&lt;0,TIME(HOUR(S40),MINUTE(S40),0)-TIME(HOUR(R40),MINUTE(R40),0)+1,TIME(HOUR(S40),MINUTE(S40),0)-TIME(HOUR(R40),MINUTE(R40),0)))+24*(IF(TIME(HOUR(S39),MINUTE(S39),0)-TIME(HOUR(R39),MINUTE(R39),0)&lt;0,TIME(HOUR(S39),MINUTE(S39),0)-TIME(HOUR(R39),MINUTE(R39),0)+1,TIME(HOUR(S39),MINUTE(S39),0)-TIME(HOUR(R39),MINUTE(R39),0)))+24*(IF(TIME(HOUR(S40),MINUTE(S40),0)&lt;0.25,TIME(HOUR(S40),MINUTE(S40),0),0))+24*(IF(TIME(HOUR(S39),MINUTE(S39),0)&lt;0.25,TIME(HOUR(S39),MINUTE(S39),0),0))-24*(TIME(HOUR(T40),MINUTE(T40),0))</f>
        <v>5.4999999999999991</v>
      </c>
      <c r="U39" s="71">
        <v>0.54166666666666663</v>
      </c>
      <c r="V39" s="72">
        <v>0.75</v>
      </c>
      <c r="W39" s="15">
        <f>24*(IF(TIME(HOUR(V40),MINUTE(V40),0)-TIME(HOUR(U40),MINUTE(U40),0)&lt;0,TIME(HOUR(V40),MINUTE(V40),0)-TIME(HOUR(U40),MINUTE(U40),0)+1,TIME(HOUR(V40),MINUTE(V40),0)-TIME(HOUR(U40),MINUTE(U40),0)))+24*(IF(TIME(HOUR(V39),MINUTE(V39),0)-TIME(HOUR(U39),MINUTE(U39),0)&lt;0,TIME(HOUR(V39),MINUTE(V39),0)-TIME(HOUR(U39),MINUTE(U39),0)+1,TIME(HOUR(V39),MINUTE(V39),0)-TIME(HOUR(U39),MINUTE(U39),0)))+24*(IF(TIME(HOUR(V40),MINUTE(V40),0)&lt;0.25,TIME(HOUR(V40),MINUTE(V40),0),0))+24*(IF(TIME(HOUR(V39),MINUTE(V39),0)&lt;0.25,TIME(HOUR(V39),MINUTE(V39),0),0))-24*(TIME(HOUR(W40),MINUTE(W40),0))</f>
        <v>5.0000000000000009</v>
      </c>
      <c r="X39" s="71">
        <v>0.41666666666666669</v>
      </c>
      <c r="Y39" s="72">
        <v>0.47916666666666669</v>
      </c>
      <c r="Z39" s="15">
        <f>24*(IF(TIME(HOUR(Y40),MINUTE(Y40),0)-TIME(HOUR(X40),MINUTE(X40),0)&lt;0,TIME(HOUR(Y40),MINUTE(Y40),0)-TIME(HOUR(X40),MINUTE(X40),0)+1,TIME(HOUR(Y40),MINUTE(Y40),0)-TIME(HOUR(X40),MINUTE(X40),0)))+24*(IF(TIME(HOUR(Y39),MINUTE(Y39),0)-TIME(HOUR(X39),MINUTE(X39),0)&lt;0,TIME(HOUR(Y39),MINUTE(Y39),0)-TIME(HOUR(X39),MINUTE(X39),0)+1,TIME(HOUR(Y39),MINUTE(Y39),0)-TIME(HOUR(X39),MINUTE(X39),0)))+24*(IF(TIME(HOUR(Y40),MINUTE(Y40),0)&lt;0.25,TIME(HOUR(Y40),MINUTE(Y40),0),0))+24*(IF(TIME(HOUR(Y39),MINUTE(Y39),0)&lt;0.25,TIME(HOUR(Y39),MINUTE(Y39),0),0))-24*(TIME(HOUR(Z40),MINUTE(Z40),0))</f>
        <v>5.25</v>
      </c>
      <c r="AA39" s="160"/>
      <c r="AB39" s="163"/>
      <c r="AC39" s="73" t="e">
        <f>D39-H38-K38-N38-Q38-T38-W38-Z38</f>
        <v>#REF!</v>
      </c>
      <c r="AD39" s="3"/>
      <c r="AE39" s="166"/>
      <c r="AF39" s="151"/>
    </row>
    <row r="40" spans="2:32" ht="17.100000000000001" customHeight="1" x14ac:dyDescent="0.25">
      <c r="B40" s="39" t="s">
        <v>0</v>
      </c>
      <c r="C40" s="41">
        <v>0</v>
      </c>
      <c r="D40" s="81"/>
      <c r="E40" s="20"/>
      <c r="F40" s="16"/>
      <c r="G40" s="17"/>
      <c r="H40" s="18"/>
      <c r="I40" s="16"/>
      <c r="J40" s="17"/>
      <c r="K40" s="18"/>
      <c r="L40" s="16"/>
      <c r="M40" s="17"/>
      <c r="N40" s="18"/>
      <c r="O40" s="16"/>
      <c r="P40" s="17"/>
      <c r="Q40" s="18"/>
      <c r="R40" s="16"/>
      <c r="S40" s="17"/>
      <c r="T40" s="18"/>
      <c r="U40" s="52"/>
      <c r="V40" s="53"/>
      <c r="W40" s="18"/>
      <c r="X40" s="52">
        <v>0.55208333333333337</v>
      </c>
      <c r="Y40" s="53">
        <v>0.70833333333333337</v>
      </c>
      <c r="Z40" s="18"/>
      <c r="AA40" s="160"/>
      <c r="AB40" s="169"/>
      <c r="AC40" s="75"/>
      <c r="AD40" s="4"/>
      <c r="AE40" s="170"/>
      <c r="AF40" s="172"/>
    </row>
    <row r="41" spans="2:32" ht="17.100000000000001" customHeight="1" x14ac:dyDescent="0.25">
      <c r="B41" s="191" t="s">
        <v>0</v>
      </c>
      <c r="C41" s="192"/>
      <c r="D41" s="86"/>
      <c r="E41" s="63"/>
      <c r="F41" s="157"/>
      <c r="G41" s="158"/>
      <c r="H41" s="95"/>
      <c r="I41" s="157"/>
      <c r="J41" s="158"/>
      <c r="K41" s="95"/>
      <c r="L41" s="199" t="s">
        <v>21</v>
      </c>
      <c r="M41" s="200"/>
      <c r="N41" s="93"/>
      <c r="O41" s="201" t="s">
        <v>23</v>
      </c>
      <c r="P41" s="202"/>
      <c r="Q41" s="96"/>
      <c r="R41" s="193" t="s">
        <v>22</v>
      </c>
      <c r="S41" s="194"/>
      <c r="T41" s="97"/>
      <c r="U41" s="157"/>
      <c r="V41" s="158"/>
      <c r="W41" s="95"/>
      <c r="X41" s="195" t="s">
        <v>20</v>
      </c>
      <c r="Y41" s="196"/>
      <c r="Z41" s="92"/>
      <c r="AA41" s="159">
        <f t="shared" si="12"/>
        <v>25.75</v>
      </c>
      <c r="AB41" s="162">
        <f>AA41-C43</f>
        <v>25.75</v>
      </c>
      <c r="AC41" s="77"/>
      <c r="AD41" s="3"/>
      <c r="AE41" s="165"/>
      <c r="AF41" s="151"/>
    </row>
    <row r="42" spans="2:32" ht="17.100000000000001" customHeight="1" x14ac:dyDescent="0.25">
      <c r="B42" s="153" t="s">
        <v>0</v>
      </c>
      <c r="C42" s="154"/>
      <c r="D42" s="69" t="e">
        <f>#REF!</f>
        <v>#REF!</v>
      </c>
      <c r="E42" s="19"/>
      <c r="F42" s="71"/>
      <c r="G42" s="72"/>
      <c r="H42" s="15">
        <f>24*(IF(TIME(HOUR(G43),MINUTE(G43),0)-TIME(HOUR(F43),MINUTE(F43),0)&lt;0,TIME(HOUR(G43),MINUTE(G43),0)-TIME(HOUR(F43),MINUTE(F43),0)+1,TIME(HOUR(G43),MINUTE(G43),0)-TIME(HOUR(F43),MINUTE(F43),0)))+24*(IF(TIME(HOUR(G42),MINUTE(G42),0)-TIME(HOUR(F42),MINUTE(F42),0)&lt;0,TIME(HOUR(G42),MINUTE(G42),0)-TIME(HOUR(F42),MINUTE(F42),0)+1,TIME(HOUR(G42),MINUTE(G42),0)-TIME(HOUR(F42),MINUTE(F42),0)))+24*(IF(TIME(HOUR(G43),MINUTE(G43),0)&lt;0.25,TIME(HOUR(G43),MINUTE(G43),0),0))+24*(IF(TIME(HOUR(G42),MINUTE(G42),0)&lt;0.25,TIME(HOUR(G42),MINUTE(G42),0),0))-24*(TIME(HOUR(H43),MINUTE(H43),0))</f>
        <v>0</v>
      </c>
      <c r="I42" s="71"/>
      <c r="J42" s="72"/>
      <c r="K42" s="15">
        <f>24*(IF(TIME(HOUR(J43),MINUTE(J43),0)-TIME(HOUR(I43),MINUTE(I43),0)&lt;0,TIME(HOUR(J43),MINUTE(J43),0)-TIME(HOUR(I43),MINUTE(I43),0)+1,TIME(HOUR(J43),MINUTE(J43),0)-TIME(HOUR(I43),MINUTE(I43),0)))+24*(IF(TIME(HOUR(J42),MINUTE(J42),0)-TIME(HOUR(I42),MINUTE(I42),0)&lt;0,TIME(HOUR(J42),MINUTE(J42),0)-TIME(HOUR(I42),MINUTE(I42),0)+1,TIME(HOUR(J42),MINUTE(J42),0)-TIME(HOUR(I42),MINUTE(I42),0)))+24*(IF(TIME(HOUR(J43),MINUTE(J43),0)&lt;0.25,TIME(HOUR(J43),MINUTE(J43),0),0))+24*(IF(TIME(HOUR(J42),MINUTE(J42),0)&lt;0.25,TIME(HOUR(J42),MINUTE(J42),0),0))-24*(TIME(HOUR(K43),MINUTE(K43),0))</f>
        <v>0</v>
      </c>
      <c r="L42" s="71">
        <v>0.54166666666666663</v>
      </c>
      <c r="M42" s="72">
        <v>0.77083333333333337</v>
      </c>
      <c r="N42" s="15">
        <f>24*(IF(TIME(HOUR(M43),MINUTE(M43),0)-TIME(HOUR(L43),MINUTE(L43),0)&lt;0,TIME(HOUR(M43),MINUTE(M43),0)-TIME(HOUR(L43),MINUTE(L43),0)+1,TIME(HOUR(M43),MINUTE(M43),0)-TIME(HOUR(L43),MINUTE(L43),0)))+24*(IF(TIME(HOUR(M42),MINUTE(M42),0)-TIME(HOUR(L42),MINUTE(L42),0)&lt;0,TIME(HOUR(M42),MINUTE(M42),0)-TIME(HOUR(L42),MINUTE(L42),0)+1,TIME(HOUR(M42),MINUTE(M42),0)-TIME(HOUR(L42),MINUTE(L42),0)))+24*(IF(TIME(HOUR(M43),MINUTE(M43),0)&lt;0.25,TIME(HOUR(M43),MINUTE(M43),0),0))+24*(IF(TIME(HOUR(M42),MINUTE(M42),0)&lt;0.25,TIME(HOUR(M42),MINUTE(M42),0),0))-24*(TIME(HOUR(N43),MINUTE(N43),0))</f>
        <v>5.5000000000000018</v>
      </c>
      <c r="O42" s="71">
        <v>0.54166666666666663</v>
      </c>
      <c r="P42" s="72">
        <v>0.70833333333333337</v>
      </c>
      <c r="Q42" s="15">
        <f>24*(IF(TIME(HOUR(P43),MINUTE(P43),0)-TIME(HOUR(O43),MINUTE(O43),0)&lt;0,TIME(HOUR(P43),MINUTE(P43),0)-TIME(HOUR(O43),MINUTE(O43),0)+1,TIME(HOUR(P43),MINUTE(P43),0)-TIME(HOUR(O43),MINUTE(O43),0)))+24*(IF(TIME(HOUR(P42),MINUTE(P42),0)-TIME(HOUR(O42),MINUTE(O42),0)&lt;0,TIME(HOUR(P42),MINUTE(P42),0)-TIME(HOUR(O42),MINUTE(O42),0)+1,TIME(HOUR(P42),MINUTE(P42),0)-TIME(HOUR(O42),MINUTE(O42),0)))+24*(IF(TIME(HOUR(P43),MINUTE(P43),0)&lt;0.25,TIME(HOUR(P43),MINUTE(P43),0),0))+24*(IF(TIME(HOUR(P42),MINUTE(P42),0)&lt;0.25,TIME(HOUR(P42),MINUTE(P42),0),0))-24*(TIME(HOUR(Q43),MINUTE(Q43),0))</f>
        <v>9.5</v>
      </c>
      <c r="R42" s="23">
        <v>0.77083333333333337</v>
      </c>
      <c r="S42" s="24">
        <v>0.92708333333333337</v>
      </c>
      <c r="T42" s="15">
        <f>24*(IF(TIME(HOUR(S43),MINUTE(S43),0)-TIME(HOUR(R43),MINUTE(R43),0)&lt;0,TIME(HOUR(S43),MINUTE(S43),0)-TIME(HOUR(R43),MINUTE(R43),0)+1,TIME(HOUR(S43),MINUTE(S43),0)-TIME(HOUR(R43),MINUTE(R43),0)))+24*(IF(TIME(HOUR(S42),MINUTE(S42),0)-TIME(HOUR(R42),MINUTE(R42),0)&lt;0,TIME(HOUR(S42),MINUTE(S42),0)-TIME(HOUR(R42),MINUTE(R42),0)+1,TIME(HOUR(S42),MINUTE(S42),0)-TIME(HOUR(R42),MINUTE(R42),0)))+24*(IF(TIME(HOUR(S43),MINUTE(S43),0)&lt;0.25,TIME(HOUR(S43),MINUTE(S43),0),0))+24*(IF(TIME(HOUR(S42),MINUTE(S42),0)&lt;0.25,TIME(HOUR(S42),MINUTE(S42),0),0))-24*(TIME(HOUR(T43),MINUTE(T43),0))</f>
        <v>3.75</v>
      </c>
      <c r="U42" s="23"/>
      <c r="V42" s="24"/>
      <c r="W42" s="54">
        <f>24*(IF(TIME(HOUR(V43),MINUTE(V43),0)-TIME(HOUR(U43),MINUTE(U43),0)&lt;0,TIME(HOUR(V43),MINUTE(V43),0)-TIME(HOUR(U43),MINUTE(U43),0)+1,TIME(HOUR(V43),MINUTE(V43),0)-TIME(HOUR(U43),MINUTE(U43),0)))+24*(IF(TIME(HOUR(V42),MINUTE(V42),0)-TIME(HOUR(U42),MINUTE(U42),0)&lt;0,TIME(HOUR(V42),MINUTE(V42),0)-TIME(HOUR(U42),MINUTE(U42),0)+1,TIME(HOUR(V42),MINUTE(V42),0)-TIME(HOUR(U42),MINUTE(U42),0)))+24*(IF(TIME(HOUR(V43),MINUTE(V43),0)&lt;0.25,TIME(HOUR(V43),MINUTE(V43),0),0))+24*(IF(TIME(HOUR(V42),MINUTE(V42),0)&lt;0.25,TIME(HOUR(V42),MINUTE(V42),0),0))-24*(TIME(HOUR(W43),MINUTE(W43),0))</f>
        <v>0</v>
      </c>
      <c r="X42" s="71">
        <v>0.70833333333333337</v>
      </c>
      <c r="Y42" s="72">
        <v>0</v>
      </c>
      <c r="Z42" s="54">
        <f>24*(IF(TIME(HOUR(Y43),MINUTE(Y43),0)-TIME(HOUR(X43),MINUTE(X43),0)&lt;0,TIME(HOUR(Y43),MINUTE(Y43),0)-TIME(HOUR(X43),MINUTE(X43),0)+1,TIME(HOUR(Y43),MINUTE(Y43),0)-TIME(HOUR(X43),MINUTE(X43),0)))+24*(IF(TIME(HOUR(Y42),MINUTE(Y42),0)-TIME(HOUR(X42),MINUTE(X42),0)&lt;0,TIME(HOUR(Y42),MINUTE(Y42),0)-TIME(HOUR(X42),MINUTE(X42),0)+1,TIME(HOUR(Y42),MINUTE(Y42),0)-TIME(HOUR(X42),MINUTE(X42),0)))+24*(IF(TIME(HOUR(Y43),MINUTE(Y43),0)&lt;0.25,TIME(HOUR(Y43),MINUTE(Y43),0),0))+24*(IF(TIME(HOUR(Y42),MINUTE(Y42),0)&lt;0.25,TIME(HOUR(Y42),MINUTE(Y42),0),0))-24*(TIME(HOUR(Z43),MINUTE(Z43),0))</f>
        <v>6.9999999999999991</v>
      </c>
      <c r="AA42" s="160"/>
      <c r="AB42" s="163"/>
      <c r="AC42" s="73" t="e">
        <f>D42-H41-K41-N41-Q41-T41-W41-Z41</f>
        <v>#REF!</v>
      </c>
      <c r="AD42" s="3"/>
      <c r="AE42" s="166"/>
      <c r="AF42" s="151"/>
    </row>
    <row r="43" spans="2:32" ht="17.100000000000001" customHeight="1" x14ac:dyDescent="0.25">
      <c r="B43" s="39" t="s">
        <v>0</v>
      </c>
      <c r="C43" s="41">
        <v>0</v>
      </c>
      <c r="D43" s="83"/>
      <c r="E43" s="66"/>
      <c r="F43" s="71"/>
      <c r="G43" s="72"/>
      <c r="H43" s="50"/>
      <c r="I43" s="71"/>
      <c r="J43" s="72"/>
      <c r="K43" s="50"/>
      <c r="L43" s="71"/>
      <c r="M43" s="72"/>
      <c r="N43" s="50"/>
      <c r="O43" s="71">
        <v>0.77083333333333337</v>
      </c>
      <c r="P43" s="72">
        <v>0</v>
      </c>
      <c r="Q43" s="50"/>
      <c r="R43" s="71"/>
      <c r="S43" s="72"/>
      <c r="T43" s="50"/>
      <c r="U43" s="23"/>
      <c r="V43" s="24"/>
      <c r="W43" s="68"/>
      <c r="X43" s="71"/>
      <c r="Y43" s="72"/>
      <c r="Z43" s="68"/>
      <c r="AA43" s="168"/>
      <c r="AB43" s="163"/>
      <c r="AC43" s="77"/>
      <c r="AD43" s="3"/>
      <c r="AE43" s="170"/>
      <c r="AF43" s="151"/>
    </row>
    <row r="44" spans="2:32" ht="17.100000000000001" customHeight="1" x14ac:dyDescent="0.25">
      <c r="B44" s="191" t="s">
        <v>0</v>
      </c>
      <c r="C44" s="192"/>
      <c r="D44" s="87"/>
      <c r="E44" s="67"/>
      <c r="F44" s="157"/>
      <c r="G44" s="158"/>
      <c r="H44" s="103"/>
      <c r="I44" s="157"/>
      <c r="J44" s="158"/>
      <c r="K44" s="95"/>
      <c r="L44" s="157"/>
      <c r="M44" s="158"/>
      <c r="N44" s="95"/>
      <c r="O44" s="157"/>
      <c r="P44" s="158"/>
      <c r="Q44" s="95"/>
      <c r="R44" s="157"/>
      <c r="S44" s="158"/>
      <c r="T44" s="95"/>
      <c r="U44" s="157"/>
      <c r="V44" s="158"/>
      <c r="W44" s="95"/>
      <c r="X44" s="157"/>
      <c r="Y44" s="158"/>
      <c r="Z44" s="95"/>
      <c r="AA44" s="160">
        <f t="shared" si="12"/>
        <v>7.9999999999999982</v>
      </c>
      <c r="AB44" s="168">
        <f>AA44-C46</f>
        <v>7.9999999999999982</v>
      </c>
      <c r="AC44" s="76"/>
      <c r="AD44" s="2"/>
      <c r="AE44" s="165"/>
      <c r="AF44" s="171"/>
    </row>
    <row r="45" spans="2:32" ht="17.100000000000001" customHeight="1" x14ac:dyDescent="0.25">
      <c r="B45" s="153" t="s">
        <v>0</v>
      </c>
      <c r="C45" s="154"/>
      <c r="D45" s="69" t="e">
        <f>#REF!</f>
        <v>#REF!</v>
      </c>
      <c r="E45" s="66"/>
      <c r="F45" s="71">
        <v>0.38541666666666669</v>
      </c>
      <c r="G45" s="72">
        <v>0.47916666666666669</v>
      </c>
      <c r="H45" s="15">
        <f>24*(IF(TIME(HOUR(G46),MINUTE(G46),0)-TIME(HOUR(F46),MINUTE(F46),0)&lt;0,TIME(HOUR(G46),MINUTE(G46),0)-TIME(HOUR(F46),MINUTE(F46),0)+1,TIME(HOUR(G46),MINUTE(G46),0)-TIME(HOUR(F46),MINUTE(F46),0)))+24*(IF(TIME(HOUR(G45),MINUTE(G45),0)-TIME(HOUR(F45),MINUTE(F45),0)&lt;0,TIME(HOUR(G45),MINUTE(G45),0)-TIME(HOUR(F45),MINUTE(F45),0)+1,TIME(HOUR(G45),MINUTE(G45),0)-TIME(HOUR(F45),MINUTE(F45),0)))+24*(IF(TIME(HOUR(G46),MINUTE(G46),0)&lt;0.25,TIME(HOUR(G46),MINUTE(G46),0),0))+24*(IF(TIME(HOUR(G45),MINUTE(G45),0)&lt;0.25,TIME(HOUR(G45),MINUTE(G45),0),0))-24*(TIME(HOUR(H46),MINUTE(H46),0))</f>
        <v>7.9999999999999982</v>
      </c>
      <c r="I45" s="71"/>
      <c r="J45" s="72"/>
      <c r="K45" s="15">
        <f>24*(IF(TIME(HOUR(J46),MINUTE(J46),0)-TIME(HOUR(I46),MINUTE(I46),0)&lt;0,TIME(HOUR(J46),MINUTE(J46),0)-TIME(HOUR(I46),MINUTE(I46),0)+1,TIME(HOUR(J46),MINUTE(J46),0)-TIME(HOUR(I46),MINUTE(I46),0)))+24*(IF(TIME(HOUR(J45),MINUTE(J45),0)-TIME(HOUR(I45),MINUTE(I45),0)&lt;0,TIME(HOUR(J45),MINUTE(J45),0)-TIME(HOUR(I45),MINUTE(I45),0)+1,TIME(HOUR(J45),MINUTE(J45),0)-TIME(HOUR(I45),MINUTE(I45),0)))+24*(IF(TIME(HOUR(J46),MINUTE(J46),0)&lt;0.25,TIME(HOUR(J46),MINUTE(J46),0),0))+24*(IF(TIME(HOUR(J45),MINUTE(J45),0)&lt;0.25,TIME(HOUR(J45),MINUTE(J45),0),0))-24*(TIME(HOUR(K46),MINUTE(K46),0))</f>
        <v>0</v>
      </c>
      <c r="L45" s="71"/>
      <c r="M45" s="72"/>
      <c r="N45" s="15">
        <f>24*(IF(TIME(HOUR(M46),MINUTE(M46),0)-TIME(HOUR(L46),MINUTE(L46),0)&lt;0,TIME(HOUR(M46),MINUTE(M46),0)-TIME(HOUR(L46),MINUTE(L46),0)+1,TIME(HOUR(M46),MINUTE(M46),0)-TIME(HOUR(L46),MINUTE(L46),0)))+24*(IF(TIME(HOUR(M45),MINUTE(M45),0)-TIME(HOUR(L45),MINUTE(L45),0)&lt;0,TIME(HOUR(M45),MINUTE(M45),0)-TIME(HOUR(L45),MINUTE(L45),0)+1,TIME(HOUR(M45),MINUTE(M45),0)-TIME(HOUR(L45),MINUTE(L45),0)))+24*(IF(TIME(HOUR(M46),MINUTE(M46),0)&lt;0.25,TIME(HOUR(M46),MINUTE(M46),0),0))+24*(IF(TIME(HOUR(M45),MINUTE(M45),0)&lt;0.25,TIME(HOUR(M45),MINUTE(M45),0),0))-24*(TIME(HOUR(N46),MINUTE(N46),0))</f>
        <v>0</v>
      </c>
      <c r="O45" s="71"/>
      <c r="P45" s="72"/>
      <c r="Q45" s="15">
        <f>24*(IF(TIME(HOUR(P46),MINUTE(P46),0)-TIME(HOUR(O46),MINUTE(O46),0)&lt;0,TIME(HOUR(P46),MINUTE(P46),0)-TIME(HOUR(O46),MINUTE(O46),0)+1,TIME(HOUR(P46),MINUTE(P46),0)-TIME(HOUR(O46),MINUTE(O46),0)))+24*(IF(TIME(HOUR(P45),MINUTE(P45),0)-TIME(HOUR(O45),MINUTE(O45),0)&lt;0,TIME(HOUR(P45),MINUTE(P45),0)-TIME(HOUR(O45),MINUTE(O45),0)+1,TIME(HOUR(P45),MINUTE(P45),0)-TIME(HOUR(O45),MINUTE(O45),0)))+24*(IF(TIME(HOUR(P46),MINUTE(P46),0)&lt;0.25,TIME(HOUR(P46),MINUTE(P46),0),0))+24*(IF(TIME(HOUR(P45),MINUTE(P45),0)&lt;0.25,TIME(HOUR(P45),MINUTE(P45),0),0))-24*(TIME(HOUR(Q46),MINUTE(Q46),0))</f>
        <v>0</v>
      </c>
      <c r="R45" s="71"/>
      <c r="S45" s="72"/>
      <c r="T45" s="15">
        <f>24*(IF(TIME(HOUR(S46),MINUTE(S46),0)-TIME(HOUR(R46),MINUTE(R46),0)&lt;0,TIME(HOUR(S46),MINUTE(S46),0)-TIME(HOUR(R46),MINUTE(R46),0)+1,TIME(HOUR(S46),MINUTE(S46),0)-TIME(HOUR(R46),MINUTE(R46),0)))+24*(IF(TIME(HOUR(S45),MINUTE(S45),0)-TIME(HOUR(R45),MINUTE(R45),0)&lt;0,TIME(HOUR(S45),MINUTE(S45),0)-TIME(HOUR(R45),MINUTE(R45),0)+1,TIME(HOUR(S45),MINUTE(S45),0)-TIME(HOUR(R45),MINUTE(R45),0)))+24*(IF(TIME(HOUR(S46),MINUTE(S46),0)&lt;0.25,TIME(HOUR(S46),MINUTE(S46),0),0))+24*(IF(TIME(HOUR(S45),MINUTE(S45),0)&lt;0.25,TIME(HOUR(S45),MINUTE(S45),0),0))-24*(TIME(HOUR(T46),MINUTE(T46),0))</f>
        <v>0</v>
      </c>
      <c r="U45" s="23"/>
      <c r="V45" s="24"/>
      <c r="W45" s="15">
        <f>24*(IF(TIME(HOUR(V46),MINUTE(V46),0)-TIME(HOUR(U46),MINUTE(U46),0)&lt;0,TIME(HOUR(V46),MINUTE(V46),0)-TIME(HOUR(U46),MINUTE(U46),0)+1,TIME(HOUR(V46),MINUTE(V46),0)-TIME(HOUR(U46),MINUTE(U46),0)))+24*(IF(TIME(HOUR(V45),MINUTE(V45),0)-TIME(HOUR(U45),MINUTE(U45),0)&lt;0,TIME(HOUR(V45),MINUTE(V45),0)-TIME(HOUR(U45),MINUTE(U45),0)+1,TIME(HOUR(V45),MINUTE(V45),0)-TIME(HOUR(U45),MINUTE(U45),0)))+24*(IF(TIME(HOUR(V46),MINUTE(V46),0)&lt;0.25,TIME(HOUR(V46),MINUTE(V46),0),0))+24*(IF(TIME(HOUR(V45),MINUTE(V45),0)&lt;0.25,TIME(HOUR(V45),MINUTE(V45),0),0))-24*(TIME(HOUR(W46),MINUTE(W46),0))</f>
        <v>0</v>
      </c>
      <c r="X45" s="71"/>
      <c r="Y45" s="72"/>
      <c r="Z45" s="15">
        <f>24*(IF(TIME(HOUR(Y46),MINUTE(Y46),0)-TIME(HOUR(X46),MINUTE(X46),0)&lt;0,TIME(HOUR(Y46),MINUTE(Y46),0)-TIME(HOUR(X46),MINUTE(X46),0)+1,TIME(HOUR(Y46),MINUTE(Y46),0)-TIME(HOUR(X46),MINUTE(X46),0)))+24*(IF(TIME(HOUR(Y45),MINUTE(Y45),0)-TIME(HOUR(X45),MINUTE(X45),0)&lt;0,TIME(HOUR(Y45),MINUTE(Y45),0)-TIME(HOUR(X45),MINUTE(X45),0)+1,TIME(HOUR(Y45),MINUTE(Y45),0)-TIME(HOUR(X45),MINUTE(X45),0)))+24*(IF(TIME(HOUR(Y46),MINUTE(Y46),0)&lt;0.25,TIME(HOUR(Y46),MINUTE(Y46),0),0))+24*(IF(TIME(HOUR(Y45),MINUTE(Y45),0)&lt;0.25,TIME(HOUR(Y45),MINUTE(Y45),0),0))-24*(TIME(HOUR(Z46),MINUTE(Z46),0))</f>
        <v>0</v>
      </c>
      <c r="AA45" s="160"/>
      <c r="AB45" s="163"/>
      <c r="AC45" s="73" t="e">
        <f>D45-H44-K44-N44-Q44-T44-W44-Z44</f>
        <v>#REF!</v>
      </c>
      <c r="AD45" s="3"/>
      <c r="AE45" s="166"/>
      <c r="AF45" s="151"/>
    </row>
    <row r="46" spans="2:32" ht="17.100000000000001" customHeight="1" thickBot="1" x14ac:dyDescent="0.3">
      <c r="B46" s="40" t="s">
        <v>0</v>
      </c>
      <c r="C46" s="38">
        <v>0</v>
      </c>
      <c r="D46" s="84"/>
      <c r="E46" s="21"/>
      <c r="F46" s="16">
        <v>0.58333333333333337</v>
      </c>
      <c r="G46" s="17">
        <v>0.82291666666666663</v>
      </c>
      <c r="H46" s="34"/>
      <c r="I46" s="32"/>
      <c r="J46" s="33"/>
      <c r="K46" s="34"/>
      <c r="L46" s="32"/>
      <c r="M46" s="33"/>
      <c r="N46" s="34"/>
      <c r="O46" s="71"/>
      <c r="P46" s="72"/>
      <c r="Q46" s="50"/>
      <c r="R46" s="32"/>
      <c r="S46" s="33"/>
      <c r="T46" s="34"/>
      <c r="U46" s="61"/>
      <c r="V46" s="62"/>
      <c r="W46" s="34"/>
      <c r="X46" s="32"/>
      <c r="Y46" s="33"/>
      <c r="Z46" s="34"/>
      <c r="AA46" s="161"/>
      <c r="AB46" s="164"/>
      <c r="AC46" s="78"/>
      <c r="AD46" s="14"/>
      <c r="AE46" s="167"/>
      <c r="AF46" s="152"/>
    </row>
    <row r="47" spans="2:32" ht="17.100000000000001" customHeight="1" x14ac:dyDescent="0.25">
      <c r="B47" s="183" t="s">
        <v>0</v>
      </c>
      <c r="C47" s="184"/>
      <c r="D47" s="85"/>
      <c r="E47" s="70"/>
      <c r="F47" s="179"/>
      <c r="G47" s="180"/>
      <c r="H47" s="99"/>
      <c r="I47" s="179"/>
      <c r="J47" s="180"/>
      <c r="K47" s="99"/>
      <c r="L47" s="179"/>
      <c r="M47" s="180"/>
      <c r="N47" s="99"/>
      <c r="O47" s="185"/>
      <c r="P47" s="186"/>
      <c r="Q47" s="131"/>
      <c r="R47" s="179"/>
      <c r="S47" s="180"/>
      <c r="T47" s="99"/>
      <c r="U47" s="181" t="s">
        <v>18</v>
      </c>
      <c r="V47" s="182"/>
      <c r="W47" s="100"/>
      <c r="X47" s="179"/>
      <c r="Y47" s="180"/>
      <c r="Z47" s="99"/>
      <c r="AA47" s="188">
        <f t="shared" si="12"/>
        <v>26.999999999999993</v>
      </c>
      <c r="AB47" s="189">
        <f>AA47-C49</f>
        <v>26.999999999999993</v>
      </c>
      <c r="AC47" s="74"/>
      <c r="AD47" s="10"/>
      <c r="AE47" s="190"/>
      <c r="AF47" s="187"/>
    </row>
    <row r="48" spans="2:32" ht="17.100000000000001" customHeight="1" x14ac:dyDescent="0.25">
      <c r="B48" s="153" t="s">
        <v>0</v>
      </c>
      <c r="C48" s="154"/>
      <c r="D48" s="69" t="e">
        <f>#REF!</f>
        <v>#REF!</v>
      </c>
      <c r="E48" s="19"/>
      <c r="F48" s="71">
        <v>0.35416666666666669</v>
      </c>
      <c r="G48" s="72">
        <v>0.54166666666666663</v>
      </c>
      <c r="H48" s="15">
        <f>24*(IF(TIME(HOUR(G49),MINUTE(G49),0)-TIME(HOUR(F49),MINUTE(F49),0)&lt;0,TIME(HOUR(G49),MINUTE(G49),0)-TIME(HOUR(F49),MINUTE(F49),0)+1,TIME(HOUR(G49),MINUTE(G49),0)-TIME(HOUR(F49),MINUTE(F49),0)))+24*(IF(TIME(HOUR(G48),MINUTE(G48),0)-TIME(HOUR(F48),MINUTE(F48),0)&lt;0,TIME(HOUR(G48),MINUTE(G48),0)-TIME(HOUR(F48),MINUTE(F48),0)+1,TIME(HOUR(G48),MINUTE(G48),0)-TIME(HOUR(F48),MINUTE(F48),0)))+24*(IF(TIME(HOUR(G49),MINUTE(G49),0)&lt;0.25,TIME(HOUR(G49),MINUTE(G49),0),0))+24*(IF(TIME(HOUR(G48),MINUTE(G48),0)&lt;0.25,TIME(HOUR(G48),MINUTE(G48),0),0))-24*(TIME(HOUR(H49),MINUTE(H49),0))</f>
        <v>4.4999999999999982</v>
      </c>
      <c r="I48" s="71">
        <v>0.35416666666666669</v>
      </c>
      <c r="J48" s="72">
        <v>0.5625</v>
      </c>
      <c r="K48" s="15">
        <f>24*(IF(TIME(HOUR(J49),MINUTE(J49),0)-TIME(HOUR(I49),MINUTE(I49),0)&lt;0,TIME(HOUR(J49),MINUTE(J49),0)-TIME(HOUR(I49),MINUTE(I49),0)+1,TIME(HOUR(J49),MINUTE(J49),0)-TIME(HOUR(I49),MINUTE(I49),0)))+24*(IF(TIME(HOUR(J48),MINUTE(J48),0)-TIME(HOUR(I48),MINUTE(I48),0)&lt;0,TIME(HOUR(J48),MINUTE(J48),0)-TIME(HOUR(I48),MINUTE(I48),0)+1,TIME(HOUR(J48),MINUTE(J48),0)-TIME(HOUR(I48),MINUTE(I48),0)))+24*(IF(TIME(HOUR(J49),MINUTE(J49),0)&lt;0.25,TIME(HOUR(J49),MINUTE(J49),0),0))+24*(IF(TIME(HOUR(J48),MINUTE(J48),0)&lt;0.25,TIME(HOUR(J48),MINUTE(J48),0),0))-24*(TIME(HOUR(K49),MINUTE(K49),0))</f>
        <v>5</v>
      </c>
      <c r="L48" s="71">
        <v>0.35416666666666669</v>
      </c>
      <c r="M48" s="72">
        <v>0.54166666666666663</v>
      </c>
      <c r="N48" s="15">
        <f>24*(IF(TIME(HOUR(M49),MINUTE(M49),0)-TIME(HOUR(L49),MINUTE(L49),0)&lt;0,TIME(HOUR(M49),MINUTE(M49),0)-TIME(HOUR(L49),MINUTE(L49),0)+1,TIME(HOUR(M49),MINUTE(M49),0)-TIME(HOUR(L49),MINUTE(L49),0)))+24*(IF(TIME(HOUR(M48),MINUTE(M48),0)-TIME(HOUR(L48),MINUTE(L48),0)&lt;0,TIME(HOUR(M48),MINUTE(M48),0)-TIME(HOUR(L48),MINUTE(L48),0)+1,TIME(HOUR(M48),MINUTE(M48),0)-TIME(HOUR(L48),MINUTE(L48),0)))+24*(IF(TIME(HOUR(M49),MINUTE(M49),0)&lt;0.25,TIME(HOUR(M49),MINUTE(M49),0),0))+24*(IF(TIME(HOUR(M48),MINUTE(M48),0)&lt;0.25,TIME(HOUR(M48),MINUTE(M48),0),0))-24*(TIME(HOUR(N49),MINUTE(N49),0))</f>
        <v>4.4999999999999982</v>
      </c>
      <c r="O48" s="71">
        <v>0.35416666666666669</v>
      </c>
      <c r="P48" s="72">
        <v>0.54166666666666663</v>
      </c>
      <c r="Q48" s="15">
        <f>24*(IF(TIME(HOUR(P49),MINUTE(P49),0)-TIME(HOUR(O49),MINUTE(O49),0)&lt;0,TIME(HOUR(P49),MINUTE(P49),0)-TIME(HOUR(O49),MINUTE(O49),0)+1,TIME(HOUR(P49),MINUTE(P49),0)-TIME(HOUR(O49),MINUTE(O49),0)))+24*(IF(TIME(HOUR(P48),MINUTE(P48),0)-TIME(HOUR(O48),MINUTE(O48),0)&lt;0,TIME(HOUR(P48),MINUTE(P48),0)-TIME(HOUR(O48),MINUTE(O48),0)+1,TIME(HOUR(P48),MINUTE(P48),0)-TIME(HOUR(O48),MINUTE(O48),0)))+24*(IF(TIME(HOUR(P49),MINUTE(P49),0)&lt;0.25,TIME(HOUR(P49),MINUTE(P49),0),0))+24*(IF(TIME(HOUR(P48),MINUTE(P48),0)&lt;0.25,TIME(HOUR(P48),MINUTE(P48),0),0))-24*(TIME(HOUR(Q49),MINUTE(Q49),0))</f>
        <v>4.4999999999999982</v>
      </c>
      <c r="R48" s="71">
        <v>0.35416666666666669</v>
      </c>
      <c r="S48" s="72">
        <v>0.55208333333333337</v>
      </c>
      <c r="T48" s="15">
        <f>24*(IF(TIME(HOUR(S49),MINUTE(S49),0)-TIME(HOUR(R49),MINUTE(R49),0)&lt;0,TIME(HOUR(S49),MINUTE(S49),0)-TIME(HOUR(R49),MINUTE(R49),0)+1,TIME(HOUR(S49),MINUTE(S49),0)-TIME(HOUR(R49),MINUTE(R49),0)))+24*(IF(TIME(HOUR(S48),MINUTE(S48),0)-TIME(HOUR(R48),MINUTE(R48),0)&lt;0,TIME(HOUR(S48),MINUTE(S48),0)-TIME(HOUR(R48),MINUTE(R48),0)+1,TIME(HOUR(S48),MINUTE(S48),0)-TIME(HOUR(R48),MINUTE(R48),0)))+24*(IF(TIME(HOUR(S49),MINUTE(S49),0)&lt;0.25,TIME(HOUR(S49),MINUTE(S49),0),0))+24*(IF(TIME(HOUR(S48),MINUTE(S48),0)&lt;0.25,TIME(HOUR(S48),MINUTE(S48),0),0))-24*(TIME(HOUR(T49),MINUTE(T49),0))</f>
        <v>4.75</v>
      </c>
      <c r="U48" s="47"/>
      <c r="V48" s="48"/>
      <c r="W48" s="49">
        <f>24*(IF(TIME(HOUR(V49),MINUTE(V49),0)-TIME(HOUR(U49),MINUTE(U49),0)&lt;0,TIME(HOUR(V49),MINUTE(V49),0)-TIME(HOUR(U49),MINUTE(U49),0)+1,TIME(HOUR(V49),MINUTE(V49),0)-TIME(HOUR(U49),MINUTE(U49),0)))+24*(IF(TIME(HOUR(V48),MINUTE(V48),0)-TIME(HOUR(U48),MINUTE(U48),0)&lt;0,TIME(HOUR(V48),MINUTE(V48),0)-TIME(HOUR(U48),MINUTE(U48),0)+1,TIME(HOUR(V48),MINUTE(V48),0)-TIME(HOUR(U48),MINUTE(U48),0)))+24*(IF(TIME(HOUR(V49),MINUTE(V49),0)&lt;0.25,TIME(HOUR(V49),MINUTE(V49),0),0))+24*(IF(TIME(HOUR(V48),MINUTE(V48),0)&lt;0.25,TIME(HOUR(V48),MINUTE(V48),0),0))-24*(TIME(HOUR(W49),MINUTE(W49),0))</f>
        <v>0</v>
      </c>
      <c r="X48" s="71">
        <v>0.35416666666666669</v>
      </c>
      <c r="Y48" s="72">
        <v>0.51041666666666663</v>
      </c>
      <c r="Z48" s="15">
        <f>24*(IF(TIME(HOUR(Y49),MINUTE(Y49),0)-TIME(HOUR(X49),MINUTE(X49),0)&lt;0,TIME(HOUR(Y49),MINUTE(Y49),0)-TIME(HOUR(X49),MINUTE(X49),0)+1,TIME(HOUR(Y49),MINUTE(Y49),0)-TIME(HOUR(X49),MINUTE(X49),0)))+24*(IF(TIME(HOUR(Y48),MINUTE(Y48),0)-TIME(HOUR(X48),MINUTE(X48),0)&lt;0,TIME(HOUR(Y48),MINUTE(Y48),0)-TIME(HOUR(X48),MINUTE(X48),0)+1,TIME(HOUR(Y48),MINUTE(Y48),0)-TIME(HOUR(X48),MINUTE(X48),0)))+24*(IF(TIME(HOUR(Y49),MINUTE(Y49),0)&lt;0.25,TIME(HOUR(Y49),MINUTE(Y49),0),0))+24*(IF(TIME(HOUR(Y48),MINUTE(Y48),0)&lt;0.25,TIME(HOUR(Y48),MINUTE(Y48),0),0))-24*(TIME(HOUR(Z49),MINUTE(Z49),0))</f>
        <v>3.7499999999999987</v>
      </c>
      <c r="AA48" s="160"/>
      <c r="AB48" s="163"/>
      <c r="AC48" s="73" t="e">
        <f>D48-H47-K47-N47-Q47-T47-W47-Z47</f>
        <v>#REF!</v>
      </c>
      <c r="AD48" s="3"/>
      <c r="AE48" s="166"/>
      <c r="AF48" s="151"/>
    </row>
    <row r="49" spans="2:32" ht="17.100000000000001" customHeight="1" x14ac:dyDescent="0.25">
      <c r="B49" s="39" t="s">
        <v>0</v>
      </c>
      <c r="C49" s="41">
        <v>0</v>
      </c>
      <c r="D49" s="81"/>
      <c r="E49" s="20"/>
      <c r="F49" s="16"/>
      <c r="G49" s="17"/>
      <c r="H49" s="18"/>
      <c r="I49" s="16"/>
      <c r="J49" s="17"/>
      <c r="K49" s="18"/>
      <c r="L49" s="16"/>
      <c r="M49" s="17"/>
      <c r="N49" s="18"/>
      <c r="O49" s="16"/>
      <c r="P49" s="17"/>
      <c r="Q49" s="18"/>
      <c r="R49" s="16"/>
      <c r="S49" s="17"/>
      <c r="T49" s="18"/>
      <c r="U49" s="26"/>
      <c r="V49" s="27"/>
      <c r="W49" s="28"/>
      <c r="X49" s="16"/>
      <c r="Y49" s="17"/>
      <c r="Z49" s="18"/>
      <c r="AA49" s="160"/>
      <c r="AB49" s="169"/>
      <c r="AC49" s="75"/>
      <c r="AD49" s="4"/>
      <c r="AE49" s="170"/>
      <c r="AF49" s="172"/>
    </row>
    <row r="50" spans="2:32" ht="17.100000000000001" customHeight="1" x14ac:dyDescent="0.25">
      <c r="B50" s="177" t="s">
        <v>0</v>
      </c>
      <c r="C50" s="178"/>
      <c r="D50" s="82"/>
      <c r="E50" s="119"/>
      <c r="F50" s="157"/>
      <c r="G50" s="158"/>
      <c r="H50" s="95"/>
      <c r="I50" s="157"/>
      <c r="J50" s="158"/>
      <c r="K50" s="95"/>
      <c r="L50" s="157"/>
      <c r="M50" s="158"/>
      <c r="N50" s="95"/>
      <c r="O50" s="157"/>
      <c r="P50" s="158"/>
      <c r="Q50" s="95"/>
      <c r="R50" s="175"/>
      <c r="S50" s="176"/>
      <c r="T50" s="95"/>
      <c r="U50" s="175"/>
      <c r="V50" s="176"/>
      <c r="W50" s="95"/>
      <c r="X50" s="175"/>
      <c r="Y50" s="176"/>
      <c r="Z50" s="95"/>
      <c r="AA50" s="160">
        <f t="shared" si="12"/>
        <v>0</v>
      </c>
      <c r="AB50" s="168">
        <f>AA50-C52</f>
        <v>0</v>
      </c>
      <c r="AC50" s="76"/>
      <c r="AD50" s="2"/>
      <c r="AE50" s="165"/>
      <c r="AF50" s="171"/>
    </row>
    <row r="51" spans="2:32" ht="17.100000000000001" customHeight="1" x14ac:dyDescent="0.25">
      <c r="B51" s="153" t="s">
        <v>0</v>
      </c>
      <c r="C51" s="154"/>
      <c r="D51" s="69" t="e">
        <f>#REF!</f>
        <v>#REF!</v>
      </c>
      <c r="E51" s="19"/>
      <c r="F51" s="71"/>
      <c r="G51" s="72"/>
      <c r="H51" s="15">
        <f>24*(IF(TIME(HOUR(G52),MINUTE(G52),0)-TIME(HOUR(F52),MINUTE(F52),0)&lt;0,TIME(HOUR(G52),MINUTE(G52),0)-TIME(HOUR(F52),MINUTE(F52),0)+1,TIME(HOUR(G52),MINUTE(G52),0)-TIME(HOUR(F52),MINUTE(F52),0)))+24*(IF(TIME(HOUR(G51),MINUTE(G51),0)-TIME(HOUR(F51),MINUTE(F51),0)&lt;0,TIME(HOUR(G51),MINUTE(G51),0)-TIME(HOUR(F51),MINUTE(F51),0)+1,TIME(HOUR(G51),MINUTE(G51),0)-TIME(HOUR(F51),MINUTE(F51),0)))+24*(IF(TIME(HOUR(G52),MINUTE(G52),0)&lt;0.25,TIME(HOUR(G52),MINUTE(G52),0),0))+24*(IF(TIME(HOUR(G51),MINUTE(G51),0)&lt;0.25,TIME(HOUR(G51),MINUTE(G51),0),0))-24*(TIME(HOUR(H52),MINUTE(H52),0))</f>
        <v>0</v>
      </c>
      <c r="I51" s="71"/>
      <c r="J51" s="72"/>
      <c r="K51" s="15">
        <f>24*(IF(TIME(HOUR(J52),MINUTE(J52),0)-TIME(HOUR(I52),MINUTE(I52),0)&lt;0,TIME(HOUR(J52),MINUTE(J52),0)-TIME(HOUR(I52),MINUTE(I52),0)+1,TIME(HOUR(J52),MINUTE(J52),0)-TIME(HOUR(I52),MINUTE(I52),0)))+24*(IF(TIME(HOUR(J51),MINUTE(J51),0)-TIME(HOUR(I51),MINUTE(I51),0)&lt;0,TIME(HOUR(J51),MINUTE(J51),0)-TIME(HOUR(I51),MINUTE(I51),0)+1,TIME(HOUR(J51),MINUTE(J51),0)-TIME(HOUR(I51),MINUTE(I51),0)))+24*(IF(TIME(HOUR(J52),MINUTE(J52),0)&lt;0.25,TIME(HOUR(J52),MINUTE(J52),0),0))+24*(IF(TIME(HOUR(J51),MINUTE(J51),0)&lt;0.25,TIME(HOUR(J51),MINUTE(J51),0),0))-24*(TIME(HOUR(K52),MINUTE(K52),0))</f>
        <v>0</v>
      </c>
      <c r="L51" s="71"/>
      <c r="M51" s="72"/>
      <c r="N51" s="15">
        <f>24*(IF(TIME(HOUR(M52),MINUTE(M52),0)-TIME(HOUR(L52),MINUTE(L52),0)&lt;0,TIME(HOUR(M52),MINUTE(M52),0)-TIME(HOUR(L52),MINUTE(L52),0)+1,TIME(HOUR(M52),MINUTE(M52),0)-TIME(HOUR(L52),MINUTE(L52),0)))+24*(IF(TIME(HOUR(M51),MINUTE(M51),0)-TIME(HOUR(L51),MINUTE(L51),0)&lt;0,TIME(HOUR(M51),MINUTE(M51),0)-TIME(HOUR(L51),MINUTE(L51),0)+1,TIME(HOUR(M51),MINUTE(M51),0)-TIME(HOUR(L51),MINUTE(L51),0)))+24*(IF(TIME(HOUR(M52),MINUTE(M52),0)&lt;0.25,TIME(HOUR(M52),MINUTE(M52),0),0))+24*(IF(TIME(HOUR(M51),MINUTE(M51),0)&lt;0.25,TIME(HOUR(M51),MINUTE(M51),0),0))-24*(TIME(HOUR(N52),MINUTE(N52),0))</f>
        <v>0</v>
      </c>
      <c r="O51" s="71"/>
      <c r="P51" s="72"/>
      <c r="Q51" s="15">
        <f>24*(IF(TIME(HOUR(P52),MINUTE(P52),0)-TIME(HOUR(O52),MINUTE(O52),0)&lt;0,TIME(HOUR(P52),MINUTE(P52),0)-TIME(HOUR(O52),MINUTE(O52),0)+1,TIME(HOUR(P52),MINUTE(P52),0)-TIME(HOUR(O52),MINUTE(O52),0)))+24*(IF(TIME(HOUR(P51),MINUTE(P51),0)-TIME(HOUR(O51),MINUTE(O51),0)&lt;0,TIME(HOUR(P51),MINUTE(P51),0)-TIME(HOUR(O51),MINUTE(O51),0)+1,TIME(HOUR(P51),MINUTE(P51),0)-TIME(HOUR(O51),MINUTE(O51),0)))+24*(IF(TIME(HOUR(P52),MINUTE(P52),0)&lt;0.25,TIME(HOUR(P52),MINUTE(P52),0),0))+24*(IF(TIME(HOUR(P51),MINUTE(P51),0)&lt;0.25,TIME(HOUR(P51),MINUTE(P51),0),0))-24*(TIME(HOUR(Q52),MINUTE(Q52),0))</f>
        <v>0</v>
      </c>
      <c r="R51" s="71"/>
      <c r="S51" s="72"/>
      <c r="T51" s="15">
        <f>24*(IF(TIME(HOUR(S52),MINUTE(S52),0)-TIME(HOUR(R52),MINUTE(R52),0)&lt;0,TIME(HOUR(S52),MINUTE(S52),0)-TIME(HOUR(R52),MINUTE(R52),0)+1,TIME(HOUR(S52),MINUTE(S52),0)-TIME(HOUR(R52),MINUTE(R52),0)))+24*(IF(TIME(HOUR(S51),MINUTE(S51),0)-TIME(HOUR(R51),MINUTE(R51),0)&lt;0,TIME(HOUR(S51),MINUTE(S51),0)-TIME(HOUR(R51),MINUTE(R51),0)+1,TIME(HOUR(S51),MINUTE(S51),0)-TIME(HOUR(R51),MINUTE(R51),0)))+24*(IF(TIME(HOUR(S52),MINUTE(S52),0)&lt;0.25,TIME(HOUR(S52),MINUTE(S52),0),0))+24*(IF(TIME(HOUR(S51),MINUTE(S51),0)&lt;0.25,TIME(HOUR(S51),MINUTE(S51),0),0))-24*(TIME(HOUR(T52),MINUTE(T52),0))</f>
        <v>0</v>
      </c>
      <c r="U51" s="71"/>
      <c r="V51" s="72"/>
      <c r="W51" s="15">
        <f>24*(IF(TIME(HOUR(V52),MINUTE(V52),0)-TIME(HOUR(U52),MINUTE(U52),0)&lt;0,TIME(HOUR(V52),MINUTE(V52),0)-TIME(HOUR(U52),MINUTE(U52),0)+1,TIME(HOUR(V52),MINUTE(V52),0)-TIME(HOUR(U52),MINUTE(U52),0)))+24*(IF(TIME(HOUR(V51),MINUTE(V51),0)-TIME(HOUR(U51),MINUTE(U51),0)&lt;0,TIME(HOUR(V51),MINUTE(V51),0)-TIME(HOUR(U51),MINUTE(U51),0)+1,TIME(HOUR(V51),MINUTE(V51),0)-TIME(HOUR(U51),MINUTE(U51),0)))+24*(IF(TIME(HOUR(V52),MINUTE(V52),0)&lt;0.25,TIME(HOUR(V52),MINUTE(V52),0),0))+24*(IF(TIME(HOUR(V51),MINUTE(V51),0)&lt;0.25,TIME(HOUR(V51),MINUTE(V51),0),0))-24*(TIME(HOUR(W52),MINUTE(W52),0))</f>
        <v>0</v>
      </c>
      <c r="X51" s="71"/>
      <c r="Y51" s="72"/>
      <c r="Z51" s="15">
        <f>24*(IF(TIME(HOUR(Y52),MINUTE(Y52),0)-TIME(HOUR(X52),MINUTE(X52),0)&lt;0,TIME(HOUR(Y52),MINUTE(Y52),0)-TIME(HOUR(X52),MINUTE(X52),0)+1,TIME(HOUR(Y52),MINUTE(Y52),0)-TIME(HOUR(X52),MINUTE(X52),0)))+24*(IF(TIME(HOUR(Y51),MINUTE(Y51),0)-TIME(HOUR(X51),MINUTE(X51),0)&lt;0,TIME(HOUR(Y51),MINUTE(Y51),0)-TIME(HOUR(X51),MINUTE(X51),0)+1,TIME(HOUR(Y51),MINUTE(Y51),0)-TIME(HOUR(X51),MINUTE(X51),0)))+24*(IF(TIME(HOUR(Y52),MINUTE(Y52),0)&lt;0.25,TIME(HOUR(Y52),MINUTE(Y52),0),0))+24*(IF(TIME(HOUR(Y51),MINUTE(Y51),0)&lt;0.25,TIME(HOUR(Y51),MINUTE(Y51),0),0))-24*(TIME(HOUR(Z52),MINUTE(Z52),0))</f>
        <v>0</v>
      </c>
      <c r="AA51" s="160"/>
      <c r="AB51" s="163"/>
      <c r="AC51" s="73" t="e">
        <f>D51-H50-K50-N50-Q50-T50-W50-Z50</f>
        <v>#REF!</v>
      </c>
      <c r="AD51" s="3"/>
      <c r="AE51" s="166"/>
      <c r="AF51" s="151"/>
    </row>
    <row r="52" spans="2:32" ht="17.100000000000001" customHeight="1" x14ac:dyDescent="0.25">
      <c r="B52" s="39" t="s">
        <v>0</v>
      </c>
      <c r="C52" s="41">
        <v>0</v>
      </c>
      <c r="D52" s="81"/>
      <c r="E52" s="20"/>
      <c r="F52" s="16"/>
      <c r="G52" s="17"/>
      <c r="H52" s="18"/>
      <c r="I52" s="121"/>
      <c r="J52" s="121"/>
      <c r="K52" s="18"/>
      <c r="L52" s="16"/>
      <c r="M52" s="17"/>
      <c r="N52" s="18"/>
      <c r="O52" s="16"/>
      <c r="P52" s="17"/>
      <c r="Q52" s="18"/>
      <c r="R52" s="16"/>
      <c r="S52" s="17"/>
      <c r="T52" s="18"/>
      <c r="U52" s="16"/>
      <c r="V52" s="17"/>
      <c r="W52" s="18"/>
      <c r="X52" s="16"/>
      <c r="Y52" s="17"/>
      <c r="Z52" s="18"/>
      <c r="AA52" s="160"/>
      <c r="AB52" s="169"/>
      <c r="AC52" s="75"/>
      <c r="AD52" s="4"/>
      <c r="AE52" s="170"/>
      <c r="AF52" s="172"/>
    </row>
    <row r="53" spans="2:32" ht="17.100000000000001" customHeight="1" x14ac:dyDescent="0.25">
      <c r="B53" s="173" t="s">
        <v>0</v>
      </c>
      <c r="C53" s="174"/>
      <c r="D53" s="77"/>
      <c r="E53" s="1"/>
      <c r="F53" s="155"/>
      <c r="G53" s="156"/>
      <c r="H53" s="101"/>
      <c r="I53" s="157"/>
      <c r="J53" s="158"/>
      <c r="K53" s="102"/>
      <c r="L53" s="175"/>
      <c r="M53" s="176"/>
      <c r="N53" s="104"/>
      <c r="O53" s="157"/>
      <c r="P53" s="158"/>
      <c r="Q53" s="102"/>
      <c r="R53" s="155"/>
      <c r="S53" s="156"/>
      <c r="T53" s="101"/>
      <c r="U53" s="157"/>
      <c r="V53" s="158"/>
      <c r="W53" s="102"/>
      <c r="X53" s="155"/>
      <c r="Y53" s="156"/>
      <c r="Z53" s="101"/>
      <c r="AA53" s="159">
        <f t="shared" ref="AA53" si="13">H54+K54+N54+Q54+T54+W54+Z54</f>
        <v>0</v>
      </c>
      <c r="AB53" s="162">
        <f>AA53-C55</f>
        <v>0</v>
      </c>
      <c r="AC53" s="79"/>
      <c r="AD53" s="3"/>
      <c r="AE53" s="165"/>
      <c r="AF53" s="151"/>
    </row>
    <row r="54" spans="2:32" ht="17.100000000000001" customHeight="1" x14ac:dyDescent="0.25">
      <c r="B54" s="153" t="s">
        <v>0</v>
      </c>
      <c r="C54" s="154"/>
      <c r="D54" s="73" t="e">
        <f>#REF!</f>
        <v>#REF!</v>
      </c>
      <c r="E54" s="1"/>
      <c r="F54" s="45"/>
      <c r="G54" s="46"/>
      <c r="H54" s="134">
        <f>24*(IF(TIME(HOUR(G55),MINUTE(G55),0)-TIME(HOUR(F55),MINUTE(F55),0)&lt;0,TIME(HOUR(G55),MINUTE(G55),0)-TIME(HOUR(F55),MINUTE(F55),0)+1,TIME(HOUR(G55),MINUTE(G55),0)-TIME(HOUR(F55),MINUTE(F55),0)))+24*(IF(TIME(HOUR(G54),MINUTE(G54),0)-TIME(HOUR(F54),MINUTE(F54),0)&lt;0,TIME(HOUR(G54),MINUTE(G54),0)-TIME(HOUR(F54),MINUTE(F54),0)+1,TIME(HOUR(G54),MINUTE(G54),0)-TIME(HOUR(F54),MINUTE(F54),0)))+24*(IF(TIME(HOUR(G55),MINUTE(G55),0)&lt;0.25,TIME(HOUR(G55),MINUTE(G55),0),0))+24*(IF(TIME(HOUR(G54),MINUTE(G54),0)&lt;0.25,TIME(HOUR(G54),MINUTE(G54),0),0))-24*(TIME(HOUR(H55),MINUTE(H55),0))</f>
        <v>0</v>
      </c>
      <c r="I54" s="71"/>
      <c r="J54" s="72"/>
      <c r="K54" s="15">
        <f>24*(IF(TIME(HOUR(J55),MINUTE(J55),0)-TIME(HOUR(I55),MINUTE(I55),0)&lt;0,TIME(HOUR(J55),MINUTE(J55),0)-TIME(HOUR(I55),MINUTE(I55),0)+1,TIME(HOUR(J55),MINUTE(J55),0)-TIME(HOUR(I55),MINUTE(I55),0)))+24*(IF(TIME(HOUR(J54),MINUTE(J54),0)-TIME(HOUR(I54),MINUTE(I54),0)&lt;0,TIME(HOUR(J54),MINUTE(J54),0)-TIME(HOUR(I54),MINUTE(I54),0)+1,TIME(HOUR(J54),MINUTE(J54),0)-TIME(HOUR(I54),MINUTE(I54),0)))+24*(IF(TIME(HOUR(J55),MINUTE(J55),0)&lt;0.25,TIME(HOUR(J55),MINUTE(J55),0),0))+24*(IF(TIME(HOUR(J54),MINUTE(J54),0)&lt;0.25,TIME(HOUR(J54),MINUTE(J54),0),0))-24*(TIME(HOUR(K55),MINUTE(K55),0))</f>
        <v>0</v>
      </c>
      <c r="L54" s="45"/>
      <c r="M54" s="46"/>
      <c r="N54" s="15">
        <f>24*(IF(TIME(HOUR(M55),MINUTE(M55),0)-TIME(HOUR(L55),MINUTE(L55),0)&lt;0,TIME(HOUR(M55),MINUTE(M55),0)-TIME(HOUR(L55),MINUTE(L55),0)+1,TIME(HOUR(M55),MINUTE(M55),0)-TIME(HOUR(L55),MINUTE(L55),0)))+24*(IF(TIME(HOUR(M54),MINUTE(M54),0)-TIME(HOUR(L54),MINUTE(L54),0)&lt;0,TIME(HOUR(M54),MINUTE(M54),0)-TIME(HOUR(L54),MINUTE(L54),0)+1,TIME(HOUR(M54),MINUTE(M54),0)-TIME(HOUR(L54),MINUTE(L54),0)))+24*(IF(TIME(HOUR(M55),MINUTE(M55),0)&lt;0.25,TIME(HOUR(M55),MINUTE(M55),0),0))+24*(IF(TIME(HOUR(M54),MINUTE(M54),0)&lt;0.25,TIME(HOUR(M54),MINUTE(M54),0),0))-24*(TIME(HOUR(N55),MINUTE(N55),0))</f>
        <v>0</v>
      </c>
      <c r="O54" s="45"/>
      <c r="P54" s="46"/>
      <c r="Q54" s="15">
        <f>24*(IF(TIME(HOUR(P55),MINUTE(P55),0)-TIME(HOUR(O55),MINUTE(O55),0)&lt;0,TIME(HOUR(P55),MINUTE(P55),0)-TIME(HOUR(O55),MINUTE(O55),0)+1,TIME(HOUR(P55),MINUTE(P55),0)-TIME(HOUR(O55),MINUTE(O55),0)))+24*(IF(TIME(HOUR(P54),MINUTE(P54),0)-TIME(HOUR(O54),MINUTE(O54),0)&lt;0,TIME(HOUR(P54),MINUTE(P54),0)-TIME(HOUR(O54),MINUTE(O54),0)+1,TIME(HOUR(P54),MINUTE(P54),0)-TIME(HOUR(O54),MINUTE(O54),0)))+24*(IF(TIME(HOUR(P55),MINUTE(P55),0)&lt;0.25,TIME(HOUR(P55),MINUTE(P55),0),0))+24*(IF(TIME(HOUR(P54),MINUTE(P54),0)&lt;0.25,TIME(HOUR(P54),MINUTE(P54),0),0))-24*(TIME(HOUR(Q55),MINUTE(Q55),0))</f>
        <v>0</v>
      </c>
      <c r="R54" s="71"/>
      <c r="S54" s="72"/>
      <c r="T54" s="134">
        <f>24*(IF(TIME(HOUR(S55),MINUTE(S55),0)-TIME(HOUR(R55),MINUTE(R55),0)&lt;0,TIME(HOUR(S55),MINUTE(S55),0)-TIME(HOUR(R55),MINUTE(R55),0)+1,TIME(HOUR(S55),MINUTE(S55),0)-TIME(HOUR(R55),MINUTE(R55),0)))+24*(IF(TIME(HOUR(S54),MINUTE(S54),0)-TIME(HOUR(R54),MINUTE(R54),0)&lt;0,TIME(HOUR(S54),MINUTE(S54),0)-TIME(HOUR(R54),MINUTE(R54),0)+1,TIME(HOUR(S54),MINUTE(S54),0)-TIME(HOUR(R54),MINUTE(R54),0)))+24*(IF(TIME(HOUR(S55),MINUTE(S55),0)&lt;0.25,TIME(HOUR(S55),MINUTE(S55),0),0))+24*(IF(TIME(HOUR(S54),MINUTE(S54),0)&lt;0.25,TIME(HOUR(S54),MINUTE(S54),0),0))-24*(TIME(HOUR(T55),MINUTE(T55),0))</f>
        <v>0</v>
      </c>
      <c r="U54" s="71"/>
      <c r="V54" s="72"/>
      <c r="W54" s="15">
        <f>24*(IF(TIME(HOUR(V55),MINUTE(V55),0)-TIME(HOUR(U55),MINUTE(U55),0)&lt;0,TIME(HOUR(V55),MINUTE(V55),0)-TIME(HOUR(U55),MINUTE(U55),0)+1,TIME(HOUR(V55),MINUTE(V55),0)-TIME(HOUR(U55),MINUTE(U55),0)))+24*(IF(TIME(HOUR(V54),MINUTE(V54),0)-TIME(HOUR(U54),MINUTE(U54),0)&lt;0,TIME(HOUR(V54),MINUTE(V54),0)-TIME(HOUR(U54),MINUTE(U54),0)+1,TIME(HOUR(V54),MINUTE(V54),0)-TIME(HOUR(U54),MINUTE(U54),0)))+24*(IF(TIME(HOUR(V55),MINUTE(V55),0)&lt;0.25,TIME(HOUR(V55),MINUTE(V55),0),0))+24*(IF(TIME(HOUR(V54),MINUTE(V54),0)&lt;0.25,TIME(HOUR(V54),MINUTE(V54),0),0))-24*(TIME(HOUR(W55),MINUTE(W55),0))</f>
        <v>0</v>
      </c>
      <c r="X54" s="45"/>
      <c r="Y54" s="46"/>
      <c r="Z54" s="134">
        <f>24*(IF(TIME(HOUR(Y55),MINUTE(Y55),0)-TIME(HOUR(X55),MINUTE(X55),0)&lt;0,TIME(HOUR(Y55),MINUTE(Y55),0)-TIME(HOUR(X55),MINUTE(X55),0)+1,TIME(HOUR(Y55),MINUTE(Y55),0)-TIME(HOUR(X55),MINUTE(X55),0)))+24*(IF(TIME(HOUR(Y54),MINUTE(Y54),0)-TIME(HOUR(X54),MINUTE(X54),0)&lt;0,TIME(HOUR(Y54),MINUTE(Y54),0)-TIME(HOUR(X54),MINUTE(X54),0)+1,TIME(HOUR(Y54),MINUTE(Y54),0)-TIME(HOUR(X54),MINUTE(X54),0)))+24*(IF(TIME(HOUR(Y55),MINUTE(Y55),0)&lt;0.25,TIME(HOUR(Y55),MINUTE(Y55),0),0))+24*(IF(TIME(HOUR(Y54),MINUTE(Y54),0)&lt;0.25,TIME(HOUR(Y54),MINUTE(Y54),0),0))-24*(TIME(HOUR(Z55),MINUTE(Z55),0))</f>
        <v>0</v>
      </c>
      <c r="AA54" s="160"/>
      <c r="AB54" s="163"/>
      <c r="AC54" s="73" t="e">
        <f>D54-H53-K53-N53-Q53-T53-W53-Z53</f>
        <v>#REF!</v>
      </c>
      <c r="AD54" s="3"/>
      <c r="AE54" s="166"/>
      <c r="AF54" s="151"/>
    </row>
    <row r="55" spans="2:32" ht="17.100000000000001" customHeight="1" thickBot="1" x14ac:dyDescent="0.3">
      <c r="B55" s="40" t="s">
        <v>0</v>
      </c>
      <c r="C55" s="38">
        <v>0</v>
      </c>
      <c r="D55" s="78"/>
      <c r="E55" s="29"/>
      <c r="F55" s="30"/>
      <c r="G55" s="29"/>
      <c r="H55" s="31"/>
      <c r="I55" s="36"/>
      <c r="J55" s="36"/>
      <c r="K55" s="36"/>
      <c r="L55" s="35"/>
      <c r="M55" s="36"/>
      <c r="N55" s="37"/>
      <c r="O55" s="36"/>
      <c r="P55" s="36"/>
      <c r="Q55" s="36"/>
      <c r="R55" s="30"/>
      <c r="S55" s="29"/>
      <c r="T55" s="31"/>
      <c r="U55" s="36"/>
      <c r="V55" s="36"/>
      <c r="W55" s="36"/>
      <c r="X55" s="30"/>
      <c r="Y55" s="29"/>
      <c r="Z55" s="31"/>
      <c r="AA55" s="161"/>
      <c r="AB55" s="164"/>
      <c r="AC55" s="80"/>
      <c r="AD55" s="14"/>
      <c r="AE55" s="167"/>
      <c r="AF55" s="152"/>
    </row>
  </sheetData>
  <mergeCells count="253">
    <mergeCell ref="B1:E1"/>
    <mergeCell ref="H1:R1"/>
    <mergeCell ref="V1:AA1"/>
    <mergeCell ref="AC1:AF1"/>
    <mergeCell ref="D3:D7"/>
    <mergeCell ref="E3:E7"/>
    <mergeCell ref="F3:H3"/>
    <mergeCell ref="I3:K3"/>
    <mergeCell ref="L3:N3"/>
    <mergeCell ref="O3:Q3"/>
    <mergeCell ref="F5:H5"/>
    <mergeCell ref="I5:K5"/>
    <mergeCell ref="L5:N5"/>
    <mergeCell ref="O5:Q5"/>
    <mergeCell ref="R5:T5"/>
    <mergeCell ref="U5:W5"/>
    <mergeCell ref="AD3:AD7"/>
    <mergeCell ref="AE3:AE7"/>
    <mergeCell ref="AF3:AF7"/>
    <mergeCell ref="F4:H4"/>
    <mergeCell ref="I4:K4"/>
    <mergeCell ref="L4:N4"/>
    <mergeCell ref="O4:Q4"/>
    <mergeCell ref="R4:T4"/>
    <mergeCell ref="U4:W4"/>
    <mergeCell ref="X4:Z4"/>
    <mergeCell ref="R3:T3"/>
    <mergeCell ref="U3:W3"/>
    <mergeCell ref="X3:Z3"/>
    <mergeCell ref="AA3:AA7"/>
    <mergeCell ref="AB3:AB7"/>
    <mergeCell ref="AC3:AC7"/>
    <mergeCell ref="X5:Z5"/>
    <mergeCell ref="X6:Z6"/>
    <mergeCell ref="X7:Z7"/>
    <mergeCell ref="F7:H7"/>
    <mergeCell ref="I7:K7"/>
    <mergeCell ref="L7:N7"/>
    <mergeCell ref="O7:Q7"/>
    <mergeCell ref="R7:T7"/>
    <mergeCell ref="U7:W7"/>
    <mergeCell ref="F6:H6"/>
    <mergeCell ref="I6:K6"/>
    <mergeCell ref="L6:N6"/>
    <mergeCell ref="O6:Q6"/>
    <mergeCell ref="R6:T6"/>
    <mergeCell ref="U6:W6"/>
    <mergeCell ref="U8:V8"/>
    <mergeCell ref="X8:Y8"/>
    <mergeCell ref="AA8:AA10"/>
    <mergeCell ref="AF11:AF13"/>
    <mergeCell ref="B12:C12"/>
    <mergeCell ref="AA11:AA13"/>
    <mergeCell ref="AB11:AB13"/>
    <mergeCell ref="AE11:AE13"/>
    <mergeCell ref="AB8:AB10"/>
    <mergeCell ref="AE8:AE10"/>
    <mergeCell ref="AF8:AF10"/>
    <mergeCell ref="B8:C8"/>
    <mergeCell ref="F8:G8"/>
    <mergeCell ref="I8:J8"/>
    <mergeCell ref="L8:M8"/>
    <mergeCell ref="O8:P8"/>
    <mergeCell ref="R8:S8"/>
    <mergeCell ref="B9:C9"/>
    <mergeCell ref="U14:V14"/>
    <mergeCell ref="X14:Y14"/>
    <mergeCell ref="R11:S11"/>
    <mergeCell ref="U11:V11"/>
    <mergeCell ref="X11:Y11"/>
    <mergeCell ref="B11:C11"/>
    <mergeCell ref="F11:G11"/>
    <mergeCell ref="I11:J11"/>
    <mergeCell ref="L11:M11"/>
    <mergeCell ref="O11:P11"/>
    <mergeCell ref="R17:S17"/>
    <mergeCell ref="U17:V17"/>
    <mergeCell ref="X17:Y17"/>
    <mergeCell ref="AA14:AA16"/>
    <mergeCell ref="AB14:AB16"/>
    <mergeCell ref="AE14:AE16"/>
    <mergeCell ref="AF14:AF16"/>
    <mergeCell ref="B15:C15"/>
    <mergeCell ref="B17:C17"/>
    <mergeCell ref="F17:G17"/>
    <mergeCell ref="I17:J17"/>
    <mergeCell ref="L17:M17"/>
    <mergeCell ref="O17:P17"/>
    <mergeCell ref="AF17:AF19"/>
    <mergeCell ref="B18:C18"/>
    <mergeCell ref="AA17:AA19"/>
    <mergeCell ref="AB17:AB19"/>
    <mergeCell ref="AE17:AE19"/>
    <mergeCell ref="B14:C14"/>
    <mergeCell ref="F14:G14"/>
    <mergeCell ref="I14:J14"/>
    <mergeCell ref="L14:M14"/>
    <mergeCell ref="O14:P14"/>
    <mergeCell ref="R14:S14"/>
    <mergeCell ref="X23:Y23"/>
    <mergeCell ref="AA23:AA25"/>
    <mergeCell ref="AB23:AB25"/>
    <mergeCell ref="AE23:AE25"/>
    <mergeCell ref="AF23:AF25"/>
    <mergeCell ref="B24:C24"/>
    <mergeCell ref="AA20:AA22"/>
    <mergeCell ref="AB20:AB22"/>
    <mergeCell ref="B21:C21"/>
    <mergeCell ref="B23:C23"/>
    <mergeCell ref="F23:G23"/>
    <mergeCell ref="I23:J23"/>
    <mergeCell ref="L23:M23"/>
    <mergeCell ref="O23:P23"/>
    <mergeCell ref="R23:S23"/>
    <mergeCell ref="U23:V23"/>
    <mergeCell ref="B20:C20"/>
    <mergeCell ref="F20:G20"/>
    <mergeCell ref="I20:J20"/>
    <mergeCell ref="L20:M20"/>
    <mergeCell ref="O20:P20"/>
    <mergeCell ref="R20:S20"/>
    <mergeCell ref="U20:V20"/>
    <mergeCell ref="X20:Y20"/>
    <mergeCell ref="U26:V26"/>
    <mergeCell ref="X26:Y26"/>
    <mergeCell ref="AA26:AA28"/>
    <mergeCell ref="AF29:AF31"/>
    <mergeCell ref="B30:C30"/>
    <mergeCell ref="AA29:AA31"/>
    <mergeCell ref="AB29:AB31"/>
    <mergeCell ref="AE29:AE31"/>
    <mergeCell ref="AB26:AB28"/>
    <mergeCell ref="AE26:AE28"/>
    <mergeCell ref="AF26:AF28"/>
    <mergeCell ref="B26:C26"/>
    <mergeCell ref="F26:G26"/>
    <mergeCell ref="I26:J26"/>
    <mergeCell ref="L26:M26"/>
    <mergeCell ref="O26:P26"/>
    <mergeCell ref="R26:S26"/>
    <mergeCell ref="B27:C27"/>
    <mergeCell ref="U32:V32"/>
    <mergeCell ref="X32:Y32"/>
    <mergeCell ref="R29:S29"/>
    <mergeCell ref="U29:V29"/>
    <mergeCell ref="X29:Y29"/>
    <mergeCell ref="B29:C29"/>
    <mergeCell ref="F29:G29"/>
    <mergeCell ref="I29:J29"/>
    <mergeCell ref="L29:M29"/>
    <mergeCell ref="O29:P29"/>
    <mergeCell ref="R35:S35"/>
    <mergeCell ref="U35:V35"/>
    <mergeCell ref="X35:Y35"/>
    <mergeCell ref="AA32:AA34"/>
    <mergeCell ref="AB32:AB34"/>
    <mergeCell ref="AE32:AE34"/>
    <mergeCell ref="AF32:AF34"/>
    <mergeCell ref="B33:C33"/>
    <mergeCell ref="B35:C35"/>
    <mergeCell ref="F35:G35"/>
    <mergeCell ref="I35:J35"/>
    <mergeCell ref="L35:M35"/>
    <mergeCell ref="O35:P35"/>
    <mergeCell ref="AF35:AF37"/>
    <mergeCell ref="B36:C36"/>
    <mergeCell ref="AA35:AA37"/>
    <mergeCell ref="AB35:AB37"/>
    <mergeCell ref="AE35:AE37"/>
    <mergeCell ref="B32:C32"/>
    <mergeCell ref="F32:G32"/>
    <mergeCell ref="I32:J32"/>
    <mergeCell ref="L32:M32"/>
    <mergeCell ref="O32:P32"/>
    <mergeCell ref="R32:S32"/>
    <mergeCell ref="AA38:AA40"/>
    <mergeCell ref="AB38:AB40"/>
    <mergeCell ref="AE38:AE40"/>
    <mergeCell ref="AF38:AF40"/>
    <mergeCell ref="B39:C39"/>
    <mergeCell ref="B41:C41"/>
    <mergeCell ref="F41:G41"/>
    <mergeCell ref="I41:J41"/>
    <mergeCell ref="L41:M41"/>
    <mergeCell ref="O41:P41"/>
    <mergeCell ref="AF41:AF43"/>
    <mergeCell ref="B42:C42"/>
    <mergeCell ref="AA41:AA43"/>
    <mergeCell ref="AB41:AB43"/>
    <mergeCell ref="AE41:AE43"/>
    <mergeCell ref="B38:C38"/>
    <mergeCell ref="F38:G38"/>
    <mergeCell ref="I38:J38"/>
    <mergeCell ref="L38:M38"/>
    <mergeCell ref="O38:P38"/>
    <mergeCell ref="R38:S38"/>
    <mergeCell ref="U38:V38"/>
    <mergeCell ref="X38:Y38"/>
    <mergeCell ref="B44:C44"/>
    <mergeCell ref="F44:G44"/>
    <mergeCell ref="I44:J44"/>
    <mergeCell ref="L44:M44"/>
    <mergeCell ref="O44:P44"/>
    <mergeCell ref="R44:S44"/>
    <mergeCell ref="U44:V44"/>
    <mergeCell ref="X44:Y44"/>
    <mergeCell ref="R41:S41"/>
    <mergeCell ref="U41:V41"/>
    <mergeCell ref="X41:Y41"/>
    <mergeCell ref="B45:C45"/>
    <mergeCell ref="B47:C47"/>
    <mergeCell ref="F47:G47"/>
    <mergeCell ref="I47:J47"/>
    <mergeCell ref="L47:M47"/>
    <mergeCell ref="O47:P47"/>
    <mergeCell ref="AF47:AF49"/>
    <mergeCell ref="B48:C48"/>
    <mergeCell ref="AA47:AA49"/>
    <mergeCell ref="AB47:AB49"/>
    <mergeCell ref="AE47:AE49"/>
    <mergeCell ref="U50:V50"/>
    <mergeCell ref="X50:Y50"/>
    <mergeCell ref="R47:S47"/>
    <mergeCell ref="U47:V47"/>
    <mergeCell ref="X47:Y47"/>
    <mergeCell ref="AA44:AA46"/>
    <mergeCell ref="AB44:AB46"/>
    <mergeCell ref="AE44:AE46"/>
    <mergeCell ref="AF44:AF46"/>
    <mergeCell ref="AF53:AF55"/>
    <mergeCell ref="B54:C54"/>
    <mergeCell ref="R53:S53"/>
    <mergeCell ref="U53:V53"/>
    <mergeCell ref="X53:Y53"/>
    <mergeCell ref="AA53:AA55"/>
    <mergeCell ref="AB53:AB55"/>
    <mergeCell ref="AE53:AE55"/>
    <mergeCell ref="AA50:AA52"/>
    <mergeCell ref="AB50:AB52"/>
    <mergeCell ref="AE50:AE52"/>
    <mergeCell ref="AF50:AF52"/>
    <mergeCell ref="B51:C51"/>
    <mergeCell ref="B53:C53"/>
    <mergeCell ref="F53:G53"/>
    <mergeCell ref="I53:J53"/>
    <mergeCell ref="L53:M53"/>
    <mergeCell ref="O53:P53"/>
    <mergeCell ref="B50:C50"/>
    <mergeCell ref="F50:G50"/>
    <mergeCell ref="I50:J50"/>
    <mergeCell ref="L50:M50"/>
    <mergeCell ref="O50:P50"/>
    <mergeCell ref="R50:S50"/>
  </mergeCells>
  <printOptions horizontalCentered="1" verticalCentered="1"/>
  <pageMargins left="0.23622047244094491" right="0.23622047244094491" top="0.35433070866141736" bottom="0.35433070866141736" header="0.11811023622047245" footer="0.11811023622047245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F6691-1596-4A25-B7F3-011468A6DC29}">
  <sheetPr>
    <tabColor rgb="FF92D050"/>
  </sheetPr>
  <dimension ref="A1:BR90"/>
  <sheetViews>
    <sheetView tabSelected="1" workbookViewId="0">
      <selection activeCell="B8" sqref="B8:C8"/>
    </sheetView>
  </sheetViews>
  <sheetFormatPr baseColWidth="10" defaultRowHeight="15" x14ac:dyDescent="0.25"/>
  <cols>
    <col min="1" max="1" width="21.28515625" bestFit="1" customWidth="1"/>
    <col min="2" max="2" width="6.7109375" customWidth="1"/>
    <col min="3" max="3" width="5.5703125" bestFit="1" customWidth="1"/>
    <col min="4" max="69" width="2.7109375" customWidth="1"/>
  </cols>
  <sheetData>
    <row r="1" spans="1:70" ht="28.15" customHeight="1" x14ac:dyDescent="0.25">
      <c r="A1" s="280" t="s">
        <v>25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R1" s="281" t="s">
        <v>48</v>
      </c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N1" s="270" t="str">
        <f>TEST!H1</f>
        <v>PLANNING DE LA SEMAINE N° 26</v>
      </c>
      <c r="AO1" s="270"/>
      <c r="AP1" s="270"/>
      <c r="AQ1" s="270"/>
      <c r="AR1" s="270"/>
      <c r="AS1" s="270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</row>
    <row r="2" spans="1:70" ht="15" customHeight="1" x14ac:dyDescent="0.25"/>
    <row r="3" spans="1:70" ht="15" customHeight="1" x14ac:dyDescent="0.25">
      <c r="B3" s="282">
        <f>TEST!F4</f>
        <v>44375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2"/>
      <c r="AD3" s="282"/>
      <c r="AE3" s="282"/>
      <c r="AF3" s="282"/>
      <c r="AG3" s="282"/>
      <c r="AH3" s="282"/>
      <c r="AI3" s="282"/>
      <c r="AJ3" s="282"/>
      <c r="AK3" s="282"/>
      <c r="AL3" s="282"/>
      <c r="AM3" s="282"/>
      <c r="AN3" s="282"/>
      <c r="AO3" s="282"/>
      <c r="AP3" s="282"/>
      <c r="AQ3" s="282"/>
      <c r="AR3" s="282"/>
      <c r="AS3" s="282"/>
      <c r="AT3" s="282"/>
      <c r="AU3" s="282"/>
      <c r="AV3" s="282"/>
      <c r="AW3" s="282"/>
      <c r="AX3" s="282"/>
      <c r="AY3" s="282"/>
      <c r="AZ3" s="282"/>
      <c r="BA3" s="282"/>
      <c r="BB3" s="282"/>
      <c r="BC3" s="282"/>
      <c r="BD3" s="282"/>
      <c r="BE3" s="282"/>
      <c r="BF3" s="282"/>
      <c r="BG3" s="282"/>
      <c r="BH3" s="282"/>
      <c r="BI3" s="282"/>
      <c r="BJ3" s="282"/>
      <c r="BK3" s="282"/>
      <c r="BL3" s="282"/>
      <c r="BM3" s="282"/>
      <c r="BN3" s="282"/>
      <c r="BO3" s="282"/>
      <c r="BP3" s="282"/>
      <c r="BQ3" s="282"/>
    </row>
    <row r="4" spans="1:70" ht="15" customHeight="1" x14ac:dyDescent="0.25"/>
    <row r="5" spans="1:70" x14ac:dyDescent="0.25">
      <c r="D5" s="140">
        <v>0.32361111111111113</v>
      </c>
      <c r="E5" s="140">
        <v>0.33402777777777781</v>
      </c>
      <c r="F5" s="140">
        <v>0.3444444444444445</v>
      </c>
      <c r="G5" s="140">
        <v>0.35486111111111113</v>
      </c>
      <c r="H5" s="140">
        <v>0.36527777777777781</v>
      </c>
      <c r="I5" s="140">
        <v>0.375694444444444</v>
      </c>
      <c r="J5" s="140">
        <v>0.38611111111111102</v>
      </c>
      <c r="K5" s="140">
        <v>0.39652777777777798</v>
      </c>
      <c r="L5" s="140">
        <v>0.406944444444445</v>
      </c>
      <c r="M5" s="140">
        <v>0.41736111111111102</v>
      </c>
      <c r="N5" s="140">
        <v>0.42777777777777798</v>
      </c>
      <c r="O5" s="140">
        <v>0.438194444444445</v>
      </c>
      <c r="P5" s="140">
        <v>0.44861111111111202</v>
      </c>
      <c r="Q5" s="140">
        <v>0.45902777777777898</v>
      </c>
      <c r="R5" s="140">
        <v>0.469444444444446</v>
      </c>
      <c r="S5" s="140">
        <v>0.47986111111111301</v>
      </c>
      <c r="T5" s="140">
        <v>0.49027777777777998</v>
      </c>
      <c r="U5" s="140">
        <v>0.500694444444447</v>
      </c>
      <c r="V5" s="140">
        <v>0.51111111111111396</v>
      </c>
      <c r="W5" s="140">
        <v>0.52152777777778103</v>
      </c>
      <c r="X5" s="140">
        <v>0.53194444444444799</v>
      </c>
      <c r="Y5" s="140">
        <v>0.54236111111111496</v>
      </c>
      <c r="Z5" s="140">
        <v>0.55277777777778203</v>
      </c>
      <c r="AA5" s="140">
        <v>0.56319444444444799</v>
      </c>
      <c r="AB5" s="140">
        <v>0.57361111111111496</v>
      </c>
      <c r="AC5" s="140">
        <v>0.58402777777778203</v>
      </c>
      <c r="AD5" s="140">
        <v>0.59444444444444899</v>
      </c>
      <c r="AE5" s="140">
        <v>0.60486111111111596</v>
      </c>
      <c r="AF5" s="140">
        <v>0.61527777777778303</v>
      </c>
      <c r="AG5" s="140">
        <v>0.62569444444444999</v>
      </c>
      <c r="AH5" s="140">
        <v>0.63611111111111696</v>
      </c>
      <c r="AI5" s="140">
        <v>0.64652777777778403</v>
      </c>
      <c r="AJ5" s="140">
        <v>0.65694444444445099</v>
      </c>
      <c r="AK5" s="140">
        <v>0.66736111111111796</v>
      </c>
      <c r="AL5" s="140">
        <v>0.67777777777778503</v>
      </c>
      <c r="AM5" s="140">
        <v>0.68819444444445199</v>
      </c>
      <c r="AN5" s="140">
        <v>0.69861111111111895</v>
      </c>
      <c r="AO5" s="140">
        <v>0.70902777777778603</v>
      </c>
      <c r="AP5" s="140">
        <v>0.71944444444445299</v>
      </c>
      <c r="AQ5" s="140">
        <v>0.72986111111111995</v>
      </c>
      <c r="AR5" s="140">
        <v>0.74027777777778703</v>
      </c>
      <c r="AS5" s="140">
        <v>0.75069444444445399</v>
      </c>
      <c r="AT5" s="140">
        <v>0.76111111111112095</v>
      </c>
      <c r="AU5" s="140">
        <v>0.77152777777778803</v>
      </c>
      <c r="AV5" s="140">
        <v>0.78194444444445499</v>
      </c>
      <c r="AW5" s="140">
        <v>0.79236111111112195</v>
      </c>
      <c r="AX5" s="140">
        <v>0.80277777777778903</v>
      </c>
      <c r="AY5" s="140">
        <v>0.81319444444445599</v>
      </c>
      <c r="AZ5" s="140">
        <v>0.82361111111112295</v>
      </c>
      <c r="BA5" s="140">
        <v>0.83402777777779002</v>
      </c>
      <c r="BB5" s="140">
        <v>0.84444444444445599</v>
      </c>
      <c r="BC5" s="140">
        <v>0.85486111111112295</v>
      </c>
      <c r="BD5" s="140">
        <v>0.86527777777779002</v>
      </c>
      <c r="BE5" s="140">
        <v>0.87569444444445699</v>
      </c>
      <c r="BF5" s="140">
        <v>0.88611111111112395</v>
      </c>
      <c r="BG5" s="140">
        <v>0.89652777777779102</v>
      </c>
      <c r="BH5" s="140">
        <v>0.90694444444445799</v>
      </c>
      <c r="BI5" s="140">
        <v>0.91736111111112495</v>
      </c>
      <c r="BJ5" s="140">
        <v>0.92777777777779202</v>
      </c>
      <c r="BK5" s="140">
        <v>0.93819444444445899</v>
      </c>
      <c r="BL5" s="140">
        <v>0.94861111111112595</v>
      </c>
      <c r="BM5" s="140">
        <v>0.95902777777779302</v>
      </c>
      <c r="BN5" s="140">
        <v>0.96944444444445999</v>
      </c>
      <c r="BO5" s="140">
        <v>0.97986111111112695</v>
      </c>
      <c r="BP5" s="140">
        <v>0.99027777777779402</v>
      </c>
      <c r="BQ5" s="140">
        <v>1.0006944444444601</v>
      </c>
      <c r="BR5" s="140">
        <v>1.0416666666618E-2</v>
      </c>
    </row>
    <row r="6" spans="1:70" x14ac:dyDescent="0.25">
      <c r="D6" s="285" t="s">
        <v>46</v>
      </c>
      <c r="E6" s="285"/>
      <c r="F6" s="141"/>
      <c r="G6" s="141"/>
      <c r="H6" s="285" t="s">
        <v>31</v>
      </c>
      <c r="I6" s="285"/>
      <c r="J6" s="141"/>
      <c r="K6" s="141"/>
      <c r="L6" s="285" t="s">
        <v>32</v>
      </c>
      <c r="M6" s="285"/>
      <c r="N6" s="141"/>
      <c r="O6" s="141"/>
      <c r="P6" s="285" t="s">
        <v>33</v>
      </c>
      <c r="Q6" s="285"/>
      <c r="R6" s="141"/>
      <c r="S6" s="141"/>
      <c r="T6" s="285" t="s">
        <v>34</v>
      </c>
      <c r="U6" s="285"/>
      <c r="V6" s="141"/>
      <c r="W6" s="141"/>
      <c r="X6" s="285" t="s">
        <v>35</v>
      </c>
      <c r="Y6" s="285"/>
      <c r="Z6" s="141"/>
      <c r="AA6" s="141"/>
      <c r="AB6" s="285" t="s">
        <v>36</v>
      </c>
      <c r="AC6" s="285"/>
      <c r="AD6" s="141"/>
      <c r="AE6" s="141"/>
      <c r="AF6" s="285" t="s">
        <v>37</v>
      </c>
      <c r="AG6" s="285"/>
      <c r="AH6" s="141"/>
      <c r="AI6" s="141"/>
      <c r="AJ6" s="285" t="s">
        <v>38</v>
      </c>
      <c r="AK6" s="285"/>
      <c r="AL6" s="141"/>
      <c r="AM6" s="141"/>
      <c r="AN6" s="285" t="s">
        <v>39</v>
      </c>
      <c r="AO6" s="285"/>
      <c r="AP6" s="141"/>
      <c r="AQ6" s="141"/>
      <c r="AR6" s="285" t="s">
        <v>40</v>
      </c>
      <c r="AS6" s="285"/>
      <c r="AT6" s="141"/>
      <c r="AU6" s="141"/>
      <c r="AV6" s="285" t="s">
        <v>41</v>
      </c>
      <c r="AW6" s="285"/>
      <c r="AX6" s="141"/>
      <c r="AY6" s="141"/>
      <c r="AZ6" s="285" t="s">
        <v>42</v>
      </c>
      <c r="BA6" s="285"/>
      <c r="BB6" s="141"/>
      <c r="BC6" s="141"/>
      <c r="BD6" s="285" t="s">
        <v>43</v>
      </c>
      <c r="BE6" s="285"/>
      <c r="BF6" s="141"/>
      <c r="BG6" s="141"/>
      <c r="BH6" s="285" t="s">
        <v>44</v>
      </c>
      <c r="BI6" s="285"/>
      <c r="BJ6" s="141"/>
      <c r="BK6" s="141"/>
      <c r="BL6" s="285" t="s">
        <v>45</v>
      </c>
      <c r="BM6" s="285"/>
      <c r="BN6" s="141"/>
      <c r="BO6" s="141"/>
      <c r="BP6" s="285" t="s">
        <v>47</v>
      </c>
      <c r="BQ6" s="285"/>
    </row>
    <row r="7" spans="1:70" x14ac:dyDescent="0.25">
      <c r="D7" s="139"/>
      <c r="E7" s="138"/>
    </row>
    <row r="8" spans="1:70" x14ac:dyDescent="0.25">
      <c r="A8" s="283" t="str">
        <f>TEST!$B$8</f>
        <v>JEAN</v>
      </c>
      <c r="B8" s="289">
        <f>IF(TEST!F9&lt;&gt;"",IF(TEST!F9=0,0,TEST!F9),"")</f>
        <v>0</v>
      </c>
      <c r="C8" s="289">
        <f>IF(TEST!G9&lt;&gt;"",IF(TEST!G9=0,1,TEST!G9),"")</f>
        <v>0.75</v>
      </c>
      <c r="D8" s="148"/>
      <c r="E8" s="287" t="str">
        <f>IF(OR($B$8&gt;=E5,$C$8&lt;=E5)=TRUE,"1","0")</f>
        <v>0</v>
      </c>
      <c r="F8" s="287" t="str">
        <f t="shared" ref="F8:BO8" si="0">IF(OR($B$8&gt;=F5,$C$8&lt;F5)=TRUE,"1","0")</f>
        <v>0</v>
      </c>
      <c r="G8" s="287" t="str">
        <f t="shared" si="0"/>
        <v>0</v>
      </c>
      <c r="H8" s="287" t="str">
        <f t="shared" si="0"/>
        <v>0</v>
      </c>
      <c r="I8" s="287" t="str">
        <f t="shared" si="0"/>
        <v>0</v>
      </c>
      <c r="J8" s="287" t="str">
        <f t="shared" si="0"/>
        <v>0</v>
      </c>
      <c r="K8" s="287" t="str">
        <f t="shared" si="0"/>
        <v>0</v>
      </c>
      <c r="L8" s="287" t="str">
        <f t="shared" si="0"/>
        <v>0</v>
      </c>
      <c r="M8" s="287" t="str">
        <f t="shared" si="0"/>
        <v>0</v>
      </c>
      <c r="N8" s="287" t="str">
        <f t="shared" si="0"/>
        <v>0</v>
      </c>
      <c r="O8" s="287" t="str">
        <f t="shared" si="0"/>
        <v>0</v>
      </c>
      <c r="P8" s="287" t="str">
        <f t="shared" si="0"/>
        <v>0</v>
      </c>
      <c r="Q8" s="287" t="str">
        <f t="shared" si="0"/>
        <v>0</v>
      </c>
      <c r="R8" s="287" t="str">
        <f t="shared" si="0"/>
        <v>0</v>
      </c>
      <c r="S8" s="287" t="str">
        <f t="shared" si="0"/>
        <v>0</v>
      </c>
      <c r="T8" s="287" t="str">
        <f t="shared" si="0"/>
        <v>0</v>
      </c>
      <c r="U8" s="287" t="str">
        <f t="shared" si="0"/>
        <v>0</v>
      </c>
      <c r="V8" s="287" t="str">
        <f t="shared" si="0"/>
        <v>0</v>
      </c>
      <c r="W8" s="287" t="str">
        <f t="shared" si="0"/>
        <v>0</v>
      </c>
      <c r="X8" s="287" t="str">
        <f t="shared" si="0"/>
        <v>0</v>
      </c>
      <c r="Y8" s="287" t="str">
        <f t="shared" si="0"/>
        <v>0</v>
      </c>
      <c r="Z8" s="287" t="str">
        <f t="shared" si="0"/>
        <v>0</v>
      </c>
      <c r="AA8" s="287" t="str">
        <f t="shared" si="0"/>
        <v>0</v>
      </c>
      <c r="AB8" s="287" t="str">
        <f t="shared" si="0"/>
        <v>0</v>
      </c>
      <c r="AC8" s="287" t="str">
        <f t="shared" si="0"/>
        <v>0</v>
      </c>
      <c r="AD8" s="287" t="str">
        <f t="shared" si="0"/>
        <v>0</v>
      </c>
      <c r="AE8" s="287" t="str">
        <f t="shared" si="0"/>
        <v>0</v>
      </c>
      <c r="AF8" s="287" t="str">
        <f t="shared" si="0"/>
        <v>0</v>
      </c>
      <c r="AG8" s="287" t="str">
        <f t="shared" si="0"/>
        <v>0</v>
      </c>
      <c r="AH8" s="287" t="str">
        <f t="shared" si="0"/>
        <v>0</v>
      </c>
      <c r="AI8" s="287" t="str">
        <f t="shared" si="0"/>
        <v>0</v>
      </c>
      <c r="AJ8" s="287" t="str">
        <f t="shared" si="0"/>
        <v>0</v>
      </c>
      <c r="AK8" s="287" t="str">
        <f t="shared" si="0"/>
        <v>0</v>
      </c>
      <c r="AL8" s="287" t="str">
        <f t="shared" si="0"/>
        <v>0</v>
      </c>
      <c r="AM8" s="287" t="str">
        <f t="shared" si="0"/>
        <v>0</v>
      </c>
      <c r="AN8" s="287" t="str">
        <f t="shared" si="0"/>
        <v>0</v>
      </c>
      <c r="AO8" s="287" t="str">
        <f t="shared" si="0"/>
        <v>0</v>
      </c>
      <c r="AP8" s="287" t="str">
        <f t="shared" si="0"/>
        <v>0</v>
      </c>
      <c r="AQ8" s="287" t="str">
        <f t="shared" si="0"/>
        <v>0</v>
      </c>
      <c r="AR8" s="287" t="str">
        <f t="shared" si="0"/>
        <v>0</v>
      </c>
      <c r="AS8" s="287" t="str">
        <f>IF(OR($B$8&gt;=AS5,$C$8&lt;AS5)=TRUE,"1","0")</f>
        <v>1</v>
      </c>
      <c r="AT8" s="287" t="str">
        <f t="shared" si="0"/>
        <v>1</v>
      </c>
      <c r="AU8" s="287" t="str">
        <f t="shared" si="0"/>
        <v>1</v>
      </c>
      <c r="AV8" s="287" t="str">
        <f t="shared" si="0"/>
        <v>1</v>
      </c>
      <c r="AW8" s="287" t="str">
        <f t="shared" si="0"/>
        <v>1</v>
      </c>
      <c r="AX8" s="287" t="str">
        <f t="shared" si="0"/>
        <v>1</v>
      </c>
      <c r="AY8" s="287" t="str">
        <f t="shared" si="0"/>
        <v>1</v>
      </c>
      <c r="AZ8" s="287" t="str">
        <f t="shared" si="0"/>
        <v>1</v>
      </c>
      <c r="BA8" s="287" t="str">
        <f t="shared" si="0"/>
        <v>1</v>
      </c>
      <c r="BB8" s="287" t="str">
        <f t="shared" si="0"/>
        <v>1</v>
      </c>
      <c r="BC8" s="287" t="str">
        <f t="shared" si="0"/>
        <v>1</v>
      </c>
      <c r="BD8" s="287" t="str">
        <f t="shared" si="0"/>
        <v>1</v>
      </c>
      <c r="BE8" s="287" t="str">
        <f t="shared" si="0"/>
        <v>1</v>
      </c>
      <c r="BF8" s="287" t="str">
        <f t="shared" si="0"/>
        <v>1</v>
      </c>
      <c r="BG8" s="287" t="str">
        <f t="shared" si="0"/>
        <v>1</v>
      </c>
      <c r="BH8" s="287" t="str">
        <f t="shared" si="0"/>
        <v>1</v>
      </c>
      <c r="BI8" s="287" t="str">
        <f t="shared" si="0"/>
        <v>1</v>
      </c>
      <c r="BJ8" s="287" t="str">
        <f t="shared" si="0"/>
        <v>1</v>
      </c>
      <c r="BK8" s="287" t="str">
        <f t="shared" si="0"/>
        <v>1</v>
      </c>
      <c r="BL8" s="287" t="str">
        <f t="shared" si="0"/>
        <v>1</v>
      </c>
      <c r="BM8" s="287" t="str">
        <f t="shared" si="0"/>
        <v>1</v>
      </c>
      <c r="BN8" s="287" t="str">
        <f t="shared" si="0"/>
        <v>1</v>
      </c>
      <c r="BO8" s="287" t="str">
        <f t="shared" si="0"/>
        <v>1</v>
      </c>
      <c r="BP8" s="287" t="str">
        <f>IF(OR($B$8&gt;=BP5,$C$8&lt;=BP5)=TRUE,"1","0")</f>
        <v>1</v>
      </c>
      <c r="BQ8" s="288" t="str">
        <f>IF(OR($B$8&gt;=BQ5,$C$8&lt;=BQ5)=TRUE,"1","0")</f>
        <v>1</v>
      </c>
      <c r="BR8" s="142"/>
    </row>
    <row r="9" spans="1:70" x14ac:dyDescent="0.25">
      <c r="A9" s="283"/>
      <c r="B9" s="147" t="str">
        <f>IF(TEST!F10="","",TEST!F10)</f>
        <v/>
      </c>
      <c r="C9" s="147" t="str">
        <f>IF(TEST!G10="","",TEST!G10)</f>
        <v/>
      </c>
      <c r="D9" s="148"/>
      <c r="E9" s="287" t="str">
        <f>IF(OR($B$9&gt;=E5,$C$9&lt;=E5)=TRUE,"1","0")</f>
        <v>1</v>
      </c>
      <c r="F9" s="287" t="str">
        <f t="shared" ref="F9:BQ9" si="1">IF(OR($B$9&gt;=F5,$C$9&lt;=F5)=TRUE,"1","0")</f>
        <v>1</v>
      </c>
      <c r="G9" s="287" t="str">
        <f t="shared" si="1"/>
        <v>1</v>
      </c>
      <c r="H9" s="287" t="str">
        <f t="shared" si="1"/>
        <v>1</v>
      </c>
      <c r="I9" s="287" t="str">
        <f t="shared" si="1"/>
        <v>1</v>
      </c>
      <c r="J9" s="287" t="str">
        <f t="shared" si="1"/>
        <v>1</v>
      </c>
      <c r="K9" s="287" t="str">
        <f t="shared" si="1"/>
        <v>1</v>
      </c>
      <c r="L9" s="287" t="str">
        <f t="shared" si="1"/>
        <v>1</v>
      </c>
      <c r="M9" s="287" t="str">
        <f t="shared" si="1"/>
        <v>1</v>
      </c>
      <c r="N9" s="287" t="str">
        <f t="shared" si="1"/>
        <v>1</v>
      </c>
      <c r="O9" s="287" t="str">
        <f t="shared" si="1"/>
        <v>1</v>
      </c>
      <c r="P9" s="287" t="str">
        <f t="shared" si="1"/>
        <v>1</v>
      </c>
      <c r="Q9" s="287" t="str">
        <f t="shared" si="1"/>
        <v>1</v>
      </c>
      <c r="R9" s="287" t="str">
        <f t="shared" si="1"/>
        <v>1</v>
      </c>
      <c r="S9" s="287" t="str">
        <f t="shared" si="1"/>
        <v>1</v>
      </c>
      <c r="T9" s="287" t="str">
        <f t="shared" si="1"/>
        <v>1</v>
      </c>
      <c r="U9" s="287" t="str">
        <f t="shared" si="1"/>
        <v>1</v>
      </c>
      <c r="V9" s="287" t="str">
        <f t="shared" si="1"/>
        <v>1</v>
      </c>
      <c r="W9" s="287" t="str">
        <f t="shared" si="1"/>
        <v>1</v>
      </c>
      <c r="X9" s="287" t="str">
        <f t="shared" si="1"/>
        <v>1</v>
      </c>
      <c r="Y9" s="287" t="str">
        <f t="shared" si="1"/>
        <v>1</v>
      </c>
      <c r="Z9" s="287" t="str">
        <f t="shared" si="1"/>
        <v>1</v>
      </c>
      <c r="AA9" s="287" t="str">
        <f t="shared" si="1"/>
        <v>1</v>
      </c>
      <c r="AB9" s="287" t="str">
        <f t="shared" si="1"/>
        <v>1</v>
      </c>
      <c r="AC9" s="287" t="str">
        <f t="shared" si="1"/>
        <v>1</v>
      </c>
      <c r="AD9" s="287" t="str">
        <f t="shared" si="1"/>
        <v>1</v>
      </c>
      <c r="AE9" s="287" t="str">
        <f t="shared" si="1"/>
        <v>1</v>
      </c>
      <c r="AF9" s="287" t="str">
        <f t="shared" si="1"/>
        <v>1</v>
      </c>
      <c r="AG9" s="287" t="str">
        <f t="shared" si="1"/>
        <v>1</v>
      </c>
      <c r="AH9" s="287" t="str">
        <f t="shared" si="1"/>
        <v>1</v>
      </c>
      <c r="AI9" s="287" t="str">
        <f t="shared" si="1"/>
        <v>1</v>
      </c>
      <c r="AJ9" s="287" t="str">
        <f t="shared" si="1"/>
        <v>1</v>
      </c>
      <c r="AK9" s="287" t="str">
        <f t="shared" si="1"/>
        <v>1</v>
      </c>
      <c r="AL9" s="287" t="str">
        <f t="shared" si="1"/>
        <v>1</v>
      </c>
      <c r="AM9" s="287" t="str">
        <f t="shared" si="1"/>
        <v>1</v>
      </c>
      <c r="AN9" s="287" t="str">
        <f t="shared" si="1"/>
        <v>1</v>
      </c>
      <c r="AO9" s="287" t="str">
        <f t="shared" si="1"/>
        <v>1</v>
      </c>
      <c r="AP9" s="287" t="str">
        <f t="shared" si="1"/>
        <v>1</v>
      </c>
      <c r="AQ9" s="287" t="str">
        <f t="shared" si="1"/>
        <v>1</v>
      </c>
      <c r="AR9" s="287" t="str">
        <f t="shared" si="1"/>
        <v>1</v>
      </c>
      <c r="AS9" s="287" t="str">
        <f t="shared" si="1"/>
        <v>1</v>
      </c>
      <c r="AT9" s="287" t="str">
        <f t="shared" si="1"/>
        <v>1</v>
      </c>
      <c r="AU9" s="287" t="str">
        <f t="shared" si="1"/>
        <v>1</v>
      </c>
      <c r="AV9" s="287" t="str">
        <f t="shared" si="1"/>
        <v>1</v>
      </c>
      <c r="AW9" s="287" t="str">
        <f t="shared" si="1"/>
        <v>1</v>
      </c>
      <c r="AX9" s="287" t="str">
        <f t="shared" si="1"/>
        <v>1</v>
      </c>
      <c r="AY9" s="287" t="str">
        <f t="shared" si="1"/>
        <v>1</v>
      </c>
      <c r="AZ9" s="287" t="str">
        <f t="shared" si="1"/>
        <v>1</v>
      </c>
      <c r="BA9" s="287" t="str">
        <f t="shared" si="1"/>
        <v>1</v>
      </c>
      <c r="BB9" s="287" t="str">
        <f t="shared" si="1"/>
        <v>1</v>
      </c>
      <c r="BC9" s="287" t="str">
        <f t="shared" si="1"/>
        <v>1</v>
      </c>
      <c r="BD9" s="287" t="str">
        <f t="shared" si="1"/>
        <v>1</v>
      </c>
      <c r="BE9" s="287" t="str">
        <f t="shared" si="1"/>
        <v>1</v>
      </c>
      <c r="BF9" s="287" t="str">
        <f t="shared" si="1"/>
        <v>1</v>
      </c>
      <c r="BG9" s="287" t="str">
        <f t="shared" si="1"/>
        <v>1</v>
      </c>
      <c r="BH9" s="287" t="str">
        <f t="shared" si="1"/>
        <v>1</v>
      </c>
      <c r="BI9" s="287" t="str">
        <f t="shared" si="1"/>
        <v>1</v>
      </c>
      <c r="BJ9" s="287" t="str">
        <f t="shared" si="1"/>
        <v>1</v>
      </c>
      <c r="BK9" s="287" t="str">
        <f t="shared" si="1"/>
        <v>1</v>
      </c>
      <c r="BL9" s="287" t="str">
        <f t="shared" si="1"/>
        <v>1</v>
      </c>
      <c r="BM9" s="287" t="str">
        <f t="shared" si="1"/>
        <v>1</v>
      </c>
      <c r="BN9" s="287" t="str">
        <f t="shared" si="1"/>
        <v>1</v>
      </c>
      <c r="BO9" s="287" t="str">
        <f t="shared" si="1"/>
        <v>1</v>
      </c>
      <c r="BP9" s="287" t="str">
        <f t="shared" si="1"/>
        <v>1</v>
      </c>
      <c r="BQ9" s="287" t="str">
        <f t="shared" si="1"/>
        <v>1</v>
      </c>
      <c r="BR9" s="143"/>
    </row>
    <row r="10" spans="1:70" ht="4.9000000000000004" customHeight="1" x14ac:dyDescent="0.25">
      <c r="A10" s="149"/>
      <c r="B10" s="150"/>
      <c r="C10" s="150"/>
      <c r="D10" s="148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7"/>
      <c r="T10" s="287"/>
      <c r="U10" s="287"/>
      <c r="V10" s="287"/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/>
      <c r="AJ10" s="287"/>
      <c r="AK10" s="287"/>
      <c r="AL10" s="287"/>
      <c r="AM10" s="287"/>
      <c r="AN10" s="287"/>
      <c r="AO10" s="287"/>
      <c r="AP10" s="287"/>
      <c r="AQ10" s="287"/>
      <c r="AR10" s="287"/>
      <c r="AS10" s="287"/>
      <c r="AT10" s="287"/>
      <c r="AU10" s="287"/>
      <c r="AV10" s="287"/>
      <c r="AW10" s="287"/>
      <c r="AX10" s="287"/>
      <c r="AY10" s="287"/>
      <c r="AZ10" s="287"/>
      <c r="BA10" s="287"/>
      <c r="BB10" s="287"/>
      <c r="BC10" s="287"/>
      <c r="BD10" s="287"/>
      <c r="BE10" s="287"/>
      <c r="BF10" s="287"/>
      <c r="BG10" s="287"/>
      <c r="BH10" s="287"/>
      <c r="BI10" s="287"/>
      <c r="BJ10" s="287"/>
      <c r="BK10" s="287"/>
      <c r="BL10" s="287"/>
      <c r="BM10" s="287"/>
      <c r="BN10" s="287"/>
      <c r="BO10" s="287"/>
      <c r="BP10" s="287"/>
      <c r="BQ10" s="288"/>
    </row>
    <row r="11" spans="1:70" x14ac:dyDescent="0.25">
      <c r="A11" s="283" t="str">
        <f>TEST!$B$11</f>
        <v>JEANNE</v>
      </c>
      <c r="B11" s="147">
        <f>IF(TEST!F12="","",TEST!F12)</f>
        <v>0.39583333333333331</v>
      </c>
      <c r="C11" s="147">
        <f>IF(TEST!G12="","",TEST!G12)</f>
        <v>0.47916666666666669</v>
      </c>
      <c r="D11" s="148"/>
      <c r="E11" s="287" t="str">
        <f>IF(OR($B$11&gt;=E5,$C$11&lt;E5)=TRUE,"1","0")</f>
        <v>1</v>
      </c>
      <c r="F11" s="287" t="str">
        <f t="shared" ref="F11:BP11" si="2">IF(OR($B$11&gt;=F5,$C$11&lt;F5)=TRUE,"1","0")</f>
        <v>1</v>
      </c>
      <c r="G11" s="287" t="str">
        <f t="shared" si="2"/>
        <v>1</v>
      </c>
      <c r="H11" s="287" t="str">
        <f t="shared" si="2"/>
        <v>1</v>
      </c>
      <c r="I11" s="287" t="str">
        <f t="shared" si="2"/>
        <v>1</v>
      </c>
      <c r="J11" s="287" t="str">
        <f t="shared" si="2"/>
        <v>1</v>
      </c>
      <c r="K11" s="287" t="str">
        <f t="shared" si="2"/>
        <v>0</v>
      </c>
      <c r="L11" s="287" t="str">
        <f t="shared" si="2"/>
        <v>0</v>
      </c>
      <c r="M11" s="287" t="str">
        <f t="shared" si="2"/>
        <v>0</v>
      </c>
      <c r="N11" s="287" t="str">
        <f t="shared" si="2"/>
        <v>0</v>
      </c>
      <c r="O11" s="287" t="str">
        <f t="shared" si="2"/>
        <v>0</v>
      </c>
      <c r="P11" s="287" t="str">
        <f t="shared" si="2"/>
        <v>0</v>
      </c>
      <c r="Q11" s="287" t="str">
        <f t="shared" si="2"/>
        <v>0</v>
      </c>
      <c r="R11" s="287" t="str">
        <f t="shared" si="2"/>
        <v>0</v>
      </c>
      <c r="S11" s="287" t="str">
        <f t="shared" si="2"/>
        <v>1</v>
      </c>
      <c r="T11" s="287" t="str">
        <f t="shared" si="2"/>
        <v>1</v>
      </c>
      <c r="U11" s="287" t="str">
        <f t="shared" si="2"/>
        <v>1</v>
      </c>
      <c r="V11" s="287" t="str">
        <f t="shared" si="2"/>
        <v>1</v>
      </c>
      <c r="W11" s="287" t="str">
        <f t="shared" si="2"/>
        <v>1</v>
      </c>
      <c r="X11" s="287" t="str">
        <f t="shared" si="2"/>
        <v>1</v>
      </c>
      <c r="Y11" s="287" t="str">
        <f t="shared" si="2"/>
        <v>1</v>
      </c>
      <c r="Z11" s="287" t="str">
        <f t="shared" si="2"/>
        <v>1</v>
      </c>
      <c r="AA11" s="287" t="str">
        <f t="shared" si="2"/>
        <v>1</v>
      </c>
      <c r="AB11" s="287" t="str">
        <f t="shared" si="2"/>
        <v>1</v>
      </c>
      <c r="AC11" s="287" t="str">
        <f t="shared" si="2"/>
        <v>1</v>
      </c>
      <c r="AD11" s="287" t="str">
        <f t="shared" si="2"/>
        <v>1</v>
      </c>
      <c r="AE11" s="287" t="str">
        <f t="shared" si="2"/>
        <v>1</v>
      </c>
      <c r="AF11" s="287" t="str">
        <f t="shared" si="2"/>
        <v>1</v>
      </c>
      <c r="AG11" s="287" t="str">
        <f t="shared" si="2"/>
        <v>1</v>
      </c>
      <c r="AH11" s="287" t="str">
        <f t="shared" si="2"/>
        <v>1</v>
      </c>
      <c r="AI11" s="287" t="str">
        <f t="shared" si="2"/>
        <v>1</v>
      </c>
      <c r="AJ11" s="287" t="str">
        <f t="shared" si="2"/>
        <v>1</v>
      </c>
      <c r="AK11" s="287" t="str">
        <f t="shared" si="2"/>
        <v>1</v>
      </c>
      <c r="AL11" s="287" t="str">
        <f t="shared" si="2"/>
        <v>1</v>
      </c>
      <c r="AM11" s="287" t="str">
        <f t="shared" si="2"/>
        <v>1</v>
      </c>
      <c r="AN11" s="287" t="str">
        <f t="shared" si="2"/>
        <v>1</v>
      </c>
      <c r="AO11" s="287" t="str">
        <f t="shared" si="2"/>
        <v>1</v>
      </c>
      <c r="AP11" s="287" t="str">
        <f t="shared" si="2"/>
        <v>1</v>
      </c>
      <c r="AQ11" s="287" t="str">
        <f t="shared" si="2"/>
        <v>1</v>
      </c>
      <c r="AR11" s="287" t="str">
        <f t="shared" si="2"/>
        <v>1</v>
      </c>
      <c r="AS11" s="287" t="str">
        <f t="shared" si="2"/>
        <v>1</v>
      </c>
      <c r="AT11" s="287" t="str">
        <f t="shared" si="2"/>
        <v>1</v>
      </c>
      <c r="AU11" s="287" t="str">
        <f t="shared" si="2"/>
        <v>1</v>
      </c>
      <c r="AV11" s="287" t="str">
        <f t="shared" si="2"/>
        <v>1</v>
      </c>
      <c r="AW11" s="287" t="str">
        <f t="shared" si="2"/>
        <v>1</v>
      </c>
      <c r="AX11" s="287" t="str">
        <f t="shared" si="2"/>
        <v>1</v>
      </c>
      <c r="AY11" s="287" t="str">
        <f t="shared" si="2"/>
        <v>1</v>
      </c>
      <c r="AZ11" s="287" t="str">
        <f t="shared" si="2"/>
        <v>1</v>
      </c>
      <c r="BA11" s="287" t="str">
        <f t="shared" si="2"/>
        <v>1</v>
      </c>
      <c r="BB11" s="287" t="str">
        <f t="shared" si="2"/>
        <v>1</v>
      </c>
      <c r="BC11" s="287" t="str">
        <f t="shared" si="2"/>
        <v>1</v>
      </c>
      <c r="BD11" s="287" t="str">
        <f t="shared" si="2"/>
        <v>1</v>
      </c>
      <c r="BE11" s="287" t="str">
        <f t="shared" si="2"/>
        <v>1</v>
      </c>
      <c r="BF11" s="287" t="str">
        <f t="shared" si="2"/>
        <v>1</v>
      </c>
      <c r="BG11" s="287" t="str">
        <f t="shared" si="2"/>
        <v>1</v>
      </c>
      <c r="BH11" s="287" t="str">
        <f t="shared" si="2"/>
        <v>1</v>
      </c>
      <c r="BI11" s="287" t="str">
        <f t="shared" si="2"/>
        <v>1</v>
      </c>
      <c r="BJ11" s="287" t="str">
        <f t="shared" si="2"/>
        <v>1</v>
      </c>
      <c r="BK11" s="287" t="str">
        <f t="shared" si="2"/>
        <v>1</v>
      </c>
      <c r="BL11" s="287" t="str">
        <f t="shared" si="2"/>
        <v>1</v>
      </c>
      <c r="BM11" s="287" t="str">
        <f t="shared" si="2"/>
        <v>1</v>
      </c>
      <c r="BN11" s="287" t="str">
        <f t="shared" si="2"/>
        <v>1</v>
      </c>
      <c r="BO11" s="287" t="str">
        <f t="shared" si="2"/>
        <v>1</v>
      </c>
      <c r="BP11" s="287" t="str">
        <f t="shared" si="2"/>
        <v>1</v>
      </c>
      <c r="BQ11" s="288" t="str">
        <f>IF(BP11="1","1","0")</f>
        <v>1</v>
      </c>
    </row>
    <row r="12" spans="1:70" x14ac:dyDescent="0.25">
      <c r="A12" s="283"/>
      <c r="B12" s="147">
        <f>IF(TEST!F13="","",TEST!F13)</f>
        <v>0.75</v>
      </c>
      <c r="C12" s="147">
        <f>IF(TEST!G13="","",TEST!G13)</f>
        <v>0.91666666666666663</v>
      </c>
      <c r="D12" s="148"/>
      <c r="E12" s="287" t="str">
        <f>IF(OR($B$12&gt;=E5,$C$12&lt;E5)=TRUE,"1","0")</f>
        <v>1</v>
      </c>
      <c r="F12" s="287" t="str">
        <f t="shared" ref="F12:BP12" si="3">IF(OR($B$12&gt;=F5,$C$12&lt;F5)=TRUE,"1","0")</f>
        <v>1</v>
      </c>
      <c r="G12" s="287" t="str">
        <f t="shared" si="3"/>
        <v>1</v>
      </c>
      <c r="H12" s="287" t="str">
        <f t="shared" si="3"/>
        <v>1</v>
      </c>
      <c r="I12" s="287" t="str">
        <f t="shared" si="3"/>
        <v>1</v>
      </c>
      <c r="J12" s="287" t="str">
        <f t="shared" si="3"/>
        <v>1</v>
      </c>
      <c r="K12" s="287" t="str">
        <f t="shared" si="3"/>
        <v>1</v>
      </c>
      <c r="L12" s="287" t="str">
        <f t="shared" si="3"/>
        <v>1</v>
      </c>
      <c r="M12" s="287" t="str">
        <f t="shared" si="3"/>
        <v>1</v>
      </c>
      <c r="N12" s="287" t="str">
        <f t="shared" si="3"/>
        <v>1</v>
      </c>
      <c r="O12" s="287" t="str">
        <f t="shared" si="3"/>
        <v>1</v>
      </c>
      <c r="P12" s="287" t="str">
        <f t="shared" si="3"/>
        <v>1</v>
      </c>
      <c r="Q12" s="287" t="str">
        <f t="shared" si="3"/>
        <v>1</v>
      </c>
      <c r="R12" s="287" t="str">
        <f t="shared" si="3"/>
        <v>1</v>
      </c>
      <c r="S12" s="287" t="str">
        <f t="shared" si="3"/>
        <v>1</v>
      </c>
      <c r="T12" s="287" t="str">
        <f t="shared" si="3"/>
        <v>1</v>
      </c>
      <c r="U12" s="287" t="str">
        <f t="shared" si="3"/>
        <v>1</v>
      </c>
      <c r="V12" s="287" t="str">
        <f t="shared" si="3"/>
        <v>1</v>
      </c>
      <c r="W12" s="287" t="str">
        <f t="shared" si="3"/>
        <v>1</v>
      </c>
      <c r="X12" s="287" t="str">
        <f t="shared" si="3"/>
        <v>1</v>
      </c>
      <c r="Y12" s="287" t="str">
        <f t="shared" si="3"/>
        <v>1</v>
      </c>
      <c r="Z12" s="287" t="str">
        <f t="shared" si="3"/>
        <v>1</v>
      </c>
      <c r="AA12" s="287" t="str">
        <f t="shared" si="3"/>
        <v>1</v>
      </c>
      <c r="AB12" s="287" t="str">
        <f t="shared" si="3"/>
        <v>1</v>
      </c>
      <c r="AC12" s="287" t="str">
        <f t="shared" si="3"/>
        <v>1</v>
      </c>
      <c r="AD12" s="287" t="str">
        <f t="shared" si="3"/>
        <v>1</v>
      </c>
      <c r="AE12" s="287" t="str">
        <f t="shared" si="3"/>
        <v>1</v>
      </c>
      <c r="AF12" s="287" t="str">
        <f t="shared" si="3"/>
        <v>1</v>
      </c>
      <c r="AG12" s="287" t="str">
        <f t="shared" si="3"/>
        <v>1</v>
      </c>
      <c r="AH12" s="287" t="str">
        <f t="shared" si="3"/>
        <v>1</v>
      </c>
      <c r="AI12" s="287" t="str">
        <f t="shared" si="3"/>
        <v>1</v>
      </c>
      <c r="AJ12" s="287" t="str">
        <f t="shared" si="3"/>
        <v>1</v>
      </c>
      <c r="AK12" s="287" t="str">
        <f t="shared" si="3"/>
        <v>1</v>
      </c>
      <c r="AL12" s="287" t="str">
        <f t="shared" si="3"/>
        <v>1</v>
      </c>
      <c r="AM12" s="287" t="str">
        <f t="shared" si="3"/>
        <v>1</v>
      </c>
      <c r="AN12" s="287" t="str">
        <f t="shared" si="3"/>
        <v>1</v>
      </c>
      <c r="AO12" s="287" t="str">
        <f t="shared" si="3"/>
        <v>1</v>
      </c>
      <c r="AP12" s="287" t="str">
        <f t="shared" si="3"/>
        <v>1</v>
      </c>
      <c r="AQ12" s="287" t="str">
        <f t="shared" si="3"/>
        <v>1</v>
      </c>
      <c r="AR12" s="287" t="str">
        <f t="shared" si="3"/>
        <v>1</v>
      </c>
      <c r="AS12" s="287" t="str">
        <f t="shared" si="3"/>
        <v>0</v>
      </c>
      <c r="AT12" s="287" t="str">
        <f t="shared" si="3"/>
        <v>0</v>
      </c>
      <c r="AU12" s="287" t="str">
        <f t="shared" si="3"/>
        <v>0</v>
      </c>
      <c r="AV12" s="287" t="str">
        <f t="shared" si="3"/>
        <v>0</v>
      </c>
      <c r="AW12" s="287" t="str">
        <f t="shared" si="3"/>
        <v>0</v>
      </c>
      <c r="AX12" s="287" t="str">
        <f t="shared" si="3"/>
        <v>0</v>
      </c>
      <c r="AY12" s="287" t="str">
        <f t="shared" si="3"/>
        <v>0</v>
      </c>
      <c r="AZ12" s="287" t="str">
        <f t="shared" si="3"/>
        <v>0</v>
      </c>
      <c r="BA12" s="287" t="str">
        <f t="shared" si="3"/>
        <v>0</v>
      </c>
      <c r="BB12" s="287" t="str">
        <f t="shared" si="3"/>
        <v>0</v>
      </c>
      <c r="BC12" s="287" t="str">
        <f t="shared" si="3"/>
        <v>0</v>
      </c>
      <c r="BD12" s="287" t="str">
        <f t="shared" si="3"/>
        <v>0</v>
      </c>
      <c r="BE12" s="287" t="str">
        <f t="shared" si="3"/>
        <v>0</v>
      </c>
      <c r="BF12" s="287" t="str">
        <f t="shared" si="3"/>
        <v>0</v>
      </c>
      <c r="BG12" s="287" t="str">
        <f t="shared" si="3"/>
        <v>0</v>
      </c>
      <c r="BH12" s="287" t="str">
        <f t="shared" si="3"/>
        <v>0</v>
      </c>
      <c r="BI12" s="287" t="str">
        <f t="shared" si="3"/>
        <v>1</v>
      </c>
      <c r="BJ12" s="287" t="str">
        <f t="shared" si="3"/>
        <v>1</v>
      </c>
      <c r="BK12" s="287" t="str">
        <f t="shared" si="3"/>
        <v>1</v>
      </c>
      <c r="BL12" s="287" t="str">
        <f t="shared" si="3"/>
        <v>1</v>
      </c>
      <c r="BM12" s="287" t="str">
        <f t="shared" si="3"/>
        <v>1</v>
      </c>
      <c r="BN12" s="287" t="str">
        <f t="shared" si="3"/>
        <v>1</v>
      </c>
      <c r="BO12" s="287" t="str">
        <f t="shared" si="3"/>
        <v>1</v>
      </c>
      <c r="BP12" s="287" t="str">
        <f t="shared" si="3"/>
        <v>1</v>
      </c>
      <c r="BQ12" s="288" t="str">
        <f>IF(BP12="1","1","0")</f>
        <v>1</v>
      </c>
    </row>
    <row r="13" spans="1:70" ht="4.9000000000000004" customHeight="1" x14ac:dyDescent="0.25">
      <c r="A13" s="149"/>
      <c r="B13" s="150"/>
      <c r="C13" s="150"/>
      <c r="D13" s="148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87"/>
      <c r="AH13" s="287"/>
      <c r="AI13" s="287"/>
      <c r="AJ13" s="287"/>
      <c r="AK13" s="287"/>
      <c r="AL13" s="287"/>
      <c r="AM13" s="287"/>
      <c r="AN13" s="287"/>
      <c r="AO13" s="287"/>
      <c r="AP13" s="287"/>
      <c r="AQ13" s="287"/>
      <c r="AR13" s="287"/>
      <c r="AS13" s="287"/>
      <c r="AT13" s="287"/>
      <c r="AU13" s="287"/>
      <c r="AV13" s="287"/>
      <c r="AW13" s="287"/>
      <c r="AX13" s="287"/>
      <c r="AY13" s="287"/>
      <c r="AZ13" s="287"/>
      <c r="BA13" s="287"/>
      <c r="BB13" s="287"/>
      <c r="BC13" s="287"/>
      <c r="BD13" s="287"/>
      <c r="BE13" s="287"/>
      <c r="BF13" s="287"/>
      <c r="BG13" s="287"/>
      <c r="BH13" s="287"/>
      <c r="BI13" s="287"/>
      <c r="BJ13" s="287"/>
      <c r="BK13" s="287"/>
      <c r="BL13" s="287"/>
      <c r="BM13" s="287"/>
      <c r="BN13" s="287"/>
      <c r="BO13" s="287"/>
      <c r="BP13" s="287"/>
      <c r="BQ13" s="288"/>
    </row>
    <row r="14" spans="1:70" x14ac:dyDescent="0.25">
      <c r="A14" s="283" t="str">
        <f>TEST!$B$14</f>
        <v>LUC</v>
      </c>
      <c r="B14" s="147">
        <f>IF(TEST!F15="","",TEST!F15)</f>
        <v>0.375</v>
      </c>
      <c r="C14" s="147">
        <f>IF(TEST!G15="","",TEST!G15)</f>
        <v>0.46875</v>
      </c>
      <c r="D14" s="148"/>
      <c r="E14" s="287" t="str">
        <f>IF(OR($B$14&gt;=E5,$C$14&lt;E5)=TRUE,"1","0")</f>
        <v>1</v>
      </c>
      <c r="F14" s="287" t="str">
        <f t="shared" ref="F14:BP14" si="4">IF(OR($B$14&gt;=F5,$C$14&lt;F5)=TRUE,"1","0")</f>
        <v>1</v>
      </c>
      <c r="G14" s="287" t="str">
        <f t="shared" si="4"/>
        <v>1</v>
      </c>
      <c r="H14" s="287" t="str">
        <f t="shared" si="4"/>
        <v>1</v>
      </c>
      <c r="I14" s="287" t="str">
        <f t="shared" si="4"/>
        <v>0</v>
      </c>
      <c r="J14" s="287" t="str">
        <f t="shared" si="4"/>
        <v>0</v>
      </c>
      <c r="K14" s="287" t="str">
        <f t="shared" si="4"/>
        <v>0</v>
      </c>
      <c r="L14" s="287" t="str">
        <f t="shared" si="4"/>
        <v>0</v>
      </c>
      <c r="M14" s="287" t="str">
        <f t="shared" si="4"/>
        <v>0</v>
      </c>
      <c r="N14" s="287" t="str">
        <f t="shared" si="4"/>
        <v>0</v>
      </c>
      <c r="O14" s="287" t="str">
        <f t="shared" si="4"/>
        <v>0</v>
      </c>
      <c r="P14" s="287" t="str">
        <f t="shared" si="4"/>
        <v>0</v>
      </c>
      <c r="Q14" s="287" t="str">
        <f t="shared" si="4"/>
        <v>0</v>
      </c>
      <c r="R14" s="287" t="str">
        <f t="shared" si="4"/>
        <v>1</v>
      </c>
      <c r="S14" s="287" t="str">
        <f t="shared" si="4"/>
        <v>1</v>
      </c>
      <c r="T14" s="287" t="str">
        <f t="shared" si="4"/>
        <v>1</v>
      </c>
      <c r="U14" s="287" t="str">
        <f t="shared" si="4"/>
        <v>1</v>
      </c>
      <c r="V14" s="287" t="str">
        <f t="shared" si="4"/>
        <v>1</v>
      </c>
      <c r="W14" s="287" t="str">
        <f t="shared" si="4"/>
        <v>1</v>
      </c>
      <c r="X14" s="287" t="str">
        <f t="shared" si="4"/>
        <v>1</v>
      </c>
      <c r="Y14" s="287" t="str">
        <f t="shared" si="4"/>
        <v>1</v>
      </c>
      <c r="Z14" s="287" t="str">
        <f t="shared" si="4"/>
        <v>1</v>
      </c>
      <c r="AA14" s="287" t="str">
        <f t="shared" si="4"/>
        <v>1</v>
      </c>
      <c r="AB14" s="287" t="str">
        <f t="shared" si="4"/>
        <v>1</v>
      </c>
      <c r="AC14" s="287" t="str">
        <f t="shared" si="4"/>
        <v>1</v>
      </c>
      <c r="AD14" s="287" t="str">
        <f t="shared" si="4"/>
        <v>1</v>
      </c>
      <c r="AE14" s="287" t="str">
        <f t="shared" si="4"/>
        <v>1</v>
      </c>
      <c r="AF14" s="287" t="str">
        <f t="shared" si="4"/>
        <v>1</v>
      </c>
      <c r="AG14" s="287" t="str">
        <f t="shared" si="4"/>
        <v>1</v>
      </c>
      <c r="AH14" s="287" t="str">
        <f t="shared" si="4"/>
        <v>1</v>
      </c>
      <c r="AI14" s="287" t="str">
        <f t="shared" si="4"/>
        <v>1</v>
      </c>
      <c r="AJ14" s="287" t="str">
        <f t="shared" si="4"/>
        <v>1</v>
      </c>
      <c r="AK14" s="287" t="str">
        <f t="shared" si="4"/>
        <v>1</v>
      </c>
      <c r="AL14" s="287" t="str">
        <f t="shared" si="4"/>
        <v>1</v>
      </c>
      <c r="AM14" s="287" t="str">
        <f t="shared" si="4"/>
        <v>1</v>
      </c>
      <c r="AN14" s="287" t="str">
        <f t="shared" si="4"/>
        <v>1</v>
      </c>
      <c r="AO14" s="287" t="str">
        <f t="shared" si="4"/>
        <v>1</v>
      </c>
      <c r="AP14" s="287" t="str">
        <f>IF(OR($B$14&gt;=AP5,$C$14&lt;AP5)=TRUE,"1","0")</f>
        <v>1</v>
      </c>
      <c r="AQ14" s="287" t="str">
        <f t="shared" si="4"/>
        <v>1</v>
      </c>
      <c r="AR14" s="287" t="str">
        <f t="shared" si="4"/>
        <v>1</v>
      </c>
      <c r="AS14" s="287" t="str">
        <f t="shared" si="4"/>
        <v>1</v>
      </c>
      <c r="AT14" s="287" t="str">
        <f t="shared" si="4"/>
        <v>1</v>
      </c>
      <c r="AU14" s="287" t="str">
        <f t="shared" si="4"/>
        <v>1</v>
      </c>
      <c r="AV14" s="287" t="str">
        <f t="shared" si="4"/>
        <v>1</v>
      </c>
      <c r="AW14" s="287" t="str">
        <f t="shared" si="4"/>
        <v>1</v>
      </c>
      <c r="AX14" s="287" t="str">
        <f t="shared" si="4"/>
        <v>1</v>
      </c>
      <c r="AY14" s="287" t="str">
        <f t="shared" si="4"/>
        <v>1</v>
      </c>
      <c r="AZ14" s="287" t="str">
        <f t="shared" si="4"/>
        <v>1</v>
      </c>
      <c r="BA14" s="287" t="str">
        <f t="shared" si="4"/>
        <v>1</v>
      </c>
      <c r="BB14" s="287" t="str">
        <f t="shared" si="4"/>
        <v>1</v>
      </c>
      <c r="BC14" s="287" t="str">
        <f t="shared" si="4"/>
        <v>1</v>
      </c>
      <c r="BD14" s="287" t="str">
        <f t="shared" si="4"/>
        <v>1</v>
      </c>
      <c r="BE14" s="287" t="str">
        <f t="shared" si="4"/>
        <v>1</v>
      </c>
      <c r="BF14" s="287" t="str">
        <f t="shared" si="4"/>
        <v>1</v>
      </c>
      <c r="BG14" s="287" t="str">
        <f t="shared" si="4"/>
        <v>1</v>
      </c>
      <c r="BH14" s="287" t="str">
        <f t="shared" si="4"/>
        <v>1</v>
      </c>
      <c r="BI14" s="287" t="str">
        <f t="shared" si="4"/>
        <v>1</v>
      </c>
      <c r="BJ14" s="287" t="str">
        <f t="shared" si="4"/>
        <v>1</v>
      </c>
      <c r="BK14" s="287" t="str">
        <f t="shared" si="4"/>
        <v>1</v>
      </c>
      <c r="BL14" s="287" t="str">
        <f t="shared" si="4"/>
        <v>1</v>
      </c>
      <c r="BM14" s="287" t="str">
        <f t="shared" si="4"/>
        <v>1</v>
      </c>
      <c r="BN14" s="287" t="str">
        <f t="shared" si="4"/>
        <v>1</v>
      </c>
      <c r="BO14" s="287" t="str">
        <f t="shared" si="4"/>
        <v>1</v>
      </c>
      <c r="BP14" s="287" t="str">
        <f t="shared" si="4"/>
        <v>1</v>
      </c>
      <c r="BQ14" s="288" t="str">
        <f>IF(BP14="1","1","0")</f>
        <v>1</v>
      </c>
    </row>
    <row r="15" spans="1:70" x14ac:dyDescent="0.25">
      <c r="A15" s="283"/>
      <c r="B15" s="147">
        <f>IF(TEST!F16="","",TEST!F16)</f>
        <v>0.70833333333333337</v>
      </c>
      <c r="C15" s="147">
        <f>IF(TEST!G16="","",TEST!G16)</f>
        <v>0.92708333333333337</v>
      </c>
      <c r="D15" s="148"/>
      <c r="E15" s="287" t="str">
        <f>IF(OR($B$15&gt;=E5,$C$15&lt;E5)=TRUE,"1","0")</f>
        <v>1</v>
      </c>
      <c r="F15" s="287" t="str">
        <f t="shared" ref="F15:BP15" si="5">IF(OR($B$15&gt;=F5,$C$15&lt;F5)=TRUE,"1","0")</f>
        <v>1</v>
      </c>
      <c r="G15" s="287" t="str">
        <f t="shared" si="5"/>
        <v>1</v>
      </c>
      <c r="H15" s="287" t="str">
        <f t="shared" si="5"/>
        <v>1</v>
      </c>
      <c r="I15" s="287" t="str">
        <f t="shared" si="5"/>
        <v>1</v>
      </c>
      <c r="J15" s="287" t="str">
        <f t="shared" si="5"/>
        <v>1</v>
      </c>
      <c r="K15" s="287" t="str">
        <f t="shared" si="5"/>
        <v>1</v>
      </c>
      <c r="L15" s="287" t="str">
        <f t="shared" si="5"/>
        <v>1</v>
      </c>
      <c r="M15" s="287" t="str">
        <f t="shared" si="5"/>
        <v>1</v>
      </c>
      <c r="N15" s="287" t="str">
        <f t="shared" si="5"/>
        <v>1</v>
      </c>
      <c r="O15" s="287" t="str">
        <f t="shared" si="5"/>
        <v>1</v>
      </c>
      <c r="P15" s="287" t="str">
        <f t="shared" si="5"/>
        <v>1</v>
      </c>
      <c r="Q15" s="287" t="str">
        <f t="shared" si="5"/>
        <v>1</v>
      </c>
      <c r="R15" s="287" t="str">
        <f t="shared" si="5"/>
        <v>1</v>
      </c>
      <c r="S15" s="287" t="str">
        <f t="shared" si="5"/>
        <v>1</v>
      </c>
      <c r="T15" s="287" t="str">
        <f t="shared" si="5"/>
        <v>1</v>
      </c>
      <c r="U15" s="287" t="str">
        <f t="shared" si="5"/>
        <v>1</v>
      </c>
      <c r="V15" s="287" t="str">
        <f t="shared" si="5"/>
        <v>1</v>
      </c>
      <c r="W15" s="287" t="str">
        <f t="shared" si="5"/>
        <v>1</v>
      </c>
      <c r="X15" s="287" t="str">
        <f t="shared" si="5"/>
        <v>1</v>
      </c>
      <c r="Y15" s="287" t="str">
        <f t="shared" si="5"/>
        <v>1</v>
      </c>
      <c r="Z15" s="287" t="str">
        <f t="shared" si="5"/>
        <v>1</v>
      </c>
      <c r="AA15" s="287" t="str">
        <f t="shared" si="5"/>
        <v>1</v>
      </c>
      <c r="AB15" s="287" t="str">
        <f t="shared" si="5"/>
        <v>1</v>
      </c>
      <c r="AC15" s="287" t="str">
        <f t="shared" si="5"/>
        <v>1</v>
      </c>
      <c r="AD15" s="287" t="str">
        <f t="shared" si="5"/>
        <v>1</v>
      </c>
      <c r="AE15" s="287" t="str">
        <f t="shared" si="5"/>
        <v>1</v>
      </c>
      <c r="AF15" s="287" t="str">
        <f t="shared" si="5"/>
        <v>1</v>
      </c>
      <c r="AG15" s="287" t="str">
        <f t="shared" si="5"/>
        <v>1</v>
      </c>
      <c r="AH15" s="287" t="str">
        <f t="shared" si="5"/>
        <v>1</v>
      </c>
      <c r="AI15" s="287" t="str">
        <f t="shared" si="5"/>
        <v>1</v>
      </c>
      <c r="AJ15" s="287" t="str">
        <f t="shared" si="5"/>
        <v>1</v>
      </c>
      <c r="AK15" s="287" t="str">
        <f t="shared" si="5"/>
        <v>1</v>
      </c>
      <c r="AL15" s="287" t="str">
        <f t="shared" si="5"/>
        <v>1</v>
      </c>
      <c r="AM15" s="287" t="str">
        <f t="shared" si="5"/>
        <v>1</v>
      </c>
      <c r="AN15" s="287" t="str">
        <f t="shared" si="5"/>
        <v>1</v>
      </c>
      <c r="AO15" s="287" t="str">
        <f t="shared" si="5"/>
        <v>0</v>
      </c>
      <c r="AP15" s="287" t="str">
        <f t="shared" si="5"/>
        <v>0</v>
      </c>
      <c r="AQ15" s="287" t="str">
        <f t="shared" si="5"/>
        <v>0</v>
      </c>
      <c r="AR15" s="287" t="str">
        <f t="shared" si="5"/>
        <v>0</v>
      </c>
      <c r="AS15" s="287" t="str">
        <f t="shared" si="5"/>
        <v>0</v>
      </c>
      <c r="AT15" s="287" t="str">
        <f t="shared" si="5"/>
        <v>0</v>
      </c>
      <c r="AU15" s="287" t="str">
        <f t="shared" si="5"/>
        <v>0</v>
      </c>
      <c r="AV15" s="287" t="str">
        <f t="shared" si="5"/>
        <v>0</v>
      </c>
      <c r="AW15" s="287" t="str">
        <f t="shared" si="5"/>
        <v>0</v>
      </c>
      <c r="AX15" s="287" t="str">
        <f t="shared" si="5"/>
        <v>0</v>
      </c>
      <c r="AY15" s="287" t="str">
        <f t="shared" si="5"/>
        <v>0</v>
      </c>
      <c r="AZ15" s="287" t="str">
        <f t="shared" si="5"/>
        <v>0</v>
      </c>
      <c r="BA15" s="287" t="str">
        <f t="shared" si="5"/>
        <v>0</v>
      </c>
      <c r="BB15" s="287" t="str">
        <f t="shared" si="5"/>
        <v>0</v>
      </c>
      <c r="BC15" s="287" t="str">
        <f t="shared" si="5"/>
        <v>0</v>
      </c>
      <c r="BD15" s="287" t="str">
        <f t="shared" si="5"/>
        <v>0</v>
      </c>
      <c r="BE15" s="287" t="str">
        <f t="shared" si="5"/>
        <v>0</v>
      </c>
      <c r="BF15" s="287" t="str">
        <f t="shared" si="5"/>
        <v>0</v>
      </c>
      <c r="BG15" s="287" t="str">
        <f t="shared" si="5"/>
        <v>0</v>
      </c>
      <c r="BH15" s="287" t="str">
        <f t="shared" si="5"/>
        <v>0</v>
      </c>
      <c r="BI15" s="287" t="str">
        <f t="shared" si="5"/>
        <v>0</v>
      </c>
      <c r="BJ15" s="287" t="str">
        <f t="shared" si="5"/>
        <v>1</v>
      </c>
      <c r="BK15" s="287" t="str">
        <f t="shared" si="5"/>
        <v>1</v>
      </c>
      <c r="BL15" s="287" t="str">
        <f t="shared" si="5"/>
        <v>1</v>
      </c>
      <c r="BM15" s="287" t="str">
        <f t="shared" si="5"/>
        <v>1</v>
      </c>
      <c r="BN15" s="287" t="str">
        <f t="shared" si="5"/>
        <v>1</v>
      </c>
      <c r="BO15" s="287" t="str">
        <f t="shared" si="5"/>
        <v>1</v>
      </c>
      <c r="BP15" s="287" t="str">
        <f t="shared" si="5"/>
        <v>1</v>
      </c>
      <c r="BQ15" s="288" t="str">
        <f>IF(BP15="1","1","0")</f>
        <v>1</v>
      </c>
    </row>
    <row r="16" spans="1:70" ht="4.9000000000000004" customHeight="1" x14ac:dyDescent="0.25">
      <c r="A16" s="149"/>
      <c r="B16" s="150"/>
      <c r="C16" s="150"/>
      <c r="D16" s="148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87"/>
      <c r="AH16" s="287"/>
      <c r="AI16" s="287"/>
      <c r="AJ16" s="287"/>
      <c r="AK16" s="287"/>
      <c r="AL16" s="287"/>
      <c r="AM16" s="287"/>
      <c r="AN16" s="287"/>
      <c r="AO16" s="287"/>
      <c r="AP16" s="287"/>
      <c r="AQ16" s="287"/>
      <c r="AR16" s="287"/>
      <c r="AS16" s="287"/>
      <c r="AT16" s="287"/>
      <c r="AU16" s="287"/>
      <c r="AV16" s="287"/>
      <c r="AW16" s="287"/>
      <c r="AX16" s="287"/>
      <c r="AY16" s="287"/>
      <c r="AZ16" s="287"/>
      <c r="BA16" s="287"/>
      <c r="BB16" s="287"/>
      <c r="BC16" s="287"/>
      <c r="BD16" s="287"/>
      <c r="BE16" s="287"/>
      <c r="BF16" s="287"/>
      <c r="BG16" s="287"/>
      <c r="BH16" s="287"/>
      <c r="BI16" s="287"/>
      <c r="BJ16" s="287"/>
      <c r="BK16" s="287"/>
      <c r="BL16" s="287"/>
      <c r="BM16" s="287"/>
      <c r="BN16" s="287"/>
      <c r="BO16" s="287"/>
      <c r="BP16" s="287"/>
      <c r="BQ16" s="288"/>
    </row>
    <row r="17" spans="1:70" x14ac:dyDescent="0.25">
      <c r="A17" s="283" t="str">
        <f>TEST!$B$17</f>
        <v>PIERRE</v>
      </c>
      <c r="B17" s="147">
        <f>IF(TEST!F18="","",TEST!F18)</f>
        <v>0.45833333333333331</v>
      </c>
      <c r="C17" s="147">
        <f>IF(TEST!G18="","",TEST!G18)</f>
        <v>0.5</v>
      </c>
      <c r="D17" s="148"/>
      <c r="E17" s="287" t="str">
        <f>IF(OR($B$17&gt;=E5,$C$17&lt;E5)=TRUE,"1","0")</f>
        <v>1</v>
      </c>
      <c r="F17" s="287" t="str">
        <f t="shared" ref="F17:BP17" si="6">IF(OR($B$17&gt;=F5,$C$17&lt;F5)=TRUE,"1","0")</f>
        <v>1</v>
      </c>
      <c r="G17" s="287" t="str">
        <f t="shared" si="6"/>
        <v>1</v>
      </c>
      <c r="H17" s="287" t="str">
        <f t="shared" si="6"/>
        <v>1</v>
      </c>
      <c r="I17" s="287" t="str">
        <f t="shared" si="6"/>
        <v>1</v>
      </c>
      <c r="J17" s="287" t="str">
        <f t="shared" si="6"/>
        <v>1</v>
      </c>
      <c r="K17" s="287" t="str">
        <f t="shared" si="6"/>
        <v>1</v>
      </c>
      <c r="L17" s="287" t="str">
        <f t="shared" si="6"/>
        <v>1</v>
      </c>
      <c r="M17" s="287" t="str">
        <f t="shared" si="6"/>
        <v>1</v>
      </c>
      <c r="N17" s="287" t="str">
        <f t="shared" si="6"/>
        <v>1</v>
      </c>
      <c r="O17" s="287" t="str">
        <f t="shared" si="6"/>
        <v>1</v>
      </c>
      <c r="P17" s="287" t="str">
        <f t="shared" si="6"/>
        <v>1</v>
      </c>
      <c r="Q17" s="287" t="str">
        <f t="shared" si="6"/>
        <v>0</v>
      </c>
      <c r="R17" s="287" t="str">
        <f t="shared" si="6"/>
        <v>0</v>
      </c>
      <c r="S17" s="287" t="str">
        <f t="shared" si="6"/>
        <v>0</v>
      </c>
      <c r="T17" s="287" t="str">
        <f t="shared" si="6"/>
        <v>0</v>
      </c>
      <c r="U17" s="287" t="str">
        <f t="shared" si="6"/>
        <v>1</v>
      </c>
      <c r="V17" s="287" t="str">
        <f t="shared" si="6"/>
        <v>1</v>
      </c>
      <c r="W17" s="287" t="str">
        <f t="shared" si="6"/>
        <v>1</v>
      </c>
      <c r="X17" s="287" t="str">
        <f t="shared" si="6"/>
        <v>1</v>
      </c>
      <c r="Y17" s="287" t="str">
        <f t="shared" si="6"/>
        <v>1</v>
      </c>
      <c r="Z17" s="287" t="str">
        <f t="shared" si="6"/>
        <v>1</v>
      </c>
      <c r="AA17" s="287" t="str">
        <f t="shared" si="6"/>
        <v>1</v>
      </c>
      <c r="AB17" s="287" t="str">
        <f t="shared" si="6"/>
        <v>1</v>
      </c>
      <c r="AC17" s="287" t="str">
        <f t="shared" si="6"/>
        <v>1</v>
      </c>
      <c r="AD17" s="287" t="str">
        <f t="shared" si="6"/>
        <v>1</v>
      </c>
      <c r="AE17" s="287" t="str">
        <f t="shared" si="6"/>
        <v>1</v>
      </c>
      <c r="AF17" s="287" t="str">
        <f t="shared" si="6"/>
        <v>1</v>
      </c>
      <c r="AG17" s="287" t="str">
        <f t="shared" si="6"/>
        <v>1</v>
      </c>
      <c r="AH17" s="287" t="str">
        <f t="shared" si="6"/>
        <v>1</v>
      </c>
      <c r="AI17" s="287" t="str">
        <f t="shared" si="6"/>
        <v>1</v>
      </c>
      <c r="AJ17" s="287" t="str">
        <f t="shared" si="6"/>
        <v>1</v>
      </c>
      <c r="AK17" s="287" t="str">
        <f t="shared" si="6"/>
        <v>1</v>
      </c>
      <c r="AL17" s="287" t="str">
        <f t="shared" si="6"/>
        <v>1</v>
      </c>
      <c r="AM17" s="287" t="str">
        <f t="shared" si="6"/>
        <v>1</v>
      </c>
      <c r="AN17" s="287" t="str">
        <f t="shared" si="6"/>
        <v>1</v>
      </c>
      <c r="AO17" s="287" t="str">
        <f t="shared" si="6"/>
        <v>1</v>
      </c>
      <c r="AP17" s="287" t="str">
        <f t="shared" si="6"/>
        <v>1</v>
      </c>
      <c r="AQ17" s="287" t="str">
        <f t="shared" si="6"/>
        <v>1</v>
      </c>
      <c r="AR17" s="287" t="str">
        <f t="shared" si="6"/>
        <v>1</v>
      </c>
      <c r="AS17" s="287" t="str">
        <f t="shared" si="6"/>
        <v>1</v>
      </c>
      <c r="AT17" s="287" t="str">
        <f t="shared" si="6"/>
        <v>1</v>
      </c>
      <c r="AU17" s="287" t="str">
        <f t="shared" si="6"/>
        <v>1</v>
      </c>
      <c r="AV17" s="287" t="str">
        <f t="shared" si="6"/>
        <v>1</v>
      </c>
      <c r="AW17" s="287" t="str">
        <f t="shared" si="6"/>
        <v>1</v>
      </c>
      <c r="AX17" s="287" t="str">
        <f t="shared" si="6"/>
        <v>1</v>
      </c>
      <c r="AY17" s="287" t="str">
        <f t="shared" si="6"/>
        <v>1</v>
      </c>
      <c r="AZ17" s="287" t="str">
        <f t="shared" si="6"/>
        <v>1</v>
      </c>
      <c r="BA17" s="287" t="str">
        <f t="shared" si="6"/>
        <v>1</v>
      </c>
      <c r="BB17" s="287" t="str">
        <f t="shared" si="6"/>
        <v>1</v>
      </c>
      <c r="BC17" s="287" t="str">
        <f t="shared" si="6"/>
        <v>1</v>
      </c>
      <c r="BD17" s="287" t="str">
        <f t="shared" si="6"/>
        <v>1</v>
      </c>
      <c r="BE17" s="287" t="str">
        <f t="shared" si="6"/>
        <v>1</v>
      </c>
      <c r="BF17" s="287" t="str">
        <f t="shared" si="6"/>
        <v>1</v>
      </c>
      <c r="BG17" s="287" t="str">
        <f t="shared" si="6"/>
        <v>1</v>
      </c>
      <c r="BH17" s="287" t="str">
        <f t="shared" si="6"/>
        <v>1</v>
      </c>
      <c r="BI17" s="287" t="str">
        <f t="shared" si="6"/>
        <v>1</v>
      </c>
      <c r="BJ17" s="287" t="str">
        <f t="shared" si="6"/>
        <v>1</v>
      </c>
      <c r="BK17" s="287" t="str">
        <f t="shared" si="6"/>
        <v>1</v>
      </c>
      <c r="BL17" s="287" t="str">
        <f t="shared" si="6"/>
        <v>1</v>
      </c>
      <c r="BM17" s="287" t="str">
        <f t="shared" si="6"/>
        <v>1</v>
      </c>
      <c r="BN17" s="287" t="str">
        <f t="shared" si="6"/>
        <v>1</v>
      </c>
      <c r="BO17" s="287" t="str">
        <f t="shared" si="6"/>
        <v>1</v>
      </c>
      <c r="BP17" s="287" t="str">
        <f t="shared" si="6"/>
        <v>1</v>
      </c>
      <c r="BQ17" s="288" t="str">
        <f>IF(BP17="1","1","0")</f>
        <v>1</v>
      </c>
    </row>
    <row r="18" spans="1:70" x14ac:dyDescent="0.25">
      <c r="A18" s="283"/>
      <c r="B18" s="147" t="str">
        <f>IF(TEST!F19="","",TEST!F19)</f>
        <v/>
      </c>
      <c r="C18" s="147" t="str">
        <f>IF(TEST!G19="","",TEST!G19)</f>
        <v/>
      </c>
      <c r="D18" s="148"/>
      <c r="E18" s="287" t="str">
        <f>IF(OR($B$18&gt;=E5,$C$18&lt;E5)=TRUE,"1","0")</f>
        <v>1</v>
      </c>
      <c r="F18" s="287" t="str">
        <f t="shared" ref="F18:BP18" si="7">IF(OR($B$18&gt;=F5,$C$18&lt;F5)=TRUE,"1","0")</f>
        <v>1</v>
      </c>
      <c r="G18" s="287" t="str">
        <f t="shared" si="7"/>
        <v>1</v>
      </c>
      <c r="H18" s="287" t="str">
        <f t="shared" si="7"/>
        <v>1</v>
      </c>
      <c r="I18" s="287" t="str">
        <f t="shared" si="7"/>
        <v>1</v>
      </c>
      <c r="J18" s="287" t="str">
        <f t="shared" si="7"/>
        <v>1</v>
      </c>
      <c r="K18" s="287" t="str">
        <f t="shared" si="7"/>
        <v>1</v>
      </c>
      <c r="L18" s="287" t="str">
        <f t="shared" si="7"/>
        <v>1</v>
      </c>
      <c r="M18" s="287" t="str">
        <f t="shared" si="7"/>
        <v>1</v>
      </c>
      <c r="N18" s="287" t="str">
        <f t="shared" si="7"/>
        <v>1</v>
      </c>
      <c r="O18" s="287" t="str">
        <f t="shared" si="7"/>
        <v>1</v>
      </c>
      <c r="P18" s="287" t="str">
        <f t="shared" si="7"/>
        <v>1</v>
      </c>
      <c r="Q18" s="287" t="str">
        <f t="shared" si="7"/>
        <v>1</v>
      </c>
      <c r="R18" s="287" t="str">
        <f t="shared" si="7"/>
        <v>1</v>
      </c>
      <c r="S18" s="287" t="str">
        <f t="shared" si="7"/>
        <v>1</v>
      </c>
      <c r="T18" s="287" t="str">
        <f t="shared" si="7"/>
        <v>1</v>
      </c>
      <c r="U18" s="287" t="str">
        <f t="shared" si="7"/>
        <v>1</v>
      </c>
      <c r="V18" s="287" t="str">
        <f t="shared" si="7"/>
        <v>1</v>
      </c>
      <c r="W18" s="287" t="str">
        <f t="shared" si="7"/>
        <v>1</v>
      </c>
      <c r="X18" s="287" t="str">
        <f t="shared" si="7"/>
        <v>1</v>
      </c>
      <c r="Y18" s="287" t="str">
        <f t="shared" si="7"/>
        <v>1</v>
      </c>
      <c r="Z18" s="287" t="str">
        <f t="shared" si="7"/>
        <v>1</v>
      </c>
      <c r="AA18" s="287" t="str">
        <f t="shared" si="7"/>
        <v>1</v>
      </c>
      <c r="AB18" s="287" t="str">
        <f t="shared" si="7"/>
        <v>1</v>
      </c>
      <c r="AC18" s="287" t="str">
        <f t="shared" si="7"/>
        <v>1</v>
      </c>
      <c r="AD18" s="287" t="str">
        <f t="shared" si="7"/>
        <v>1</v>
      </c>
      <c r="AE18" s="287" t="str">
        <f t="shared" si="7"/>
        <v>1</v>
      </c>
      <c r="AF18" s="287" t="str">
        <f t="shared" si="7"/>
        <v>1</v>
      </c>
      <c r="AG18" s="287" t="str">
        <f t="shared" si="7"/>
        <v>1</v>
      </c>
      <c r="AH18" s="287" t="str">
        <f t="shared" si="7"/>
        <v>1</v>
      </c>
      <c r="AI18" s="287" t="str">
        <f t="shared" si="7"/>
        <v>1</v>
      </c>
      <c r="AJ18" s="287" t="str">
        <f t="shared" si="7"/>
        <v>1</v>
      </c>
      <c r="AK18" s="287" t="str">
        <f t="shared" si="7"/>
        <v>1</v>
      </c>
      <c r="AL18" s="287" t="str">
        <f t="shared" si="7"/>
        <v>1</v>
      </c>
      <c r="AM18" s="287" t="str">
        <f t="shared" si="7"/>
        <v>1</v>
      </c>
      <c r="AN18" s="287" t="str">
        <f t="shared" si="7"/>
        <v>1</v>
      </c>
      <c r="AO18" s="287" t="str">
        <f t="shared" si="7"/>
        <v>1</v>
      </c>
      <c r="AP18" s="287" t="str">
        <f t="shared" si="7"/>
        <v>1</v>
      </c>
      <c r="AQ18" s="287" t="str">
        <f t="shared" si="7"/>
        <v>1</v>
      </c>
      <c r="AR18" s="287" t="str">
        <f t="shared" si="7"/>
        <v>1</v>
      </c>
      <c r="AS18" s="287" t="str">
        <f t="shared" si="7"/>
        <v>1</v>
      </c>
      <c r="AT18" s="287" t="str">
        <f t="shared" si="7"/>
        <v>1</v>
      </c>
      <c r="AU18" s="287" t="str">
        <f t="shared" si="7"/>
        <v>1</v>
      </c>
      <c r="AV18" s="287" t="str">
        <f t="shared" si="7"/>
        <v>1</v>
      </c>
      <c r="AW18" s="287" t="str">
        <f t="shared" si="7"/>
        <v>1</v>
      </c>
      <c r="AX18" s="287" t="str">
        <f t="shared" si="7"/>
        <v>1</v>
      </c>
      <c r="AY18" s="287" t="str">
        <f t="shared" si="7"/>
        <v>1</v>
      </c>
      <c r="AZ18" s="287" t="str">
        <f t="shared" si="7"/>
        <v>1</v>
      </c>
      <c r="BA18" s="287" t="str">
        <f t="shared" si="7"/>
        <v>1</v>
      </c>
      <c r="BB18" s="287" t="str">
        <f t="shared" si="7"/>
        <v>1</v>
      </c>
      <c r="BC18" s="287" t="str">
        <f t="shared" si="7"/>
        <v>1</v>
      </c>
      <c r="BD18" s="287" t="str">
        <f t="shared" si="7"/>
        <v>1</v>
      </c>
      <c r="BE18" s="287" t="str">
        <f t="shared" si="7"/>
        <v>1</v>
      </c>
      <c r="BF18" s="287" t="str">
        <f t="shared" si="7"/>
        <v>1</v>
      </c>
      <c r="BG18" s="287" t="str">
        <f t="shared" si="7"/>
        <v>1</v>
      </c>
      <c r="BH18" s="287" t="str">
        <f t="shared" si="7"/>
        <v>1</v>
      </c>
      <c r="BI18" s="287" t="str">
        <f t="shared" si="7"/>
        <v>1</v>
      </c>
      <c r="BJ18" s="287" t="str">
        <f t="shared" si="7"/>
        <v>1</v>
      </c>
      <c r="BK18" s="287" t="str">
        <f t="shared" si="7"/>
        <v>1</v>
      </c>
      <c r="BL18" s="287" t="str">
        <f t="shared" si="7"/>
        <v>1</v>
      </c>
      <c r="BM18" s="287" t="str">
        <f t="shared" si="7"/>
        <v>1</v>
      </c>
      <c r="BN18" s="287" t="str">
        <f t="shared" si="7"/>
        <v>1</v>
      </c>
      <c r="BO18" s="287" t="str">
        <f t="shared" si="7"/>
        <v>1</v>
      </c>
      <c r="BP18" s="287" t="str">
        <f t="shared" si="7"/>
        <v>1</v>
      </c>
      <c r="BQ18" s="288" t="str">
        <f>IF(BP18="1","1","0")</f>
        <v>1</v>
      </c>
    </row>
    <row r="19" spans="1:70" ht="4.9000000000000004" customHeight="1" x14ac:dyDescent="0.25">
      <c r="A19" s="149"/>
      <c r="B19" s="150"/>
      <c r="C19" s="150"/>
      <c r="D19" s="148"/>
      <c r="E19" s="287"/>
      <c r="F19" s="287"/>
      <c r="G19" s="287"/>
      <c r="H19" s="287"/>
      <c r="I19" s="287"/>
      <c r="J19" s="287"/>
      <c r="K19" s="287"/>
      <c r="L19" s="287"/>
      <c r="M19" s="287"/>
      <c r="N19" s="287"/>
      <c r="O19" s="287"/>
      <c r="P19" s="287"/>
      <c r="Q19" s="287"/>
      <c r="R19" s="287"/>
      <c r="S19" s="287"/>
      <c r="T19" s="287"/>
      <c r="U19" s="287"/>
      <c r="V19" s="287"/>
      <c r="W19" s="287"/>
      <c r="X19" s="287"/>
      <c r="Y19" s="287"/>
      <c r="Z19" s="287"/>
      <c r="AA19" s="287"/>
      <c r="AB19" s="287"/>
      <c r="AC19" s="287"/>
      <c r="AD19" s="287"/>
      <c r="AE19" s="287"/>
      <c r="AF19" s="287"/>
      <c r="AG19" s="287"/>
      <c r="AH19" s="287"/>
      <c r="AI19" s="287"/>
      <c r="AJ19" s="287"/>
      <c r="AK19" s="287"/>
      <c r="AL19" s="287"/>
      <c r="AM19" s="287"/>
      <c r="AN19" s="287"/>
      <c r="AO19" s="287"/>
      <c r="AP19" s="287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287"/>
      <c r="BN19" s="287"/>
      <c r="BO19" s="287"/>
      <c r="BP19" s="287"/>
      <c r="BQ19" s="288"/>
    </row>
    <row r="20" spans="1:70" x14ac:dyDescent="0.25">
      <c r="A20" s="284" t="str">
        <f>TEST!$B$20</f>
        <v>XXX</v>
      </c>
      <c r="B20" s="147" t="str">
        <f>IF(TEST!F21="","",TEST!F21)</f>
        <v/>
      </c>
      <c r="C20" s="147" t="str">
        <f>IF(TEST!G21="","",TEST!G21)</f>
        <v/>
      </c>
      <c r="D20" s="148"/>
      <c r="E20" s="287" t="str">
        <f>IF(OR($B$20&gt;=E5,$C$20&lt;E5)=TRUE,"1","0")</f>
        <v>1</v>
      </c>
      <c r="F20" s="287" t="str">
        <f t="shared" ref="F20:BP20" si="8">IF(OR($B$20&gt;=F5,$C$20&lt;F5)=TRUE,"1","0")</f>
        <v>1</v>
      </c>
      <c r="G20" s="287" t="str">
        <f t="shared" si="8"/>
        <v>1</v>
      </c>
      <c r="H20" s="287" t="str">
        <f t="shared" si="8"/>
        <v>1</v>
      </c>
      <c r="I20" s="287" t="str">
        <f t="shared" si="8"/>
        <v>1</v>
      </c>
      <c r="J20" s="287" t="str">
        <f t="shared" si="8"/>
        <v>1</v>
      </c>
      <c r="K20" s="287" t="str">
        <f t="shared" si="8"/>
        <v>1</v>
      </c>
      <c r="L20" s="287" t="str">
        <f t="shared" si="8"/>
        <v>1</v>
      </c>
      <c r="M20" s="287" t="str">
        <f t="shared" si="8"/>
        <v>1</v>
      </c>
      <c r="N20" s="287" t="str">
        <f t="shared" si="8"/>
        <v>1</v>
      </c>
      <c r="O20" s="287" t="str">
        <f t="shared" si="8"/>
        <v>1</v>
      </c>
      <c r="P20" s="287" t="str">
        <f t="shared" si="8"/>
        <v>1</v>
      </c>
      <c r="Q20" s="287" t="str">
        <f t="shared" si="8"/>
        <v>1</v>
      </c>
      <c r="R20" s="287" t="str">
        <f t="shared" si="8"/>
        <v>1</v>
      </c>
      <c r="S20" s="287" t="str">
        <f t="shared" si="8"/>
        <v>1</v>
      </c>
      <c r="T20" s="287" t="str">
        <f t="shared" si="8"/>
        <v>1</v>
      </c>
      <c r="U20" s="287" t="str">
        <f t="shared" si="8"/>
        <v>1</v>
      </c>
      <c r="V20" s="287" t="str">
        <f t="shared" si="8"/>
        <v>1</v>
      </c>
      <c r="W20" s="287" t="str">
        <f t="shared" si="8"/>
        <v>1</v>
      </c>
      <c r="X20" s="287" t="str">
        <f t="shared" si="8"/>
        <v>1</v>
      </c>
      <c r="Y20" s="287" t="str">
        <f t="shared" si="8"/>
        <v>1</v>
      </c>
      <c r="Z20" s="287" t="str">
        <f t="shared" si="8"/>
        <v>1</v>
      </c>
      <c r="AA20" s="287" t="str">
        <f t="shared" si="8"/>
        <v>1</v>
      </c>
      <c r="AB20" s="287" t="str">
        <f t="shared" si="8"/>
        <v>1</v>
      </c>
      <c r="AC20" s="287" t="str">
        <f t="shared" si="8"/>
        <v>1</v>
      </c>
      <c r="AD20" s="287" t="str">
        <f t="shared" si="8"/>
        <v>1</v>
      </c>
      <c r="AE20" s="287" t="str">
        <f t="shared" si="8"/>
        <v>1</v>
      </c>
      <c r="AF20" s="287" t="str">
        <f t="shared" si="8"/>
        <v>1</v>
      </c>
      <c r="AG20" s="287" t="str">
        <f t="shared" si="8"/>
        <v>1</v>
      </c>
      <c r="AH20" s="287" t="str">
        <f t="shared" si="8"/>
        <v>1</v>
      </c>
      <c r="AI20" s="287" t="str">
        <f t="shared" si="8"/>
        <v>1</v>
      </c>
      <c r="AJ20" s="287" t="str">
        <f t="shared" si="8"/>
        <v>1</v>
      </c>
      <c r="AK20" s="287" t="str">
        <f t="shared" si="8"/>
        <v>1</v>
      </c>
      <c r="AL20" s="287" t="str">
        <f t="shared" si="8"/>
        <v>1</v>
      </c>
      <c r="AM20" s="287" t="str">
        <f t="shared" si="8"/>
        <v>1</v>
      </c>
      <c r="AN20" s="287" t="str">
        <f t="shared" si="8"/>
        <v>1</v>
      </c>
      <c r="AO20" s="287" t="str">
        <f t="shared" si="8"/>
        <v>1</v>
      </c>
      <c r="AP20" s="287" t="str">
        <f t="shared" si="8"/>
        <v>1</v>
      </c>
      <c r="AQ20" s="287" t="str">
        <f t="shared" si="8"/>
        <v>1</v>
      </c>
      <c r="AR20" s="287" t="str">
        <f t="shared" si="8"/>
        <v>1</v>
      </c>
      <c r="AS20" s="287" t="str">
        <f t="shared" si="8"/>
        <v>1</v>
      </c>
      <c r="AT20" s="287" t="str">
        <f t="shared" si="8"/>
        <v>1</v>
      </c>
      <c r="AU20" s="287" t="str">
        <f t="shared" si="8"/>
        <v>1</v>
      </c>
      <c r="AV20" s="287" t="str">
        <f t="shared" si="8"/>
        <v>1</v>
      </c>
      <c r="AW20" s="287" t="str">
        <f t="shared" si="8"/>
        <v>1</v>
      </c>
      <c r="AX20" s="287" t="str">
        <f t="shared" si="8"/>
        <v>1</v>
      </c>
      <c r="AY20" s="287" t="str">
        <f t="shared" si="8"/>
        <v>1</v>
      </c>
      <c r="AZ20" s="287" t="str">
        <f t="shared" si="8"/>
        <v>1</v>
      </c>
      <c r="BA20" s="287" t="str">
        <f t="shared" si="8"/>
        <v>1</v>
      </c>
      <c r="BB20" s="287" t="str">
        <f t="shared" si="8"/>
        <v>1</v>
      </c>
      <c r="BC20" s="287" t="str">
        <f t="shared" si="8"/>
        <v>1</v>
      </c>
      <c r="BD20" s="287" t="str">
        <f t="shared" si="8"/>
        <v>1</v>
      </c>
      <c r="BE20" s="287" t="str">
        <f t="shared" si="8"/>
        <v>1</v>
      </c>
      <c r="BF20" s="287" t="str">
        <f t="shared" si="8"/>
        <v>1</v>
      </c>
      <c r="BG20" s="287" t="str">
        <f t="shared" si="8"/>
        <v>1</v>
      </c>
      <c r="BH20" s="287" t="str">
        <f t="shared" si="8"/>
        <v>1</v>
      </c>
      <c r="BI20" s="287" t="str">
        <f t="shared" si="8"/>
        <v>1</v>
      </c>
      <c r="BJ20" s="287" t="str">
        <f t="shared" si="8"/>
        <v>1</v>
      </c>
      <c r="BK20" s="287" t="str">
        <f t="shared" si="8"/>
        <v>1</v>
      </c>
      <c r="BL20" s="287" t="str">
        <f t="shared" si="8"/>
        <v>1</v>
      </c>
      <c r="BM20" s="287" t="str">
        <f t="shared" si="8"/>
        <v>1</v>
      </c>
      <c r="BN20" s="287" t="str">
        <f t="shared" si="8"/>
        <v>1</v>
      </c>
      <c r="BO20" s="287" t="str">
        <f t="shared" si="8"/>
        <v>1</v>
      </c>
      <c r="BP20" s="287" t="str">
        <f t="shared" si="8"/>
        <v>1</v>
      </c>
      <c r="BQ20" s="288" t="str">
        <f>IF(BP20="1","1","0")</f>
        <v>1</v>
      </c>
    </row>
    <row r="21" spans="1:70" x14ac:dyDescent="0.25">
      <c r="A21" s="283"/>
      <c r="B21" s="147" t="str">
        <f>IF(TEST!F22="","",TEST!F22)</f>
        <v/>
      </c>
      <c r="C21" s="147" t="str">
        <f>IF(TEST!G22="","",TEST!G22)</f>
        <v/>
      </c>
      <c r="D21" s="148"/>
      <c r="E21" s="287" t="str">
        <f>IF(OR($B$21&gt;=E5,$C$21&lt;E5)=TRUE,"1","0")</f>
        <v>1</v>
      </c>
      <c r="F21" s="287" t="str">
        <f t="shared" ref="F21:BP21" si="9">IF(OR($B$21&gt;=F5,$C$21&lt;F5)=TRUE,"1","0")</f>
        <v>1</v>
      </c>
      <c r="G21" s="287" t="str">
        <f t="shared" si="9"/>
        <v>1</v>
      </c>
      <c r="H21" s="287" t="str">
        <f t="shared" si="9"/>
        <v>1</v>
      </c>
      <c r="I21" s="287" t="str">
        <f t="shared" si="9"/>
        <v>1</v>
      </c>
      <c r="J21" s="287" t="str">
        <f t="shared" si="9"/>
        <v>1</v>
      </c>
      <c r="K21" s="287" t="str">
        <f t="shared" si="9"/>
        <v>1</v>
      </c>
      <c r="L21" s="287" t="str">
        <f t="shared" si="9"/>
        <v>1</v>
      </c>
      <c r="M21" s="287" t="str">
        <f t="shared" si="9"/>
        <v>1</v>
      </c>
      <c r="N21" s="287" t="str">
        <f t="shared" si="9"/>
        <v>1</v>
      </c>
      <c r="O21" s="287" t="str">
        <f t="shared" si="9"/>
        <v>1</v>
      </c>
      <c r="P21" s="287" t="str">
        <f t="shared" si="9"/>
        <v>1</v>
      </c>
      <c r="Q21" s="287" t="str">
        <f t="shared" si="9"/>
        <v>1</v>
      </c>
      <c r="R21" s="287" t="str">
        <f t="shared" si="9"/>
        <v>1</v>
      </c>
      <c r="S21" s="287" t="str">
        <f t="shared" si="9"/>
        <v>1</v>
      </c>
      <c r="T21" s="287" t="str">
        <f t="shared" si="9"/>
        <v>1</v>
      </c>
      <c r="U21" s="287" t="str">
        <f t="shared" si="9"/>
        <v>1</v>
      </c>
      <c r="V21" s="287" t="str">
        <f t="shared" si="9"/>
        <v>1</v>
      </c>
      <c r="W21" s="287" t="str">
        <f t="shared" si="9"/>
        <v>1</v>
      </c>
      <c r="X21" s="287" t="str">
        <f t="shared" si="9"/>
        <v>1</v>
      </c>
      <c r="Y21" s="287" t="str">
        <f t="shared" si="9"/>
        <v>1</v>
      </c>
      <c r="Z21" s="287" t="str">
        <f t="shared" si="9"/>
        <v>1</v>
      </c>
      <c r="AA21" s="287" t="str">
        <f t="shared" si="9"/>
        <v>1</v>
      </c>
      <c r="AB21" s="287" t="str">
        <f t="shared" si="9"/>
        <v>1</v>
      </c>
      <c r="AC21" s="287" t="str">
        <f t="shared" si="9"/>
        <v>1</v>
      </c>
      <c r="AD21" s="287" t="str">
        <f t="shared" si="9"/>
        <v>1</v>
      </c>
      <c r="AE21" s="287" t="str">
        <f t="shared" si="9"/>
        <v>1</v>
      </c>
      <c r="AF21" s="287" t="str">
        <f t="shared" si="9"/>
        <v>1</v>
      </c>
      <c r="AG21" s="287" t="str">
        <f t="shared" si="9"/>
        <v>1</v>
      </c>
      <c r="AH21" s="287" t="str">
        <f t="shared" si="9"/>
        <v>1</v>
      </c>
      <c r="AI21" s="287" t="str">
        <f t="shared" si="9"/>
        <v>1</v>
      </c>
      <c r="AJ21" s="287" t="str">
        <f t="shared" si="9"/>
        <v>1</v>
      </c>
      <c r="AK21" s="287" t="str">
        <f t="shared" si="9"/>
        <v>1</v>
      </c>
      <c r="AL21" s="287" t="str">
        <f t="shared" si="9"/>
        <v>1</v>
      </c>
      <c r="AM21" s="287" t="str">
        <f t="shared" si="9"/>
        <v>1</v>
      </c>
      <c r="AN21" s="287" t="str">
        <f t="shared" si="9"/>
        <v>1</v>
      </c>
      <c r="AO21" s="287" t="str">
        <f t="shared" si="9"/>
        <v>1</v>
      </c>
      <c r="AP21" s="287" t="str">
        <f t="shared" si="9"/>
        <v>1</v>
      </c>
      <c r="AQ21" s="287" t="str">
        <f t="shared" si="9"/>
        <v>1</v>
      </c>
      <c r="AR21" s="287" t="str">
        <f t="shared" si="9"/>
        <v>1</v>
      </c>
      <c r="AS21" s="287" t="str">
        <f t="shared" si="9"/>
        <v>1</v>
      </c>
      <c r="AT21" s="287" t="str">
        <f t="shared" si="9"/>
        <v>1</v>
      </c>
      <c r="AU21" s="287" t="str">
        <f t="shared" si="9"/>
        <v>1</v>
      </c>
      <c r="AV21" s="287" t="str">
        <f t="shared" si="9"/>
        <v>1</v>
      </c>
      <c r="AW21" s="287" t="str">
        <f t="shared" si="9"/>
        <v>1</v>
      </c>
      <c r="AX21" s="287" t="str">
        <f t="shared" si="9"/>
        <v>1</v>
      </c>
      <c r="AY21" s="287" t="str">
        <f t="shared" si="9"/>
        <v>1</v>
      </c>
      <c r="AZ21" s="287" t="str">
        <f t="shared" si="9"/>
        <v>1</v>
      </c>
      <c r="BA21" s="287" t="str">
        <f t="shared" si="9"/>
        <v>1</v>
      </c>
      <c r="BB21" s="287" t="str">
        <f t="shared" si="9"/>
        <v>1</v>
      </c>
      <c r="BC21" s="287" t="str">
        <f t="shared" si="9"/>
        <v>1</v>
      </c>
      <c r="BD21" s="287" t="str">
        <f t="shared" si="9"/>
        <v>1</v>
      </c>
      <c r="BE21" s="287" t="str">
        <f t="shared" si="9"/>
        <v>1</v>
      </c>
      <c r="BF21" s="287" t="str">
        <f t="shared" si="9"/>
        <v>1</v>
      </c>
      <c r="BG21" s="287" t="str">
        <f t="shared" si="9"/>
        <v>1</v>
      </c>
      <c r="BH21" s="287" t="str">
        <f t="shared" si="9"/>
        <v>1</v>
      </c>
      <c r="BI21" s="287" t="str">
        <f t="shared" si="9"/>
        <v>1</v>
      </c>
      <c r="BJ21" s="287" t="str">
        <f t="shared" si="9"/>
        <v>1</v>
      </c>
      <c r="BK21" s="287" t="str">
        <f t="shared" si="9"/>
        <v>1</v>
      </c>
      <c r="BL21" s="287" t="str">
        <f t="shared" si="9"/>
        <v>1</v>
      </c>
      <c r="BM21" s="287" t="str">
        <f t="shared" si="9"/>
        <v>1</v>
      </c>
      <c r="BN21" s="287" t="str">
        <f t="shared" si="9"/>
        <v>1</v>
      </c>
      <c r="BO21" s="287" t="str">
        <f t="shared" si="9"/>
        <v>1</v>
      </c>
      <c r="BP21" s="287" t="str">
        <f t="shared" si="9"/>
        <v>1</v>
      </c>
      <c r="BQ21" s="288" t="str">
        <f>IF(BP21="1","1","0")</f>
        <v>1</v>
      </c>
    </row>
    <row r="22" spans="1:70" ht="4.9000000000000004" customHeight="1" x14ac:dyDescent="0.25">
      <c r="A22" s="149"/>
      <c r="B22" s="150"/>
      <c r="C22" s="150"/>
      <c r="D22" s="148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  <c r="P22" s="287"/>
      <c r="Q22" s="287"/>
      <c r="R22" s="287"/>
      <c r="S22" s="287"/>
      <c r="T22" s="287"/>
      <c r="U22" s="287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K22" s="287"/>
      <c r="AL22" s="287"/>
      <c r="AM22" s="287"/>
      <c r="AN22" s="287"/>
      <c r="AO22" s="287"/>
      <c r="AP22" s="287"/>
      <c r="AQ22" s="287"/>
      <c r="AR22" s="287"/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8"/>
    </row>
    <row r="23" spans="1:70" x14ac:dyDescent="0.25">
      <c r="A23" s="283" t="str">
        <f>TEST!$B$23</f>
        <v>XXX</v>
      </c>
      <c r="B23" s="147" t="str">
        <f>IF(TEST!F24="","",TEST!F24)</f>
        <v/>
      </c>
      <c r="C23" s="147" t="str">
        <f>IF(TEST!G24="","",TEST!G24)</f>
        <v/>
      </c>
      <c r="D23" s="148"/>
      <c r="E23" s="287" t="str">
        <f>IF(OR($B$23&gt;=E5,$C$23&lt;E5)=TRUE,"1","0")</f>
        <v>1</v>
      </c>
      <c r="F23" s="287" t="str">
        <f t="shared" ref="F23:BP23" si="10">IF(OR($B$23&gt;=F5,$C$23&lt;F5)=TRUE,"1","0")</f>
        <v>1</v>
      </c>
      <c r="G23" s="287" t="str">
        <f t="shared" si="10"/>
        <v>1</v>
      </c>
      <c r="H23" s="287" t="str">
        <f t="shared" si="10"/>
        <v>1</v>
      </c>
      <c r="I23" s="287" t="str">
        <f t="shared" si="10"/>
        <v>1</v>
      </c>
      <c r="J23" s="287" t="str">
        <f t="shared" si="10"/>
        <v>1</v>
      </c>
      <c r="K23" s="287" t="str">
        <f t="shared" si="10"/>
        <v>1</v>
      </c>
      <c r="L23" s="287" t="str">
        <f t="shared" si="10"/>
        <v>1</v>
      </c>
      <c r="M23" s="287" t="str">
        <f t="shared" si="10"/>
        <v>1</v>
      </c>
      <c r="N23" s="287" t="str">
        <f t="shared" si="10"/>
        <v>1</v>
      </c>
      <c r="O23" s="287" t="str">
        <f t="shared" si="10"/>
        <v>1</v>
      </c>
      <c r="P23" s="287" t="str">
        <f t="shared" si="10"/>
        <v>1</v>
      </c>
      <c r="Q23" s="287" t="str">
        <f t="shared" si="10"/>
        <v>1</v>
      </c>
      <c r="R23" s="287" t="str">
        <f t="shared" si="10"/>
        <v>1</v>
      </c>
      <c r="S23" s="287" t="str">
        <f t="shared" si="10"/>
        <v>1</v>
      </c>
      <c r="T23" s="287" t="str">
        <f t="shared" si="10"/>
        <v>1</v>
      </c>
      <c r="U23" s="287" t="str">
        <f t="shared" si="10"/>
        <v>1</v>
      </c>
      <c r="V23" s="287" t="str">
        <f t="shared" si="10"/>
        <v>1</v>
      </c>
      <c r="W23" s="287" t="str">
        <f t="shared" si="10"/>
        <v>1</v>
      </c>
      <c r="X23" s="287" t="str">
        <f t="shared" si="10"/>
        <v>1</v>
      </c>
      <c r="Y23" s="287" t="str">
        <f t="shared" si="10"/>
        <v>1</v>
      </c>
      <c r="Z23" s="287" t="str">
        <f t="shared" si="10"/>
        <v>1</v>
      </c>
      <c r="AA23" s="287" t="str">
        <f t="shared" si="10"/>
        <v>1</v>
      </c>
      <c r="AB23" s="287" t="str">
        <f t="shared" si="10"/>
        <v>1</v>
      </c>
      <c r="AC23" s="287" t="str">
        <f t="shared" si="10"/>
        <v>1</v>
      </c>
      <c r="AD23" s="287" t="str">
        <f t="shared" si="10"/>
        <v>1</v>
      </c>
      <c r="AE23" s="287" t="str">
        <f t="shared" si="10"/>
        <v>1</v>
      </c>
      <c r="AF23" s="287" t="str">
        <f t="shared" si="10"/>
        <v>1</v>
      </c>
      <c r="AG23" s="287" t="str">
        <f t="shared" si="10"/>
        <v>1</v>
      </c>
      <c r="AH23" s="287" t="str">
        <f t="shared" si="10"/>
        <v>1</v>
      </c>
      <c r="AI23" s="287" t="str">
        <f t="shared" si="10"/>
        <v>1</v>
      </c>
      <c r="AJ23" s="287" t="str">
        <f t="shared" si="10"/>
        <v>1</v>
      </c>
      <c r="AK23" s="287" t="str">
        <f t="shared" si="10"/>
        <v>1</v>
      </c>
      <c r="AL23" s="287" t="str">
        <f t="shared" si="10"/>
        <v>1</v>
      </c>
      <c r="AM23" s="287" t="str">
        <f t="shared" si="10"/>
        <v>1</v>
      </c>
      <c r="AN23" s="287" t="str">
        <f t="shared" si="10"/>
        <v>1</v>
      </c>
      <c r="AO23" s="287" t="str">
        <f t="shared" si="10"/>
        <v>1</v>
      </c>
      <c r="AP23" s="287" t="str">
        <f t="shared" si="10"/>
        <v>1</v>
      </c>
      <c r="AQ23" s="287" t="str">
        <f t="shared" si="10"/>
        <v>1</v>
      </c>
      <c r="AR23" s="287" t="str">
        <f t="shared" si="10"/>
        <v>1</v>
      </c>
      <c r="AS23" s="287" t="str">
        <f t="shared" si="10"/>
        <v>1</v>
      </c>
      <c r="AT23" s="287" t="str">
        <f t="shared" si="10"/>
        <v>1</v>
      </c>
      <c r="AU23" s="287" t="str">
        <f t="shared" si="10"/>
        <v>1</v>
      </c>
      <c r="AV23" s="287" t="str">
        <f t="shared" si="10"/>
        <v>1</v>
      </c>
      <c r="AW23" s="287" t="str">
        <f t="shared" si="10"/>
        <v>1</v>
      </c>
      <c r="AX23" s="287" t="str">
        <f t="shared" si="10"/>
        <v>1</v>
      </c>
      <c r="AY23" s="287" t="str">
        <f t="shared" si="10"/>
        <v>1</v>
      </c>
      <c r="AZ23" s="287" t="str">
        <f t="shared" si="10"/>
        <v>1</v>
      </c>
      <c r="BA23" s="287" t="str">
        <f t="shared" si="10"/>
        <v>1</v>
      </c>
      <c r="BB23" s="287" t="str">
        <f t="shared" si="10"/>
        <v>1</v>
      </c>
      <c r="BC23" s="287" t="str">
        <f t="shared" si="10"/>
        <v>1</v>
      </c>
      <c r="BD23" s="287" t="str">
        <f t="shared" si="10"/>
        <v>1</v>
      </c>
      <c r="BE23" s="287" t="str">
        <f t="shared" si="10"/>
        <v>1</v>
      </c>
      <c r="BF23" s="287" t="str">
        <f t="shared" si="10"/>
        <v>1</v>
      </c>
      <c r="BG23" s="287" t="str">
        <f t="shared" si="10"/>
        <v>1</v>
      </c>
      <c r="BH23" s="287" t="str">
        <f t="shared" si="10"/>
        <v>1</v>
      </c>
      <c r="BI23" s="287" t="str">
        <f t="shared" si="10"/>
        <v>1</v>
      </c>
      <c r="BJ23" s="287" t="str">
        <f t="shared" si="10"/>
        <v>1</v>
      </c>
      <c r="BK23" s="287" t="str">
        <f t="shared" si="10"/>
        <v>1</v>
      </c>
      <c r="BL23" s="287" t="str">
        <f t="shared" si="10"/>
        <v>1</v>
      </c>
      <c r="BM23" s="287" t="str">
        <f t="shared" si="10"/>
        <v>1</v>
      </c>
      <c r="BN23" s="287" t="str">
        <f t="shared" si="10"/>
        <v>1</v>
      </c>
      <c r="BO23" s="287" t="str">
        <f t="shared" si="10"/>
        <v>1</v>
      </c>
      <c r="BP23" s="287" t="str">
        <f t="shared" si="10"/>
        <v>1</v>
      </c>
      <c r="BQ23" s="288" t="str">
        <f>IF(BP23="1","1","0")</f>
        <v>1</v>
      </c>
    </row>
    <row r="24" spans="1:70" x14ac:dyDescent="0.25">
      <c r="A24" s="283"/>
      <c r="B24" s="147" t="str">
        <f>IF(TEST!F25="","",TEST!F25)</f>
        <v/>
      </c>
      <c r="C24" s="147" t="str">
        <f>IF(TEST!G25="","",TEST!G25)</f>
        <v/>
      </c>
      <c r="D24" s="148"/>
      <c r="E24" s="287" t="str">
        <f>IF(OR($B$24&gt;=E5,$C$24&lt;E5)=TRUE,"1","0")</f>
        <v>1</v>
      </c>
      <c r="F24" s="287" t="str">
        <f t="shared" ref="F24:BP24" si="11">IF(OR($B$24&gt;=F5,$C$24&lt;F5)=TRUE,"1","0")</f>
        <v>1</v>
      </c>
      <c r="G24" s="287" t="str">
        <f t="shared" si="11"/>
        <v>1</v>
      </c>
      <c r="H24" s="287" t="str">
        <f t="shared" si="11"/>
        <v>1</v>
      </c>
      <c r="I24" s="287" t="str">
        <f t="shared" si="11"/>
        <v>1</v>
      </c>
      <c r="J24" s="287" t="str">
        <f t="shared" si="11"/>
        <v>1</v>
      </c>
      <c r="K24" s="287" t="str">
        <f t="shared" si="11"/>
        <v>1</v>
      </c>
      <c r="L24" s="287" t="str">
        <f t="shared" si="11"/>
        <v>1</v>
      </c>
      <c r="M24" s="287" t="str">
        <f t="shared" si="11"/>
        <v>1</v>
      </c>
      <c r="N24" s="287" t="str">
        <f t="shared" si="11"/>
        <v>1</v>
      </c>
      <c r="O24" s="287" t="str">
        <f t="shared" si="11"/>
        <v>1</v>
      </c>
      <c r="P24" s="287" t="str">
        <f t="shared" si="11"/>
        <v>1</v>
      </c>
      <c r="Q24" s="287" t="str">
        <f t="shared" si="11"/>
        <v>1</v>
      </c>
      <c r="R24" s="287" t="str">
        <f t="shared" si="11"/>
        <v>1</v>
      </c>
      <c r="S24" s="287" t="str">
        <f t="shared" si="11"/>
        <v>1</v>
      </c>
      <c r="T24" s="287" t="str">
        <f t="shared" si="11"/>
        <v>1</v>
      </c>
      <c r="U24" s="287" t="str">
        <f t="shared" si="11"/>
        <v>1</v>
      </c>
      <c r="V24" s="287" t="str">
        <f t="shared" si="11"/>
        <v>1</v>
      </c>
      <c r="W24" s="287" t="str">
        <f t="shared" si="11"/>
        <v>1</v>
      </c>
      <c r="X24" s="287" t="str">
        <f t="shared" si="11"/>
        <v>1</v>
      </c>
      <c r="Y24" s="287" t="str">
        <f t="shared" si="11"/>
        <v>1</v>
      </c>
      <c r="Z24" s="287" t="str">
        <f t="shared" si="11"/>
        <v>1</v>
      </c>
      <c r="AA24" s="287" t="str">
        <f t="shared" si="11"/>
        <v>1</v>
      </c>
      <c r="AB24" s="287" t="str">
        <f t="shared" si="11"/>
        <v>1</v>
      </c>
      <c r="AC24" s="287" t="str">
        <f t="shared" si="11"/>
        <v>1</v>
      </c>
      <c r="AD24" s="287" t="str">
        <f t="shared" si="11"/>
        <v>1</v>
      </c>
      <c r="AE24" s="287" t="str">
        <f t="shared" si="11"/>
        <v>1</v>
      </c>
      <c r="AF24" s="287" t="str">
        <f t="shared" si="11"/>
        <v>1</v>
      </c>
      <c r="AG24" s="287" t="str">
        <f t="shared" si="11"/>
        <v>1</v>
      </c>
      <c r="AH24" s="287" t="str">
        <f t="shared" si="11"/>
        <v>1</v>
      </c>
      <c r="AI24" s="287" t="str">
        <f t="shared" si="11"/>
        <v>1</v>
      </c>
      <c r="AJ24" s="287" t="str">
        <f t="shared" si="11"/>
        <v>1</v>
      </c>
      <c r="AK24" s="287" t="str">
        <f t="shared" si="11"/>
        <v>1</v>
      </c>
      <c r="AL24" s="287" t="str">
        <f t="shared" si="11"/>
        <v>1</v>
      </c>
      <c r="AM24" s="287" t="str">
        <f t="shared" si="11"/>
        <v>1</v>
      </c>
      <c r="AN24" s="287" t="str">
        <f t="shared" si="11"/>
        <v>1</v>
      </c>
      <c r="AO24" s="287" t="str">
        <f t="shared" si="11"/>
        <v>1</v>
      </c>
      <c r="AP24" s="287" t="str">
        <f t="shared" si="11"/>
        <v>1</v>
      </c>
      <c r="AQ24" s="287" t="str">
        <f t="shared" si="11"/>
        <v>1</v>
      </c>
      <c r="AR24" s="287" t="str">
        <f t="shared" si="11"/>
        <v>1</v>
      </c>
      <c r="AS24" s="287" t="str">
        <f t="shared" si="11"/>
        <v>1</v>
      </c>
      <c r="AT24" s="287" t="str">
        <f t="shared" si="11"/>
        <v>1</v>
      </c>
      <c r="AU24" s="287" t="str">
        <f t="shared" si="11"/>
        <v>1</v>
      </c>
      <c r="AV24" s="287" t="str">
        <f t="shared" si="11"/>
        <v>1</v>
      </c>
      <c r="AW24" s="287" t="str">
        <f t="shared" si="11"/>
        <v>1</v>
      </c>
      <c r="AX24" s="287" t="str">
        <f t="shared" si="11"/>
        <v>1</v>
      </c>
      <c r="AY24" s="287" t="str">
        <f t="shared" si="11"/>
        <v>1</v>
      </c>
      <c r="AZ24" s="287" t="str">
        <f t="shared" si="11"/>
        <v>1</v>
      </c>
      <c r="BA24" s="287" t="str">
        <f t="shared" si="11"/>
        <v>1</v>
      </c>
      <c r="BB24" s="287" t="str">
        <f t="shared" si="11"/>
        <v>1</v>
      </c>
      <c r="BC24" s="287" t="str">
        <f t="shared" si="11"/>
        <v>1</v>
      </c>
      <c r="BD24" s="287" t="str">
        <f t="shared" si="11"/>
        <v>1</v>
      </c>
      <c r="BE24" s="287" t="str">
        <f t="shared" si="11"/>
        <v>1</v>
      </c>
      <c r="BF24" s="287" t="str">
        <f t="shared" si="11"/>
        <v>1</v>
      </c>
      <c r="BG24" s="287" t="str">
        <f t="shared" si="11"/>
        <v>1</v>
      </c>
      <c r="BH24" s="287" t="str">
        <f t="shared" si="11"/>
        <v>1</v>
      </c>
      <c r="BI24" s="287" t="str">
        <f t="shared" si="11"/>
        <v>1</v>
      </c>
      <c r="BJ24" s="287" t="str">
        <f t="shared" si="11"/>
        <v>1</v>
      </c>
      <c r="BK24" s="287" t="str">
        <f t="shared" si="11"/>
        <v>1</v>
      </c>
      <c r="BL24" s="287" t="str">
        <f t="shared" si="11"/>
        <v>1</v>
      </c>
      <c r="BM24" s="287" t="str">
        <f t="shared" si="11"/>
        <v>1</v>
      </c>
      <c r="BN24" s="287" t="str">
        <f t="shared" si="11"/>
        <v>1</v>
      </c>
      <c r="BO24" s="287" t="str">
        <f t="shared" si="11"/>
        <v>1</v>
      </c>
      <c r="BP24" s="287" t="str">
        <f t="shared" si="11"/>
        <v>1</v>
      </c>
      <c r="BQ24" s="288" t="str">
        <f>IF(BP24="1","1","0")</f>
        <v>1</v>
      </c>
    </row>
    <row r="25" spans="1:70" ht="4.9000000000000004" customHeight="1" x14ac:dyDescent="0.25">
      <c r="A25" s="149"/>
      <c r="B25" s="150"/>
      <c r="C25" s="150"/>
      <c r="D25" s="148"/>
      <c r="E25" s="287"/>
      <c r="F25" s="287"/>
      <c r="G25" s="287"/>
      <c r="H25" s="287"/>
      <c r="I25" s="287"/>
      <c r="J25" s="287"/>
      <c r="K25" s="287"/>
      <c r="L25" s="287"/>
      <c r="M25" s="287"/>
      <c r="N25" s="287"/>
      <c r="O25" s="287"/>
      <c r="P25" s="287"/>
      <c r="Q25" s="287"/>
      <c r="R25" s="287"/>
      <c r="S25" s="287"/>
      <c r="T25" s="287"/>
      <c r="U25" s="287"/>
      <c r="V25" s="287"/>
      <c r="W25" s="287"/>
      <c r="X25" s="287"/>
      <c r="Y25" s="287"/>
      <c r="Z25" s="287"/>
      <c r="AA25" s="287"/>
      <c r="AB25" s="287"/>
      <c r="AC25" s="287"/>
      <c r="AD25" s="287"/>
      <c r="AE25" s="287"/>
      <c r="AF25" s="287"/>
      <c r="AG25" s="287"/>
      <c r="AH25" s="287"/>
      <c r="AI25" s="287"/>
      <c r="AJ25" s="287"/>
      <c r="AK25" s="287"/>
      <c r="AL25" s="287"/>
      <c r="AM25" s="287"/>
      <c r="AN25" s="287"/>
      <c r="AO25" s="287"/>
      <c r="AP25" s="287"/>
      <c r="AQ25" s="287"/>
      <c r="AR25" s="287"/>
      <c r="AS25" s="287"/>
      <c r="AT25" s="287"/>
      <c r="AU25" s="287"/>
      <c r="AV25" s="287"/>
      <c r="AW25" s="287"/>
      <c r="AX25" s="287"/>
      <c r="AY25" s="287"/>
      <c r="AZ25" s="287"/>
      <c r="BA25" s="287"/>
      <c r="BB25" s="287"/>
      <c r="BC25" s="287"/>
      <c r="BD25" s="287"/>
      <c r="BE25" s="287"/>
      <c r="BF25" s="287"/>
      <c r="BG25" s="287"/>
      <c r="BH25" s="287"/>
      <c r="BI25" s="287"/>
      <c r="BJ25" s="287"/>
      <c r="BK25" s="287"/>
      <c r="BL25" s="287"/>
      <c r="BM25" s="287"/>
      <c r="BN25" s="287"/>
      <c r="BO25" s="287"/>
      <c r="BP25" s="287"/>
      <c r="BQ25" s="288"/>
    </row>
    <row r="26" spans="1:70" x14ac:dyDescent="0.25">
      <c r="A26" s="283" t="str">
        <f>TEST!$B$26</f>
        <v>QUENTIN</v>
      </c>
      <c r="B26" s="147">
        <f>IF(TEST!F27="","",TEST!F27)</f>
        <v>0.54166666666666663</v>
      </c>
      <c r="C26" s="147">
        <f>IF(TEST!G27="","",TEST!G27)</f>
        <v>0.79166666666666663</v>
      </c>
      <c r="D26" s="148"/>
      <c r="E26" s="287" t="str">
        <f>IF(OR($B$26&gt;=E5,$C$26&lt;E5)=TRUE,"1","0")</f>
        <v>1</v>
      </c>
      <c r="F26" s="287" t="str">
        <f t="shared" ref="F26:BP26" si="12">IF(OR($B$26&gt;=F5,$C$26&lt;F5)=TRUE,"1","0")</f>
        <v>1</v>
      </c>
      <c r="G26" s="287" t="str">
        <f t="shared" si="12"/>
        <v>1</v>
      </c>
      <c r="H26" s="287" t="str">
        <f t="shared" si="12"/>
        <v>1</v>
      </c>
      <c r="I26" s="287" t="str">
        <f t="shared" si="12"/>
        <v>1</v>
      </c>
      <c r="J26" s="287" t="str">
        <f t="shared" si="12"/>
        <v>1</v>
      </c>
      <c r="K26" s="287" t="str">
        <f t="shared" si="12"/>
        <v>1</v>
      </c>
      <c r="L26" s="287" t="str">
        <f t="shared" si="12"/>
        <v>1</v>
      </c>
      <c r="M26" s="287" t="str">
        <f t="shared" si="12"/>
        <v>1</v>
      </c>
      <c r="N26" s="287" t="str">
        <f t="shared" si="12"/>
        <v>1</v>
      </c>
      <c r="O26" s="287" t="str">
        <f t="shared" si="12"/>
        <v>1</v>
      </c>
      <c r="P26" s="287" t="str">
        <f t="shared" si="12"/>
        <v>1</v>
      </c>
      <c r="Q26" s="287" t="str">
        <f t="shared" si="12"/>
        <v>1</v>
      </c>
      <c r="R26" s="287" t="str">
        <f t="shared" si="12"/>
        <v>1</v>
      </c>
      <c r="S26" s="287" t="str">
        <f t="shared" si="12"/>
        <v>1</v>
      </c>
      <c r="T26" s="287" t="str">
        <f t="shared" si="12"/>
        <v>1</v>
      </c>
      <c r="U26" s="287" t="str">
        <f t="shared" si="12"/>
        <v>1</v>
      </c>
      <c r="V26" s="287" t="str">
        <f t="shared" si="12"/>
        <v>1</v>
      </c>
      <c r="W26" s="287" t="str">
        <f t="shared" si="12"/>
        <v>1</v>
      </c>
      <c r="X26" s="287" t="str">
        <f t="shared" si="12"/>
        <v>1</v>
      </c>
      <c r="Y26" s="287" t="str">
        <f t="shared" si="12"/>
        <v>0</v>
      </c>
      <c r="Z26" s="287" t="str">
        <f t="shared" si="12"/>
        <v>0</v>
      </c>
      <c r="AA26" s="287" t="str">
        <f t="shared" si="12"/>
        <v>0</v>
      </c>
      <c r="AB26" s="287" t="str">
        <f t="shared" si="12"/>
        <v>0</v>
      </c>
      <c r="AC26" s="287" t="str">
        <f t="shared" si="12"/>
        <v>0</v>
      </c>
      <c r="AD26" s="287" t="str">
        <f t="shared" si="12"/>
        <v>0</v>
      </c>
      <c r="AE26" s="287" t="str">
        <f t="shared" si="12"/>
        <v>0</v>
      </c>
      <c r="AF26" s="287" t="str">
        <f t="shared" si="12"/>
        <v>0</v>
      </c>
      <c r="AG26" s="287" t="str">
        <f t="shared" si="12"/>
        <v>0</v>
      </c>
      <c r="AH26" s="287" t="str">
        <f t="shared" si="12"/>
        <v>0</v>
      </c>
      <c r="AI26" s="287" t="str">
        <f t="shared" si="12"/>
        <v>0</v>
      </c>
      <c r="AJ26" s="287" t="str">
        <f t="shared" si="12"/>
        <v>0</v>
      </c>
      <c r="AK26" s="287" t="str">
        <f t="shared" si="12"/>
        <v>0</v>
      </c>
      <c r="AL26" s="287" t="str">
        <f t="shared" si="12"/>
        <v>0</v>
      </c>
      <c r="AM26" s="287" t="str">
        <f t="shared" si="12"/>
        <v>0</v>
      </c>
      <c r="AN26" s="287" t="str">
        <f t="shared" si="12"/>
        <v>0</v>
      </c>
      <c r="AO26" s="287" t="str">
        <f t="shared" si="12"/>
        <v>0</v>
      </c>
      <c r="AP26" s="287" t="str">
        <f t="shared" si="12"/>
        <v>0</v>
      </c>
      <c r="AQ26" s="287" t="str">
        <f t="shared" si="12"/>
        <v>0</v>
      </c>
      <c r="AR26" s="287" t="str">
        <f t="shared" si="12"/>
        <v>0</v>
      </c>
      <c r="AS26" s="287" t="str">
        <f t="shared" si="12"/>
        <v>0</v>
      </c>
      <c r="AT26" s="287" t="str">
        <f t="shared" si="12"/>
        <v>0</v>
      </c>
      <c r="AU26" s="287" t="str">
        <f t="shared" si="12"/>
        <v>0</v>
      </c>
      <c r="AV26" s="287" t="str">
        <f t="shared" si="12"/>
        <v>0</v>
      </c>
      <c r="AW26" s="287" t="str">
        <f t="shared" si="12"/>
        <v>1</v>
      </c>
      <c r="AX26" s="287" t="str">
        <f t="shared" si="12"/>
        <v>1</v>
      </c>
      <c r="AY26" s="287" t="str">
        <f t="shared" si="12"/>
        <v>1</v>
      </c>
      <c r="AZ26" s="287" t="str">
        <f t="shared" si="12"/>
        <v>1</v>
      </c>
      <c r="BA26" s="287" t="str">
        <f t="shared" si="12"/>
        <v>1</v>
      </c>
      <c r="BB26" s="287" t="str">
        <f t="shared" si="12"/>
        <v>1</v>
      </c>
      <c r="BC26" s="287" t="str">
        <f t="shared" si="12"/>
        <v>1</v>
      </c>
      <c r="BD26" s="287" t="str">
        <f t="shared" si="12"/>
        <v>1</v>
      </c>
      <c r="BE26" s="287" t="str">
        <f t="shared" si="12"/>
        <v>1</v>
      </c>
      <c r="BF26" s="287" t="str">
        <f t="shared" si="12"/>
        <v>1</v>
      </c>
      <c r="BG26" s="287" t="str">
        <f t="shared" si="12"/>
        <v>1</v>
      </c>
      <c r="BH26" s="287" t="str">
        <f t="shared" si="12"/>
        <v>1</v>
      </c>
      <c r="BI26" s="287" t="str">
        <f t="shared" si="12"/>
        <v>1</v>
      </c>
      <c r="BJ26" s="287" t="str">
        <f t="shared" si="12"/>
        <v>1</v>
      </c>
      <c r="BK26" s="287" t="str">
        <f t="shared" si="12"/>
        <v>1</v>
      </c>
      <c r="BL26" s="287" t="str">
        <f t="shared" si="12"/>
        <v>1</v>
      </c>
      <c r="BM26" s="287" t="str">
        <f t="shared" si="12"/>
        <v>1</v>
      </c>
      <c r="BN26" s="287" t="str">
        <f t="shared" si="12"/>
        <v>1</v>
      </c>
      <c r="BO26" s="287" t="str">
        <f t="shared" si="12"/>
        <v>1</v>
      </c>
      <c r="BP26" s="287" t="str">
        <f t="shared" si="12"/>
        <v>1</v>
      </c>
      <c r="BQ26" s="288" t="str">
        <f>IF(BP26="1","1","0")</f>
        <v>1</v>
      </c>
    </row>
    <row r="27" spans="1:70" x14ac:dyDescent="0.25">
      <c r="A27" s="283"/>
      <c r="B27" s="147" t="str">
        <f>IF(TEST!F28="","",TEST!F28)</f>
        <v/>
      </c>
      <c r="C27" s="147" t="str">
        <f>IF(TEST!G28="","",TEST!G28)</f>
        <v/>
      </c>
      <c r="D27" s="148"/>
      <c r="E27" s="287" t="str">
        <f>IF(OR($B$27&gt;=E5,$C$27&lt;E5)=TRUE,"1","0")</f>
        <v>1</v>
      </c>
      <c r="F27" s="287" t="str">
        <f t="shared" ref="F27:BP27" si="13">IF(OR($B$27&gt;=F5,$C$27&lt;F5)=TRUE,"1","0")</f>
        <v>1</v>
      </c>
      <c r="G27" s="287" t="str">
        <f t="shared" si="13"/>
        <v>1</v>
      </c>
      <c r="H27" s="287" t="str">
        <f t="shared" si="13"/>
        <v>1</v>
      </c>
      <c r="I27" s="287" t="str">
        <f t="shared" si="13"/>
        <v>1</v>
      </c>
      <c r="J27" s="287" t="str">
        <f t="shared" si="13"/>
        <v>1</v>
      </c>
      <c r="K27" s="287" t="str">
        <f t="shared" si="13"/>
        <v>1</v>
      </c>
      <c r="L27" s="287" t="str">
        <f t="shared" si="13"/>
        <v>1</v>
      </c>
      <c r="M27" s="287" t="str">
        <f t="shared" si="13"/>
        <v>1</v>
      </c>
      <c r="N27" s="287" t="str">
        <f t="shared" si="13"/>
        <v>1</v>
      </c>
      <c r="O27" s="287" t="str">
        <f t="shared" si="13"/>
        <v>1</v>
      </c>
      <c r="P27" s="287" t="str">
        <f t="shared" si="13"/>
        <v>1</v>
      </c>
      <c r="Q27" s="287" t="str">
        <f t="shared" si="13"/>
        <v>1</v>
      </c>
      <c r="R27" s="287" t="str">
        <f t="shared" si="13"/>
        <v>1</v>
      </c>
      <c r="S27" s="287" t="str">
        <f t="shared" si="13"/>
        <v>1</v>
      </c>
      <c r="T27" s="287" t="str">
        <f t="shared" si="13"/>
        <v>1</v>
      </c>
      <c r="U27" s="287" t="str">
        <f t="shared" si="13"/>
        <v>1</v>
      </c>
      <c r="V27" s="287" t="str">
        <f t="shared" si="13"/>
        <v>1</v>
      </c>
      <c r="W27" s="287" t="str">
        <f t="shared" si="13"/>
        <v>1</v>
      </c>
      <c r="X27" s="287" t="str">
        <f t="shared" si="13"/>
        <v>1</v>
      </c>
      <c r="Y27" s="287" t="str">
        <f t="shared" si="13"/>
        <v>1</v>
      </c>
      <c r="Z27" s="287" t="str">
        <f t="shared" si="13"/>
        <v>1</v>
      </c>
      <c r="AA27" s="287" t="str">
        <f t="shared" si="13"/>
        <v>1</v>
      </c>
      <c r="AB27" s="287" t="str">
        <f t="shared" si="13"/>
        <v>1</v>
      </c>
      <c r="AC27" s="287" t="str">
        <f t="shared" si="13"/>
        <v>1</v>
      </c>
      <c r="AD27" s="287" t="str">
        <f t="shared" si="13"/>
        <v>1</v>
      </c>
      <c r="AE27" s="287" t="str">
        <f t="shared" si="13"/>
        <v>1</v>
      </c>
      <c r="AF27" s="287" t="str">
        <f t="shared" si="13"/>
        <v>1</v>
      </c>
      <c r="AG27" s="287" t="str">
        <f t="shared" si="13"/>
        <v>1</v>
      </c>
      <c r="AH27" s="287" t="str">
        <f t="shared" si="13"/>
        <v>1</v>
      </c>
      <c r="AI27" s="287" t="str">
        <f t="shared" si="13"/>
        <v>1</v>
      </c>
      <c r="AJ27" s="287" t="str">
        <f t="shared" si="13"/>
        <v>1</v>
      </c>
      <c r="AK27" s="287" t="str">
        <f t="shared" si="13"/>
        <v>1</v>
      </c>
      <c r="AL27" s="287" t="str">
        <f t="shared" si="13"/>
        <v>1</v>
      </c>
      <c r="AM27" s="287" t="str">
        <f t="shared" si="13"/>
        <v>1</v>
      </c>
      <c r="AN27" s="287" t="str">
        <f t="shared" si="13"/>
        <v>1</v>
      </c>
      <c r="AO27" s="287" t="str">
        <f t="shared" si="13"/>
        <v>1</v>
      </c>
      <c r="AP27" s="287" t="str">
        <f t="shared" si="13"/>
        <v>1</v>
      </c>
      <c r="AQ27" s="287" t="str">
        <f t="shared" si="13"/>
        <v>1</v>
      </c>
      <c r="AR27" s="287" t="str">
        <f t="shared" si="13"/>
        <v>1</v>
      </c>
      <c r="AS27" s="287" t="str">
        <f t="shared" si="13"/>
        <v>1</v>
      </c>
      <c r="AT27" s="287" t="str">
        <f t="shared" si="13"/>
        <v>1</v>
      </c>
      <c r="AU27" s="287" t="str">
        <f t="shared" si="13"/>
        <v>1</v>
      </c>
      <c r="AV27" s="287" t="str">
        <f t="shared" si="13"/>
        <v>1</v>
      </c>
      <c r="AW27" s="287" t="str">
        <f t="shared" si="13"/>
        <v>1</v>
      </c>
      <c r="AX27" s="287" t="str">
        <f t="shared" si="13"/>
        <v>1</v>
      </c>
      <c r="AY27" s="287" t="str">
        <f t="shared" si="13"/>
        <v>1</v>
      </c>
      <c r="AZ27" s="287" t="str">
        <f t="shared" si="13"/>
        <v>1</v>
      </c>
      <c r="BA27" s="287" t="str">
        <f t="shared" si="13"/>
        <v>1</v>
      </c>
      <c r="BB27" s="287" t="str">
        <f t="shared" si="13"/>
        <v>1</v>
      </c>
      <c r="BC27" s="287" t="str">
        <f t="shared" si="13"/>
        <v>1</v>
      </c>
      <c r="BD27" s="287" t="str">
        <f t="shared" si="13"/>
        <v>1</v>
      </c>
      <c r="BE27" s="287" t="str">
        <f t="shared" si="13"/>
        <v>1</v>
      </c>
      <c r="BF27" s="287" t="str">
        <f t="shared" si="13"/>
        <v>1</v>
      </c>
      <c r="BG27" s="287" t="str">
        <f t="shared" si="13"/>
        <v>1</v>
      </c>
      <c r="BH27" s="287" t="str">
        <f t="shared" si="13"/>
        <v>1</v>
      </c>
      <c r="BI27" s="287" t="str">
        <f t="shared" si="13"/>
        <v>1</v>
      </c>
      <c r="BJ27" s="287" t="str">
        <f t="shared" si="13"/>
        <v>1</v>
      </c>
      <c r="BK27" s="287" t="str">
        <f t="shared" si="13"/>
        <v>1</v>
      </c>
      <c r="BL27" s="287" t="str">
        <f t="shared" si="13"/>
        <v>1</v>
      </c>
      <c r="BM27" s="287" t="str">
        <f t="shared" si="13"/>
        <v>1</v>
      </c>
      <c r="BN27" s="287" t="str">
        <f t="shared" si="13"/>
        <v>1</v>
      </c>
      <c r="BO27" s="287" t="str">
        <f t="shared" si="13"/>
        <v>1</v>
      </c>
      <c r="BP27" s="287" t="str">
        <f t="shared" si="13"/>
        <v>1</v>
      </c>
      <c r="BQ27" s="288" t="str">
        <f>IF(BP27="1","1","0")</f>
        <v>1</v>
      </c>
    </row>
    <row r="28" spans="1:70" ht="4.9000000000000004" customHeight="1" x14ac:dyDescent="0.25">
      <c r="A28" s="149"/>
      <c r="B28" s="150"/>
      <c r="C28" s="150"/>
      <c r="D28" s="148"/>
      <c r="E28" s="287"/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Q28" s="287"/>
      <c r="R28" s="287"/>
      <c r="S28" s="287"/>
      <c r="T28" s="287"/>
      <c r="U28" s="287"/>
      <c r="V28" s="287"/>
      <c r="W28" s="287"/>
      <c r="X28" s="287"/>
      <c r="Y28" s="287"/>
      <c r="Z28" s="287"/>
      <c r="AA28" s="287"/>
      <c r="AB28" s="287"/>
      <c r="AC28" s="287"/>
      <c r="AD28" s="287"/>
      <c r="AE28" s="287"/>
      <c r="AF28" s="287"/>
      <c r="AG28" s="287"/>
      <c r="AH28" s="287"/>
      <c r="AI28" s="287"/>
      <c r="AJ28" s="287"/>
      <c r="AK28" s="287"/>
      <c r="AL28" s="287"/>
      <c r="AM28" s="287"/>
      <c r="AN28" s="287"/>
      <c r="AO28" s="287"/>
      <c r="AP28" s="287"/>
      <c r="AQ28" s="287"/>
      <c r="AR28" s="287"/>
      <c r="AS28" s="287"/>
      <c r="AT28" s="287"/>
      <c r="AU28" s="287"/>
      <c r="AV28" s="287"/>
      <c r="AW28" s="287"/>
      <c r="AX28" s="287"/>
      <c r="AY28" s="287"/>
      <c r="AZ28" s="287"/>
      <c r="BA28" s="287"/>
      <c r="BB28" s="287"/>
      <c r="BC28" s="287"/>
      <c r="BD28" s="287"/>
      <c r="BE28" s="287"/>
      <c r="BF28" s="287"/>
      <c r="BG28" s="287"/>
      <c r="BH28" s="287"/>
      <c r="BI28" s="287"/>
      <c r="BJ28" s="287"/>
      <c r="BK28" s="287"/>
      <c r="BL28" s="287"/>
      <c r="BM28" s="287"/>
      <c r="BN28" s="287"/>
      <c r="BO28" s="287"/>
      <c r="BP28" s="287"/>
      <c r="BQ28" s="288"/>
    </row>
    <row r="29" spans="1:70" x14ac:dyDescent="0.25">
      <c r="A29" s="283" t="str">
        <f>TEST!$B$29</f>
        <v>AURELIE</v>
      </c>
      <c r="B29" s="147" t="str">
        <f>IF(TEST!F30="","",TEST!F30)</f>
        <v/>
      </c>
      <c r="C29" s="147" t="str">
        <f>IF(TEST!G30="","",TEST!G30)</f>
        <v/>
      </c>
      <c r="D29" s="148"/>
      <c r="E29" s="287" t="str">
        <f>IF(OR($B$29&gt;=E5,$C$29&lt;E5)=TRUE,"1","0")</f>
        <v>1</v>
      </c>
      <c r="F29" s="287" t="str">
        <f t="shared" ref="F29:BP29" si="14">IF(OR($B$29&gt;=F5,$C$29&lt;F5)=TRUE,"1","0")</f>
        <v>1</v>
      </c>
      <c r="G29" s="287" t="str">
        <f t="shared" si="14"/>
        <v>1</v>
      </c>
      <c r="H29" s="287" t="str">
        <f t="shared" si="14"/>
        <v>1</v>
      </c>
      <c r="I29" s="287" t="str">
        <f t="shared" si="14"/>
        <v>1</v>
      </c>
      <c r="J29" s="287" t="str">
        <f t="shared" si="14"/>
        <v>1</v>
      </c>
      <c r="K29" s="287" t="str">
        <f t="shared" si="14"/>
        <v>1</v>
      </c>
      <c r="L29" s="287" t="str">
        <f t="shared" si="14"/>
        <v>1</v>
      </c>
      <c r="M29" s="287" t="str">
        <f t="shared" si="14"/>
        <v>1</v>
      </c>
      <c r="N29" s="287" t="str">
        <f t="shared" si="14"/>
        <v>1</v>
      </c>
      <c r="O29" s="287" t="str">
        <f t="shared" si="14"/>
        <v>1</v>
      </c>
      <c r="P29" s="287" t="str">
        <f t="shared" si="14"/>
        <v>1</v>
      </c>
      <c r="Q29" s="287" t="str">
        <f t="shared" si="14"/>
        <v>1</v>
      </c>
      <c r="R29" s="287" t="str">
        <f t="shared" si="14"/>
        <v>1</v>
      </c>
      <c r="S29" s="287" t="str">
        <f t="shared" si="14"/>
        <v>1</v>
      </c>
      <c r="T29" s="287" t="str">
        <f t="shared" si="14"/>
        <v>1</v>
      </c>
      <c r="U29" s="287" t="str">
        <f t="shared" si="14"/>
        <v>1</v>
      </c>
      <c r="V29" s="287" t="str">
        <f t="shared" si="14"/>
        <v>1</v>
      </c>
      <c r="W29" s="287" t="str">
        <f t="shared" si="14"/>
        <v>1</v>
      </c>
      <c r="X29" s="287" t="str">
        <f t="shared" si="14"/>
        <v>1</v>
      </c>
      <c r="Y29" s="287" t="str">
        <f t="shared" si="14"/>
        <v>1</v>
      </c>
      <c r="Z29" s="287" t="str">
        <f t="shared" si="14"/>
        <v>1</v>
      </c>
      <c r="AA29" s="287" t="str">
        <f t="shared" si="14"/>
        <v>1</v>
      </c>
      <c r="AB29" s="287" t="str">
        <f t="shared" si="14"/>
        <v>1</v>
      </c>
      <c r="AC29" s="287" t="str">
        <f t="shared" si="14"/>
        <v>1</v>
      </c>
      <c r="AD29" s="287" t="str">
        <f t="shared" si="14"/>
        <v>1</v>
      </c>
      <c r="AE29" s="287" t="str">
        <f t="shared" si="14"/>
        <v>1</v>
      </c>
      <c r="AF29" s="287" t="str">
        <f t="shared" si="14"/>
        <v>1</v>
      </c>
      <c r="AG29" s="287" t="str">
        <f t="shared" si="14"/>
        <v>1</v>
      </c>
      <c r="AH29" s="287" t="str">
        <f t="shared" si="14"/>
        <v>1</v>
      </c>
      <c r="AI29" s="287" t="str">
        <f t="shared" si="14"/>
        <v>1</v>
      </c>
      <c r="AJ29" s="287" t="str">
        <f t="shared" si="14"/>
        <v>1</v>
      </c>
      <c r="AK29" s="287" t="str">
        <f t="shared" si="14"/>
        <v>1</v>
      </c>
      <c r="AL29" s="287" t="str">
        <f t="shared" si="14"/>
        <v>1</v>
      </c>
      <c r="AM29" s="287" t="str">
        <f t="shared" si="14"/>
        <v>1</v>
      </c>
      <c r="AN29" s="287" t="str">
        <f t="shared" si="14"/>
        <v>1</v>
      </c>
      <c r="AO29" s="287" t="str">
        <f t="shared" si="14"/>
        <v>1</v>
      </c>
      <c r="AP29" s="287" t="str">
        <f t="shared" si="14"/>
        <v>1</v>
      </c>
      <c r="AQ29" s="287" t="str">
        <f t="shared" si="14"/>
        <v>1</v>
      </c>
      <c r="AR29" s="287" t="str">
        <f t="shared" si="14"/>
        <v>1</v>
      </c>
      <c r="AS29" s="287" t="str">
        <f t="shared" si="14"/>
        <v>1</v>
      </c>
      <c r="AT29" s="287" t="str">
        <f t="shared" si="14"/>
        <v>1</v>
      </c>
      <c r="AU29" s="287" t="str">
        <f t="shared" si="14"/>
        <v>1</v>
      </c>
      <c r="AV29" s="287" t="str">
        <f t="shared" si="14"/>
        <v>1</v>
      </c>
      <c r="AW29" s="287" t="str">
        <f t="shared" si="14"/>
        <v>1</v>
      </c>
      <c r="AX29" s="287" t="str">
        <f t="shared" si="14"/>
        <v>1</v>
      </c>
      <c r="AY29" s="287" t="str">
        <f t="shared" si="14"/>
        <v>1</v>
      </c>
      <c r="AZ29" s="287" t="str">
        <f t="shared" si="14"/>
        <v>1</v>
      </c>
      <c r="BA29" s="287" t="str">
        <f t="shared" si="14"/>
        <v>1</v>
      </c>
      <c r="BB29" s="287" t="str">
        <f t="shared" si="14"/>
        <v>1</v>
      </c>
      <c r="BC29" s="287" t="str">
        <f t="shared" si="14"/>
        <v>1</v>
      </c>
      <c r="BD29" s="287" t="str">
        <f t="shared" si="14"/>
        <v>1</v>
      </c>
      <c r="BE29" s="287" t="str">
        <f t="shared" si="14"/>
        <v>1</v>
      </c>
      <c r="BF29" s="287" t="str">
        <f t="shared" si="14"/>
        <v>1</v>
      </c>
      <c r="BG29" s="287" t="str">
        <f t="shared" si="14"/>
        <v>1</v>
      </c>
      <c r="BH29" s="287" t="str">
        <f t="shared" si="14"/>
        <v>1</v>
      </c>
      <c r="BI29" s="287" t="str">
        <f t="shared" si="14"/>
        <v>1</v>
      </c>
      <c r="BJ29" s="287" t="str">
        <f t="shared" si="14"/>
        <v>1</v>
      </c>
      <c r="BK29" s="287" t="str">
        <f t="shared" si="14"/>
        <v>1</v>
      </c>
      <c r="BL29" s="287" t="str">
        <f t="shared" si="14"/>
        <v>1</v>
      </c>
      <c r="BM29" s="287" t="str">
        <f t="shared" si="14"/>
        <v>1</v>
      </c>
      <c r="BN29" s="287" t="str">
        <f t="shared" si="14"/>
        <v>1</v>
      </c>
      <c r="BO29" s="287" t="str">
        <f t="shared" si="14"/>
        <v>1</v>
      </c>
      <c r="BP29" s="287" t="str">
        <f t="shared" si="14"/>
        <v>1</v>
      </c>
      <c r="BQ29" s="288" t="str">
        <f>IF(BP29="1","1","0")</f>
        <v>1</v>
      </c>
    </row>
    <row r="30" spans="1:70" x14ac:dyDescent="0.25">
      <c r="A30" s="283"/>
      <c r="B30" s="147" t="str">
        <f>IF(TEST!F31="","",TEST!F31)</f>
        <v/>
      </c>
      <c r="C30" s="147" t="str">
        <f>IF(TEST!G31="","",TEST!G31)</f>
        <v/>
      </c>
      <c r="D30" s="148"/>
      <c r="E30" s="287" t="str">
        <f>IF(OR($B$30&gt;=E5,$C$30&lt;E5)=TRUE,"1","0")</f>
        <v>1</v>
      </c>
      <c r="F30" s="287" t="str">
        <f t="shared" ref="F30:BP30" si="15">IF(OR($B$30&gt;=F5,$C$30&lt;F5)=TRUE,"1","0")</f>
        <v>1</v>
      </c>
      <c r="G30" s="287" t="str">
        <f t="shared" si="15"/>
        <v>1</v>
      </c>
      <c r="H30" s="287" t="str">
        <f t="shared" si="15"/>
        <v>1</v>
      </c>
      <c r="I30" s="287" t="str">
        <f t="shared" si="15"/>
        <v>1</v>
      </c>
      <c r="J30" s="287" t="str">
        <f t="shared" si="15"/>
        <v>1</v>
      </c>
      <c r="K30" s="287" t="str">
        <f t="shared" si="15"/>
        <v>1</v>
      </c>
      <c r="L30" s="287" t="str">
        <f t="shared" si="15"/>
        <v>1</v>
      </c>
      <c r="M30" s="287" t="str">
        <f t="shared" si="15"/>
        <v>1</v>
      </c>
      <c r="N30" s="287" t="str">
        <f t="shared" si="15"/>
        <v>1</v>
      </c>
      <c r="O30" s="287" t="str">
        <f t="shared" si="15"/>
        <v>1</v>
      </c>
      <c r="P30" s="287" t="str">
        <f t="shared" si="15"/>
        <v>1</v>
      </c>
      <c r="Q30" s="287" t="str">
        <f t="shared" si="15"/>
        <v>1</v>
      </c>
      <c r="R30" s="287" t="str">
        <f t="shared" si="15"/>
        <v>1</v>
      </c>
      <c r="S30" s="287" t="str">
        <f t="shared" si="15"/>
        <v>1</v>
      </c>
      <c r="T30" s="287" t="str">
        <f t="shared" si="15"/>
        <v>1</v>
      </c>
      <c r="U30" s="287" t="str">
        <f t="shared" si="15"/>
        <v>1</v>
      </c>
      <c r="V30" s="287" t="str">
        <f t="shared" si="15"/>
        <v>1</v>
      </c>
      <c r="W30" s="287" t="str">
        <f t="shared" si="15"/>
        <v>1</v>
      </c>
      <c r="X30" s="287" t="str">
        <f t="shared" si="15"/>
        <v>1</v>
      </c>
      <c r="Y30" s="287" t="str">
        <f t="shared" si="15"/>
        <v>1</v>
      </c>
      <c r="Z30" s="287" t="str">
        <f t="shared" si="15"/>
        <v>1</v>
      </c>
      <c r="AA30" s="287" t="str">
        <f t="shared" si="15"/>
        <v>1</v>
      </c>
      <c r="AB30" s="287" t="str">
        <f t="shared" si="15"/>
        <v>1</v>
      </c>
      <c r="AC30" s="287" t="str">
        <f t="shared" si="15"/>
        <v>1</v>
      </c>
      <c r="AD30" s="287" t="str">
        <f t="shared" si="15"/>
        <v>1</v>
      </c>
      <c r="AE30" s="287" t="str">
        <f t="shared" si="15"/>
        <v>1</v>
      </c>
      <c r="AF30" s="287" t="str">
        <f t="shared" si="15"/>
        <v>1</v>
      </c>
      <c r="AG30" s="287" t="str">
        <f t="shared" si="15"/>
        <v>1</v>
      </c>
      <c r="AH30" s="287" t="str">
        <f t="shared" si="15"/>
        <v>1</v>
      </c>
      <c r="AI30" s="287" t="str">
        <f t="shared" si="15"/>
        <v>1</v>
      </c>
      <c r="AJ30" s="287" t="str">
        <f t="shared" si="15"/>
        <v>1</v>
      </c>
      <c r="AK30" s="287" t="str">
        <f t="shared" si="15"/>
        <v>1</v>
      </c>
      <c r="AL30" s="287" t="str">
        <f t="shared" si="15"/>
        <v>1</v>
      </c>
      <c r="AM30" s="287" t="str">
        <f t="shared" si="15"/>
        <v>1</v>
      </c>
      <c r="AN30" s="287" t="str">
        <f t="shared" si="15"/>
        <v>1</v>
      </c>
      <c r="AO30" s="287" t="str">
        <f t="shared" si="15"/>
        <v>1</v>
      </c>
      <c r="AP30" s="287" t="str">
        <f t="shared" si="15"/>
        <v>1</v>
      </c>
      <c r="AQ30" s="287" t="str">
        <f t="shared" si="15"/>
        <v>1</v>
      </c>
      <c r="AR30" s="287" t="str">
        <f t="shared" si="15"/>
        <v>1</v>
      </c>
      <c r="AS30" s="287" t="str">
        <f t="shared" si="15"/>
        <v>1</v>
      </c>
      <c r="AT30" s="287" t="str">
        <f t="shared" si="15"/>
        <v>1</v>
      </c>
      <c r="AU30" s="287" t="str">
        <f t="shared" si="15"/>
        <v>1</v>
      </c>
      <c r="AV30" s="287" t="str">
        <f t="shared" si="15"/>
        <v>1</v>
      </c>
      <c r="AW30" s="287" t="str">
        <f t="shared" si="15"/>
        <v>1</v>
      </c>
      <c r="AX30" s="287" t="str">
        <f t="shared" si="15"/>
        <v>1</v>
      </c>
      <c r="AY30" s="287" t="str">
        <f t="shared" si="15"/>
        <v>1</v>
      </c>
      <c r="AZ30" s="287" t="str">
        <f t="shared" si="15"/>
        <v>1</v>
      </c>
      <c r="BA30" s="287" t="str">
        <f t="shared" si="15"/>
        <v>1</v>
      </c>
      <c r="BB30" s="287" t="str">
        <f t="shared" si="15"/>
        <v>1</v>
      </c>
      <c r="BC30" s="287" t="str">
        <f t="shared" si="15"/>
        <v>1</v>
      </c>
      <c r="BD30" s="287" t="str">
        <f t="shared" si="15"/>
        <v>1</v>
      </c>
      <c r="BE30" s="287" t="str">
        <f t="shared" si="15"/>
        <v>1</v>
      </c>
      <c r="BF30" s="287" t="str">
        <f t="shared" si="15"/>
        <v>1</v>
      </c>
      <c r="BG30" s="287" t="str">
        <f t="shared" si="15"/>
        <v>1</v>
      </c>
      <c r="BH30" s="287" t="str">
        <f t="shared" si="15"/>
        <v>1</v>
      </c>
      <c r="BI30" s="287" t="str">
        <f t="shared" si="15"/>
        <v>1</v>
      </c>
      <c r="BJ30" s="287" t="str">
        <f t="shared" si="15"/>
        <v>1</v>
      </c>
      <c r="BK30" s="287" t="str">
        <f t="shared" si="15"/>
        <v>1</v>
      </c>
      <c r="BL30" s="287" t="str">
        <f t="shared" si="15"/>
        <v>1</v>
      </c>
      <c r="BM30" s="287" t="str">
        <f t="shared" si="15"/>
        <v>1</v>
      </c>
      <c r="BN30" s="287" t="str">
        <f t="shared" si="15"/>
        <v>1</v>
      </c>
      <c r="BO30" s="287" t="str">
        <f t="shared" si="15"/>
        <v>1</v>
      </c>
      <c r="BP30" s="287" t="str">
        <f t="shared" si="15"/>
        <v>1</v>
      </c>
      <c r="BQ30" s="288" t="str">
        <f>IF(BP30="1","1","0")</f>
        <v>1</v>
      </c>
      <c r="BR30" s="144"/>
    </row>
    <row r="31" spans="1:70" ht="4.9000000000000004" customHeight="1" x14ac:dyDescent="0.25">
      <c r="A31" s="149"/>
      <c r="B31" s="150"/>
      <c r="C31" s="150"/>
      <c r="D31" s="148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7"/>
      <c r="T31" s="287"/>
      <c r="U31" s="287"/>
      <c r="V31" s="287"/>
      <c r="W31" s="287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7"/>
      <c r="AO31" s="287"/>
      <c r="AP31" s="287"/>
      <c r="AQ31" s="287"/>
      <c r="AR31" s="287"/>
      <c r="AS31" s="287"/>
      <c r="AT31" s="287"/>
      <c r="AU31" s="287"/>
      <c r="AV31" s="287"/>
      <c r="AW31" s="287"/>
      <c r="AX31" s="287"/>
      <c r="AY31" s="287"/>
      <c r="AZ31" s="287"/>
      <c r="BA31" s="287"/>
      <c r="BB31" s="287"/>
      <c r="BC31" s="287"/>
      <c r="BD31" s="287"/>
      <c r="BE31" s="287"/>
      <c r="BF31" s="287"/>
      <c r="BG31" s="287"/>
      <c r="BH31" s="287"/>
      <c r="BI31" s="287"/>
      <c r="BJ31" s="287"/>
      <c r="BK31" s="287"/>
      <c r="BL31" s="287"/>
      <c r="BM31" s="287"/>
      <c r="BN31" s="287"/>
      <c r="BO31" s="287"/>
      <c r="BP31" s="287"/>
      <c r="BQ31" s="288"/>
    </row>
    <row r="32" spans="1:70" x14ac:dyDescent="0.25">
      <c r="A32" s="283" t="str">
        <f>TEST!$B$32</f>
        <v>MICHEL</v>
      </c>
      <c r="B32" s="147" t="str">
        <f>IF(TEST!F33="","",TEST!F33)</f>
        <v/>
      </c>
      <c r="C32" s="147" t="str">
        <f>IF(TEST!G33="","",TEST!G33)</f>
        <v/>
      </c>
      <c r="D32" s="148"/>
      <c r="E32" s="287" t="str">
        <f>IF(OR($B$32&gt;=E5,$C$32&lt;E5)=TRUE,"1","0")</f>
        <v>1</v>
      </c>
      <c r="F32" s="287" t="str">
        <f t="shared" ref="F32:BP32" si="16">IF(OR($B$32&gt;=F5,$C$32&lt;F5)=TRUE,"1","0")</f>
        <v>1</v>
      </c>
      <c r="G32" s="287" t="str">
        <f t="shared" si="16"/>
        <v>1</v>
      </c>
      <c r="H32" s="287" t="str">
        <f t="shared" si="16"/>
        <v>1</v>
      </c>
      <c r="I32" s="287" t="str">
        <f t="shared" si="16"/>
        <v>1</v>
      </c>
      <c r="J32" s="287" t="str">
        <f t="shared" si="16"/>
        <v>1</v>
      </c>
      <c r="K32" s="287" t="str">
        <f t="shared" si="16"/>
        <v>1</v>
      </c>
      <c r="L32" s="287" t="str">
        <f t="shared" si="16"/>
        <v>1</v>
      </c>
      <c r="M32" s="287" t="str">
        <f t="shared" si="16"/>
        <v>1</v>
      </c>
      <c r="N32" s="287" t="str">
        <f t="shared" si="16"/>
        <v>1</v>
      </c>
      <c r="O32" s="287" t="str">
        <f t="shared" si="16"/>
        <v>1</v>
      </c>
      <c r="P32" s="287" t="str">
        <f t="shared" si="16"/>
        <v>1</v>
      </c>
      <c r="Q32" s="287" t="str">
        <f t="shared" si="16"/>
        <v>1</v>
      </c>
      <c r="R32" s="287" t="str">
        <f t="shared" si="16"/>
        <v>1</v>
      </c>
      <c r="S32" s="287" t="str">
        <f t="shared" si="16"/>
        <v>1</v>
      </c>
      <c r="T32" s="287" t="str">
        <f t="shared" si="16"/>
        <v>1</v>
      </c>
      <c r="U32" s="287" t="str">
        <f t="shared" si="16"/>
        <v>1</v>
      </c>
      <c r="V32" s="287" t="str">
        <f t="shared" si="16"/>
        <v>1</v>
      </c>
      <c r="W32" s="287" t="str">
        <f t="shared" si="16"/>
        <v>1</v>
      </c>
      <c r="X32" s="287" t="str">
        <f t="shared" si="16"/>
        <v>1</v>
      </c>
      <c r="Y32" s="287" t="str">
        <f t="shared" si="16"/>
        <v>1</v>
      </c>
      <c r="Z32" s="287" t="str">
        <f t="shared" si="16"/>
        <v>1</v>
      </c>
      <c r="AA32" s="287" t="str">
        <f t="shared" si="16"/>
        <v>1</v>
      </c>
      <c r="AB32" s="287" t="str">
        <f t="shared" si="16"/>
        <v>1</v>
      </c>
      <c r="AC32" s="287" t="str">
        <f t="shared" si="16"/>
        <v>1</v>
      </c>
      <c r="AD32" s="287" t="str">
        <f t="shared" si="16"/>
        <v>1</v>
      </c>
      <c r="AE32" s="287" t="str">
        <f t="shared" si="16"/>
        <v>1</v>
      </c>
      <c r="AF32" s="287" t="str">
        <f t="shared" si="16"/>
        <v>1</v>
      </c>
      <c r="AG32" s="287" t="str">
        <f t="shared" si="16"/>
        <v>1</v>
      </c>
      <c r="AH32" s="287" t="str">
        <f t="shared" si="16"/>
        <v>1</v>
      </c>
      <c r="AI32" s="287" t="str">
        <f t="shared" si="16"/>
        <v>1</v>
      </c>
      <c r="AJ32" s="287" t="str">
        <f t="shared" si="16"/>
        <v>1</v>
      </c>
      <c r="AK32" s="287" t="str">
        <f t="shared" si="16"/>
        <v>1</v>
      </c>
      <c r="AL32" s="287" t="str">
        <f t="shared" si="16"/>
        <v>1</v>
      </c>
      <c r="AM32" s="287" t="str">
        <f t="shared" si="16"/>
        <v>1</v>
      </c>
      <c r="AN32" s="287" t="str">
        <f t="shared" si="16"/>
        <v>1</v>
      </c>
      <c r="AO32" s="287" t="str">
        <f t="shared" si="16"/>
        <v>1</v>
      </c>
      <c r="AP32" s="287" t="str">
        <f t="shared" si="16"/>
        <v>1</v>
      </c>
      <c r="AQ32" s="287" t="str">
        <f t="shared" si="16"/>
        <v>1</v>
      </c>
      <c r="AR32" s="287" t="str">
        <f t="shared" si="16"/>
        <v>1</v>
      </c>
      <c r="AS32" s="287" t="str">
        <f t="shared" si="16"/>
        <v>1</v>
      </c>
      <c r="AT32" s="287" t="str">
        <f t="shared" si="16"/>
        <v>1</v>
      </c>
      <c r="AU32" s="287" t="str">
        <f t="shared" si="16"/>
        <v>1</v>
      </c>
      <c r="AV32" s="287" t="str">
        <f t="shared" si="16"/>
        <v>1</v>
      </c>
      <c r="AW32" s="287" t="str">
        <f t="shared" si="16"/>
        <v>1</v>
      </c>
      <c r="AX32" s="287" t="str">
        <f t="shared" si="16"/>
        <v>1</v>
      </c>
      <c r="AY32" s="287" t="str">
        <f t="shared" si="16"/>
        <v>1</v>
      </c>
      <c r="AZ32" s="287" t="str">
        <f t="shared" si="16"/>
        <v>1</v>
      </c>
      <c r="BA32" s="287" t="str">
        <f t="shared" si="16"/>
        <v>1</v>
      </c>
      <c r="BB32" s="287" t="str">
        <f t="shared" si="16"/>
        <v>1</v>
      </c>
      <c r="BC32" s="287" t="str">
        <f t="shared" si="16"/>
        <v>1</v>
      </c>
      <c r="BD32" s="287" t="str">
        <f t="shared" si="16"/>
        <v>1</v>
      </c>
      <c r="BE32" s="287" t="str">
        <f t="shared" si="16"/>
        <v>1</v>
      </c>
      <c r="BF32" s="287" t="str">
        <f t="shared" si="16"/>
        <v>1</v>
      </c>
      <c r="BG32" s="287" t="str">
        <f t="shared" si="16"/>
        <v>1</v>
      </c>
      <c r="BH32" s="287" t="str">
        <f t="shared" si="16"/>
        <v>1</v>
      </c>
      <c r="BI32" s="287" t="str">
        <f t="shared" si="16"/>
        <v>1</v>
      </c>
      <c r="BJ32" s="287" t="str">
        <f t="shared" si="16"/>
        <v>1</v>
      </c>
      <c r="BK32" s="287" t="str">
        <f t="shared" si="16"/>
        <v>1</v>
      </c>
      <c r="BL32" s="287" t="str">
        <f t="shared" si="16"/>
        <v>1</v>
      </c>
      <c r="BM32" s="287" t="str">
        <f t="shared" si="16"/>
        <v>1</v>
      </c>
      <c r="BN32" s="287" t="str">
        <f t="shared" si="16"/>
        <v>1</v>
      </c>
      <c r="BO32" s="287" t="str">
        <f t="shared" si="16"/>
        <v>1</v>
      </c>
      <c r="BP32" s="287" t="str">
        <f t="shared" si="16"/>
        <v>1</v>
      </c>
      <c r="BQ32" s="288" t="str">
        <f>IF(BP32="1","1","0")</f>
        <v>1</v>
      </c>
    </row>
    <row r="33" spans="1:69" x14ac:dyDescent="0.25">
      <c r="A33" s="283"/>
      <c r="B33" s="147" t="str">
        <f>IF(TEST!F34="","",TEST!F34)</f>
        <v/>
      </c>
      <c r="C33" s="147" t="str">
        <f>IF(TEST!G34="","",TEST!G34)</f>
        <v/>
      </c>
      <c r="D33" s="148"/>
      <c r="E33" s="287" t="str">
        <f>IF(OR($B$33&gt;=E5,$C$33&lt;E5)=TRUE,"1","0")</f>
        <v>1</v>
      </c>
      <c r="F33" s="287" t="str">
        <f t="shared" ref="F33:BP33" si="17">IF(OR($B$33&gt;=F5,$C$33&lt;F5)=TRUE,"1","0")</f>
        <v>1</v>
      </c>
      <c r="G33" s="287" t="str">
        <f t="shared" si="17"/>
        <v>1</v>
      </c>
      <c r="H33" s="287" t="str">
        <f t="shared" si="17"/>
        <v>1</v>
      </c>
      <c r="I33" s="287" t="str">
        <f t="shared" si="17"/>
        <v>1</v>
      </c>
      <c r="J33" s="287" t="str">
        <f t="shared" si="17"/>
        <v>1</v>
      </c>
      <c r="K33" s="287" t="str">
        <f t="shared" si="17"/>
        <v>1</v>
      </c>
      <c r="L33" s="287" t="str">
        <f t="shared" si="17"/>
        <v>1</v>
      </c>
      <c r="M33" s="287" t="str">
        <f t="shared" si="17"/>
        <v>1</v>
      </c>
      <c r="N33" s="287" t="str">
        <f t="shared" si="17"/>
        <v>1</v>
      </c>
      <c r="O33" s="287" t="str">
        <f t="shared" si="17"/>
        <v>1</v>
      </c>
      <c r="P33" s="287" t="str">
        <f t="shared" si="17"/>
        <v>1</v>
      </c>
      <c r="Q33" s="287" t="str">
        <f t="shared" si="17"/>
        <v>1</v>
      </c>
      <c r="R33" s="287" t="str">
        <f t="shared" si="17"/>
        <v>1</v>
      </c>
      <c r="S33" s="287" t="str">
        <f t="shared" si="17"/>
        <v>1</v>
      </c>
      <c r="T33" s="287" t="str">
        <f t="shared" si="17"/>
        <v>1</v>
      </c>
      <c r="U33" s="287" t="str">
        <f t="shared" si="17"/>
        <v>1</v>
      </c>
      <c r="V33" s="287" t="str">
        <f t="shared" si="17"/>
        <v>1</v>
      </c>
      <c r="W33" s="287" t="str">
        <f t="shared" si="17"/>
        <v>1</v>
      </c>
      <c r="X33" s="287" t="str">
        <f t="shared" si="17"/>
        <v>1</v>
      </c>
      <c r="Y33" s="287" t="str">
        <f t="shared" si="17"/>
        <v>1</v>
      </c>
      <c r="Z33" s="287" t="str">
        <f t="shared" si="17"/>
        <v>1</v>
      </c>
      <c r="AA33" s="287" t="str">
        <f t="shared" si="17"/>
        <v>1</v>
      </c>
      <c r="AB33" s="287" t="str">
        <f t="shared" si="17"/>
        <v>1</v>
      </c>
      <c r="AC33" s="287" t="str">
        <f t="shared" si="17"/>
        <v>1</v>
      </c>
      <c r="AD33" s="287" t="str">
        <f t="shared" si="17"/>
        <v>1</v>
      </c>
      <c r="AE33" s="287" t="str">
        <f t="shared" si="17"/>
        <v>1</v>
      </c>
      <c r="AF33" s="287" t="str">
        <f t="shared" si="17"/>
        <v>1</v>
      </c>
      <c r="AG33" s="287" t="str">
        <f t="shared" si="17"/>
        <v>1</v>
      </c>
      <c r="AH33" s="287" t="str">
        <f t="shared" si="17"/>
        <v>1</v>
      </c>
      <c r="AI33" s="287" t="str">
        <f t="shared" si="17"/>
        <v>1</v>
      </c>
      <c r="AJ33" s="287" t="str">
        <f t="shared" si="17"/>
        <v>1</v>
      </c>
      <c r="AK33" s="287" t="str">
        <f t="shared" si="17"/>
        <v>1</v>
      </c>
      <c r="AL33" s="287" t="str">
        <f t="shared" si="17"/>
        <v>1</v>
      </c>
      <c r="AM33" s="287" t="str">
        <f t="shared" si="17"/>
        <v>1</v>
      </c>
      <c r="AN33" s="287" t="str">
        <f t="shared" si="17"/>
        <v>1</v>
      </c>
      <c r="AO33" s="287" t="str">
        <f t="shared" si="17"/>
        <v>1</v>
      </c>
      <c r="AP33" s="287" t="str">
        <f t="shared" si="17"/>
        <v>1</v>
      </c>
      <c r="AQ33" s="287" t="str">
        <f t="shared" si="17"/>
        <v>1</v>
      </c>
      <c r="AR33" s="287" t="str">
        <f t="shared" si="17"/>
        <v>1</v>
      </c>
      <c r="AS33" s="287" t="str">
        <f t="shared" si="17"/>
        <v>1</v>
      </c>
      <c r="AT33" s="287" t="str">
        <f t="shared" si="17"/>
        <v>1</v>
      </c>
      <c r="AU33" s="287" t="str">
        <f t="shared" si="17"/>
        <v>1</v>
      </c>
      <c r="AV33" s="287" t="str">
        <f t="shared" si="17"/>
        <v>1</v>
      </c>
      <c r="AW33" s="287" t="str">
        <f t="shared" si="17"/>
        <v>1</v>
      </c>
      <c r="AX33" s="287" t="str">
        <f t="shared" si="17"/>
        <v>1</v>
      </c>
      <c r="AY33" s="287" t="str">
        <f t="shared" si="17"/>
        <v>1</v>
      </c>
      <c r="AZ33" s="287" t="str">
        <f t="shared" si="17"/>
        <v>1</v>
      </c>
      <c r="BA33" s="287" t="str">
        <f t="shared" si="17"/>
        <v>1</v>
      </c>
      <c r="BB33" s="287" t="str">
        <f t="shared" si="17"/>
        <v>1</v>
      </c>
      <c r="BC33" s="287" t="str">
        <f t="shared" si="17"/>
        <v>1</v>
      </c>
      <c r="BD33" s="287" t="str">
        <f t="shared" si="17"/>
        <v>1</v>
      </c>
      <c r="BE33" s="287" t="str">
        <f t="shared" si="17"/>
        <v>1</v>
      </c>
      <c r="BF33" s="287" t="str">
        <f t="shared" si="17"/>
        <v>1</v>
      </c>
      <c r="BG33" s="287" t="str">
        <f t="shared" si="17"/>
        <v>1</v>
      </c>
      <c r="BH33" s="287" t="str">
        <f t="shared" si="17"/>
        <v>1</v>
      </c>
      <c r="BI33" s="287" t="str">
        <f t="shared" si="17"/>
        <v>1</v>
      </c>
      <c r="BJ33" s="287" t="str">
        <f t="shared" si="17"/>
        <v>1</v>
      </c>
      <c r="BK33" s="287" t="str">
        <f t="shared" si="17"/>
        <v>1</v>
      </c>
      <c r="BL33" s="287" t="str">
        <f t="shared" si="17"/>
        <v>1</v>
      </c>
      <c r="BM33" s="287" t="str">
        <f t="shared" si="17"/>
        <v>1</v>
      </c>
      <c r="BN33" s="287" t="str">
        <f t="shared" si="17"/>
        <v>1</v>
      </c>
      <c r="BO33" s="287" t="str">
        <f t="shared" si="17"/>
        <v>1</v>
      </c>
      <c r="BP33" s="287" t="str">
        <f t="shared" si="17"/>
        <v>1</v>
      </c>
      <c r="BQ33" s="288" t="str">
        <f>IF(BP33="1","1","0")</f>
        <v>1</v>
      </c>
    </row>
    <row r="34" spans="1:69" ht="4.9000000000000004" customHeight="1" x14ac:dyDescent="0.25">
      <c r="A34" s="149"/>
      <c r="B34" s="150"/>
      <c r="C34" s="150"/>
      <c r="D34" s="148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  <c r="U34" s="287"/>
      <c r="V34" s="287"/>
      <c r="W34" s="287"/>
      <c r="X34" s="287"/>
      <c r="Y34" s="287"/>
      <c r="Z34" s="287"/>
      <c r="AA34" s="287"/>
      <c r="AB34" s="287"/>
      <c r="AC34" s="287"/>
      <c r="AD34" s="287"/>
      <c r="AE34" s="287"/>
      <c r="AF34" s="287"/>
      <c r="AG34" s="287"/>
      <c r="AH34" s="287"/>
      <c r="AI34" s="287"/>
      <c r="AJ34" s="287"/>
      <c r="AK34" s="287"/>
      <c r="AL34" s="287"/>
      <c r="AM34" s="287"/>
      <c r="AN34" s="287"/>
      <c r="AO34" s="287"/>
      <c r="AP34" s="287"/>
      <c r="AQ34" s="287"/>
      <c r="AR34" s="287"/>
      <c r="AS34" s="287"/>
      <c r="AT34" s="287"/>
      <c r="AU34" s="287"/>
      <c r="AV34" s="287"/>
      <c r="AW34" s="287"/>
      <c r="AX34" s="287"/>
      <c r="AY34" s="287"/>
      <c r="AZ34" s="287"/>
      <c r="BA34" s="287"/>
      <c r="BB34" s="287"/>
      <c r="BC34" s="287"/>
      <c r="BD34" s="287"/>
      <c r="BE34" s="287"/>
      <c r="BF34" s="287"/>
      <c r="BG34" s="287"/>
      <c r="BH34" s="287"/>
      <c r="BI34" s="287"/>
      <c r="BJ34" s="287"/>
      <c r="BK34" s="287"/>
      <c r="BL34" s="287"/>
      <c r="BM34" s="287"/>
      <c r="BN34" s="287"/>
      <c r="BO34" s="287"/>
      <c r="BP34" s="287"/>
      <c r="BQ34" s="288"/>
    </row>
    <row r="35" spans="1:69" x14ac:dyDescent="0.25">
      <c r="A35" s="283" t="str">
        <f>TEST!$B$35</f>
        <v>VINCENT</v>
      </c>
      <c r="B35" s="147">
        <f>IF(TEST!F36="","",TEST!F36)</f>
        <v>0.77083333333333337</v>
      </c>
      <c r="C35" s="147">
        <f>IF(TEST!G36=0,1,0)</f>
        <v>1</v>
      </c>
      <c r="D35" s="148"/>
      <c r="E35" s="287" t="str">
        <f>IF(OR($B$35&gt;=E5,$C$35&lt;E5)=TRUE,"1","0")</f>
        <v>1</v>
      </c>
      <c r="F35" s="287" t="str">
        <f t="shared" ref="F35:BQ35" si="18">IF(OR($B$35&gt;=F5,$C$35&lt;F5)=TRUE,"1","0")</f>
        <v>1</v>
      </c>
      <c r="G35" s="287" t="str">
        <f t="shared" si="18"/>
        <v>1</v>
      </c>
      <c r="H35" s="287" t="str">
        <f t="shared" si="18"/>
        <v>1</v>
      </c>
      <c r="I35" s="287" t="str">
        <f t="shared" si="18"/>
        <v>1</v>
      </c>
      <c r="J35" s="287" t="str">
        <f t="shared" si="18"/>
        <v>1</v>
      </c>
      <c r="K35" s="287" t="str">
        <f t="shared" si="18"/>
        <v>1</v>
      </c>
      <c r="L35" s="287" t="str">
        <f t="shared" si="18"/>
        <v>1</v>
      </c>
      <c r="M35" s="287" t="str">
        <f t="shared" si="18"/>
        <v>1</v>
      </c>
      <c r="N35" s="287" t="str">
        <f t="shared" si="18"/>
        <v>1</v>
      </c>
      <c r="O35" s="287" t="str">
        <f t="shared" si="18"/>
        <v>1</v>
      </c>
      <c r="P35" s="287" t="str">
        <f t="shared" si="18"/>
        <v>1</v>
      </c>
      <c r="Q35" s="287" t="str">
        <f t="shared" si="18"/>
        <v>1</v>
      </c>
      <c r="R35" s="287" t="str">
        <f t="shared" si="18"/>
        <v>1</v>
      </c>
      <c r="S35" s="287" t="str">
        <f t="shared" si="18"/>
        <v>1</v>
      </c>
      <c r="T35" s="287" t="str">
        <f t="shared" si="18"/>
        <v>1</v>
      </c>
      <c r="U35" s="287" t="str">
        <f t="shared" si="18"/>
        <v>1</v>
      </c>
      <c r="V35" s="287" t="str">
        <f t="shared" si="18"/>
        <v>1</v>
      </c>
      <c r="W35" s="287" t="str">
        <f t="shared" si="18"/>
        <v>1</v>
      </c>
      <c r="X35" s="287" t="str">
        <f t="shared" si="18"/>
        <v>1</v>
      </c>
      <c r="Y35" s="287" t="str">
        <f t="shared" si="18"/>
        <v>1</v>
      </c>
      <c r="Z35" s="287" t="str">
        <f t="shared" si="18"/>
        <v>1</v>
      </c>
      <c r="AA35" s="287" t="str">
        <f t="shared" si="18"/>
        <v>1</v>
      </c>
      <c r="AB35" s="287" t="str">
        <f t="shared" si="18"/>
        <v>1</v>
      </c>
      <c r="AC35" s="287" t="str">
        <f t="shared" si="18"/>
        <v>1</v>
      </c>
      <c r="AD35" s="287" t="str">
        <f t="shared" si="18"/>
        <v>1</v>
      </c>
      <c r="AE35" s="287" t="str">
        <f t="shared" si="18"/>
        <v>1</v>
      </c>
      <c r="AF35" s="287" t="str">
        <f t="shared" si="18"/>
        <v>1</v>
      </c>
      <c r="AG35" s="287" t="str">
        <f t="shared" si="18"/>
        <v>1</v>
      </c>
      <c r="AH35" s="287" t="str">
        <f t="shared" si="18"/>
        <v>1</v>
      </c>
      <c r="AI35" s="287" t="str">
        <f t="shared" si="18"/>
        <v>1</v>
      </c>
      <c r="AJ35" s="287" t="str">
        <f t="shared" si="18"/>
        <v>1</v>
      </c>
      <c r="AK35" s="287" t="str">
        <f t="shared" si="18"/>
        <v>1</v>
      </c>
      <c r="AL35" s="287" t="str">
        <f t="shared" si="18"/>
        <v>1</v>
      </c>
      <c r="AM35" s="287" t="str">
        <f t="shared" si="18"/>
        <v>1</v>
      </c>
      <c r="AN35" s="287" t="str">
        <f t="shared" si="18"/>
        <v>1</v>
      </c>
      <c r="AO35" s="287" t="str">
        <f t="shared" si="18"/>
        <v>1</v>
      </c>
      <c r="AP35" s="287" t="str">
        <f t="shared" si="18"/>
        <v>1</v>
      </c>
      <c r="AQ35" s="287" t="str">
        <f t="shared" si="18"/>
        <v>1</v>
      </c>
      <c r="AR35" s="287" t="str">
        <f t="shared" si="18"/>
        <v>1</v>
      </c>
      <c r="AS35" s="287" t="str">
        <f t="shared" si="18"/>
        <v>1</v>
      </c>
      <c r="AT35" s="287" t="str">
        <f t="shared" si="18"/>
        <v>1</v>
      </c>
      <c r="AU35" s="287" t="str">
        <f t="shared" si="18"/>
        <v>0</v>
      </c>
      <c r="AV35" s="287" t="str">
        <f>IF(OR($B$35&gt;=AV5,$C$35&lt;AV5)=TRUE,"1","0")</f>
        <v>0</v>
      </c>
      <c r="AW35" s="287" t="str">
        <f t="shared" si="18"/>
        <v>0</v>
      </c>
      <c r="AX35" s="287" t="str">
        <f t="shared" si="18"/>
        <v>0</v>
      </c>
      <c r="AY35" s="287" t="str">
        <f t="shared" si="18"/>
        <v>0</v>
      </c>
      <c r="AZ35" s="287" t="str">
        <f t="shared" si="18"/>
        <v>0</v>
      </c>
      <c r="BA35" s="287" t="str">
        <f t="shared" si="18"/>
        <v>0</v>
      </c>
      <c r="BB35" s="287" t="str">
        <f t="shared" si="18"/>
        <v>0</v>
      </c>
      <c r="BC35" s="287" t="str">
        <f t="shared" si="18"/>
        <v>0</v>
      </c>
      <c r="BD35" s="287" t="str">
        <f t="shared" si="18"/>
        <v>0</v>
      </c>
      <c r="BE35" s="287" t="str">
        <f t="shared" si="18"/>
        <v>0</v>
      </c>
      <c r="BF35" s="287" t="str">
        <f t="shared" si="18"/>
        <v>0</v>
      </c>
      <c r="BG35" s="287" t="str">
        <f t="shared" si="18"/>
        <v>0</v>
      </c>
      <c r="BH35" s="287" t="str">
        <f t="shared" si="18"/>
        <v>0</v>
      </c>
      <c r="BI35" s="287" t="str">
        <f t="shared" si="18"/>
        <v>0</v>
      </c>
      <c r="BJ35" s="287" t="str">
        <f>IF(OR($B$35&gt;=BJ5,$C$35&lt;BJ5)=TRUE,"1","0")</f>
        <v>0</v>
      </c>
      <c r="BK35" s="287" t="str">
        <f t="shared" si="18"/>
        <v>0</v>
      </c>
      <c r="BL35" s="287" t="str">
        <f t="shared" si="18"/>
        <v>0</v>
      </c>
      <c r="BM35" s="287" t="str">
        <f t="shared" si="18"/>
        <v>0</v>
      </c>
      <c r="BN35" s="287" t="str">
        <f t="shared" si="18"/>
        <v>0</v>
      </c>
      <c r="BO35" s="287" t="str">
        <f t="shared" si="18"/>
        <v>0</v>
      </c>
      <c r="BP35" s="287" t="str">
        <f t="shared" si="18"/>
        <v>0</v>
      </c>
      <c r="BQ35" s="288" t="str">
        <f t="shared" si="18"/>
        <v>1</v>
      </c>
    </row>
    <row r="36" spans="1:69" x14ac:dyDescent="0.25">
      <c r="A36" s="283"/>
      <c r="B36" s="147" t="str">
        <f>IF(TEST!F37="","",TEST!F37)</f>
        <v/>
      </c>
      <c r="C36" s="147" t="str">
        <f>IF(TEST!G37="","",TEST!G37)</f>
        <v/>
      </c>
      <c r="D36" s="148"/>
      <c r="E36" s="287" t="str">
        <f>IF(OR($B$36&gt;=E5,$C$36&lt;E5)=TRUE,"1","0")</f>
        <v>1</v>
      </c>
      <c r="F36" s="287" t="str">
        <f t="shared" ref="F36:BP36" si="19">IF(OR($B$36&gt;=F5,$C$36&lt;F5)=TRUE,"1","0")</f>
        <v>1</v>
      </c>
      <c r="G36" s="287" t="str">
        <f t="shared" si="19"/>
        <v>1</v>
      </c>
      <c r="H36" s="287" t="str">
        <f t="shared" si="19"/>
        <v>1</v>
      </c>
      <c r="I36" s="287" t="str">
        <f t="shared" si="19"/>
        <v>1</v>
      </c>
      <c r="J36" s="287" t="str">
        <f t="shared" si="19"/>
        <v>1</v>
      </c>
      <c r="K36" s="287" t="str">
        <f t="shared" si="19"/>
        <v>1</v>
      </c>
      <c r="L36" s="287" t="str">
        <f t="shared" si="19"/>
        <v>1</v>
      </c>
      <c r="M36" s="287" t="str">
        <f t="shared" si="19"/>
        <v>1</v>
      </c>
      <c r="N36" s="287" t="str">
        <f t="shared" si="19"/>
        <v>1</v>
      </c>
      <c r="O36" s="287" t="str">
        <f t="shared" si="19"/>
        <v>1</v>
      </c>
      <c r="P36" s="287" t="str">
        <f t="shared" si="19"/>
        <v>1</v>
      </c>
      <c r="Q36" s="287" t="str">
        <f t="shared" si="19"/>
        <v>1</v>
      </c>
      <c r="R36" s="287" t="str">
        <f t="shared" si="19"/>
        <v>1</v>
      </c>
      <c r="S36" s="287" t="str">
        <f t="shared" si="19"/>
        <v>1</v>
      </c>
      <c r="T36" s="287" t="str">
        <f t="shared" si="19"/>
        <v>1</v>
      </c>
      <c r="U36" s="287" t="str">
        <f t="shared" si="19"/>
        <v>1</v>
      </c>
      <c r="V36" s="287" t="str">
        <f t="shared" si="19"/>
        <v>1</v>
      </c>
      <c r="W36" s="287" t="str">
        <f t="shared" si="19"/>
        <v>1</v>
      </c>
      <c r="X36" s="287" t="str">
        <f t="shared" si="19"/>
        <v>1</v>
      </c>
      <c r="Y36" s="287" t="str">
        <f t="shared" si="19"/>
        <v>1</v>
      </c>
      <c r="Z36" s="287" t="str">
        <f t="shared" si="19"/>
        <v>1</v>
      </c>
      <c r="AA36" s="287" t="str">
        <f t="shared" si="19"/>
        <v>1</v>
      </c>
      <c r="AB36" s="287" t="str">
        <f t="shared" si="19"/>
        <v>1</v>
      </c>
      <c r="AC36" s="287" t="str">
        <f t="shared" si="19"/>
        <v>1</v>
      </c>
      <c r="AD36" s="287" t="str">
        <f t="shared" si="19"/>
        <v>1</v>
      </c>
      <c r="AE36" s="287" t="str">
        <f t="shared" si="19"/>
        <v>1</v>
      </c>
      <c r="AF36" s="287" t="str">
        <f t="shared" si="19"/>
        <v>1</v>
      </c>
      <c r="AG36" s="287" t="str">
        <f t="shared" si="19"/>
        <v>1</v>
      </c>
      <c r="AH36" s="287" t="str">
        <f t="shared" si="19"/>
        <v>1</v>
      </c>
      <c r="AI36" s="287" t="str">
        <f t="shared" si="19"/>
        <v>1</v>
      </c>
      <c r="AJ36" s="287" t="str">
        <f t="shared" si="19"/>
        <v>1</v>
      </c>
      <c r="AK36" s="287" t="str">
        <f t="shared" si="19"/>
        <v>1</v>
      </c>
      <c r="AL36" s="287" t="str">
        <f t="shared" si="19"/>
        <v>1</v>
      </c>
      <c r="AM36" s="287" t="str">
        <f t="shared" si="19"/>
        <v>1</v>
      </c>
      <c r="AN36" s="287" t="str">
        <f t="shared" si="19"/>
        <v>1</v>
      </c>
      <c r="AO36" s="287" t="str">
        <f t="shared" si="19"/>
        <v>1</v>
      </c>
      <c r="AP36" s="287" t="str">
        <f t="shared" si="19"/>
        <v>1</v>
      </c>
      <c r="AQ36" s="287" t="str">
        <f t="shared" si="19"/>
        <v>1</v>
      </c>
      <c r="AR36" s="287" t="str">
        <f t="shared" si="19"/>
        <v>1</v>
      </c>
      <c r="AS36" s="287" t="str">
        <f t="shared" si="19"/>
        <v>1</v>
      </c>
      <c r="AT36" s="287" t="str">
        <f t="shared" si="19"/>
        <v>1</v>
      </c>
      <c r="AU36" s="287" t="str">
        <f t="shared" si="19"/>
        <v>1</v>
      </c>
      <c r="AV36" s="287" t="str">
        <f t="shared" si="19"/>
        <v>1</v>
      </c>
      <c r="AW36" s="287" t="str">
        <f t="shared" si="19"/>
        <v>1</v>
      </c>
      <c r="AX36" s="287" t="str">
        <f t="shared" si="19"/>
        <v>1</v>
      </c>
      <c r="AY36" s="287" t="str">
        <f t="shared" si="19"/>
        <v>1</v>
      </c>
      <c r="AZ36" s="287" t="str">
        <f t="shared" si="19"/>
        <v>1</v>
      </c>
      <c r="BA36" s="287" t="str">
        <f t="shared" si="19"/>
        <v>1</v>
      </c>
      <c r="BB36" s="287" t="str">
        <f t="shared" si="19"/>
        <v>1</v>
      </c>
      <c r="BC36" s="287" t="str">
        <f t="shared" si="19"/>
        <v>1</v>
      </c>
      <c r="BD36" s="287" t="str">
        <f t="shared" si="19"/>
        <v>1</v>
      </c>
      <c r="BE36" s="287" t="str">
        <f t="shared" si="19"/>
        <v>1</v>
      </c>
      <c r="BF36" s="287" t="str">
        <f t="shared" si="19"/>
        <v>1</v>
      </c>
      <c r="BG36" s="287" t="str">
        <f t="shared" si="19"/>
        <v>1</v>
      </c>
      <c r="BH36" s="287" t="str">
        <f t="shared" si="19"/>
        <v>1</v>
      </c>
      <c r="BI36" s="287" t="str">
        <f t="shared" si="19"/>
        <v>1</v>
      </c>
      <c r="BJ36" s="287" t="str">
        <f t="shared" si="19"/>
        <v>1</v>
      </c>
      <c r="BK36" s="287" t="str">
        <f t="shared" si="19"/>
        <v>1</v>
      </c>
      <c r="BL36" s="287" t="str">
        <f t="shared" si="19"/>
        <v>1</v>
      </c>
      <c r="BM36" s="287" t="str">
        <f t="shared" si="19"/>
        <v>1</v>
      </c>
      <c r="BN36" s="287" t="str">
        <f t="shared" si="19"/>
        <v>1</v>
      </c>
      <c r="BO36" s="287" t="str">
        <f t="shared" si="19"/>
        <v>1</v>
      </c>
      <c r="BP36" s="287" t="str">
        <f t="shared" si="19"/>
        <v>1</v>
      </c>
      <c r="BQ36" s="288" t="str">
        <f>IF(BP36="1","1","0")</f>
        <v>1</v>
      </c>
    </row>
    <row r="37" spans="1:69" ht="4.9000000000000004" customHeight="1" x14ac:dyDescent="0.25">
      <c r="A37" s="149"/>
      <c r="B37" s="150"/>
      <c r="C37" s="150"/>
      <c r="D37" s="148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7"/>
      <c r="AH37" s="287"/>
      <c r="AI37" s="287"/>
      <c r="AJ37" s="287"/>
      <c r="AK37" s="287"/>
      <c r="AL37" s="287"/>
      <c r="AM37" s="287"/>
      <c r="AN37" s="287"/>
      <c r="AO37" s="287"/>
      <c r="AP37" s="287"/>
      <c r="AQ37" s="287"/>
      <c r="AR37" s="287"/>
      <c r="AS37" s="287"/>
      <c r="AT37" s="287"/>
      <c r="AU37" s="287"/>
      <c r="AV37" s="287"/>
      <c r="AW37" s="287"/>
      <c r="AX37" s="287"/>
      <c r="AY37" s="287"/>
      <c r="AZ37" s="287"/>
      <c r="BA37" s="287"/>
      <c r="BB37" s="287"/>
      <c r="BC37" s="287"/>
      <c r="BD37" s="287"/>
      <c r="BE37" s="287"/>
      <c r="BF37" s="287"/>
      <c r="BG37" s="287"/>
      <c r="BH37" s="287"/>
      <c r="BI37" s="287"/>
      <c r="BJ37" s="287"/>
      <c r="BK37" s="287"/>
      <c r="BL37" s="287"/>
      <c r="BM37" s="287"/>
      <c r="BN37" s="287"/>
      <c r="BO37" s="287"/>
      <c r="BP37" s="287"/>
      <c r="BQ37" s="288"/>
    </row>
    <row r="38" spans="1:69" x14ac:dyDescent="0.25">
      <c r="A38" s="283" t="str">
        <f>TEST!$B$38</f>
        <v>XXX</v>
      </c>
      <c r="B38" s="147" t="str">
        <f>IF(TEST!F39="","",TEST!F39)</f>
        <v/>
      </c>
      <c r="C38" s="147" t="str">
        <f>IF(TEST!G39="","",TEST!G39)</f>
        <v/>
      </c>
      <c r="D38" s="148"/>
      <c r="E38" s="287" t="str">
        <f>IF(OR($B$38&gt;=E5,$C$38&lt;E5)=TRUE,"1","0")</f>
        <v>1</v>
      </c>
      <c r="F38" s="287" t="str">
        <f t="shared" ref="F38:BP38" si="20">IF(OR($B$38&gt;=F5,$C$38&lt;F5)=TRUE,"1","0")</f>
        <v>1</v>
      </c>
      <c r="G38" s="287" t="str">
        <f t="shared" si="20"/>
        <v>1</v>
      </c>
      <c r="H38" s="287" t="str">
        <f t="shared" si="20"/>
        <v>1</v>
      </c>
      <c r="I38" s="287" t="str">
        <f t="shared" si="20"/>
        <v>1</v>
      </c>
      <c r="J38" s="287" t="str">
        <f t="shared" si="20"/>
        <v>1</v>
      </c>
      <c r="K38" s="287" t="str">
        <f t="shared" si="20"/>
        <v>1</v>
      </c>
      <c r="L38" s="287" t="str">
        <f t="shared" si="20"/>
        <v>1</v>
      </c>
      <c r="M38" s="287" t="str">
        <f t="shared" si="20"/>
        <v>1</v>
      </c>
      <c r="N38" s="287" t="str">
        <f t="shared" si="20"/>
        <v>1</v>
      </c>
      <c r="O38" s="287" t="str">
        <f t="shared" si="20"/>
        <v>1</v>
      </c>
      <c r="P38" s="287" t="str">
        <f t="shared" si="20"/>
        <v>1</v>
      </c>
      <c r="Q38" s="287" t="str">
        <f t="shared" si="20"/>
        <v>1</v>
      </c>
      <c r="R38" s="287" t="str">
        <f t="shared" si="20"/>
        <v>1</v>
      </c>
      <c r="S38" s="287" t="str">
        <f t="shared" si="20"/>
        <v>1</v>
      </c>
      <c r="T38" s="287" t="str">
        <f t="shared" si="20"/>
        <v>1</v>
      </c>
      <c r="U38" s="287" t="str">
        <f t="shared" si="20"/>
        <v>1</v>
      </c>
      <c r="V38" s="287" t="str">
        <f t="shared" si="20"/>
        <v>1</v>
      </c>
      <c r="W38" s="287" t="str">
        <f t="shared" si="20"/>
        <v>1</v>
      </c>
      <c r="X38" s="287" t="str">
        <f t="shared" si="20"/>
        <v>1</v>
      </c>
      <c r="Y38" s="287" t="str">
        <f t="shared" si="20"/>
        <v>1</v>
      </c>
      <c r="Z38" s="287" t="str">
        <f t="shared" si="20"/>
        <v>1</v>
      </c>
      <c r="AA38" s="287" t="str">
        <f t="shared" si="20"/>
        <v>1</v>
      </c>
      <c r="AB38" s="287" t="str">
        <f t="shared" si="20"/>
        <v>1</v>
      </c>
      <c r="AC38" s="287" t="str">
        <f t="shared" si="20"/>
        <v>1</v>
      </c>
      <c r="AD38" s="287" t="str">
        <f t="shared" si="20"/>
        <v>1</v>
      </c>
      <c r="AE38" s="287" t="str">
        <f t="shared" si="20"/>
        <v>1</v>
      </c>
      <c r="AF38" s="287" t="str">
        <f t="shared" si="20"/>
        <v>1</v>
      </c>
      <c r="AG38" s="287" t="str">
        <f t="shared" si="20"/>
        <v>1</v>
      </c>
      <c r="AH38" s="287" t="str">
        <f t="shared" si="20"/>
        <v>1</v>
      </c>
      <c r="AI38" s="287" t="str">
        <f t="shared" si="20"/>
        <v>1</v>
      </c>
      <c r="AJ38" s="287" t="str">
        <f t="shared" si="20"/>
        <v>1</v>
      </c>
      <c r="AK38" s="287" t="str">
        <f t="shared" si="20"/>
        <v>1</v>
      </c>
      <c r="AL38" s="287" t="str">
        <f t="shared" si="20"/>
        <v>1</v>
      </c>
      <c r="AM38" s="287" t="str">
        <f t="shared" si="20"/>
        <v>1</v>
      </c>
      <c r="AN38" s="287" t="str">
        <f t="shared" si="20"/>
        <v>1</v>
      </c>
      <c r="AO38" s="287" t="str">
        <f t="shared" si="20"/>
        <v>1</v>
      </c>
      <c r="AP38" s="287" t="str">
        <f t="shared" si="20"/>
        <v>1</v>
      </c>
      <c r="AQ38" s="287" t="str">
        <f t="shared" si="20"/>
        <v>1</v>
      </c>
      <c r="AR38" s="287" t="str">
        <f t="shared" si="20"/>
        <v>1</v>
      </c>
      <c r="AS38" s="287" t="str">
        <f t="shared" si="20"/>
        <v>1</v>
      </c>
      <c r="AT38" s="287" t="str">
        <f t="shared" si="20"/>
        <v>1</v>
      </c>
      <c r="AU38" s="287" t="str">
        <f t="shared" si="20"/>
        <v>1</v>
      </c>
      <c r="AV38" s="287" t="str">
        <f t="shared" si="20"/>
        <v>1</v>
      </c>
      <c r="AW38" s="287" t="str">
        <f t="shared" si="20"/>
        <v>1</v>
      </c>
      <c r="AX38" s="287" t="str">
        <f t="shared" si="20"/>
        <v>1</v>
      </c>
      <c r="AY38" s="287" t="str">
        <f t="shared" si="20"/>
        <v>1</v>
      </c>
      <c r="AZ38" s="287" t="str">
        <f t="shared" si="20"/>
        <v>1</v>
      </c>
      <c r="BA38" s="287" t="str">
        <f t="shared" si="20"/>
        <v>1</v>
      </c>
      <c r="BB38" s="287" t="str">
        <f t="shared" si="20"/>
        <v>1</v>
      </c>
      <c r="BC38" s="287" t="str">
        <f t="shared" si="20"/>
        <v>1</v>
      </c>
      <c r="BD38" s="287" t="str">
        <f t="shared" si="20"/>
        <v>1</v>
      </c>
      <c r="BE38" s="287" t="str">
        <f t="shared" si="20"/>
        <v>1</v>
      </c>
      <c r="BF38" s="287" t="str">
        <f t="shared" si="20"/>
        <v>1</v>
      </c>
      <c r="BG38" s="287" t="str">
        <f t="shared" si="20"/>
        <v>1</v>
      </c>
      <c r="BH38" s="287" t="str">
        <f t="shared" si="20"/>
        <v>1</v>
      </c>
      <c r="BI38" s="287" t="str">
        <f t="shared" si="20"/>
        <v>1</v>
      </c>
      <c r="BJ38" s="287" t="str">
        <f t="shared" si="20"/>
        <v>1</v>
      </c>
      <c r="BK38" s="287" t="str">
        <f t="shared" si="20"/>
        <v>1</v>
      </c>
      <c r="BL38" s="287" t="str">
        <f t="shared" si="20"/>
        <v>1</v>
      </c>
      <c r="BM38" s="287" t="str">
        <f t="shared" si="20"/>
        <v>1</v>
      </c>
      <c r="BN38" s="287" t="str">
        <f t="shared" si="20"/>
        <v>1</v>
      </c>
      <c r="BO38" s="287" t="str">
        <f t="shared" si="20"/>
        <v>1</v>
      </c>
      <c r="BP38" s="287" t="str">
        <f t="shared" si="20"/>
        <v>1</v>
      </c>
      <c r="BQ38" s="288" t="str">
        <f>IF(BP38="1","1","0")</f>
        <v>1</v>
      </c>
    </row>
    <row r="39" spans="1:69" x14ac:dyDescent="0.25">
      <c r="A39" s="283"/>
      <c r="B39" s="147" t="str">
        <f>IF(TEST!F40="","",TEST!F40)</f>
        <v/>
      </c>
      <c r="C39" s="147" t="str">
        <f>IF(TEST!G40="","",TEST!G40)</f>
        <v/>
      </c>
      <c r="D39" s="148"/>
      <c r="E39" s="287" t="str">
        <f>IF(OR($B$39&gt;=E5,$C$39&lt;E5)=TRUE,"1","0")</f>
        <v>1</v>
      </c>
      <c r="F39" s="287" t="str">
        <f t="shared" ref="F39:BP39" si="21">IF(OR($B$39&gt;=F5,$C$39&lt;F5)=TRUE,"1","0")</f>
        <v>1</v>
      </c>
      <c r="G39" s="287" t="str">
        <f t="shared" si="21"/>
        <v>1</v>
      </c>
      <c r="H39" s="287" t="str">
        <f t="shared" si="21"/>
        <v>1</v>
      </c>
      <c r="I39" s="287" t="str">
        <f t="shared" si="21"/>
        <v>1</v>
      </c>
      <c r="J39" s="287" t="str">
        <f t="shared" si="21"/>
        <v>1</v>
      </c>
      <c r="K39" s="287" t="str">
        <f t="shared" si="21"/>
        <v>1</v>
      </c>
      <c r="L39" s="287" t="str">
        <f t="shared" si="21"/>
        <v>1</v>
      </c>
      <c r="M39" s="287" t="str">
        <f t="shared" si="21"/>
        <v>1</v>
      </c>
      <c r="N39" s="287" t="str">
        <f t="shared" si="21"/>
        <v>1</v>
      </c>
      <c r="O39" s="287" t="str">
        <f t="shared" si="21"/>
        <v>1</v>
      </c>
      <c r="P39" s="287" t="str">
        <f t="shared" si="21"/>
        <v>1</v>
      </c>
      <c r="Q39" s="287" t="str">
        <f t="shared" si="21"/>
        <v>1</v>
      </c>
      <c r="R39" s="287" t="str">
        <f t="shared" si="21"/>
        <v>1</v>
      </c>
      <c r="S39" s="287" t="str">
        <f t="shared" si="21"/>
        <v>1</v>
      </c>
      <c r="T39" s="287" t="str">
        <f t="shared" si="21"/>
        <v>1</v>
      </c>
      <c r="U39" s="287" t="str">
        <f t="shared" si="21"/>
        <v>1</v>
      </c>
      <c r="V39" s="287" t="str">
        <f t="shared" si="21"/>
        <v>1</v>
      </c>
      <c r="W39" s="287" t="str">
        <f t="shared" si="21"/>
        <v>1</v>
      </c>
      <c r="X39" s="287" t="str">
        <f t="shared" si="21"/>
        <v>1</v>
      </c>
      <c r="Y39" s="287" t="str">
        <f t="shared" si="21"/>
        <v>1</v>
      </c>
      <c r="Z39" s="287" t="str">
        <f t="shared" si="21"/>
        <v>1</v>
      </c>
      <c r="AA39" s="287" t="str">
        <f t="shared" si="21"/>
        <v>1</v>
      </c>
      <c r="AB39" s="287" t="str">
        <f t="shared" si="21"/>
        <v>1</v>
      </c>
      <c r="AC39" s="287" t="str">
        <f t="shared" si="21"/>
        <v>1</v>
      </c>
      <c r="AD39" s="287" t="str">
        <f t="shared" si="21"/>
        <v>1</v>
      </c>
      <c r="AE39" s="287" t="str">
        <f t="shared" si="21"/>
        <v>1</v>
      </c>
      <c r="AF39" s="287" t="str">
        <f t="shared" si="21"/>
        <v>1</v>
      </c>
      <c r="AG39" s="287" t="str">
        <f t="shared" si="21"/>
        <v>1</v>
      </c>
      <c r="AH39" s="287" t="str">
        <f t="shared" si="21"/>
        <v>1</v>
      </c>
      <c r="AI39" s="287" t="str">
        <f t="shared" si="21"/>
        <v>1</v>
      </c>
      <c r="AJ39" s="287" t="str">
        <f t="shared" si="21"/>
        <v>1</v>
      </c>
      <c r="AK39" s="287" t="str">
        <f t="shared" si="21"/>
        <v>1</v>
      </c>
      <c r="AL39" s="287" t="str">
        <f t="shared" si="21"/>
        <v>1</v>
      </c>
      <c r="AM39" s="287" t="str">
        <f t="shared" si="21"/>
        <v>1</v>
      </c>
      <c r="AN39" s="287" t="str">
        <f t="shared" si="21"/>
        <v>1</v>
      </c>
      <c r="AO39" s="287" t="str">
        <f t="shared" si="21"/>
        <v>1</v>
      </c>
      <c r="AP39" s="287" t="str">
        <f t="shared" si="21"/>
        <v>1</v>
      </c>
      <c r="AQ39" s="287" t="str">
        <f t="shared" si="21"/>
        <v>1</v>
      </c>
      <c r="AR39" s="287" t="str">
        <f t="shared" si="21"/>
        <v>1</v>
      </c>
      <c r="AS39" s="287" t="str">
        <f t="shared" si="21"/>
        <v>1</v>
      </c>
      <c r="AT39" s="287" t="str">
        <f t="shared" si="21"/>
        <v>1</v>
      </c>
      <c r="AU39" s="287" t="str">
        <f t="shared" si="21"/>
        <v>1</v>
      </c>
      <c r="AV39" s="287" t="str">
        <f t="shared" si="21"/>
        <v>1</v>
      </c>
      <c r="AW39" s="287" t="str">
        <f t="shared" si="21"/>
        <v>1</v>
      </c>
      <c r="AX39" s="287" t="str">
        <f t="shared" si="21"/>
        <v>1</v>
      </c>
      <c r="AY39" s="287" t="str">
        <f t="shared" si="21"/>
        <v>1</v>
      </c>
      <c r="AZ39" s="287" t="str">
        <f t="shared" si="21"/>
        <v>1</v>
      </c>
      <c r="BA39" s="287" t="str">
        <f t="shared" si="21"/>
        <v>1</v>
      </c>
      <c r="BB39" s="287" t="str">
        <f t="shared" si="21"/>
        <v>1</v>
      </c>
      <c r="BC39" s="287" t="str">
        <f t="shared" si="21"/>
        <v>1</v>
      </c>
      <c r="BD39" s="287" t="str">
        <f t="shared" si="21"/>
        <v>1</v>
      </c>
      <c r="BE39" s="287" t="str">
        <f t="shared" si="21"/>
        <v>1</v>
      </c>
      <c r="BF39" s="287" t="str">
        <f t="shared" si="21"/>
        <v>1</v>
      </c>
      <c r="BG39" s="287" t="str">
        <f t="shared" si="21"/>
        <v>1</v>
      </c>
      <c r="BH39" s="287" t="str">
        <f t="shared" si="21"/>
        <v>1</v>
      </c>
      <c r="BI39" s="287" t="str">
        <f t="shared" si="21"/>
        <v>1</v>
      </c>
      <c r="BJ39" s="287" t="str">
        <f t="shared" si="21"/>
        <v>1</v>
      </c>
      <c r="BK39" s="287" t="str">
        <f t="shared" si="21"/>
        <v>1</v>
      </c>
      <c r="BL39" s="287" t="str">
        <f t="shared" si="21"/>
        <v>1</v>
      </c>
      <c r="BM39" s="287" t="str">
        <f t="shared" si="21"/>
        <v>1</v>
      </c>
      <c r="BN39" s="287" t="str">
        <f t="shared" si="21"/>
        <v>1</v>
      </c>
      <c r="BO39" s="287" t="str">
        <f t="shared" si="21"/>
        <v>1</v>
      </c>
      <c r="BP39" s="287" t="str">
        <f t="shared" si="21"/>
        <v>1</v>
      </c>
      <c r="BQ39" s="288" t="str">
        <f>IF(BP39="1","1","0")</f>
        <v>1</v>
      </c>
    </row>
    <row r="40" spans="1:69" ht="4.9000000000000004" customHeight="1" x14ac:dyDescent="0.25">
      <c r="A40" s="149"/>
      <c r="B40" s="150"/>
      <c r="C40" s="150"/>
      <c r="D40" s="148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7"/>
      <c r="T40" s="287"/>
      <c r="U40" s="287"/>
      <c r="V40" s="287"/>
      <c r="W40" s="287"/>
      <c r="X40" s="287"/>
      <c r="Y40" s="287"/>
      <c r="Z40" s="287"/>
      <c r="AA40" s="287"/>
      <c r="AB40" s="287"/>
      <c r="AC40" s="287"/>
      <c r="AD40" s="287"/>
      <c r="AE40" s="287"/>
      <c r="AF40" s="287"/>
      <c r="AG40" s="287"/>
      <c r="AH40" s="287"/>
      <c r="AI40" s="287"/>
      <c r="AJ40" s="287"/>
      <c r="AK40" s="287"/>
      <c r="AL40" s="287"/>
      <c r="AM40" s="287"/>
      <c r="AN40" s="287"/>
      <c r="AO40" s="287"/>
      <c r="AP40" s="287"/>
      <c r="AQ40" s="287"/>
      <c r="AR40" s="287"/>
      <c r="AS40" s="287"/>
      <c r="AT40" s="287"/>
      <c r="AU40" s="287"/>
      <c r="AV40" s="287"/>
      <c r="AW40" s="287"/>
      <c r="AX40" s="287"/>
      <c r="AY40" s="287"/>
      <c r="AZ40" s="287"/>
      <c r="BA40" s="287"/>
      <c r="BB40" s="287"/>
      <c r="BC40" s="287"/>
      <c r="BD40" s="287"/>
      <c r="BE40" s="287"/>
      <c r="BF40" s="287"/>
      <c r="BG40" s="287"/>
      <c r="BH40" s="287"/>
      <c r="BI40" s="287"/>
      <c r="BJ40" s="287"/>
      <c r="BK40" s="287"/>
      <c r="BL40" s="287"/>
      <c r="BM40" s="287"/>
      <c r="BN40" s="287"/>
      <c r="BO40" s="287"/>
      <c r="BP40" s="287"/>
      <c r="BQ40" s="288"/>
    </row>
    <row r="41" spans="1:69" x14ac:dyDescent="0.25">
      <c r="A41" s="286" t="str">
        <f>TEST!$B$41</f>
        <v>XXX</v>
      </c>
      <c r="B41" s="147" t="str">
        <f>IF(TEST!F42="","",TEST!F42)</f>
        <v/>
      </c>
      <c r="C41" s="147" t="str">
        <f>IF(TEST!G42="","",TEST!G42)</f>
        <v/>
      </c>
      <c r="D41" s="148"/>
      <c r="E41" s="287" t="str">
        <f>IF(OR($B$41&gt;=E5,$C$41&lt;E5)=TRUE,"1","0")</f>
        <v>1</v>
      </c>
      <c r="F41" s="287" t="str">
        <f t="shared" ref="F41:BP41" si="22">IF(OR($B$41&gt;=F5,$C$41&lt;F5)=TRUE,"1","0")</f>
        <v>1</v>
      </c>
      <c r="G41" s="287" t="str">
        <f t="shared" si="22"/>
        <v>1</v>
      </c>
      <c r="H41" s="287" t="str">
        <f t="shared" si="22"/>
        <v>1</v>
      </c>
      <c r="I41" s="287" t="str">
        <f t="shared" si="22"/>
        <v>1</v>
      </c>
      <c r="J41" s="287" t="str">
        <f t="shared" si="22"/>
        <v>1</v>
      </c>
      <c r="K41" s="287" t="str">
        <f t="shared" si="22"/>
        <v>1</v>
      </c>
      <c r="L41" s="287" t="str">
        <f t="shared" si="22"/>
        <v>1</v>
      </c>
      <c r="M41" s="287" t="str">
        <f t="shared" si="22"/>
        <v>1</v>
      </c>
      <c r="N41" s="287" t="str">
        <f t="shared" si="22"/>
        <v>1</v>
      </c>
      <c r="O41" s="287" t="str">
        <f t="shared" si="22"/>
        <v>1</v>
      </c>
      <c r="P41" s="287" t="str">
        <f t="shared" si="22"/>
        <v>1</v>
      </c>
      <c r="Q41" s="287" t="str">
        <f t="shared" si="22"/>
        <v>1</v>
      </c>
      <c r="R41" s="287" t="str">
        <f t="shared" si="22"/>
        <v>1</v>
      </c>
      <c r="S41" s="287" t="str">
        <f t="shared" si="22"/>
        <v>1</v>
      </c>
      <c r="T41" s="287" t="str">
        <f t="shared" si="22"/>
        <v>1</v>
      </c>
      <c r="U41" s="287" t="str">
        <f t="shared" si="22"/>
        <v>1</v>
      </c>
      <c r="V41" s="287" t="str">
        <f t="shared" si="22"/>
        <v>1</v>
      </c>
      <c r="W41" s="287" t="str">
        <f t="shared" si="22"/>
        <v>1</v>
      </c>
      <c r="X41" s="287" t="str">
        <f t="shared" si="22"/>
        <v>1</v>
      </c>
      <c r="Y41" s="287" t="str">
        <f t="shared" si="22"/>
        <v>1</v>
      </c>
      <c r="Z41" s="287" t="str">
        <f t="shared" si="22"/>
        <v>1</v>
      </c>
      <c r="AA41" s="287" t="str">
        <f t="shared" si="22"/>
        <v>1</v>
      </c>
      <c r="AB41" s="287" t="str">
        <f t="shared" si="22"/>
        <v>1</v>
      </c>
      <c r="AC41" s="287" t="str">
        <f t="shared" si="22"/>
        <v>1</v>
      </c>
      <c r="AD41" s="287" t="str">
        <f t="shared" si="22"/>
        <v>1</v>
      </c>
      <c r="AE41" s="287" t="str">
        <f t="shared" si="22"/>
        <v>1</v>
      </c>
      <c r="AF41" s="287" t="str">
        <f t="shared" si="22"/>
        <v>1</v>
      </c>
      <c r="AG41" s="287" t="str">
        <f t="shared" si="22"/>
        <v>1</v>
      </c>
      <c r="AH41" s="287" t="str">
        <f t="shared" si="22"/>
        <v>1</v>
      </c>
      <c r="AI41" s="287" t="str">
        <f t="shared" si="22"/>
        <v>1</v>
      </c>
      <c r="AJ41" s="287" t="str">
        <f t="shared" si="22"/>
        <v>1</v>
      </c>
      <c r="AK41" s="287" t="str">
        <f t="shared" si="22"/>
        <v>1</v>
      </c>
      <c r="AL41" s="287" t="str">
        <f t="shared" si="22"/>
        <v>1</v>
      </c>
      <c r="AM41" s="287" t="str">
        <f t="shared" si="22"/>
        <v>1</v>
      </c>
      <c r="AN41" s="287" t="str">
        <f t="shared" si="22"/>
        <v>1</v>
      </c>
      <c r="AO41" s="287" t="str">
        <f t="shared" si="22"/>
        <v>1</v>
      </c>
      <c r="AP41" s="287" t="str">
        <f t="shared" si="22"/>
        <v>1</v>
      </c>
      <c r="AQ41" s="287" t="str">
        <f t="shared" si="22"/>
        <v>1</v>
      </c>
      <c r="AR41" s="287" t="str">
        <f t="shared" si="22"/>
        <v>1</v>
      </c>
      <c r="AS41" s="287" t="str">
        <f t="shared" si="22"/>
        <v>1</v>
      </c>
      <c r="AT41" s="287" t="str">
        <f t="shared" si="22"/>
        <v>1</v>
      </c>
      <c r="AU41" s="287" t="str">
        <f t="shared" si="22"/>
        <v>1</v>
      </c>
      <c r="AV41" s="287" t="str">
        <f t="shared" si="22"/>
        <v>1</v>
      </c>
      <c r="AW41" s="287" t="str">
        <f t="shared" si="22"/>
        <v>1</v>
      </c>
      <c r="AX41" s="287" t="str">
        <f t="shared" si="22"/>
        <v>1</v>
      </c>
      <c r="AY41" s="287" t="str">
        <f t="shared" si="22"/>
        <v>1</v>
      </c>
      <c r="AZ41" s="287" t="str">
        <f t="shared" si="22"/>
        <v>1</v>
      </c>
      <c r="BA41" s="287" t="str">
        <f t="shared" si="22"/>
        <v>1</v>
      </c>
      <c r="BB41" s="287" t="str">
        <f t="shared" si="22"/>
        <v>1</v>
      </c>
      <c r="BC41" s="287" t="str">
        <f t="shared" si="22"/>
        <v>1</v>
      </c>
      <c r="BD41" s="287" t="str">
        <f t="shared" si="22"/>
        <v>1</v>
      </c>
      <c r="BE41" s="287" t="str">
        <f t="shared" si="22"/>
        <v>1</v>
      </c>
      <c r="BF41" s="287" t="str">
        <f t="shared" si="22"/>
        <v>1</v>
      </c>
      <c r="BG41" s="287" t="str">
        <f t="shared" si="22"/>
        <v>1</v>
      </c>
      <c r="BH41" s="287" t="str">
        <f t="shared" si="22"/>
        <v>1</v>
      </c>
      <c r="BI41" s="287" t="str">
        <f t="shared" si="22"/>
        <v>1</v>
      </c>
      <c r="BJ41" s="287" t="str">
        <f t="shared" si="22"/>
        <v>1</v>
      </c>
      <c r="BK41" s="287" t="str">
        <f t="shared" si="22"/>
        <v>1</v>
      </c>
      <c r="BL41" s="287" t="str">
        <f t="shared" si="22"/>
        <v>1</v>
      </c>
      <c r="BM41" s="287" t="str">
        <f t="shared" si="22"/>
        <v>1</v>
      </c>
      <c r="BN41" s="287" t="str">
        <f t="shared" si="22"/>
        <v>1</v>
      </c>
      <c r="BO41" s="287" t="str">
        <f t="shared" si="22"/>
        <v>1</v>
      </c>
      <c r="BP41" s="287" t="str">
        <f t="shared" si="22"/>
        <v>1</v>
      </c>
      <c r="BQ41" s="288" t="str">
        <f>IF(BP41="1","1","0")</f>
        <v>1</v>
      </c>
    </row>
    <row r="42" spans="1:69" x14ac:dyDescent="0.25">
      <c r="A42" s="283"/>
      <c r="B42" s="147" t="str">
        <f>IF(TEST!F43="","",TEST!F43)</f>
        <v/>
      </c>
      <c r="C42" s="147" t="str">
        <f>IF(TEST!G43="","",TEST!G43)</f>
        <v/>
      </c>
      <c r="D42" s="148"/>
      <c r="E42" s="287" t="str">
        <f>IF(OR($B$42&gt;=E5,$C$42&lt;E5)=TRUE,"1","0")</f>
        <v>1</v>
      </c>
      <c r="F42" s="287" t="str">
        <f t="shared" ref="F42:BP42" si="23">IF(OR($B$42&gt;=F5,$C$42&lt;F5)=TRUE,"1","0")</f>
        <v>1</v>
      </c>
      <c r="G42" s="287" t="str">
        <f t="shared" si="23"/>
        <v>1</v>
      </c>
      <c r="H42" s="287" t="str">
        <f t="shared" si="23"/>
        <v>1</v>
      </c>
      <c r="I42" s="287" t="str">
        <f t="shared" si="23"/>
        <v>1</v>
      </c>
      <c r="J42" s="287" t="str">
        <f t="shared" si="23"/>
        <v>1</v>
      </c>
      <c r="K42" s="287" t="str">
        <f t="shared" si="23"/>
        <v>1</v>
      </c>
      <c r="L42" s="287" t="str">
        <f t="shared" si="23"/>
        <v>1</v>
      </c>
      <c r="M42" s="287" t="str">
        <f t="shared" si="23"/>
        <v>1</v>
      </c>
      <c r="N42" s="287" t="str">
        <f t="shared" si="23"/>
        <v>1</v>
      </c>
      <c r="O42" s="287" t="str">
        <f t="shared" si="23"/>
        <v>1</v>
      </c>
      <c r="P42" s="287" t="str">
        <f t="shared" si="23"/>
        <v>1</v>
      </c>
      <c r="Q42" s="287" t="str">
        <f t="shared" si="23"/>
        <v>1</v>
      </c>
      <c r="R42" s="287" t="str">
        <f t="shared" si="23"/>
        <v>1</v>
      </c>
      <c r="S42" s="287" t="str">
        <f t="shared" si="23"/>
        <v>1</v>
      </c>
      <c r="T42" s="287" t="str">
        <f t="shared" si="23"/>
        <v>1</v>
      </c>
      <c r="U42" s="287" t="str">
        <f t="shared" si="23"/>
        <v>1</v>
      </c>
      <c r="V42" s="287" t="str">
        <f t="shared" si="23"/>
        <v>1</v>
      </c>
      <c r="W42" s="287" t="str">
        <f t="shared" si="23"/>
        <v>1</v>
      </c>
      <c r="X42" s="287" t="str">
        <f t="shared" si="23"/>
        <v>1</v>
      </c>
      <c r="Y42" s="287" t="str">
        <f t="shared" si="23"/>
        <v>1</v>
      </c>
      <c r="Z42" s="287" t="str">
        <f t="shared" si="23"/>
        <v>1</v>
      </c>
      <c r="AA42" s="287" t="str">
        <f t="shared" si="23"/>
        <v>1</v>
      </c>
      <c r="AB42" s="287" t="str">
        <f t="shared" si="23"/>
        <v>1</v>
      </c>
      <c r="AC42" s="287" t="str">
        <f t="shared" si="23"/>
        <v>1</v>
      </c>
      <c r="AD42" s="287" t="str">
        <f t="shared" si="23"/>
        <v>1</v>
      </c>
      <c r="AE42" s="287" t="str">
        <f t="shared" si="23"/>
        <v>1</v>
      </c>
      <c r="AF42" s="287" t="str">
        <f t="shared" si="23"/>
        <v>1</v>
      </c>
      <c r="AG42" s="287" t="str">
        <f t="shared" si="23"/>
        <v>1</v>
      </c>
      <c r="AH42" s="287" t="str">
        <f t="shared" si="23"/>
        <v>1</v>
      </c>
      <c r="AI42" s="287" t="str">
        <f t="shared" si="23"/>
        <v>1</v>
      </c>
      <c r="AJ42" s="287" t="str">
        <f t="shared" si="23"/>
        <v>1</v>
      </c>
      <c r="AK42" s="287" t="str">
        <f t="shared" si="23"/>
        <v>1</v>
      </c>
      <c r="AL42" s="287" t="str">
        <f t="shared" si="23"/>
        <v>1</v>
      </c>
      <c r="AM42" s="287" t="str">
        <f t="shared" si="23"/>
        <v>1</v>
      </c>
      <c r="AN42" s="287" t="str">
        <f t="shared" si="23"/>
        <v>1</v>
      </c>
      <c r="AO42" s="287" t="str">
        <f t="shared" si="23"/>
        <v>1</v>
      </c>
      <c r="AP42" s="287" t="str">
        <f t="shared" si="23"/>
        <v>1</v>
      </c>
      <c r="AQ42" s="287" t="str">
        <f t="shared" si="23"/>
        <v>1</v>
      </c>
      <c r="AR42" s="287" t="str">
        <f t="shared" si="23"/>
        <v>1</v>
      </c>
      <c r="AS42" s="287" t="str">
        <f t="shared" si="23"/>
        <v>1</v>
      </c>
      <c r="AT42" s="287" t="str">
        <f t="shared" si="23"/>
        <v>1</v>
      </c>
      <c r="AU42" s="287" t="str">
        <f t="shared" si="23"/>
        <v>1</v>
      </c>
      <c r="AV42" s="287" t="str">
        <f t="shared" si="23"/>
        <v>1</v>
      </c>
      <c r="AW42" s="287" t="str">
        <f t="shared" si="23"/>
        <v>1</v>
      </c>
      <c r="AX42" s="287" t="str">
        <f t="shared" si="23"/>
        <v>1</v>
      </c>
      <c r="AY42" s="287" t="str">
        <f t="shared" si="23"/>
        <v>1</v>
      </c>
      <c r="AZ42" s="287" t="str">
        <f t="shared" si="23"/>
        <v>1</v>
      </c>
      <c r="BA42" s="287" t="str">
        <f t="shared" si="23"/>
        <v>1</v>
      </c>
      <c r="BB42" s="287" t="str">
        <f t="shared" si="23"/>
        <v>1</v>
      </c>
      <c r="BC42" s="287" t="str">
        <f t="shared" si="23"/>
        <v>1</v>
      </c>
      <c r="BD42" s="287" t="str">
        <f t="shared" si="23"/>
        <v>1</v>
      </c>
      <c r="BE42" s="287" t="str">
        <f t="shared" si="23"/>
        <v>1</v>
      </c>
      <c r="BF42" s="287" t="str">
        <f t="shared" si="23"/>
        <v>1</v>
      </c>
      <c r="BG42" s="287" t="str">
        <f t="shared" si="23"/>
        <v>1</v>
      </c>
      <c r="BH42" s="287" t="str">
        <f t="shared" si="23"/>
        <v>1</v>
      </c>
      <c r="BI42" s="287" t="str">
        <f t="shared" si="23"/>
        <v>1</v>
      </c>
      <c r="BJ42" s="287" t="str">
        <f t="shared" si="23"/>
        <v>1</v>
      </c>
      <c r="BK42" s="287" t="str">
        <f t="shared" si="23"/>
        <v>1</v>
      </c>
      <c r="BL42" s="287" t="str">
        <f t="shared" si="23"/>
        <v>1</v>
      </c>
      <c r="BM42" s="287" t="str">
        <f t="shared" si="23"/>
        <v>1</v>
      </c>
      <c r="BN42" s="287" t="str">
        <f t="shared" si="23"/>
        <v>1</v>
      </c>
      <c r="BO42" s="287" t="str">
        <f t="shared" si="23"/>
        <v>1</v>
      </c>
      <c r="BP42" s="287" t="str">
        <f t="shared" si="23"/>
        <v>1</v>
      </c>
      <c r="BQ42" s="288" t="str">
        <f>IF(BP42="1","1","0")</f>
        <v>1</v>
      </c>
    </row>
    <row r="43" spans="1:69" ht="4.9000000000000004" customHeight="1" x14ac:dyDescent="0.25">
      <c r="A43" s="149"/>
      <c r="B43" s="150"/>
      <c r="C43" s="150"/>
      <c r="D43" s="148"/>
      <c r="E43" s="287"/>
      <c r="F43" s="287"/>
      <c r="G43" s="287"/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  <c r="AF43" s="287"/>
      <c r="AG43" s="287"/>
      <c r="AH43" s="287"/>
      <c r="AI43" s="287"/>
      <c r="AJ43" s="287"/>
      <c r="AK43" s="287"/>
      <c r="AL43" s="287"/>
      <c r="AM43" s="287"/>
      <c r="AN43" s="287"/>
      <c r="AO43" s="287"/>
      <c r="AP43" s="287"/>
      <c r="AQ43" s="287"/>
      <c r="AR43" s="287"/>
      <c r="AS43" s="287"/>
      <c r="AT43" s="287"/>
      <c r="AU43" s="287"/>
      <c r="AV43" s="287"/>
      <c r="AW43" s="287"/>
      <c r="AX43" s="287"/>
      <c r="AY43" s="287"/>
      <c r="AZ43" s="287"/>
      <c r="BA43" s="287"/>
      <c r="BB43" s="287"/>
      <c r="BC43" s="287"/>
      <c r="BD43" s="287"/>
      <c r="BE43" s="287"/>
      <c r="BF43" s="287"/>
      <c r="BG43" s="287"/>
      <c r="BH43" s="287"/>
      <c r="BI43" s="287"/>
      <c r="BJ43" s="287"/>
      <c r="BK43" s="287"/>
      <c r="BL43" s="287"/>
      <c r="BM43" s="287"/>
      <c r="BN43" s="287"/>
      <c r="BO43" s="287"/>
      <c r="BP43" s="287"/>
      <c r="BQ43" s="288"/>
    </row>
    <row r="44" spans="1:69" x14ac:dyDescent="0.25">
      <c r="A44" s="286" t="str">
        <f>TEST!$B$44</f>
        <v>XXX</v>
      </c>
      <c r="B44" s="147">
        <f>IF(TEST!F45="","",TEST!F45)</f>
        <v>0.38541666666666669</v>
      </c>
      <c r="C44" s="147">
        <f>IF(TEST!G45="","",TEST!G45)</f>
        <v>0.47916666666666669</v>
      </c>
      <c r="D44" s="148"/>
      <c r="E44" s="287" t="str">
        <f>IF(OR($B$44&gt;=E5,$C$44&lt;E5)=TRUE,"1","0")</f>
        <v>1</v>
      </c>
      <c r="F44" s="287" t="str">
        <f t="shared" ref="F44:BP44" si="24">IF(OR($B$44&gt;=F5,$C$44&lt;F5)=TRUE,"1","0")</f>
        <v>1</v>
      </c>
      <c r="G44" s="287" t="str">
        <f t="shared" si="24"/>
        <v>1</v>
      </c>
      <c r="H44" s="287" t="str">
        <f t="shared" si="24"/>
        <v>1</v>
      </c>
      <c r="I44" s="287" t="str">
        <f t="shared" si="24"/>
        <v>1</v>
      </c>
      <c r="J44" s="287" t="str">
        <f t="shared" si="24"/>
        <v>0</v>
      </c>
      <c r="K44" s="287" t="str">
        <f t="shared" si="24"/>
        <v>0</v>
      </c>
      <c r="L44" s="287" t="str">
        <f t="shared" si="24"/>
        <v>0</v>
      </c>
      <c r="M44" s="287" t="str">
        <f t="shared" si="24"/>
        <v>0</v>
      </c>
      <c r="N44" s="287" t="str">
        <f t="shared" si="24"/>
        <v>0</v>
      </c>
      <c r="O44" s="287" t="str">
        <f t="shared" si="24"/>
        <v>0</v>
      </c>
      <c r="P44" s="287" t="str">
        <f t="shared" si="24"/>
        <v>0</v>
      </c>
      <c r="Q44" s="287" t="str">
        <f t="shared" si="24"/>
        <v>0</v>
      </c>
      <c r="R44" s="287" t="str">
        <f t="shared" si="24"/>
        <v>0</v>
      </c>
      <c r="S44" s="287" t="str">
        <f t="shared" si="24"/>
        <v>1</v>
      </c>
      <c r="T44" s="287" t="str">
        <f t="shared" si="24"/>
        <v>1</v>
      </c>
      <c r="U44" s="287" t="str">
        <f t="shared" si="24"/>
        <v>1</v>
      </c>
      <c r="V44" s="287" t="str">
        <f t="shared" si="24"/>
        <v>1</v>
      </c>
      <c r="W44" s="287" t="str">
        <f t="shared" si="24"/>
        <v>1</v>
      </c>
      <c r="X44" s="287" t="str">
        <f t="shared" si="24"/>
        <v>1</v>
      </c>
      <c r="Y44" s="287" t="str">
        <f t="shared" si="24"/>
        <v>1</v>
      </c>
      <c r="Z44" s="287" t="str">
        <f t="shared" si="24"/>
        <v>1</v>
      </c>
      <c r="AA44" s="287" t="str">
        <f t="shared" si="24"/>
        <v>1</v>
      </c>
      <c r="AB44" s="287" t="str">
        <f t="shared" si="24"/>
        <v>1</v>
      </c>
      <c r="AC44" s="287" t="str">
        <f t="shared" si="24"/>
        <v>1</v>
      </c>
      <c r="AD44" s="287" t="str">
        <f t="shared" si="24"/>
        <v>1</v>
      </c>
      <c r="AE44" s="287" t="str">
        <f t="shared" si="24"/>
        <v>1</v>
      </c>
      <c r="AF44" s="287" t="str">
        <f t="shared" si="24"/>
        <v>1</v>
      </c>
      <c r="AG44" s="287" t="str">
        <f t="shared" si="24"/>
        <v>1</v>
      </c>
      <c r="AH44" s="287" t="str">
        <f t="shared" si="24"/>
        <v>1</v>
      </c>
      <c r="AI44" s="287" t="str">
        <f t="shared" si="24"/>
        <v>1</v>
      </c>
      <c r="AJ44" s="287" t="str">
        <f t="shared" si="24"/>
        <v>1</v>
      </c>
      <c r="AK44" s="287" t="str">
        <f t="shared" si="24"/>
        <v>1</v>
      </c>
      <c r="AL44" s="287" t="str">
        <f t="shared" si="24"/>
        <v>1</v>
      </c>
      <c r="AM44" s="287" t="str">
        <f t="shared" si="24"/>
        <v>1</v>
      </c>
      <c r="AN44" s="287" t="str">
        <f t="shared" si="24"/>
        <v>1</v>
      </c>
      <c r="AO44" s="287" t="str">
        <f t="shared" si="24"/>
        <v>1</v>
      </c>
      <c r="AP44" s="287" t="str">
        <f t="shared" si="24"/>
        <v>1</v>
      </c>
      <c r="AQ44" s="287" t="str">
        <f t="shared" si="24"/>
        <v>1</v>
      </c>
      <c r="AR44" s="287" t="str">
        <f t="shared" si="24"/>
        <v>1</v>
      </c>
      <c r="AS44" s="287" t="str">
        <f t="shared" si="24"/>
        <v>1</v>
      </c>
      <c r="AT44" s="287" t="str">
        <f t="shared" si="24"/>
        <v>1</v>
      </c>
      <c r="AU44" s="287" t="str">
        <f t="shared" si="24"/>
        <v>1</v>
      </c>
      <c r="AV44" s="287" t="str">
        <f t="shared" si="24"/>
        <v>1</v>
      </c>
      <c r="AW44" s="287" t="str">
        <f t="shared" si="24"/>
        <v>1</v>
      </c>
      <c r="AX44" s="287" t="str">
        <f t="shared" si="24"/>
        <v>1</v>
      </c>
      <c r="AY44" s="287" t="str">
        <f t="shared" si="24"/>
        <v>1</v>
      </c>
      <c r="AZ44" s="287" t="str">
        <f t="shared" si="24"/>
        <v>1</v>
      </c>
      <c r="BA44" s="287" t="str">
        <f t="shared" si="24"/>
        <v>1</v>
      </c>
      <c r="BB44" s="287" t="str">
        <f t="shared" si="24"/>
        <v>1</v>
      </c>
      <c r="BC44" s="287" t="str">
        <f t="shared" si="24"/>
        <v>1</v>
      </c>
      <c r="BD44" s="287" t="str">
        <f t="shared" si="24"/>
        <v>1</v>
      </c>
      <c r="BE44" s="287" t="str">
        <f t="shared" si="24"/>
        <v>1</v>
      </c>
      <c r="BF44" s="287" t="str">
        <f t="shared" si="24"/>
        <v>1</v>
      </c>
      <c r="BG44" s="287" t="str">
        <f t="shared" si="24"/>
        <v>1</v>
      </c>
      <c r="BH44" s="287" t="str">
        <f t="shared" si="24"/>
        <v>1</v>
      </c>
      <c r="BI44" s="287" t="str">
        <f t="shared" si="24"/>
        <v>1</v>
      </c>
      <c r="BJ44" s="287" t="str">
        <f t="shared" si="24"/>
        <v>1</v>
      </c>
      <c r="BK44" s="287" t="str">
        <f t="shared" si="24"/>
        <v>1</v>
      </c>
      <c r="BL44" s="287" t="str">
        <f t="shared" si="24"/>
        <v>1</v>
      </c>
      <c r="BM44" s="287" t="str">
        <f t="shared" si="24"/>
        <v>1</v>
      </c>
      <c r="BN44" s="287" t="str">
        <f t="shared" si="24"/>
        <v>1</v>
      </c>
      <c r="BO44" s="287" t="str">
        <f t="shared" si="24"/>
        <v>1</v>
      </c>
      <c r="BP44" s="287" t="str">
        <f t="shared" si="24"/>
        <v>1</v>
      </c>
      <c r="BQ44" s="288" t="str">
        <f>IF(BP44="1","1","0")</f>
        <v>1</v>
      </c>
    </row>
    <row r="45" spans="1:69" x14ac:dyDescent="0.25">
      <c r="A45" s="283"/>
      <c r="B45" s="147">
        <f>IF(TEST!F46="","",TEST!F46)</f>
        <v>0.58333333333333337</v>
      </c>
      <c r="C45" s="147">
        <f>IF(TEST!G46="","",TEST!G46)</f>
        <v>0.82291666666666663</v>
      </c>
      <c r="D45" s="148"/>
      <c r="E45" s="287" t="str">
        <f>IF(OR($B$45&gt;=E5,$C$45&lt;E5)=TRUE,"1","0")</f>
        <v>1</v>
      </c>
      <c r="F45" s="287" t="str">
        <f t="shared" ref="F45:BP45" si="25">IF(OR($B$45&gt;=F5,$C$45&lt;F5)=TRUE,"1","0")</f>
        <v>1</v>
      </c>
      <c r="G45" s="287" t="str">
        <f t="shared" si="25"/>
        <v>1</v>
      </c>
      <c r="H45" s="287" t="str">
        <f t="shared" si="25"/>
        <v>1</v>
      </c>
      <c r="I45" s="287" t="str">
        <f t="shared" si="25"/>
        <v>1</v>
      </c>
      <c r="J45" s="287" t="str">
        <f t="shared" si="25"/>
        <v>1</v>
      </c>
      <c r="K45" s="287" t="str">
        <f t="shared" si="25"/>
        <v>1</v>
      </c>
      <c r="L45" s="287" t="str">
        <f t="shared" si="25"/>
        <v>1</v>
      </c>
      <c r="M45" s="287" t="str">
        <f t="shared" si="25"/>
        <v>1</v>
      </c>
      <c r="N45" s="287" t="str">
        <f t="shared" si="25"/>
        <v>1</v>
      </c>
      <c r="O45" s="287" t="str">
        <f t="shared" si="25"/>
        <v>1</v>
      </c>
      <c r="P45" s="287" t="str">
        <f t="shared" si="25"/>
        <v>1</v>
      </c>
      <c r="Q45" s="287" t="str">
        <f t="shared" si="25"/>
        <v>1</v>
      </c>
      <c r="R45" s="287" t="str">
        <f t="shared" si="25"/>
        <v>1</v>
      </c>
      <c r="S45" s="287" t="str">
        <f t="shared" si="25"/>
        <v>1</v>
      </c>
      <c r="T45" s="287" t="str">
        <f t="shared" si="25"/>
        <v>1</v>
      </c>
      <c r="U45" s="287" t="str">
        <f t="shared" si="25"/>
        <v>1</v>
      </c>
      <c r="V45" s="287" t="str">
        <f t="shared" si="25"/>
        <v>1</v>
      </c>
      <c r="W45" s="287" t="str">
        <f t="shared" si="25"/>
        <v>1</v>
      </c>
      <c r="X45" s="287" t="str">
        <f t="shared" si="25"/>
        <v>1</v>
      </c>
      <c r="Y45" s="287" t="str">
        <f t="shared" si="25"/>
        <v>1</v>
      </c>
      <c r="Z45" s="287" t="str">
        <f t="shared" si="25"/>
        <v>1</v>
      </c>
      <c r="AA45" s="287" t="str">
        <f t="shared" si="25"/>
        <v>1</v>
      </c>
      <c r="AB45" s="287" t="str">
        <f t="shared" si="25"/>
        <v>1</v>
      </c>
      <c r="AC45" s="287" t="str">
        <f t="shared" si="25"/>
        <v>0</v>
      </c>
      <c r="AD45" s="287" t="str">
        <f t="shared" si="25"/>
        <v>0</v>
      </c>
      <c r="AE45" s="287" t="str">
        <f t="shared" si="25"/>
        <v>0</v>
      </c>
      <c r="AF45" s="287" t="str">
        <f t="shared" si="25"/>
        <v>0</v>
      </c>
      <c r="AG45" s="287" t="str">
        <f t="shared" si="25"/>
        <v>0</v>
      </c>
      <c r="AH45" s="287" t="str">
        <f t="shared" si="25"/>
        <v>0</v>
      </c>
      <c r="AI45" s="287" t="str">
        <f t="shared" si="25"/>
        <v>0</v>
      </c>
      <c r="AJ45" s="287" t="str">
        <f t="shared" si="25"/>
        <v>0</v>
      </c>
      <c r="AK45" s="287" t="str">
        <f t="shared" si="25"/>
        <v>0</v>
      </c>
      <c r="AL45" s="287" t="str">
        <f t="shared" si="25"/>
        <v>0</v>
      </c>
      <c r="AM45" s="287" t="str">
        <f t="shared" si="25"/>
        <v>0</v>
      </c>
      <c r="AN45" s="287" t="str">
        <f t="shared" si="25"/>
        <v>0</v>
      </c>
      <c r="AO45" s="287" t="str">
        <f t="shared" si="25"/>
        <v>0</v>
      </c>
      <c r="AP45" s="287" t="str">
        <f t="shared" si="25"/>
        <v>0</v>
      </c>
      <c r="AQ45" s="287" t="str">
        <f t="shared" si="25"/>
        <v>0</v>
      </c>
      <c r="AR45" s="287" t="str">
        <f t="shared" si="25"/>
        <v>0</v>
      </c>
      <c r="AS45" s="287" t="str">
        <f t="shared" si="25"/>
        <v>0</v>
      </c>
      <c r="AT45" s="287" t="str">
        <f t="shared" si="25"/>
        <v>0</v>
      </c>
      <c r="AU45" s="287" t="str">
        <f t="shared" si="25"/>
        <v>0</v>
      </c>
      <c r="AV45" s="287" t="str">
        <f t="shared" si="25"/>
        <v>0</v>
      </c>
      <c r="AW45" s="287" t="str">
        <f t="shared" si="25"/>
        <v>0</v>
      </c>
      <c r="AX45" s="287" t="str">
        <f t="shared" si="25"/>
        <v>0</v>
      </c>
      <c r="AY45" s="287" t="str">
        <f t="shared" si="25"/>
        <v>0</v>
      </c>
      <c r="AZ45" s="287" t="str">
        <f t="shared" si="25"/>
        <v>1</v>
      </c>
      <c r="BA45" s="287" t="str">
        <f t="shared" si="25"/>
        <v>1</v>
      </c>
      <c r="BB45" s="287" t="str">
        <f t="shared" si="25"/>
        <v>1</v>
      </c>
      <c r="BC45" s="287" t="str">
        <f t="shared" si="25"/>
        <v>1</v>
      </c>
      <c r="BD45" s="287" t="str">
        <f t="shared" si="25"/>
        <v>1</v>
      </c>
      <c r="BE45" s="287" t="str">
        <f t="shared" si="25"/>
        <v>1</v>
      </c>
      <c r="BF45" s="287" t="str">
        <f t="shared" si="25"/>
        <v>1</v>
      </c>
      <c r="BG45" s="287" t="str">
        <f t="shared" si="25"/>
        <v>1</v>
      </c>
      <c r="BH45" s="287" t="str">
        <f t="shared" si="25"/>
        <v>1</v>
      </c>
      <c r="BI45" s="287" t="str">
        <f t="shared" si="25"/>
        <v>1</v>
      </c>
      <c r="BJ45" s="287" t="str">
        <f t="shared" si="25"/>
        <v>1</v>
      </c>
      <c r="BK45" s="287" t="str">
        <f t="shared" si="25"/>
        <v>1</v>
      </c>
      <c r="BL45" s="287" t="str">
        <f t="shared" si="25"/>
        <v>1</v>
      </c>
      <c r="BM45" s="287" t="str">
        <f t="shared" si="25"/>
        <v>1</v>
      </c>
      <c r="BN45" s="287" t="str">
        <f t="shared" si="25"/>
        <v>1</v>
      </c>
      <c r="BO45" s="287" t="str">
        <f t="shared" si="25"/>
        <v>1</v>
      </c>
      <c r="BP45" s="287" t="str">
        <f t="shared" si="25"/>
        <v>1</v>
      </c>
      <c r="BQ45" s="288" t="str">
        <f>IF(BP45="1","1","0")</f>
        <v>1</v>
      </c>
    </row>
    <row r="46" spans="1:69" x14ac:dyDescent="0.25">
      <c r="A46" s="146"/>
      <c r="B46" s="137"/>
      <c r="C46" s="137"/>
    </row>
    <row r="47" spans="1:69" x14ac:dyDescent="0.25">
      <c r="A47" s="145"/>
      <c r="B47" s="137"/>
      <c r="C47" s="137"/>
    </row>
    <row r="48" spans="1:69" x14ac:dyDescent="0.25">
      <c r="A48" s="145"/>
      <c r="B48" s="137"/>
      <c r="C48" s="137"/>
    </row>
    <row r="49" spans="1:3" x14ac:dyDescent="0.25">
      <c r="A49" s="146"/>
      <c r="B49" s="137"/>
      <c r="C49" s="137"/>
    </row>
    <row r="50" spans="1:3" x14ac:dyDescent="0.25">
      <c r="A50" s="146"/>
      <c r="B50" s="137"/>
      <c r="C50" s="137"/>
    </row>
    <row r="51" spans="1:3" x14ac:dyDescent="0.25">
      <c r="A51" s="146"/>
      <c r="B51" s="137"/>
      <c r="C51" s="137"/>
    </row>
    <row r="52" spans="1:3" x14ac:dyDescent="0.25">
      <c r="A52" s="146"/>
      <c r="B52" s="137"/>
      <c r="C52" s="137"/>
    </row>
    <row r="53" spans="1:3" x14ac:dyDescent="0.25">
      <c r="A53" s="146"/>
      <c r="B53" s="137"/>
      <c r="C53" s="137"/>
    </row>
    <row r="54" spans="1:3" x14ac:dyDescent="0.25">
      <c r="A54" s="146"/>
      <c r="B54" s="137"/>
      <c r="C54" s="137"/>
    </row>
    <row r="55" spans="1:3" x14ac:dyDescent="0.25">
      <c r="A55" s="146"/>
      <c r="B55" s="137"/>
      <c r="C55" s="137"/>
    </row>
    <row r="56" spans="1:3" x14ac:dyDescent="0.25">
      <c r="A56" s="146"/>
      <c r="B56" s="137"/>
      <c r="C56" s="137"/>
    </row>
    <row r="57" spans="1:3" x14ac:dyDescent="0.25">
      <c r="A57" s="146"/>
      <c r="B57" s="137"/>
      <c r="C57" s="137"/>
    </row>
    <row r="58" spans="1:3" x14ac:dyDescent="0.25">
      <c r="A58" s="146"/>
      <c r="B58" s="137"/>
      <c r="C58" s="137"/>
    </row>
    <row r="59" spans="1:3" x14ac:dyDescent="0.25">
      <c r="A59" s="146"/>
      <c r="B59" s="137"/>
      <c r="C59" s="137"/>
    </row>
    <row r="60" spans="1:3" x14ac:dyDescent="0.25">
      <c r="A60" s="146"/>
      <c r="B60" s="137"/>
      <c r="C60" s="137"/>
    </row>
    <row r="61" spans="1:3" x14ac:dyDescent="0.25">
      <c r="A61" s="146"/>
      <c r="B61" s="137"/>
      <c r="C61" s="137"/>
    </row>
    <row r="62" spans="1:3" x14ac:dyDescent="0.25">
      <c r="A62" s="146"/>
      <c r="B62" s="137"/>
      <c r="C62" s="137"/>
    </row>
    <row r="63" spans="1:3" x14ac:dyDescent="0.25">
      <c r="A63" s="146"/>
      <c r="B63" s="137"/>
      <c r="C63" s="137"/>
    </row>
    <row r="64" spans="1:3" x14ac:dyDescent="0.25">
      <c r="A64" s="146"/>
      <c r="B64" s="137"/>
      <c r="C64" s="137"/>
    </row>
    <row r="65" spans="1:3" x14ac:dyDescent="0.25">
      <c r="A65" s="146"/>
      <c r="B65" s="137"/>
      <c r="C65" s="137"/>
    </row>
    <row r="66" spans="1:3" x14ac:dyDescent="0.25">
      <c r="A66" s="146"/>
      <c r="B66" s="137"/>
      <c r="C66" s="137"/>
    </row>
    <row r="67" spans="1:3" x14ac:dyDescent="0.25">
      <c r="A67" s="146"/>
      <c r="B67" s="137"/>
      <c r="C67" s="137"/>
    </row>
    <row r="68" spans="1:3" x14ac:dyDescent="0.25">
      <c r="B68" s="137"/>
      <c r="C68" s="137"/>
    </row>
    <row r="69" spans="1:3" x14ac:dyDescent="0.25">
      <c r="B69" s="137"/>
      <c r="C69" s="137"/>
    </row>
    <row r="70" spans="1:3" x14ac:dyDescent="0.25">
      <c r="B70" s="137"/>
      <c r="C70" s="137"/>
    </row>
    <row r="71" spans="1:3" x14ac:dyDescent="0.25">
      <c r="B71" s="137"/>
      <c r="C71" s="137"/>
    </row>
    <row r="72" spans="1:3" x14ac:dyDescent="0.25">
      <c r="B72" s="137"/>
      <c r="C72" s="137"/>
    </row>
    <row r="73" spans="1:3" x14ac:dyDescent="0.25">
      <c r="B73" s="137"/>
      <c r="C73" s="137"/>
    </row>
    <row r="74" spans="1:3" x14ac:dyDescent="0.25">
      <c r="B74" s="137"/>
      <c r="C74" s="137"/>
    </row>
    <row r="75" spans="1:3" x14ac:dyDescent="0.25">
      <c r="B75" s="137"/>
      <c r="C75" s="137"/>
    </row>
    <row r="76" spans="1:3" x14ac:dyDescent="0.25">
      <c r="B76" s="137"/>
      <c r="C76" s="137"/>
    </row>
    <row r="77" spans="1:3" x14ac:dyDescent="0.25">
      <c r="B77" s="137"/>
      <c r="C77" s="137"/>
    </row>
    <row r="78" spans="1:3" x14ac:dyDescent="0.25">
      <c r="B78" s="137"/>
      <c r="C78" s="137"/>
    </row>
    <row r="79" spans="1:3" x14ac:dyDescent="0.25">
      <c r="B79" s="137"/>
      <c r="C79" s="137"/>
    </row>
    <row r="80" spans="1:3" x14ac:dyDescent="0.25">
      <c r="B80" s="137"/>
      <c r="C80" s="137"/>
    </row>
    <row r="81" spans="2:3" x14ac:dyDescent="0.25">
      <c r="B81" s="137"/>
      <c r="C81" s="137"/>
    </row>
    <row r="82" spans="2:3" x14ac:dyDescent="0.25">
      <c r="B82" s="137"/>
      <c r="C82" s="137"/>
    </row>
    <row r="83" spans="2:3" x14ac:dyDescent="0.25">
      <c r="B83" s="137"/>
      <c r="C83" s="137"/>
    </row>
    <row r="84" spans="2:3" x14ac:dyDescent="0.25">
      <c r="B84" s="137"/>
      <c r="C84" s="137"/>
    </row>
    <row r="85" spans="2:3" x14ac:dyDescent="0.25">
      <c r="B85" s="137"/>
      <c r="C85" s="137"/>
    </row>
    <row r="86" spans="2:3" x14ac:dyDescent="0.25">
      <c r="B86" s="137"/>
      <c r="C86" s="137"/>
    </row>
    <row r="87" spans="2:3" x14ac:dyDescent="0.25">
      <c r="B87" s="137"/>
      <c r="C87" s="137"/>
    </row>
    <row r="88" spans="2:3" x14ac:dyDescent="0.25">
      <c r="B88" s="137"/>
      <c r="C88" s="137"/>
    </row>
    <row r="89" spans="2:3" x14ac:dyDescent="0.25">
      <c r="B89" s="137"/>
      <c r="C89" s="137"/>
    </row>
    <row r="90" spans="2:3" x14ac:dyDescent="0.25">
      <c r="B90" s="137"/>
      <c r="C90" s="137"/>
    </row>
  </sheetData>
  <mergeCells count="34">
    <mergeCell ref="AR6:AS6"/>
    <mergeCell ref="AV6:AW6"/>
    <mergeCell ref="D6:E6"/>
    <mergeCell ref="H6:I6"/>
    <mergeCell ref="L6:M6"/>
    <mergeCell ref="P6:Q6"/>
    <mergeCell ref="T6:U6"/>
    <mergeCell ref="X6:Y6"/>
    <mergeCell ref="A8:A9"/>
    <mergeCell ref="AB6:AC6"/>
    <mergeCell ref="AF6:AG6"/>
    <mergeCell ref="AJ6:AK6"/>
    <mergeCell ref="AN6:AO6"/>
    <mergeCell ref="A32:A33"/>
    <mergeCell ref="A35:A36"/>
    <mergeCell ref="A38:A39"/>
    <mergeCell ref="A41:A42"/>
    <mergeCell ref="A44:A45"/>
    <mergeCell ref="A1:K1"/>
    <mergeCell ref="AN1:BQ1"/>
    <mergeCell ref="R1:AG1"/>
    <mergeCell ref="B3:BQ3"/>
    <mergeCell ref="A29:A30"/>
    <mergeCell ref="A11:A12"/>
    <mergeCell ref="A14:A15"/>
    <mergeCell ref="A17:A18"/>
    <mergeCell ref="A20:A21"/>
    <mergeCell ref="A23:A24"/>
    <mergeCell ref="A26:A27"/>
    <mergeCell ref="AZ6:BA6"/>
    <mergeCell ref="BD6:BE6"/>
    <mergeCell ref="BH6:BI6"/>
    <mergeCell ref="BL6:BM6"/>
    <mergeCell ref="BP6:BQ6"/>
  </mergeCells>
  <conditionalFormatting sqref="E8:BQ45">
    <cfRule type="expression" dxfId="1" priority="1">
      <formula>AND(E8="0",E8&lt;&gt;"")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VERIF</vt:lpstr>
      <vt:lpstr>TEST!Zone_d_impression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LouReeD</cp:lastModifiedBy>
  <cp:lastPrinted>2021-06-17T11:22:57Z</cp:lastPrinted>
  <dcterms:created xsi:type="dcterms:W3CDTF">2017-06-20T13:30:25Z</dcterms:created>
  <dcterms:modified xsi:type="dcterms:W3CDTF">2021-06-18T21:40:17Z</dcterms:modified>
</cp:coreProperties>
</file>