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929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8_{00558326-A5A5-4A1C-9588-D0781A608614}" xr6:coauthVersionLast="46" xr6:coauthVersionMax="46" xr10:uidLastSave="{00000000-0000-0000-0000-000000000000}"/>
  <bookViews>
    <workbookView xWindow="-120" yWindow="-120" windowWidth="24240" windowHeight="13290" tabRatio="909" activeTab="2" xr2:uid="{00000000-000D-0000-FFFF-FFFF00000000}"/>
  </bookViews>
  <sheets>
    <sheet name="CARRELAGE" sheetId="1" r:id="rId1"/>
    <sheet name="STRAT" sheetId="2" r:id="rId2"/>
    <sheet name="INVENTAIRE" sheetId="3" r:id="rId3"/>
  </sheets>
  <definedNames>
    <definedName name="_xlnm.Print_Area" localSheetId="0">CARRELAGE!$A$1:$U$128</definedName>
  </definedNames>
  <calcPr calcId="191029" iterateDelta="1E-4"/>
</workbook>
</file>

<file path=xl/calcChain.xml><?xml version="1.0" encoding="utf-8"?>
<calcChain xmlns="http://schemas.openxmlformats.org/spreadsheetml/2006/main">
  <c r="H8" i="1" l="1"/>
  <c r="H25" i="1"/>
  <c r="H123" i="1"/>
  <c r="H73" i="1"/>
  <c r="H68" i="1"/>
  <c r="H18" i="1" l="1"/>
  <c r="H20" i="1"/>
  <c r="H21" i="2"/>
  <c r="H20" i="2"/>
  <c r="H29" i="2"/>
  <c r="H28" i="2"/>
  <c r="H27" i="2"/>
  <c r="H26" i="2"/>
  <c r="H25" i="2"/>
  <c r="H24" i="2"/>
  <c r="H23" i="2"/>
  <c r="H22" i="2"/>
  <c r="H19" i="2"/>
  <c r="H18" i="2"/>
  <c r="H17" i="2"/>
  <c r="H16" i="2"/>
  <c r="H15" i="2"/>
  <c r="H14" i="2"/>
  <c r="H13" i="2"/>
  <c r="H12" i="2"/>
  <c r="H11" i="2"/>
  <c r="H10" i="2"/>
  <c r="H9" i="2"/>
  <c r="H8" i="2"/>
  <c r="H7" i="2"/>
  <c r="H6" i="2"/>
  <c r="H5" i="2"/>
  <c r="H4" i="2"/>
  <c r="H3" i="2"/>
  <c r="H2" i="2"/>
  <c r="H128" i="1"/>
  <c r="H127" i="1"/>
  <c r="H126" i="1"/>
  <c r="H125" i="1"/>
  <c r="H124" i="1"/>
  <c r="H122" i="1"/>
  <c r="H121" i="1"/>
  <c r="H120" i="1"/>
  <c r="H119" i="1"/>
  <c r="H118" i="1"/>
  <c r="H117" i="1"/>
  <c r="H116" i="1"/>
  <c r="H115" i="1"/>
  <c r="H114" i="1"/>
  <c r="H113" i="1"/>
  <c r="H112" i="1"/>
  <c r="H111" i="1"/>
  <c r="H110" i="1"/>
  <c r="H109" i="1"/>
  <c r="H108" i="1"/>
  <c r="H107" i="1"/>
  <c r="H106" i="1"/>
  <c r="H105" i="1"/>
  <c r="H104" i="1"/>
  <c r="H103" i="1"/>
  <c r="H102" i="1"/>
  <c r="H101" i="1"/>
  <c r="H100" i="1"/>
  <c r="H99" i="1"/>
  <c r="H98" i="1"/>
  <c r="H97" i="1"/>
  <c r="H96" i="1"/>
  <c r="H95" i="1"/>
  <c r="H94" i="1"/>
  <c r="H93" i="1"/>
  <c r="H92" i="1"/>
  <c r="H91" i="1"/>
  <c r="H90" i="1"/>
  <c r="H89" i="1"/>
  <c r="H88" i="1"/>
  <c r="H80" i="1"/>
  <c r="H79" i="1"/>
  <c r="H77" i="1"/>
  <c r="H76" i="1"/>
  <c r="H75" i="1"/>
  <c r="H74" i="1"/>
  <c r="H72" i="1"/>
  <c r="H71" i="1"/>
  <c r="H70" i="1"/>
  <c r="H69" i="1"/>
  <c r="H60" i="1"/>
  <c r="H59" i="1"/>
  <c r="H58" i="1"/>
  <c r="H57" i="1"/>
  <c r="H56" i="1"/>
  <c r="H55" i="1"/>
  <c r="H54" i="1"/>
  <c r="H52" i="1"/>
  <c r="H51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4" i="1"/>
  <c r="H23" i="1"/>
  <c r="H22" i="1"/>
  <c r="H21" i="1"/>
  <c r="H19" i="1"/>
  <c r="H17" i="1"/>
  <c r="H16" i="1"/>
  <c r="H15" i="1"/>
  <c r="H14" i="1"/>
  <c r="H13" i="1"/>
  <c r="H12" i="1"/>
  <c r="H11" i="1"/>
  <c r="H10" i="1"/>
  <c r="H9" i="1"/>
  <c r="H7" i="1"/>
  <c r="H6" i="1"/>
  <c r="H5" i="1"/>
  <c r="H4" i="1"/>
  <c r="H62" i="1" l="1"/>
  <c r="H82" i="1"/>
</calcChain>
</file>

<file path=xl/sharedStrings.xml><?xml version="1.0" encoding="utf-8"?>
<sst xmlns="http://schemas.openxmlformats.org/spreadsheetml/2006/main" count="452" uniqueCount="256">
  <si>
    <t>ANPF</t>
  </si>
  <si>
    <t>GENCOD</t>
  </si>
  <si>
    <t>CAS</t>
  </si>
  <si>
    <t>QTÉ</t>
  </si>
  <si>
    <t>STAT</t>
  </si>
  <si>
    <t>M/BTE</t>
  </si>
  <si>
    <t>SURF</t>
  </si>
  <si>
    <t>INTERIEURS</t>
  </si>
  <si>
    <t>ALBERTO BEIGE 34X34</t>
  </si>
  <si>
    <t>683978</t>
  </si>
  <si>
    <t>8013259594611</t>
  </si>
  <si>
    <t>121</t>
  </si>
  <si>
    <t>A</t>
  </si>
  <si>
    <t>309</t>
  </si>
  <si>
    <t>335</t>
  </si>
  <si>
    <t>AFF</t>
  </si>
  <si>
    <t>SUP</t>
  </si>
  <si>
    <t>AMENTO BEIGE</t>
  </si>
  <si>
    <t>326</t>
  </si>
  <si>
    <t>BALTIC BEIGE 15X60</t>
  </si>
  <si>
    <t>BALTIMORE GRIS 15X60</t>
  </si>
  <si>
    <t>322226</t>
  </si>
  <si>
    <t>BRONX BIANCO 30X60</t>
  </si>
  <si>
    <t>8033701887351</t>
  </si>
  <si>
    <t>328</t>
  </si>
  <si>
    <t>BRONX GRIS 30X60</t>
  </si>
  <si>
    <t>115</t>
  </si>
  <si>
    <t>413</t>
  </si>
  <si>
    <t>321</t>
  </si>
  <si>
    <t>DEBORA PERLA 45X45</t>
  </si>
  <si>
    <t>634950</t>
  </si>
  <si>
    <t>8435213624026</t>
  </si>
  <si>
    <t>307</t>
  </si>
  <si>
    <t>DODGE GRIS 30X60</t>
  </si>
  <si>
    <t>8022100145025</t>
  </si>
  <si>
    <t>8</t>
  </si>
  <si>
    <t>S</t>
  </si>
  <si>
    <t>DOM GREY 30X60</t>
  </si>
  <si>
    <t>401516</t>
  </si>
  <si>
    <t>8429178094451</t>
  </si>
  <si>
    <t>25</t>
  </si>
  <si>
    <t>HERITAGE BLACK 33,3X33,3</t>
  </si>
  <si>
    <t>8430615068416</t>
  </si>
  <si>
    <t>235</t>
  </si>
  <si>
    <t>HERITAGE GRIS</t>
  </si>
  <si>
    <t>8430615065699</t>
  </si>
  <si>
    <t>209</t>
  </si>
  <si>
    <t>IROKO GRIS</t>
  </si>
  <si>
    <t>405430</t>
  </si>
  <si>
    <t>JACKSON  BEIGE15,3*58,9</t>
  </si>
  <si>
    <t>401514</t>
  </si>
  <si>
    <t>109</t>
  </si>
  <si>
    <t>KRONOS 45X45</t>
  </si>
  <si>
    <t>633985</t>
  </si>
  <si>
    <t>LUXUS GRIS  42,5X42,5</t>
  </si>
  <si>
    <t>MAINE GRIS</t>
  </si>
  <si>
    <t>317</t>
  </si>
  <si>
    <t>METALIC IRON 30X60</t>
  </si>
  <si>
    <t>2646079</t>
  </si>
  <si>
    <t>315</t>
  </si>
  <si>
    <t>321831</t>
  </si>
  <si>
    <t>8429991323233</t>
  </si>
  <si>
    <t>MINERALI ANTRA 33,5X33,5</t>
  </si>
  <si>
    <t>2382723</t>
  </si>
  <si>
    <t>412</t>
  </si>
  <si>
    <t>MOLIERE PERLA 45X45</t>
  </si>
  <si>
    <t>218</t>
  </si>
  <si>
    <t>314</t>
  </si>
  <si>
    <t>NATURAL COPPER 45X45</t>
  </si>
  <si>
    <t>10140153</t>
  </si>
  <si>
    <t>113</t>
  </si>
  <si>
    <t>52</t>
  </si>
  <si>
    <t>RUSTIC CREMA 33,3X33,3</t>
  </si>
  <si>
    <t>301757</t>
  </si>
  <si>
    <t>308</t>
  </si>
  <si>
    <t>RUSTIC GRIS 33,3X33,3</t>
  </si>
  <si>
    <t>301758</t>
  </si>
  <si>
    <t>SANDALO TAUPE 23,5X66,6</t>
  </si>
  <si>
    <t>681398</t>
  </si>
  <si>
    <t>132</t>
  </si>
  <si>
    <t>323</t>
  </si>
  <si>
    <t>1826504</t>
  </si>
  <si>
    <t>324</t>
  </si>
  <si>
    <t>128</t>
  </si>
  <si>
    <t>431</t>
  </si>
  <si>
    <t>SHABBY BIANCO</t>
  </si>
  <si>
    <t>321697</t>
  </si>
  <si>
    <t>231</t>
  </si>
  <si>
    <t>222</t>
  </si>
  <si>
    <t>131</t>
  </si>
  <si>
    <t>220</t>
  </si>
  <si>
    <t>SHABBY GRIS 30X60</t>
  </si>
  <si>
    <t>739168</t>
  </si>
  <si>
    <t>8033701521965</t>
  </si>
  <si>
    <t>SHABBY TORTORA 30X60</t>
  </si>
  <si>
    <t>321701</t>
  </si>
  <si>
    <t>8033701521989</t>
  </si>
  <si>
    <t>236</t>
  </si>
  <si>
    <t>213</t>
  </si>
  <si>
    <t>SHARLY GRS</t>
  </si>
  <si>
    <t>368787</t>
  </si>
  <si>
    <t>8429178189287</t>
  </si>
  <si>
    <t>327</t>
  </si>
  <si>
    <t>226</t>
  </si>
  <si>
    <t>STELLA GRIS 34X34</t>
  </si>
  <si>
    <t>239</t>
  </si>
  <si>
    <t>124</t>
  </si>
  <si>
    <t>TRIBECA BLC</t>
  </si>
  <si>
    <t>UBEDA BLANCO 45X45</t>
  </si>
  <si>
    <t>322</t>
  </si>
  <si>
    <t>ULYSSE BEIGE 45X45</t>
  </si>
  <si>
    <t>ULYSSE GRIS 45X45</t>
  </si>
  <si>
    <t>ULYSSE MARENGO 45X45</t>
  </si>
  <si>
    <t>WOOD TALPA 15X60</t>
  </si>
  <si>
    <t>TOTAL</t>
  </si>
  <si>
    <t>EXTERIEURS</t>
  </si>
  <si>
    <t>5</t>
  </si>
  <si>
    <t>INDIANA GRIS</t>
  </si>
  <si>
    <t>385535</t>
  </si>
  <si>
    <t>8429178184862</t>
  </si>
  <si>
    <t>14</t>
  </si>
  <si>
    <t>INDIANA BEIGE 30X60</t>
  </si>
  <si>
    <t>408335</t>
  </si>
  <si>
    <t>214</t>
  </si>
  <si>
    <t>6</t>
  </si>
  <si>
    <t>MINERAL PERLA</t>
  </si>
  <si>
    <t>408337</t>
  </si>
  <si>
    <t>60</t>
  </si>
  <si>
    <t>NOMADE TAUPE</t>
  </si>
  <si>
    <t>240164</t>
  </si>
  <si>
    <t>21</t>
  </si>
  <si>
    <t>NOVARRA OCRE</t>
  </si>
  <si>
    <t>503104</t>
  </si>
  <si>
    <t>29</t>
  </si>
  <si>
    <t>PASSION WOOD GRIS 30X60</t>
  </si>
  <si>
    <t>2592200</t>
  </si>
  <si>
    <t>8429178091603</t>
  </si>
  <si>
    <t>39</t>
  </si>
  <si>
    <t>QUARZITE GRIS  30X60</t>
  </si>
  <si>
    <t>322041</t>
  </si>
  <si>
    <t>RIVER BEIGE</t>
  </si>
  <si>
    <t>737931</t>
  </si>
  <si>
    <t>TEKA MIEL 45X45</t>
  </si>
  <si>
    <t>626809</t>
  </si>
  <si>
    <t>2</t>
  </si>
  <si>
    <t>TENDO NOCE</t>
  </si>
  <si>
    <t>2553851</t>
  </si>
  <si>
    <t>3</t>
  </si>
  <si>
    <t>VARANA MARENGO</t>
  </si>
  <si>
    <t>301788</t>
  </si>
  <si>
    <t>1</t>
  </si>
  <si>
    <t>total m2</t>
  </si>
  <si>
    <t>FAIENCES</t>
  </si>
  <si>
    <t>ACQUA BLACK 20X60</t>
  </si>
  <si>
    <t>322015</t>
  </si>
  <si>
    <t>216</t>
  </si>
  <si>
    <t>ACQUA WHITE 20X60</t>
  </si>
  <si>
    <t>322017</t>
  </si>
  <si>
    <t>112</t>
  </si>
  <si>
    <t>ARLES BEIGE 23,5X58</t>
  </si>
  <si>
    <t>301822</t>
  </si>
  <si>
    <t>BALSA AVANA 25X33,3</t>
  </si>
  <si>
    <t>BALSA BEIGE 25X33,3</t>
  </si>
  <si>
    <t>BLANC BRILLANT 20x50</t>
  </si>
  <si>
    <t>BLANCO BRILLO 15X15</t>
  </si>
  <si>
    <t>C08</t>
  </si>
  <si>
    <t>BLANCO BRILLO 20X20</t>
  </si>
  <si>
    <t>C10</t>
  </si>
  <si>
    <t>BLANCO BRILLO 25X40</t>
  </si>
  <si>
    <t>C11</t>
  </si>
  <si>
    <t>COAST ONDAS PERLA</t>
  </si>
  <si>
    <t>C04</t>
  </si>
  <si>
    <t>COAST PERLA 33X55</t>
  </si>
  <si>
    <t>COMPACT BLANCO 25X50</t>
  </si>
  <si>
    <t>DÉBORA ACÉRO 20X50</t>
  </si>
  <si>
    <t>DÉBORA PERLA 20X50</t>
  </si>
  <si>
    <t>DECOR ARLES SLAB MIX</t>
  </si>
  <si>
    <t>DECOR MADOX GRIS</t>
  </si>
  <si>
    <t>DECOR NEVADA GRIS 20X60</t>
  </si>
  <si>
    <t>DECOR PLAZA MIX CENERE</t>
  </si>
  <si>
    <t>DECOR SHABBY GRIS</t>
  </si>
  <si>
    <t>DECOR TRAVERTINO GRIS</t>
  </si>
  <si>
    <t>C01</t>
  </si>
  <si>
    <t>MADOX ANTRACITE</t>
  </si>
  <si>
    <t>MADOX GRIS 20X60</t>
  </si>
  <si>
    <t>MALDON MOSAIQUE MIX</t>
  </si>
  <si>
    <t>METRO BLANC 7,5X15</t>
  </si>
  <si>
    <t>C07</t>
  </si>
  <si>
    <t>METRO NOIR 7,5X15</t>
  </si>
  <si>
    <t>C09</t>
  </si>
  <si>
    <t>NEVADA BLANCO</t>
  </si>
  <si>
    <t>NEVADA GRIS 20X60</t>
  </si>
  <si>
    <t>PLAZA CENERE 25X40</t>
  </si>
  <si>
    <t>SHABBY WALL AVORIO 20X60</t>
  </si>
  <si>
    <t>SHABBY WALL BLC</t>
  </si>
  <si>
    <t>SMART BEIGE 25X50</t>
  </si>
  <si>
    <t>TRAVERTINO LUCIDO BLANC</t>
  </si>
  <si>
    <t>TRAVERTINO LUCIDO GRIS</t>
  </si>
  <si>
    <t>C02</t>
  </si>
  <si>
    <t>ULYSSE MARENGO 25X50</t>
  </si>
  <si>
    <t>VARANA BLANC</t>
  </si>
  <si>
    <t>AUTHENTIQUE GRIS</t>
  </si>
  <si>
    <t>511483</t>
  </si>
  <si>
    <t>202</t>
  </si>
  <si>
    <t>AUTHENTIQUE NAT</t>
  </si>
  <si>
    <t>511480</t>
  </si>
  <si>
    <t>206</t>
  </si>
  <si>
    <t>AUTHENTIQUE GRIS 4 CHANFRAINS</t>
  </si>
  <si>
    <t>685382</t>
  </si>
  <si>
    <t>bastide</t>
  </si>
  <si>
    <t>canaries</t>
  </si>
  <si>
    <t>celtique</t>
  </si>
  <si>
    <t>chablis</t>
  </si>
  <si>
    <t>chataigner artic</t>
  </si>
  <si>
    <t>chene gris</t>
  </si>
  <si>
    <t>COCOON</t>
  </si>
  <si>
    <t>G304</t>
  </si>
  <si>
    <t>G204</t>
  </si>
  <si>
    <t>durban</t>
  </si>
  <si>
    <t>gris blanchi</t>
  </si>
  <si>
    <t>G205</t>
  </si>
  <si>
    <t>guerande</t>
  </si>
  <si>
    <t>inside</t>
  </si>
  <si>
    <t>G207</t>
  </si>
  <si>
    <t>KRAFT</t>
  </si>
  <si>
    <t>LINCOLM ANCIEN MODELE</t>
  </si>
  <si>
    <t>LINCOLM NOUVEAU MODELE</t>
  </si>
  <si>
    <t>MENPHIS</t>
  </si>
  <si>
    <t>mont blanc</t>
  </si>
  <si>
    <t>3603743202921</t>
  </si>
  <si>
    <t>oxford</t>
  </si>
  <si>
    <t>pablo</t>
  </si>
  <si>
    <t>pin pecan</t>
  </si>
  <si>
    <t>scala</t>
  </si>
  <si>
    <t>TENNESSE</t>
  </si>
  <si>
    <t>LIBELLÉ</t>
  </si>
  <si>
    <t>HERITAGE MIX</t>
  </si>
  <si>
    <t>8430615065682</t>
  </si>
  <si>
    <t>136</t>
  </si>
  <si>
    <t>FACTORY GRIS 45X45</t>
  </si>
  <si>
    <t>135</t>
  </si>
  <si>
    <t>19</t>
  </si>
  <si>
    <t>408185</t>
  </si>
  <si>
    <t>8429178015364</t>
  </si>
  <si>
    <t>BAHIA BRIGIO</t>
  </si>
  <si>
    <t>10148554</t>
  </si>
  <si>
    <t>8022100152986</t>
  </si>
  <si>
    <t>20</t>
  </si>
  <si>
    <t>MEMORY BLC</t>
  </si>
  <si>
    <t>MOLIERE PERLA</t>
  </si>
  <si>
    <t>321826</t>
  </si>
  <si>
    <t>SHABBY GRIGIO 20X60</t>
  </si>
  <si>
    <t>212</t>
  </si>
  <si>
    <t>--</t>
  </si>
  <si>
    <t>31</t>
  </si>
  <si>
    <t>ALPES CENIZA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</si>
</sst>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,_€"/>
  </numFmts>
  <fonts count="16" x14ac:knownFonts="1">
    <font>
      <sz val="11"/>
      <color rgb="FF000000"/>
      <name val="Calibri"/>
      <family val="2"/>
      <charset val="1"/>
    </font>
    <font>
      <sz val="14"/>
      <color rgb="FF000000"/>
      <name val="Calibri"/>
      <family val="2"/>
      <charset val="1"/>
    </font>
    <font>
      <sz val="14"/>
      <color rgb="FFFF0000"/>
      <name val="Calibri"/>
      <family val="2"/>
      <charset val="1"/>
    </font>
    <font>
      <sz val="14"/>
      <name val="Calibri"/>
      <family val="2"/>
      <charset val="1"/>
    </font>
    <font>
      <sz val="28"/>
      <color rgb="FF000000"/>
      <name val="Calibri"/>
      <family val="2"/>
      <charset val="1"/>
    </font>
    <font>
      <sz val="11"/>
      <name val="Calibri"/>
      <family val="2"/>
      <charset val="1"/>
    </font>
    <font>
      <b/>
      <sz val="20"/>
      <color rgb="FF000000"/>
      <name val="Calibri"/>
      <family val="2"/>
      <charset val="1"/>
    </font>
    <font>
      <b/>
      <sz val="28"/>
      <color rgb="FF000000"/>
      <name val="Calibri"/>
      <family val="2"/>
      <charset val="1"/>
    </font>
    <font>
      <sz val="24"/>
      <color rgb="FF000000"/>
      <name val="Calibri"/>
      <family val="2"/>
      <charset val="1"/>
    </font>
    <font>
      <sz val="36"/>
      <color rgb="FF000000"/>
      <name val="Calibri"/>
      <family val="2"/>
      <charset val="1"/>
    </font>
    <font>
      <sz val="28"/>
      <name val="Calibri"/>
      <family val="2"/>
      <charset val="1"/>
    </font>
    <font>
      <b/>
      <sz val="24"/>
      <color rgb="FF000000"/>
      <name val="Calibri"/>
      <family val="2"/>
      <charset val="1"/>
    </font>
    <font>
      <b/>
      <sz val="36"/>
      <color rgb="FF000000"/>
      <name val="Calibri"/>
      <family val="2"/>
      <charset val="1"/>
    </font>
    <font>
      <sz val="20"/>
      <color rgb="FF000000"/>
      <name val="Calibri"/>
      <family val="2"/>
      <charset val="1"/>
    </font>
    <font>
      <b/>
      <sz val="36"/>
      <color rgb="FF000000"/>
      <name val="Calibri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2" fontId="0" fillId="0" borderId="0" xfId="0" applyNumberFormat="1"/>
    <xf numFmtId="49" fontId="1" fillId="0" borderId="1" xfId="0" applyNumberFormat="1" applyFont="1" applyBorder="1" applyAlignment="1">
      <alignment horizontal="center" vertical="center"/>
    </xf>
    <xf numFmtId="49" fontId="2" fillId="0" borderId="1" xfId="0" applyNumberFormat="1" applyFont="1" applyBorder="1" applyAlignment="1">
      <alignment horizontal="center" vertical="center"/>
    </xf>
    <xf numFmtId="1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49" fontId="1" fillId="0" borderId="0" xfId="0" applyNumberFormat="1" applyFont="1" applyBorder="1" applyAlignment="1">
      <alignment horizontal="center" vertical="center"/>
    </xf>
    <xf numFmtId="49" fontId="4" fillId="0" borderId="0" xfId="0" applyNumberFormat="1" applyFont="1" applyBorder="1" applyAlignment="1">
      <alignment horizontal="center" vertical="center"/>
    </xf>
    <xf numFmtId="2" fontId="1" fillId="0" borderId="0" xfId="0" applyNumberFormat="1" applyFont="1" applyBorder="1" applyAlignment="1">
      <alignment horizontal="center" vertical="center"/>
    </xf>
    <xf numFmtId="49" fontId="2" fillId="0" borderId="0" xfId="0" applyNumberFormat="1" applyFont="1" applyBorder="1" applyAlignment="1">
      <alignment horizontal="center" vertical="center"/>
    </xf>
    <xf numFmtId="1" fontId="3" fillId="0" borderId="0" xfId="0" applyNumberFormat="1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49" fontId="1" fillId="2" borderId="2" xfId="0" applyNumberFormat="1" applyFont="1" applyFill="1" applyBorder="1" applyAlignment="1">
      <alignment horizontal="center" vertical="center"/>
    </xf>
    <xf numFmtId="49" fontId="2" fillId="2" borderId="2" xfId="0" applyNumberFormat="1" applyFont="1" applyFill="1" applyBorder="1" applyAlignment="1">
      <alignment horizontal="center" vertical="center"/>
    </xf>
    <xf numFmtId="1" fontId="3" fillId="2" borderId="2" xfId="0" applyNumberFormat="1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>
      <alignment horizontal="center" vertical="center"/>
    </xf>
    <xf numFmtId="2" fontId="3" fillId="2" borderId="2" xfId="0" applyNumberFormat="1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49" fontId="3" fillId="2" borderId="2" xfId="0" applyNumberFormat="1" applyFont="1" applyFill="1" applyBorder="1" applyAlignment="1">
      <alignment horizontal="center" vertical="center"/>
    </xf>
    <xf numFmtId="4" fontId="3" fillId="2" borderId="2" xfId="0" applyNumberFormat="1" applyFont="1" applyFill="1" applyBorder="1" applyAlignment="1">
      <alignment horizontal="center" vertical="center"/>
    </xf>
    <xf numFmtId="49" fontId="3" fillId="0" borderId="2" xfId="0" applyNumberFormat="1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49" fontId="2" fillId="0" borderId="2" xfId="0" applyNumberFormat="1" applyFont="1" applyBorder="1" applyAlignment="1">
      <alignment horizontal="center" vertical="center"/>
    </xf>
    <xf numFmtId="2" fontId="3" fillId="0" borderId="2" xfId="0" applyNumberFormat="1" applyFont="1" applyBorder="1" applyAlignment="1">
      <alignment horizontal="center" vertical="center"/>
    </xf>
    <xf numFmtId="1" fontId="3" fillId="0" borderId="2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1" fontId="2" fillId="2" borderId="2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2" fontId="3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2" fontId="1" fillId="0" borderId="0" xfId="0" applyNumberFormat="1" applyFont="1" applyAlignment="1">
      <alignment horizontal="center" vertical="center"/>
    </xf>
    <xf numFmtId="2" fontId="0" fillId="0" borderId="0" xfId="0" applyNumberFormat="1" applyFont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164" fontId="1" fillId="2" borderId="2" xfId="0" applyNumberFormat="1" applyFon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1" fontId="5" fillId="2" borderId="0" xfId="0" applyNumberFormat="1" applyFont="1" applyFill="1" applyAlignment="1">
      <alignment horizontal="center" vertical="center"/>
    </xf>
    <xf numFmtId="0" fontId="0" fillId="2" borderId="0" xfId="0" applyFont="1" applyFill="1" applyAlignment="1">
      <alignment horizontal="center" vertical="center"/>
    </xf>
    <xf numFmtId="164" fontId="0" fillId="2" borderId="0" xfId="0" applyNumberFormat="1" applyFill="1" applyAlignment="1">
      <alignment horizontal="center" vertical="center"/>
    </xf>
    <xf numFmtId="2" fontId="0" fillId="2" borderId="0" xfId="0" applyNumberFormat="1" applyFont="1" applyFill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" fontId="2" fillId="0" borderId="2" xfId="0" applyNumberFormat="1" applyFont="1" applyBorder="1" applyAlignment="1">
      <alignment horizontal="center" vertical="center"/>
    </xf>
    <xf numFmtId="0" fontId="0" fillId="0" borderId="0" xfId="0" applyFont="1" applyAlignment="1">
      <alignment horizontal="center"/>
    </xf>
    <xf numFmtId="1" fontId="0" fillId="0" borderId="0" xfId="0" applyNumberFormat="1" applyFont="1" applyAlignment="1">
      <alignment horizontal="center"/>
    </xf>
    <xf numFmtId="1" fontId="1" fillId="0" borderId="1" xfId="0" applyNumberFormat="1" applyFont="1" applyBorder="1" applyAlignment="1">
      <alignment horizontal="center" vertical="center"/>
    </xf>
    <xf numFmtId="1" fontId="1" fillId="0" borderId="2" xfId="0" applyNumberFormat="1" applyFont="1" applyBorder="1" applyAlignment="1">
      <alignment horizontal="center" vertical="center"/>
    </xf>
    <xf numFmtId="0" fontId="4" fillId="0" borderId="0" xfId="0" applyFont="1"/>
    <xf numFmtId="0" fontId="9" fillId="0" borderId="0" xfId="0" applyFont="1"/>
    <xf numFmtId="0" fontId="13" fillId="0" borderId="0" xfId="0" applyFont="1"/>
    <xf numFmtId="0" fontId="8" fillId="0" borderId="0" xfId="0" applyFont="1" applyAlignment="1">
      <alignment wrapText="1"/>
    </xf>
    <xf numFmtId="0" fontId="14" fillId="0" borderId="0" xfId="0" applyFont="1"/>
    <xf numFmtId="0" fontId="0" fillId="0" borderId="0" xfId="0" applyBorder="1"/>
    <xf numFmtId="0" fontId="8" fillId="0" borderId="0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 wrapText="1"/>
    </xf>
    <xf numFmtId="0" fontId="14" fillId="0" borderId="0" xfId="0" applyFont="1" applyBorder="1" applyAlignment="1">
      <alignment horizontal="center" vertical="center"/>
    </xf>
    <xf numFmtId="1" fontId="9" fillId="0" borderId="0" xfId="0" applyNumberFormat="1" applyFont="1" applyBorder="1" applyAlignment="1">
      <alignment horizontal="center" vertical="center"/>
    </xf>
    <xf numFmtId="1" fontId="10" fillId="2" borderId="3" xfId="0" applyNumberFormat="1" applyFont="1" applyFill="1" applyBorder="1" applyAlignment="1">
      <alignment horizontal="center" vertical="center"/>
    </xf>
    <xf numFmtId="0" fontId="10" fillId="2" borderId="3" xfId="0" applyFont="1" applyFill="1" applyBorder="1" applyAlignment="1">
      <alignment horizontal="center" vertical="center"/>
    </xf>
    <xf numFmtId="1" fontId="10" fillId="0" borderId="4" xfId="0" applyNumberFormat="1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11" fillId="0" borderId="7" xfId="0" applyFont="1" applyBorder="1" applyAlignment="1">
      <alignment horizontal="center" vertical="center" wrapText="1"/>
    </xf>
    <xf numFmtId="0" fontId="14" fillId="0" borderId="7" xfId="0" applyFont="1" applyBorder="1" applyAlignment="1">
      <alignment horizontal="center" vertical="center"/>
    </xf>
    <xf numFmtId="1" fontId="12" fillId="0" borderId="7" xfId="0" applyNumberFormat="1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19050</xdr:colOff>
          <xdr:row>0</xdr:row>
          <xdr:rowOff>19050</xdr:rowOff>
        </xdr:from>
        <xdr:to>
          <xdr:col>9</xdr:col>
          <xdr:colOff>704850</xdr:colOff>
          <xdr:row>0</xdr:row>
          <xdr:rowOff>571500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Sélect ligne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128"/>
  <sheetViews>
    <sheetView workbookViewId="0">
      <pane ySplit="1" topLeftCell="A62" activePane="bottomLeft" state="frozen"/>
      <selection pane="bottomLeft" activeCell="J76" sqref="J76"/>
    </sheetView>
  </sheetViews>
  <sheetFormatPr baseColWidth="10" defaultColWidth="9.140625" defaultRowHeight="15" x14ac:dyDescent="0.25"/>
  <cols>
    <col min="1" max="1" width="34.85546875"/>
    <col min="2" max="2" width="12.7109375"/>
    <col min="3" max="3" width="28.140625"/>
    <col min="4" max="7" width="10.7109375"/>
    <col min="8" max="8" width="10.7109375" style="1"/>
    <col min="9" max="1023" width="10.7109375"/>
  </cols>
  <sheetData>
    <row r="1" spans="1:13" ht="45.75" customHeight="1" x14ac:dyDescent="0.25">
      <c r="A1" s="2"/>
      <c r="B1" s="2" t="s">
        <v>0</v>
      </c>
      <c r="C1" s="2" t="s">
        <v>1</v>
      </c>
      <c r="D1" s="3" t="s">
        <v>2</v>
      </c>
      <c r="E1" s="4" t="s">
        <v>3</v>
      </c>
      <c r="F1" s="5" t="s">
        <v>4</v>
      </c>
      <c r="G1" s="6" t="s">
        <v>5</v>
      </c>
      <c r="H1" s="6" t="s">
        <v>6</v>
      </c>
    </row>
    <row r="2" spans="1:13" ht="36" x14ac:dyDescent="0.25">
      <c r="A2" s="8"/>
      <c r="B2" s="8"/>
      <c r="C2" s="9" t="s">
        <v>7</v>
      </c>
      <c r="D2" s="9"/>
      <c r="E2" s="9"/>
      <c r="F2" s="9"/>
      <c r="G2" s="9"/>
      <c r="H2" s="10"/>
    </row>
    <row r="3" spans="1:13" ht="18.75" x14ac:dyDescent="0.25">
      <c r="A3" s="8"/>
      <c r="B3" s="8"/>
      <c r="C3" s="8"/>
      <c r="D3" s="11"/>
      <c r="E3" s="12"/>
      <c r="F3" s="13"/>
      <c r="G3" s="10"/>
      <c r="H3" s="10"/>
    </row>
    <row r="4" spans="1:13" ht="18.75" x14ac:dyDescent="0.25">
      <c r="A4" s="14" t="s">
        <v>8</v>
      </c>
      <c r="B4" s="14" t="s">
        <v>9</v>
      </c>
      <c r="C4" s="14" t="s">
        <v>10</v>
      </c>
      <c r="D4" s="15" t="s">
        <v>11</v>
      </c>
      <c r="E4" s="16">
        <v>20</v>
      </c>
      <c r="F4" s="17" t="s">
        <v>12</v>
      </c>
      <c r="G4" s="18">
        <v>1.7</v>
      </c>
      <c r="H4" s="19">
        <f>E4*G4</f>
        <v>34</v>
      </c>
    </row>
    <row r="5" spans="1:13" ht="18.75" x14ac:dyDescent="0.25">
      <c r="A5" s="14" t="s">
        <v>8</v>
      </c>
      <c r="B5" s="14" t="s">
        <v>9</v>
      </c>
      <c r="C5" s="14" t="s">
        <v>10</v>
      </c>
      <c r="D5" s="15" t="s">
        <v>13</v>
      </c>
      <c r="E5" s="16">
        <v>20</v>
      </c>
      <c r="F5" s="17" t="s">
        <v>12</v>
      </c>
      <c r="G5" s="18">
        <v>1.7</v>
      </c>
      <c r="H5" s="19">
        <f>E5*G5</f>
        <v>34</v>
      </c>
    </row>
    <row r="6" spans="1:13" ht="18.75" x14ac:dyDescent="0.25">
      <c r="A6" s="14" t="s">
        <v>8</v>
      </c>
      <c r="B6" s="14" t="s">
        <v>9</v>
      </c>
      <c r="C6" s="14" t="s">
        <v>10</v>
      </c>
      <c r="D6" s="15" t="s">
        <v>14</v>
      </c>
      <c r="E6" s="16">
        <v>15</v>
      </c>
      <c r="F6" s="17" t="s">
        <v>12</v>
      </c>
      <c r="G6" s="18">
        <v>1.7</v>
      </c>
      <c r="H6" s="19">
        <f>E6*G6</f>
        <v>25.5</v>
      </c>
    </row>
    <row r="7" spans="1:13" ht="18.75" x14ac:dyDescent="0.25">
      <c r="A7" s="20" t="s">
        <v>255</v>
      </c>
      <c r="B7" s="17">
        <v>1951493</v>
      </c>
      <c r="C7" s="16">
        <v>8435331904987</v>
      </c>
      <c r="D7" s="15" t="s">
        <v>15</v>
      </c>
      <c r="E7" s="17">
        <v>5</v>
      </c>
      <c r="F7" s="20" t="s">
        <v>16</v>
      </c>
      <c r="G7" s="19">
        <v>1.1399999999999999</v>
      </c>
      <c r="H7" s="19">
        <f>E7*G7</f>
        <v>5.6999999999999993</v>
      </c>
      <c r="M7" s="21"/>
    </row>
    <row r="8" spans="1:13" ht="18.75" x14ac:dyDescent="0.25">
      <c r="A8" s="17" t="s">
        <v>17</v>
      </c>
      <c r="B8" s="17">
        <v>711485</v>
      </c>
      <c r="C8" s="16">
        <v>8429178103979</v>
      </c>
      <c r="D8" s="15" t="s">
        <v>18</v>
      </c>
      <c r="E8" s="17">
        <v>4</v>
      </c>
      <c r="F8" s="17" t="s">
        <v>12</v>
      </c>
      <c r="G8" s="19">
        <v>1.87</v>
      </c>
      <c r="H8" s="19">
        <f>E8*G8</f>
        <v>7.48</v>
      </c>
    </row>
    <row r="9" spans="1:13" ht="18.75" x14ac:dyDescent="0.25">
      <c r="A9" s="17" t="s">
        <v>19</v>
      </c>
      <c r="B9" s="17">
        <v>317579</v>
      </c>
      <c r="C9" s="16">
        <v>8429178071629</v>
      </c>
      <c r="D9" s="20">
        <v>331</v>
      </c>
      <c r="E9" s="16">
        <v>13</v>
      </c>
      <c r="F9" s="17" t="s">
        <v>12</v>
      </c>
      <c r="G9" s="19">
        <v>0.93</v>
      </c>
      <c r="H9" s="19">
        <f t="shared" ref="H9:H25" si="0">E9*G9</f>
        <v>12.09</v>
      </c>
    </row>
    <row r="10" spans="1:13" ht="18.75" x14ac:dyDescent="0.25">
      <c r="A10" s="17" t="s">
        <v>20</v>
      </c>
      <c r="B10" s="22" t="s">
        <v>21</v>
      </c>
      <c r="C10" s="16">
        <v>8429178057081</v>
      </c>
      <c r="D10" s="15" t="s">
        <v>15</v>
      </c>
      <c r="E10" s="16">
        <v>7</v>
      </c>
      <c r="F10" s="17" t="s">
        <v>12</v>
      </c>
      <c r="G10" s="19">
        <v>1.71</v>
      </c>
      <c r="H10" s="19">
        <f t="shared" si="0"/>
        <v>11.969999999999999</v>
      </c>
    </row>
    <row r="11" spans="1:13" ht="18.75" x14ac:dyDescent="0.25">
      <c r="A11" s="22" t="s">
        <v>22</v>
      </c>
      <c r="B11" s="17">
        <v>321687</v>
      </c>
      <c r="C11" s="22" t="s">
        <v>23</v>
      </c>
      <c r="D11" s="15" t="s">
        <v>24</v>
      </c>
      <c r="E11" s="17">
        <v>21</v>
      </c>
      <c r="F11" s="17" t="s">
        <v>12</v>
      </c>
      <c r="G11" s="19">
        <v>1.52</v>
      </c>
      <c r="H11" s="19">
        <f t="shared" si="0"/>
        <v>31.92</v>
      </c>
    </row>
    <row r="12" spans="1:13" ht="18.75" x14ac:dyDescent="0.25">
      <c r="A12" s="22" t="s">
        <v>25</v>
      </c>
      <c r="B12" s="17">
        <v>321689</v>
      </c>
      <c r="C12" s="16">
        <v>8033701887344</v>
      </c>
      <c r="D12" s="15" t="s">
        <v>26</v>
      </c>
      <c r="E12" s="17">
        <v>55</v>
      </c>
      <c r="F12" s="17" t="s">
        <v>12</v>
      </c>
      <c r="G12" s="19">
        <v>1.52</v>
      </c>
      <c r="H12" s="19">
        <f t="shared" si="0"/>
        <v>83.6</v>
      </c>
    </row>
    <row r="13" spans="1:13" ht="18.75" x14ac:dyDescent="0.25">
      <c r="A13" s="22" t="s">
        <v>25</v>
      </c>
      <c r="B13" s="17">
        <v>321689</v>
      </c>
      <c r="C13" s="16">
        <v>8033701887344</v>
      </c>
      <c r="D13" s="15" t="s">
        <v>27</v>
      </c>
      <c r="E13" s="17">
        <v>9</v>
      </c>
      <c r="F13" s="17" t="s">
        <v>12</v>
      </c>
      <c r="G13" s="19">
        <v>1.52</v>
      </c>
      <c r="H13" s="19">
        <f t="shared" si="0"/>
        <v>13.68</v>
      </c>
    </row>
    <row r="14" spans="1:13" ht="18.75" x14ac:dyDescent="0.25">
      <c r="A14" s="22" t="s">
        <v>25</v>
      </c>
      <c r="B14" s="17">
        <v>321689</v>
      </c>
      <c r="C14" s="16">
        <v>8033701887344</v>
      </c>
      <c r="D14" s="15" t="s">
        <v>28</v>
      </c>
      <c r="E14" s="17">
        <v>15</v>
      </c>
      <c r="F14" s="17" t="s">
        <v>12</v>
      </c>
      <c r="G14" s="19">
        <v>1.52</v>
      </c>
      <c r="H14" s="19">
        <f t="shared" si="0"/>
        <v>22.8</v>
      </c>
    </row>
    <row r="15" spans="1:13" ht="18.75" x14ac:dyDescent="0.25">
      <c r="A15" s="22" t="s">
        <v>29</v>
      </c>
      <c r="B15" s="22" t="s">
        <v>30</v>
      </c>
      <c r="C15" s="22" t="s">
        <v>31</v>
      </c>
      <c r="D15" s="15" t="s">
        <v>32</v>
      </c>
      <c r="E15" s="16">
        <v>12</v>
      </c>
      <c r="F15" s="17" t="s">
        <v>12</v>
      </c>
      <c r="G15" s="19">
        <v>1.42</v>
      </c>
      <c r="H15" s="19">
        <f t="shared" si="0"/>
        <v>17.04</v>
      </c>
    </row>
    <row r="16" spans="1:13" ht="18.75" x14ac:dyDescent="0.25">
      <c r="A16" s="15" t="s">
        <v>33</v>
      </c>
      <c r="B16" s="22">
        <v>674929</v>
      </c>
      <c r="C16" s="22" t="s">
        <v>34</v>
      </c>
      <c r="D16" s="15" t="s">
        <v>15</v>
      </c>
      <c r="E16" s="22" t="s">
        <v>35</v>
      </c>
      <c r="F16" s="15" t="s">
        <v>36</v>
      </c>
      <c r="G16" s="23">
        <v>1.55</v>
      </c>
      <c r="H16" s="19">
        <f t="shared" si="0"/>
        <v>12.4</v>
      </c>
    </row>
    <row r="17" spans="1:13" ht="18.75" x14ac:dyDescent="0.25">
      <c r="A17" s="15" t="s">
        <v>37</v>
      </c>
      <c r="B17" s="22" t="s">
        <v>38</v>
      </c>
      <c r="C17" s="22" t="s">
        <v>39</v>
      </c>
      <c r="D17" s="15" t="s">
        <v>252</v>
      </c>
      <c r="E17" s="22" t="s">
        <v>40</v>
      </c>
      <c r="F17" s="15" t="s">
        <v>36</v>
      </c>
      <c r="G17" s="23">
        <v>1.44</v>
      </c>
      <c r="H17" s="19">
        <f t="shared" si="0"/>
        <v>36</v>
      </c>
    </row>
    <row r="18" spans="1:13" ht="18.75" x14ac:dyDescent="0.25">
      <c r="A18" s="22" t="s">
        <v>239</v>
      </c>
      <c r="B18" s="22" t="s">
        <v>242</v>
      </c>
      <c r="C18" s="22" t="s">
        <v>243</v>
      </c>
      <c r="D18" s="15" t="s">
        <v>240</v>
      </c>
      <c r="E18" s="22" t="s">
        <v>241</v>
      </c>
      <c r="F18" s="15"/>
      <c r="G18" s="23">
        <v>1.42</v>
      </c>
      <c r="H18" s="19">
        <f t="shared" si="0"/>
        <v>26.979999999999997</v>
      </c>
    </row>
    <row r="19" spans="1:13" ht="18.75" x14ac:dyDescent="0.25">
      <c r="A19" s="24" t="s">
        <v>41</v>
      </c>
      <c r="B19" s="25">
        <v>301775</v>
      </c>
      <c r="C19" s="24" t="s">
        <v>42</v>
      </c>
      <c r="D19" s="26" t="s">
        <v>43</v>
      </c>
      <c r="E19" s="25">
        <v>3</v>
      </c>
      <c r="F19" s="25" t="s">
        <v>12</v>
      </c>
      <c r="G19" s="27">
        <v>1.32</v>
      </c>
      <c r="H19" s="27">
        <f t="shared" si="0"/>
        <v>3.96</v>
      </c>
    </row>
    <row r="20" spans="1:13" ht="18.75" x14ac:dyDescent="0.25">
      <c r="A20" s="24" t="s">
        <v>236</v>
      </c>
      <c r="B20" s="25"/>
      <c r="C20" s="24" t="s">
        <v>237</v>
      </c>
      <c r="D20" s="26" t="s">
        <v>238</v>
      </c>
      <c r="E20" s="25"/>
      <c r="F20" s="25" t="s">
        <v>12</v>
      </c>
      <c r="G20" s="27">
        <v>1.32</v>
      </c>
      <c r="H20" s="27">
        <f t="shared" ref="H20" si="1">E20*G20</f>
        <v>0</v>
      </c>
    </row>
    <row r="21" spans="1:13" ht="18.75" x14ac:dyDescent="0.25">
      <c r="A21" s="24" t="s">
        <v>44</v>
      </c>
      <c r="B21" s="25">
        <v>301773</v>
      </c>
      <c r="C21" s="24" t="s">
        <v>45</v>
      </c>
      <c r="D21" s="26" t="s">
        <v>46</v>
      </c>
      <c r="E21" s="25">
        <v>42</v>
      </c>
      <c r="F21" s="25" t="s">
        <v>12</v>
      </c>
      <c r="G21" s="27">
        <v>1.32</v>
      </c>
      <c r="H21" s="27">
        <f t="shared" si="0"/>
        <v>55.440000000000005</v>
      </c>
    </row>
    <row r="22" spans="1:13" ht="18.75" x14ac:dyDescent="0.25">
      <c r="A22" s="26" t="s">
        <v>47</v>
      </c>
      <c r="B22" s="24" t="s">
        <v>48</v>
      </c>
      <c r="C22" s="28">
        <v>8013259105916</v>
      </c>
      <c r="D22" s="26" t="s">
        <v>15</v>
      </c>
      <c r="E22" s="28">
        <v>2</v>
      </c>
      <c r="F22" s="29" t="s">
        <v>36</v>
      </c>
      <c r="G22" s="27">
        <v>1.37</v>
      </c>
      <c r="H22" s="27">
        <f t="shared" si="0"/>
        <v>2.74</v>
      </c>
    </row>
    <row r="23" spans="1:13" ht="18.75" x14ac:dyDescent="0.25">
      <c r="A23" s="26" t="s">
        <v>49</v>
      </c>
      <c r="B23" s="24" t="s">
        <v>50</v>
      </c>
      <c r="C23" s="28">
        <v>8429178066397</v>
      </c>
      <c r="D23" s="26" t="s">
        <v>51</v>
      </c>
      <c r="E23" s="28">
        <v>47</v>
      </c>
      <c r="F23" s="29" t="s">
        <v>36</v>
      </c>
      <c r="G23" s="27">
        <v>1.71</v>
      </c>
      <c r="H23" s="27">
        <f t="shared" si="0"/>
        <v>80.37</v>
      </c>
      <c r="M23" s="21"/>
    </row>
    <row r="24" spans="1:13" ht="18.75" x14ac:dyDescent="0.25">
      <c r="A24" s="20" t="s">
        <v>52</v>
      </c>
      <c r="B24" s="22" t="s">
        <v>53</v>
      </c>
      <c r="C24" s="16">
        <v>8435281971701</v>
      </c>
      <c r="D24" s="15" t="s">
        <v>15</v>
      </c>
      <c r="E24" s="16">
        <v>11</v>
      </c>
      <c r="F24" s="20" t="s">
        <v>36</v>
      </c>
      <c r="G24" s="19">
        <v>1.42</v>
      </c>
      <c r="H24" s="19">
        <f t="shared" si="0"/>
        <v>15.62</v>
      </c>
    </row>
    <row r="25" spans="1:13" ht="18.75" x14ac:dyDescent="0.25">
      <c r="A25" s="29" t="s">
        <v>54</v>
      </c>
      <c r="B25" s="25">
        <v>317581</v>
      </c>
      <c r="C25" s="28">
        <v>8022100151958</v>
      </c>
      <c r="D25" s="26" t="s">
        <v>15</v>
      </c>
      <c r="E25" s="25">
        <v>1</v>
      </c>
      <c r="F25" s="29" t="s">
        <v>36</v>
      </c>
      <c r="G25" s="27">
        <v>2.04</v>
      </c>
      <c r="H25" s="27">
        <f t="shared" si="0"/>
        <v>2.04</v>
      </c>
    </row>
    <row r="26" spans="1:13" ht="18.75" x14ac:dyDescent="0.25">
      <c r="A26" s="29" t="s">
        <v>55</v>
      </c>
      <c r="B26" s="25">
        <v>2533955</v>
      </c>
      <c r="C26" s="28">
        <v>3663240002325</v>
      </c>
      <c r="D26" s="26" t="s">
        <v>56</v>
      </c>
      <c r="E26" s="25">
        <v>21</v>
      </c>
      <c r="F26" s="29" t="s">
        <v>36</v>
      </c>
      <c r="G26" s="27"/>
      <c r="H26" s="27"/>
    </row>
    <row r="27" spans="1:13" ht="18.75" x14ac:dyDescent="0.25">
      <c r="A27" s="29" t="s">
        <v>248</v>
      </c>
      <c r="B27" s="25">
        <v>10148557</v>
      </c>
      <c r="C27" s="28">
        <v>8429178217706</v>
      </c>
      <c r="D27" s="26" t="s">
        <v>105</v>
      </c>
      <c r="E27" s="25">
        <v>10</v>
      </c>
      <c r="F27" s="29" t="s">
        <v>36</v>
      </c>
      <c r="G27" s="27">
        <v>1.46</v>
      </c>
      <c r="H27" s="27"/>
    </row>
    <row r="28" spans="1:13" ht="18.75" x14ac:dyDescent="0.25">
      <c r="A28" s="24" t="s">
        <v>57</v>
      </c>
      <c r="B28" s="24" t="s">
        <v>58</v>
      </c>
      <c r="C28" s="28">
        <v>8429991438630</v>
      </c>
      <c r="D28" s="26" t="s">
        <v>59</v>
      </c>
      <c r="E28" s="28">
        <v>8</v>
      </c>
      <c r="F28" s="24" t="s">
        <v>12</v>
      </c>
      <c r="G28" s="27">
        <v>1.08</v>
      </c>
      <c r="H28" s="27">
        <f t="shared" ref="H28:H48" si="2">E28*G28</f>
        <v>8.64</v>
      </c>
    </row>
    <row r="29" spans="1:13" ht="18.75" x14ac:dyDescent="0.25">
      <c r="A29" s="24" t="s">
        <v>57</v>
      </c>
      <c r="B29" s="24" t="s">
        <v>60</v>
      </c>
      <c r="C29" s="28" t="s">
        <v>61</v>
      </c>
      <c r="D29" s="26" t="s">
        <v>59</v>
      </c>
      <c r="E29" s="28">
        <v>2</v>
      </c>
      <c r="F29" s="24" t="s">
        <v>12</v>
      </c>
      <c r="G29" s="27">
        <v>1.44</v>
      </c>
      <c r="H29" s="27">
        <f t="shared" si="2"/>
        <v>2.88</v>
      </c>
    </row>
    <row r="30" spans="1:13" ht="18.75" x14ac:dyDescent="0.25">
      <c r="A30" s="22" t="s">
        <v>62</v>
      </c>
      <c r="B30" s="22" t="s">
        <v>63</v>
      </c>
      <c r="C30" s="16">
        <v>3142187251503</v>
      </c>
      <c r="D30" s="15" t="s">
        <v>64</v>
      </c>
      <c r="E30" s="16">
        <v>15</v>
      </c>
      <c r="F30" s="22" t="s">
        <v>12</v>
      </c>
      <c r="G30" s="19">
        <v>1.75</v>
      </c>
      <c r="H30" s="19">
        <f t="shared" si="2"/>
        <v>26.25</v>
      </c>
    </row>
    <row r="31" spans="1:13" ht="18.75" x14ac:dyDescent="0.25">
      <c r="A31" s="25" t="s">
        <v>65</v>
      </c>
      <c r="B31" s="25">
        <v>321933</v>
      </c>
      <c r="C31" s="28">
        <v>8429178084667</v>
      </c>
      <c r="D31" s="26" t="s">
        <v>66</v>
      </c>
      <c r="E31" s="25">
        <v>15</v>
      </c>
      <c r="F31" s="25" t="s">
        <v>12</v>
      </c>
      <c r="G31" s="27">
        <v>1.42</v>
      </c>
      <c r="H31" s="27">
        <f t="shared" si="2"/>
        <v>21.299999999999997</v>
      </c>
    </row>
    <row r="32" spans="1:13" ht="18.75" x14ac:dyDescent="0.25">
      <c r="A32" s="25" t="s">
        <v>65</v>
      </c>
      <c r="B32" s="25">
        <v>321933</v>
      </c>
      <c r="C32" s="28">
        <v>8429178084667</v>
      </c>
      <c r="D32" s="26" t="s">
        <v>67</v>
      </c>
      <c r="E32" s="25">
        <v>18</v>
      </c>
      <c r="F32" s="25" t="s">
        <v>12</v>
      </c>
      <c r="G32" s="27">
        <v>1.42</v>
      </c>
      <c r="H32" s="27">
        <f t="shared" si="2"/>
        <v>25.56</v>
      </c>
    </row>
    <row r="33" spans="1:8" ht="18.75" x14ac:dyDescent="0.25">
      <c r="A33" s="15" t="s">
        <v>68</v>
      </c>
      <c r="B33" s="22" t="s">
        <v>69</v>
      </c>
      <c r="C33" s="16">
        <v>8018925057131</v>
      </c>
      <c r="D33" s="30" t="s">
        <v>70</v>
      </c>
      <c r="E33" s="22" t="s">
        <v>71</v>
      </c>
      <c r="F33" s="15" t="s">
        <v>36</v>
      </c>
      <c r="G33" s="19">
        <v>1.22</v>
      </c>
      <c r="H33" s="19">
        <f t="shared" si="2"/>
        <v>63.44</v>
      </c>
    </row>
    <row r="34" spans="1:8" ht="18.75" x14ac:dyDescent="0.25">
      <c r="A34" s="15" t="s">
        <v>68</v>
      </c>
      <c r="B34" s="22" t="s">
        <v>253</v>
      </c>
      <c r="C34" s="16">
        <v>8018925057131</v>
      </c>
      <c r="D34" s="30">
        <v>129</v>
      </c>
      <c r="E34" s="22" t="s">
        <v>71</v>
      </c>
      <c r="F34" s="15" t="s">
        <v>36</v>
      </c>
      <c r="G34" s="19">
        <v>1.22</v>
      </c>
      <c r="H34" s="19">
        <f t="shared" si="2"/>
        <v>63.44</v>
      </c>
    </row>
    <row r="35" spans="1:8" ht="18.75" x14ac:dyDescent="0.25">
      <c r="A35" s="24" t="s">
        <v>72</v>
      </c>
      <c r="B35" s="24" t="s">
        <v>73</v>
      </c>
      <c r="C35" s="28">
        <v>8430615065651</v>
      </c>
      <c r="D35" s="26" t="s">
        <v>74</v>
      </c>
      <c r="E35" s="28">
        <v>30</v>
      </c>
      <c r="F35" s="24" t="s">
        <v>12</v>
      </c>
      <c r="G35" s="27">
        <v>1.32</v>
      </c>
      <c r="H35" s="27">
        <f t="shared" si="2"/>
        <v>39.6</v>
      </c>
    </row>
    <row r="36" spans="1:8" ht="18.75" x14ac:dyDescent="0.25">
      <c r="A36" s="24" t="s">
        <v>75</v>
      </c>
      <c r="B36" s="24" t="s">
        <v>76</v>
      </c>
      <c r="C36" s="28">
        <v>8430615065675</v>
      </c>
      <c r="D36" s="26" t="s">
        <v>74</v>
      </c>
      <c r="E36" s="28">
        <v>3</v>
      </c>
      <c r="F36" s="24" t="s">
        <v>12</v>
      </c>
      <c r="G36" s="27">
        <v>1.32</v>
      </c>
      <c r="H36" s="27">
        <f t="shared" si="2"/>
        <v>3.96</v>
      </c>
    </row>
    <row r="37" spans="1:8" ht="18.75" x14ac:dyDescent="0.25">
      <c r="A37" s="24" t="s">
        <v>77</v>
      </c>
      <c r="B37" s="24" t="s">
        <v>78</v>
      </c>
      <c r="C37" s="28">
        <v>8429178887855</v>
      </c>
      <c r="D37" s="26" t="s">
        <v>79</v>
      </c>
      <c r="E37" s="28">
        <v>39</v>
      </c>
      <c r="F37" s="24" t="s">
        <v>12</v>
      </c>
      <c r="G37" s="27">
        <v>1.87</v>
      </c>
      <c r="H37" s="27">
        <f t="shared" si="2"/>
        <v>72.930000000000007</v>
      </c>
    </row>
    <row r="38" spans="1:8" ht="18.75" x14ac:dyDescent="0.25">
      <c r="A38" s="24" t="s">
        <v>77</v>
      </c>
      <c r="B38" s="24" t="s">
        <v>78</v>
      </c>
      <c r="C38" s="28">
        <v>8429178887855</v>
      </c>
      <c r="D38" s="26" t="s">
        <v>80</v>
      </c>
      <c r="E38" s="28">
        <v>12</v>
      </c>
      <c r="F38" s="24" t="s">
        <v>12</v>
      </c>
      <c r="G38" s="27">
        <v>1.87</v>
      </c>
      <c r="H38" s="27">
        <f t="shared" si="2"/>
        <v>22.44</v>
      </c>
    </row>
    <row r="39" spans="1:8" ht="18.75" x14ac:dyDescent="0.25">
      <c r="A39" s="24" t="s">
        <v>77</v>
      </c>
      <c r="B39" s="24" t="s">
        <v>81</v>
      </c>
      <c r="C39" s="28">
        <v>8429178023253</v>
      </c>
      <c r="D39" s="26" t="s">
        <v>82</v>
      </c>
      <c r="E39" s="28">
        <v>16</v>
      </c>
      <c r="F39" s="24" t="s">
        <v>12</v>
      </c>
      <c r="G39" s="27">
        <v>1.87</v>
      </c>
      <c r="H39" s="27">
        <f t="shared" si="2"/>
        <v>29.92</v>
      </c>
    </row>
    <row r="40" spans="1:8" ht="18.75" x14ac:dyDescent="0.25">
      <c r="A40" s="24" t="s">
        <v>77</v>
      </c>
      <c r="B40" s="24" t="s">
        <v>81</v>
      </c>
      <c r="C40" s="28">
        <v>8429178023253</v>
      </c>
      <c r="D40" s="26" t="s">
        <v>83</v>
      </c>
      <c r="E40" s="28">
        <v>48</v>
      </c>
      <c r="F40" s="24" t="s">
        <v>12</v>
      </c>
      <c r="G40" s="27">
        <v>1.87</v>
      </c>
      <c r="H40" s="27">
        <f t="shared" si="2"/>
        <v>89.76</v>
      </c>
    </row>
    <row r="41" spans="1:8" ht="18.75" x14ac:dyDescent="0.25">
      <c r="A41" s="24" t="s">
        <v>77</v>
      </c>
      <c r="B41" s="24" t="s">
        <v>81</v>
      </c>
      <c r="C41" s="28">
        <v>8429178023253</v>
      </c>
      <c r="D41" s="26" t="s">
        <v>84</v>
      </c>
      <c r="E41" s="28">
        <v>6</v>
      </c>
      <c r="F41" s="24" t="s">
        <v>12</v>
      </c>
      <c r="G41" s="27">
        <v>1.87</v>
      </c>
      <c r="H41" s="27">
        <f t="shared" si="2"/>
        <v>11.22</v>
      </c>
    </row>
    <row r="42" spans="1:8" ht="18.75" x14ac:dyDescent="0.25">
      <c r="A42" s="24" t="s">
        <v>85</v>
      </c>
      <c r="B42" s="24" t="s">
        <v>86</v>
      </c>
      <c r="C42" s="28">
        <v>8033701521972</v>
      </c>
      <c r="D42" s="26" t="s">
        <v>87</v>
      </c>
      <c r="E42" s="28">
        <v>40</v>
      </c>
      <c r="F42" s="24" t="s">
        <v>12</v>
      </c>
      <c r="G42" s="27">
        <v>1.32</v>
      </c>
      <c r="H42" s="27">
        <f t="shared" si="2"/>
        <v>52.800000000000004</v>
      </c>
    </row>
    <row r="43" spans="1:8" ht="18.75" x14ac:dyDescent="0.25">
      <c r="A43" s="24" t="s">
        <v>85</v>
      </c>
      <c r="B43" s="24" t="s">
        <v>86</v>
      </c>
      <c r="C43" s="28">
        <v>8033701521972</v>
      </c>
      <c r="D43" s="26" t="s">
        <v>88</v>
      </c>
      <c r="E43" s="28">
        <v>40</v>
      </c>
      <c r="F43" s="24" t="s">
        <v>12</v>
      </c>
      <c r="G43" s="27">
        <v>1.32</v>
      </c>
      <c r="H43" s="27">
        <f t="shared" si="2"/>
        <v>52.800000000000004</v>
      </c>
    </row>
    <row r="44" spans="1:8" ht="18.75" x14ac:dyDescent="0.25">
      <c r="A44" s="24" t="s">
        <v>85</v>
      </c>
      <c r="B44" s="24" t="s">
        <v>86</v>
      </c>
      <c r="C44" s="28">
        <v>8033701521972</v>
      </c>
      <c r="D44" s="26" t="s">
        <v>89</v>
      </c>
      <c r="E44" s="28">
        <v>40</v>
      </c>
      <c r="F44" s="24" t="s">
        <v>12</v>
      </c>
      <c r="G44" s="27">
        <v>1.32</v>
      </c>
      <c r="H44" s="27">
        <f t="shared" si="2"/>
        <v>52.800000000000004</v>
      </c>
    </row>
    <row r="45" spans="1:8" ht="18.75" x14ac:dyDescent="0.25">
      <c r="A45" s="24" t="s">
        <v>85</v>
      </c>
      <c r="B45" s="24" t="s">
        <v>86</v>
      </c>
      <c r="C45" s="28">
        <v>8033701521972</v>
      </c>
      <c r="D45" s="26" t="s">
        <v>90</v>
      </c>
      <c r="E45" s="28">
        <v>40</v>
      </c>
      <c r="F45" s="24" t="s">
        <v>12</v>
      </c>
      <c r="G45" s="27">
        <v>1.32</v>
      </c>
      <c r="H45" s="27">
        <f t="shared" si="2"/>
        <v>52.800000000000004</v>
      </c>
    </row>
    <row r="46" spans="1:8" ht="18.75" x14ac:dyDescent="0.25">
      <c r="A46" s="24" t="s">
        <v>91</v>
      </c>
      <c r="B46" s="24" t="s">
        <v>92</v>
      </c>
      <c r="C46" s="24" t="s">
        <v>93</v>
      </c>
      <c r="D46" s="26" t="s">
        <v>15</v>
      </c>
      <c r="E46" s="28">
        <v>1</v>
      </c>
      <c r="F46" s="25" t="s">
        <v>12</v>
      </c>
      <c r="G46" s="27">
        <v>1.32</v>
      </c>
      <c r="H46" s="27">
        <f t="shared" si="2"/>
        <v>1.32</v>
      </c>
    </row>
    <row r="47" spans="1:8" ht="18.75" x14ac:dyDescent="0.25">
      <c r="A47" s="24" t="s">
        <v>94</v>
      </c>
      <c r="B47" s="24" t="s">
        <v>95</v>
      </c>
      <c r="C47" s="24" t="s">
        <v>96</v>
      </c>
      <c r="D47" s="26" t="s">
        <v>97</v>
      </c>
      <c r="E47" s="28">
        <v>37</v>
      </c>
      <c r="F47" s="25" t="s">
        <v>12</v>
      </c>
      <c r="G47" s="27">
        <v>1.32</v>
      </c>
      <c r="H47" s="27">
        <f t="shared" si="2"/>
        <v>48.84</v>
      </c>
    </row>
    <row r="48" spans="1:8" ht="18.75" x14ac:dyDescent="0.25">
      <c r="A48" s="24" t="s">
        <v>94</v>
      </c>
      <c r="B48" s="24" t="s">
        <v>95</v>
      </c>
      <c r="C48" s="24" t="s">
        <v>96</v>
      </c>
      <c r="D48" s="26" t="s">
        <v>98</v>
      </c>
      <c r="E48" s="28">
        <v>15</v>
      </c>
      <c r="F48" s="25" t="s">
        <v>12</v>
      </c>
      <c r="G48" s="27">
        <v>1.32</v>
      </c>
      <c r="H48" s="27">
        <f t="shared" si="2"/>
        <v>19.8</v>
      </c>
    </row>
    <row r="49" spans="1:8" ht="18.75" x14ac:dyDescent="0.25">
      <c r="A49" s="26" t="s">
        <v>99</v>
      </c>
      <c r="B49" s="24" t="s">
        <v>100</v>
      </c>
      <c r="C49" s="24" t="s">
        <v>101</v>
      </c>
      <c r="D49" s="26" t="s">
        <v>102</v>
      </c>
      <c r="E49" s="28">
        <v>60</v>
      </c>
      <c r="F49" s="29" t="s">
        <v>36</v>
      </c>
      <c r="G49" s="27"/>
      <c r="H49" s="27"/>
    </row>
    <row r="50" spans="1:8" ht="18.75" x14ac:dyDescent="0.25">
      <c r="A50" s="26" t="s">
        <v>99</v>
      </c>
      <c r="B50" s="24" t="s">
        <v>100</v>
      </c>
      <c r="C50" s="24" t="s">
        <v>101</v>
      </c>
      <c r="D50" s="26" t="s">
        <v>103</v>
      </c>
      <c r="E50" s="28">
        <v>32</v>
      </c>
      <c r="F50" s="29" t="s">
        <v>36</v>
      </c>
      <c r="G50" s="27"/>
      <c r="H50" s="27"/>
    </row>
    <row r="51" spans="1:8" ht="18.75" x14ac:dyDescent="0.25">
      <c r="A51" s="25" t="s">
        <v>104</v>
      </c>
      <c r="B51" s="25">
        <v>683979</v>
      </c>
      <c r="C51" s="28">
        <v>8013259593416</v>
      </c>
      <c r="D51" s="26" t="s">
        <v>105</v>
      </c>
      <c r="E51" s="25">
        <v>7</v>
      </c>
      <c r="F51" s="25" t="s">
        <v>12</v>
      </c>
      <c r="G51" s="27">
        <v>1.62</v>
      </c>
      <c r="H51" s="27">
        <f>E51*G51</f>
        <v>11.34</v>
      </c>
    </row>
    <row r="52" spans="1:8" ht="18.75" x14ac:dyDescent="0.25">
      <c r="A52" s="25" t="s">
        <v>104</v>
      </c>
      <c r="B52" s="25">
        <v>683979</v>
      </c>
      <c r="C52" s="28">
        <v>8013259593416</v>
      </c>
      <c r="D52" s="26" t="s">
        <v>106</v>
      </c>
      <c r="E52" s="25">
        <v>46</v>
      </c>
      <c r="F52" s="25" t="s">
        <v>12</v>
      </c>
      <c r="G52" s="27">
        <v>1.62</v>
      </c>
      <c r="H52" s="27">
        <f>E52*G52</f>
        <v>74.52000000000001</v>
      </c>
    </row>
    <row r="53" spans="1:8" ht="18.75" x14ac:dyDescent="0.25">
      <c r="A53" s="25" t="s">
        <v>107</v>
      </c>
      <c r="B53" s="25">
        <v>301714</v>
      </c>
      <c r="C53" s="28">
        <v>8430615072222</v>
      </c>
      <c r="D53" s="26" t="s">
        <v>15</v>
      </c>
      <c r="E53" s="25">
        <v>1</v>
      </c>
      <c r="F53" s="29" t="s">
        <v>36</v>
      </c>
      <c r="G53" s="27">
        <v>1.2</v>
      </c>
      <c r="H53" s="27"/>
    </row>
    <row r="54" spans="1:8" ht="18.75" x14ac:dyDescent="0.25">
      <c r="A54" s="25" t="s">
        <v>108</v>
      </c>
      <c r="B54" s="25">
        <v>683922</v>
      </c>
      <c r="C54" s="28">
        <v>8429178768079</v>
      </c>
      <c r="D54" s="26" t="s">
        <v>109</v>
      </c>
      <c r="E54" s="25">
        <v>13</v>
      </c>
      <c r="F54" s="25" t="s">
        <v>12</v>
      </c>
      <c r="G54" s="27">
        <v>1.62</v>
      </c>
      <c r="H54" s="27">
        <f t="shared" ref="H54:H60" si="3">E54*G54</f>
        <v>21.060000000000002</v>
      </c>
    </row>
    <row r="55" spans="1:8" ht="18.75" x14ac:dyDescent="0.25">
      <c r="A55" s="25" t="s">
        <v>110</v>
      </c>
      <c r="B55" s="25">
        <v>321937</v>
      </c>
      <c r="C55" s="28">
        <v>8435331988949</v>
      </c>
      <c r="D55" s="29">
        <v>225</v>
      </c>
      <c r="E55" s="25">
        <v>22</v>
      </c>
      <c r="F55" s="25" t="s">
        <v>12</v>
      </c>
      <c r="G55" s="27">
        <v>1.42</v>
      </c>
      <c r="H55" s="27">
        <f t="shared" si="3"/>
        <v>31.24</v>
      </c>
    </row>
    <row r="56" spans="1:8" ht="18.75" x14ac:dyDescent="0.25">
      <c r="A56" s="25" t="s">
        <v>110</v>
      </c>
      <c r="B56" s="25">
        <v>321937</v>
      </c>
      <c r="C56" s="28">
        <v>8435331988949</v>
      </c>
      <c r="D56" s="29">
        <v>310</v>
      </c>
      <c r="E56" s="25">
        <v>7</v>
      </c>
      <c r="F56" s="25" t="s">
        <v>12</v>
      </c>
      <c r="G56" s="27">
        <v>1.42</v>
      </c>
      <c r="H56" s="27">
        <f t="shared" si="3"/>
        <v>9.94</v>
      </c>
    </row>
    <row r="57" spans="1:8" ht="18.75" x14ac:dyDescent="0.25">
      <c r="A57" s="25" t="s">
        <v>111</v>
      </c>
      <c r="B57" s="25">
        <v>321938</v>
      </c>
      <c r="C57" s="28">
        <v>8435331988888</v>
      </c>
      <c r="D57" s="29">
        <v>312</v>
      </c>
      <c r="E57" s="25">
        <v>7</v>
      </c>
      <c r="F57" s="25" t="s">
        <v>12</v>
      </c>
      <c r="G57" s="27">
        <v>1.42</v>
      </c>
      <c r="H57" s="27">
        <f t="shared" si="3"/>
        <v>9.94</v>
      </c>
    </row>
    <row r="58" spans="1:8" ht="18.75" x14ac:dyDescent="0.25">
      <c r="A58" s="25" t="s">
        <v>112</v>
      </c>
      <c r="B58" s="25">
        <v>321940</v>
      </c>
      <c r="C58" s="28">
        <v>8435331988932</v>
      </c>
      <c r="D58" s="29">
        <v>313</v>
      </c>
      <c r="E58" s="25">
        <v>4</v>
      </c>
      <c r="F58" s="25" t="s">
        <v>12</v>
      </c>
      <c r="G58" s="27">
        <v>1.42</v>
      </c>
      <c r="H58" s="27">
        <f t="shared" si="3"/>
        <v>5.68</v>
      </c>
    </row>
    <row r="59" spans="1:8" ht="18.75" x14ac:dyDescent="0.25">
      <c r="A59" s="25" t="s">
        <v>112</v>
      </c>
      <c r="B59" s="25">
        <v>321940</v>
      </c>
      <c r="C59" s="28">
        <v>8435331988932</v>
      </c>
      <c r="D59" s="29">
        <v>130</v>
      </c>
      <c r="E59" s="25">
        <v>52</v>
      </c>
      <c r="F59" s="25" t="s">
        <v>12</v>
      </c>
      <c r="G59" s="27">
        <v>1.42</v>
      </c>
      <c r="H59" s="27">
        <f t="shared" si="3"/>
        <v>73.84</v>
      </c>
    </row>
    <row r="60" spans="1:8" ht="18.75" x14ac:dyDescent="0.25">
      <c r="A60" s="29" t="s">
        <v>113</v>
      </c>
      <c r="B60" s="25">
        <v>645627</v>
      </c>
      <c r="C60" s="28">
        <v>8022100050718</v>
      </c>
      <c r="D60" s="26" t="s">
        <v>15</v>
      </c>
      <c r="E60" s="25">
        <v>10</v>
      </c>
      <c r="F60" s="29" t="s">
        <v>36</v>
      </c>
      <c r="G60" s="27">
        <v>1.1000000000000001</v>
      </c>
      <c r="H60" s="27">
        <f t="shared" si="3"/>
        <v>11</v>
      </c>
    </row>
    <row r="61" spans="1:8" ht="18.75" x14ac:dyDescent="0.25">
      <c r="A61" s="31"/>
      <c r="B61" s="31"/>
      <c r="C61" s="31"/>
      <c r="D61" s="32"/>
      <c r="E61" s="31"/>
      <c r="F61" s="31"/>
      <c r="G61" s="33"/>
      <c r="H61" s="33"/>
    </row>
    <row r="62" spans="1:8" ht="18.75" x14ac:dyDescent="0.25">
      <c r="A62" s="34"/>
      <c r="B62" s="34"/>
      <c r="C62" s="34"/>
      <c r="D62" s="32"/>
      <c r="E62" s="31"/>
      <c r="F62" s="31"/>
      <c r="G62" s="35" t="s">
        <v>114</v>
      </c>
      <c r="H62" s="35">
        <f>SUM(H4:H60)</f>
        <v>1546.3899999999996</v>
      </c>
    </row>
    <row r="63" spans="1:8" x14ac:dyDescent="0.25">
      <c r="H63" s="36"/>
    </row>
    <row r="64" spans="1:8" x14ac:dyDescent="0.25">
      <c r="A64" s="21"/>
      <c r="B64" s="21"/>
      <c r="H64"/>
    </row>
    <row r="65" spans="1:12" x14ac:dyDescent="0.25">
      <c r="A65" s="21"/>
      <c r="H65"/>
    </row>
    <row r="66" spans="1:12" ht="36" x14ac:dyDescent="0.25">
      <c r="C66" s="37" t="s">
        <v>115</v>
      </c>
      <c r="D66" s="37"/>
      <c r="E66" s="37"/>
      <c r="F66" s="37"/>
      <c r="G66" s="37"/>
      <c r="H66"/>
    </row>
    <row r="67" spans="1:12" ht="12" customHeight="1" x14ac:dyDescent="0.25">
      <c r="H67"/>
    </row>
    <row r="68" spans="1:12" ht="18.75" x14ac:dyDescent="0.25">
      <c r="A68" s="15" t="s">
        <v>244</v>
      </c>
      <c r="B68" s="22" t="s">
        <v>245</v>
      </c>
      <c r="C68" s="22" t="s">
        <v>246</v>
      </c>
      <c r="D68" s="30">
        <v>219</v>
      </c>
      <c r="E68" s="22" t="s">
        <v>247</v>
      </c>
      <c r="F68" s="15" t="s">
        <v>36</v>
      </c>
      <c r="G68" s="19">
        <v>1.35</v>
      </c>
      <c r="H68" s="19">
        <f t="shared" ref="H68" si="4">E68*G68</f>
        <v>27</v>
      </c>
    </row>
    <row r="69" spans="1:12" ht="18.75" x14ac:dyDescent="0.25">
      <c r="A69" s="15" t="s">
        <v>117</v>
      </c>
      <c r="B69" s="22" t="s">
        <v>118</v>
      </c>
      <c r="C69" s="22" t="s">
        <v>119</v>
      </c>
      <c r="D69" s="30">
        <v>336</v>
      </c>
      <c r="E69" s="22" t="s">
        <v>120</v>
      </c>
      <c r="F69" s="15" t="s">
        <v>36</v>
      </c>
      <c r="G69" s="19">
        <v>1.44</v>
      </c>
      <c r="H69" s="19">
        <f t="shared" ref="H69:H77" si="5">E69*G69</f>
        <v>20.16</v>
      </c>
    </row>
    <row r="70" spans="1:12" ht="18.75" x14ac:dyDescent="0.25">
      <c r="A70" s="22" t="s">
        <v>121</v>
      </c>
      <c r="B70" s="22" t="s">
        <v>122</v>
      </c>
      <c r="C70" s="16">
        <v>8429178184879</v>
      </c>
      <c r="D70" s="30" t="s">
        <v>123</v>
      </c>
      <c r="E70" s="22" t="s">
        <v>124</v>
      </c>
      <c r="F70" s="22" t="s">
        <v>12</v>
      </c>
      <c r="G70" s="19">
        <v>1.44</v>
      </c>
      <c r="H70" s="19">
        <f t="shared" si="5"/>
        <v>8.64</v>
      </c>
    </row>
    <row r="71" spans="1:12" ht="18.75" x14ac:dyDescent="0.25">
      <c r="A71" s="15" t="s">
        <v>125</v>
      </c>
      <c r="B71" s="22" t="s">
        <v>126</v>
      </c>
      <c r="C71" s="16">
        <v>8429178195356</v>
      </c>
      <c r="D71" s="30">
        <v>127</v>
      </c>
      <c r="E71" s="22" t="s">
        <v>127</v>
      </c>
      <c r="F71" s="15" t="s">
        <v>36</v>
      </c>
      <c r="G71" s="19">
        <v>1.44</v>
      </c>
      <c r="H71" s="19">
        <f t="shared" si="5"/>
        <v>86.399999999999991</v>
      </c>
      <c r="L71" s="15"/>
    </row>
    <row r="72" spans="1:12" ht="18.75" x14ac:dyDescent="0.25">
      <c r="A72" s="15" t="s">
        <v>125</v>
      </c>
      <c r="B72" s="22" t="s">
        <v>126</v>
      </c>
      <c r="C72" s="16">
        <v>8429178195356</v>
      </c>
      <c r="D72" s="30">
        <v>120</v>
      </c>
      <c r="E72" s="22" t="s">
        <v>127</v>
      </c>
      <c r="F72" s="15" t="s">
        <v>36</v>
      </c>
      <c r="G72" s="19">
        <v>1.44</v>
      </c>
      <c r="H72" s="19">
        <f t="shared" si="5"/>
        <v>86.399999999999991</v>
      </c>
    </row>
    <row r="73" spans="1:12" ht="18.75" x14ac:dyDescent="0.25">
      <c r="A73" s="15" t="s">
        <v>249</v>
      </c>
      <c r="B73" s="22" t="s">
        <v>250</v>
      </c>
      <c r="C73" s="16">
        <v>8429178101524</v>
      </c>
      <c r="D73" s="30">
        <v>311</v>
      </c>
      <c r="E73" s="22" t="s">
        <v>116</v>
      </c>
      <c r="F73" s="15" t="s">
        <v>36</v>
      </c>
      <c r="G73" s="19">
        <v>1.42</v>
      </c>
      <c r="H73" s="19">
        <f t="shared" ref="H73" si="6">E73*G73</f>
        <v>7.1</v>
      </c>
    </row>
    <row r="74" spans="1:12" ht="18.75" x14ac:dyDescent="0.25">
      <c r="A74" s="15" t="s">
        <v>128</v>
      </c>
      <c r="B74" s="22" t="s">
        <v>129</v>
      </c>
      <c r="C74" s="16">
        <v>8429178054059</v>
      </c>
      <c r="D74" s="30">
        <v>333</v>
      </c>
      <c r="E74" s="22" t="s">
        <v>130</v>
      </c>
      <c r="F74" s="15" t="s">
        <v>36</v>
      </c>
      <c r="G74" s="19">
        <v>1.44</v>
      </c>
      <c r="H74" s="19">
        <f t="shared" si="5"/>
        <v>30.24</v>
      </c>
    </row>
    <row r="75" spans="1:12" ht="18.75" x14ac:dyDescent="0.25">
      <c r="A75" s="15" t="s">
        <v>131</v>
      </c>
      <c r="B75" s="22" t="s">
        <v>132</v>
      </c>
      <c r="C75" s="16">
        <v>8022100513459</v>
      </c>
      <c r="D75" s="30">
        <v>114</v>
      </c>
      <c r="E75" s="22" t="s">
        <v>133</v>
      </c>
      <c r="F75" s="15" t="s">
        <v>36</v>
      </c>
      <c r="G75" s="19">
        <v>2</v>
      </c>
      <c r="H75" s="19">
        <f t="shared" si="5"/>
        <v>58</v>
      </c>
    </row>
    <row r="76" spans="1:12" ht="18.75" x14ac:dyDescent="0.25">
      <c r="A76" s="22" t="s">
        <v>134</v>
      </c>
      <c r="B76" s="22" t="s">
        <v>135</v>
      </c>
      <c r="C76" s="22" t="s">
        <v>136</v>
      </c>
      <c r="D76" s="30">
        <v>232</v>
      </c>
      <c r="E76" s="22" t="s">
        <v>137</v>
      </c>
      <c r="F76" s="22" t="s">
        <v>12</v>
      </c>
      <c r="G76" s="19">
        <v>1.44</v>
      </c>
      <c r="H76" s="19">
        <f t="shared" si="5"/>
        <v>56.16</v>
      </c>
    </row>
    <row r="77" spans="1:12" ht="18.75" x14ac:dyDescent="0.25">
      <c r="A77" s="15" t="s">
        <v>138</v>
      </c>
      <c r="B77" s="22" t="s">
        <v>139</v>
      </c>
      <c r="C77" s="16">
        <v>8022100151248</v>
      </c>
      <c r="D77" s="30">
        <v>223</v>
      </c>
      <c r="E77" s="22" t="s">
        <v>35</v>
      </c>
      <c r="F77" s="15" t="s">
        <v>36</v>
      </c>
      <c r="G77" s="19">
        <v>1.44</v>
      </c>
      <c r="H77" s="19">
        <f t="shared" si="5"/>
        <v>11.52</v>
      </c>
    </row>
    <row r="78" spans="1:12" ht="18.75" x14ac:dyDescent="0.25">
      <c r="A78" s="22" t="s">
        <v>140</v>
      </c>
      <c r="B78" s="22" t="s">
        <v>141</v>
      </c>
      <c r="C78" s="16">
        <v>8022100051593</v>
      </c>
      <c r="D78" s="30">
        <v>108</v>
      </c>
      <c r="E78" s="22" t="s">
        <v>254</v>
      </c>
      <c r="F78" s="22" t="s">
        <v>12</v>
      </c>
      <c r="G78" s="19"/>
      <c r="H78" s="19"/>
    </row>
    <row r="79" spans="1:12" ht="18.75" x14ac:dyDescent="0.25">
      <c r="A79" s="15" t="s">
        <v>142</v>
      </c>
      <c r="B79" s="22" t="s">
        <v>143</v>
      </c>
      <c r="C79" s="16">
        <v>8430615056239</v>
      </c>
      <c r="D79" s="30" t="s">
        <v>15</v>
      </c>
      <c r="E79" s="22" t="s">
        <v>144</v>
      </c>
      <c r="F79" s="15" t="s">
        <v>36</v>
      </c>
      <c r="G79" s="19">
        <v>1</v>
      </c>
      <c r="H79" s="19">
        <f>E79*G79</f>
        <v>2</v>
      </c>
    </row>
    <row r="80" spans="1:12" ht="18.75" x14ac:dyDescent="0.25">
      <c r="A80" s="15" t="s">
        <v>145</v>
      </c>
      <c r="B80" s="22" t="s">
        <v>146</v>
      </c>
      <c r="C80" s="16">
        <v>8022100152771</v>
      </c>
      <c r="D80" s="30" t="s">
        <v>15</v>
      </c>
      <c r="E80" s="22" t="s">
        <v>147</v>
      </c>
      <c r="F80" s="15" t="s">
        <v>36</v>
      </c>
      <c r="G80" s="19">
        <v>2.04</v>
      </c>
      <c r="H80" s="19">
        <f>E80*G80</f>
        <v>6.12</v>
      </c>
    </row>
    <row r="81" spans="1:8" ht="18.75" x14ac:dyDescent="0.25">
      <c r="A81" s="22" t="s">
        <v>148</v>
      </c>
      <c r="B81" s="22" t="s">
        <v>149</v>
      </c>
      <c r="C81" s="16">
        <v>8430615071614</v>
      </c>
      <c r="D81" s="30">
        <v>235</v>
      </c>
      <c r="E81" s="22" t="s">
        <v>150</v>
      </c>
      <c r="F81" s="15" t="s">
        <v>36</v>
      </c>
      <c r="G81" s="19"/>
      <c r="H81" s="19"/>
    </row>
    <row r="82" spans="1:8" ht="18.75" x14ac:dyDescent="0.25">
      <c r="A82" s="14" t="s">
        <v>151</v>
      </c>
      <c r="B82" s="18"/>
      <c r="C82" s="18"/>
      <c r="D82" s="16"/>
      <c r="E82" s="38"/>
      <c r="F82" s="38"/>
      <c r="G82" s="39"/>
      <c r="H82" s="18">
        <f>SUM(H69:H81)</f>
        <v>372.7399999999999</v>
      </c>
    </row>
    <row r="83" spans="1:8" x14ac:dyDescent="0.25">
      <c r="A83" s="40"/>
      <c r="B83" s="40"/>
      <c r="C83" s="40"/>
      <c r="D83" s="41"/>
      <c r="E83" s="40"/>
      <c r="F83" s="42"/>
      <c r="G83" s="43"/>
      <c r="H83" s="44"/>
    </row>
    <row r="86" spans="1:8" ht="36" x14ac:dyDescent="0.25">
      <c r="C86" s="37" t="s">
        <v>152</v>
      </c>
      <c r="D86" s="37"/>
      <c r="E86" s="37"/>
      <c r="F86" s="37"/>
      <c r="G86" s="37"/>
      <c r="H86"/>
    </row>
    <row r="87" spans="1:8" x14ac:dyDescent="0.25">
      <c r="H87"/>
    </row>
    <row r="88" spans="1:8" ht="18.75" x14ac:dyDescent="0.25">
      <c r="A88" s="15" t="s">
        <v>153</v>
      </c>
      <c r="B88" s="24" t="s">
        <v>154</v>
      </c>
      <c r="C88" s="28">
        <v>3700686600156</v>
      </c>
      <c r="D88" s="26" t="s">
        <v>155</v>
      </c>
      <c r="E88" s="28">
        <v>23</v>
      </c>
      <c r="F88" s="26" t="s">
        <v>36</v>
      </c>
      <c r="G88" s="27">
        <v>1.08</v>
      </c>
      <c r="H88" s="27">
        <f t="shared" ref="H88:H128" si="7">E88*G88</f>
        <v>24.840000000000003</v>
      </c>
    </row>
    <row r="89" spans="1:8" ht="18.75" x14ac:dyDescent="0.25">
      <c r="A89" s="15" t="s">
        <v>156</v>
      </c>
      <c r="B89" s="24" t="s">
        <v>157</v>
      </c>
      <c r="C89" s="28">
        <v>3700686600132</v>
      </c>
      <c r="D89" s="26" t="s">
        <v>158</v>
      </c>
      <c r="E89" s="28">
        <v>33</v>
      </c>
      <c r="F89" s="26" t="s">
        <v>36</v>
      </c>
      <c r="G89" s="27">
        <v>1.08</v>
      </c>
      <c r="H89" s="27">
        <f t="shared" si="7"/>
        <v>35.64</v>
      </c>
    </row>
    <row r="90" spans="1:8" ht="18.75" x14ac:dyDescent="0.25">
      <c r="A90" s="22" t="s">
        <v>159</v>
      </c>
      <c r="B90" s="24" t="s">
        <v>160</v>
      </c>
      <c r="C90" s="28">
        <v>8435034840667</v>
      </c>
      <c r="D90" s="26" t="s">
        <v>15</v>
      </c>
      <c r="E90" s="28">
        <v>3</v>
      </c>
      <c r="F90" s="24" t="s">
        <v>12</v>
      </c>
      <c r="G90" s="27">
        <v>1.36</v>
      </c>
      <c r="H90" s="27">
        <f t="shared" si="7"/>
        <v>4.08</v>
      </c>
    </row>
    <row r="91" spans="1:8" ht="18.75" x14ac:dyDescent="0.25">
      <c r="A91" s="20" t="s">
        <v>161</v>
      </c>
      <c r="B91" s="25">
        <v>301910</v>
      </c>
      <c r="C91" s="28">
        <v>8013831147204</v>
      </c>
      <c r="D91" s="29">
        <v>215</v>
      </c>
      <c r="E91" s="25">
        <v>13</v>
      </c>
      <c r="F91" s="29" t="s">
        <v>36</v>
      </c>
      <c r="G91" s="27">
        <v>1.82</v>
      </c>
      <c r="H91" s="27">
        <f t="shared" si="7"/>
        <v>23.66</v>
      </c>
    </row>
    <row r="92" spans="1:8" ht="18.75" x14ac:dyDescent="0.25">
      <c r="A92" s="20" t="s">
        <v>161</v>
      </c>
      <c r="B92" s="25">
        <v>301910</v>
      </c>
      <c r="C92" s="28">
        <v>8013831147204</v>
      </c>
      <c r="D92" s="29" t="s">
        <v>15</v>
      </c>
      <c r="E92" s="25">
        <v>3</v>
      </c>
      <c r="F92" s="29" t="s">
        <v>36</v>
      </c>
      <c r="G92" s="27">
        <v>1.82</v>
      </c>
      <c r="H92" s="27">
        <f t="shared" si="7"/>
        <v>5.46</v>
      </c>
    </row>
    <row r="93" spans="1:8" ht="18.75" x14ac:dyDescent="0.25">
      <c r="A93" s="20" t="s">
        <v>162</v>
      </c>
      <c r="B93" s="25">
        <v>301911</v>
      </c>
      <c r="C93" s="28">
        <v>8013831147181</v>
      </c>
      <c r="D93" s="29" t="s">
        <v>15</v>
      </c>
      <c r="E93" s="25">
        <v>9</v>
      </c>
      <c r="F93" s="29" t="s">
        <v>36</v>
      </c>
      <c r="G93" s="27">
        <v>1.82</v>
      </c>
      <c r="H93" s="27">
        <f t="shared" si="7"/>
        <v>16.38</v>
      </c>
    </row>
    <row r="94" spans="1:8" ht="18.75" x14ac:dyDescent="0.25">
      <c r="A94" s="17" t="s">
        <v>163</v>
      </c>
      <c r="B94" s="25">
        <v>671335</v>
      </c>
      <c r="C94" s="28">
        <v>842917894788</v>
      </c>
      <c r="D94" s="29"/>
      <c r="E94" s="25"/>
      <c r="F94" s="25" t="s">
        <v>12</v>
      </c>
      <c r="G94" s="27">
        <v>1.2</v>
      </c>
      <c r="H94" s="27">
        <f t="shared" si="7"/>
        <v>0</v>
      </c>
    </row>
    <row r="95" spans="1:8" ht="18.75" x14ac:dyDescent="0.25">
      <c r="A95" s="20" t="s">
        <v>164</v>
      </c>
      <c r="B95" s="25">
        <v>135256</v>
      </c>
      <c r="C95" s="28">
        <v>8436001682846</v>
      </c>
      <c r="D95" s="29" t="s">
        <v>165</v>
      </c>
      <c r="E95" s="25">
        <v>7</v>
      </c>
      <c r="F95" s="29" t="s">
        <v>36</v>
      </c>
      <c r="G95" s="27">
        <v>1</v>
      </c>
      <c r="H95" s="27">
        <f t="shared" si="7"/>
        <v>7</v>
      </c>
    </row>
    <row r="96" spans="1:8" ht="18.75" x14ac:dyDescent="0.25">
      <c r="A96" s="17" t="s">
        <v>166</v>
      </c>
      <c r="B96" s="25">
        <v>611547</v>
      </c>
      <c r="C96" s="28">
        <v>8429991913342</v>
      </c>
      <c r="D96" s="29" t="s">
        <v>167</v>
      </c>
      <c r="E96" s="25">
        <v>36</v>
      </c>
      <c r="F96" s="25" t="s">
        <v>12</v>
      </c>
      <c r="G96" s="27">
        <v>1.4</v>
      </c>
      <c r="H96" s="27">
        <f t="shared" si="7"/>
        <v>50.4</v>
      </c>
    </row>
    <row r="97" spans="1:8" ht="18.75" x14ac:dyDescent="0.25">
      <c r="A97" s="17" t="s">
        <v>168</v>
      </c>
      <c r="B97" s="25">
        <v>736103</v>
      </c>
      <c r="C97" s="28">
        <v>8435459400095</v>
      </c>
      <c r="D97" s="29" t="s">
        <v>169</v>
      </c>
      <c r="E97" s="25">
        <v>0</v>
      </c>
      <c r="F97" s="25" t="s">
        <v>12</v>
      </c>
      <c r="G97" s="27">
        <v>1.625</v>
      </c>
      <c r="H97" s="27">
        <f t="shared" si="7"/>
        <v>0</v>
      </c>
    </row>
    <row r="98" spans="1:8" ht="18.75" x14ac:dyDescent="0.25">
      <c r="A98" s="17" t="s">
        <v>170</v>
      </c>
      <c r="B98" s="25">
        <v>320061</v>
      </c>
      <c r="C98" s="28">
        <v>8429178106086</v>
      </c>
      <c r="D98" s="29" t="s">
        <v>171</v>
      </c>
      <c r="E98" s="25">
        <v>14</v>
      </c>
      <c r="F98" s="25" t="s">
        <v>12</v>
      </c>
      <c r="G98" s="27">
        <v>1.63</v>
      </c>
      <c r="H98" s="27">
        <f t="shared" si="7"/>
        <v>22.82</v>
      </c>
    </row>
    <row r="99" spans="1:8" ht="18.75" x14ac:dyDescent="0.25">
      <c r="A99" s="17" t="s">
        <v>172</v>
      </c>
      <c r="B99" s="25">
        <v>320062</v>
      </c>
      <c r="C99" s="28">
        <v>8429178018259</v>
      </c>
      <c r="D99" s="20">
        <v>122</v>
      </c>
      <c r="E99" s="25">
        <v>35</v>
      </c>
      <c r="F99" s="25" t="s">
        <v>12</v>
      </c>
      <c r="G99" s="27">
        <v>1.63</v>
      </c>
      <c r="H99" s="27">
        <f t="shared" si="7"/>
        <v>57.05</v>
      </c>
    </row>
    <row r="100" spans="1:8" ht="18.75" x14ac:dyDescent="0.25">
      <c r="A100" s="17" t="s">
        <v>173</v>
      </c>
      <c r="B100" s="17">
        <v>283174</v>
      </c>
      <c r="C100" s="16">
        <v>8435295076911</v>
      </c>
      <c r="D100" s="20" t="s">
        <v>15</v>
      </c>
      <c r="E100" s="17">
        <v>2</v>
      </c>
      <c r="F100" s="17" t="s">
        <v>12</v>
      </c>
      <c r="G100" s="19">
        <v>1.5</v>
      </c>
      <c r="H100" s="19">
        <f t="shared" si="7"/>
        <v>3</v>
      </c>
    </row>
    <row r="101" spans="1:8" ht="18.75" x14ac:dyDescent="0.25">
      <c r="A101" s="17" t="s">
        <v>174</v>
      </c>
      <c r="B101" s="25">
        <v>634970</v>
      </c>
      <c r="C101" s="28">
        <v>8435213624071</v>
      </c>
      <c r="D101" s="20">
        <v>110</v>
      </c>
      <c r="E101" s="25">
        <v>21</v>
      </c>
      <c r="F101" s="25" t="s">
        <v>12</v>
      </c>
      <c r="G101" s="27">
        <v>1.2</v>
      </c>
      <c r="H101" s="27">
        <f t="shared" si="7"/>
        <v>25.2</v>
      </c>
    </row>
    <row r="102" spans="1:8" ht="18.75" x14ac:dyDescent="0.25">
      <c r="A102" s="17" t="s">
        <v>175</v>
      </c>
      <c r="B102" s="25">
        <v>634969</v>
      </c>
      <c r="C102" s="28">
        <v>8435213624064</v>
      </c>
      <c r="D102" s="20">
        <v>307</v>
      </c>
      <c r="E102" s="25">
        <v>14</v>
      </c>
      <c r="F102" s="25" t="s">
        <v>12</v>
      </c>
      <c r="G102" s="27">
        <v>1.2</v>
      </c>
      <c r="H102" s="27">
        <f t="shared" si="7"/>
        <v>16.8</v>
      </c>
    </row>
    <row r="103" spans="1:8" ht="18.75" x14ac:dyDescent="0.25">
      <c r="A103" s="17" t="s">
        <v>175</v>
      </c>
      <c r="B103" s="17">
        <v>634969</v>
      </c>
      <c r="C103" s="16">
        <v>8435213624064</v>
      </c>
      <c r="D103" s="20">
        <v>110</v>
      </c>
      <c r="E103" s="17">
        <v>19</v>
      </c>
      <c r="F103" s="17" t="s">
        <v>12</v>
      </c>
      <c r="G103" s="19">
        <v>1.2</v>
      </c>
      <c r="H103" s="19">
        <f t="shared" si="7"/>
        <v>22.8</v>
      </c>
    </row>
    <row r="104" spans="1:8" ht="18.75" x14ac:dyDescent="0.25">
      <c r="A104" s="20" t="s">
        <v>176</v>
      </c>
      <c r="B104" s="17">
        <v>301816</v>
      </c>
      <c r="C104" s="16">
        <v>8435034839319</v>
      </c>
      <c r="D104" s="20" t="s">
        <v>15</v>
      </c>
      <c r="E104" s="17">
        <v>2</v>
      </c>
      <c r="F104" s="20" t="s">
        <v>36</v>
      </c>
      <c r="G104" s="19">
        <v>1.36</v>
      </c>
      <c r="H104" s="19">
        <f t="shared" si="7"/>
        <v>2.72</v>
      </c>
    </row>
    <row r="105" spans="1:8" ht="18.75" x14ac:dyDescent="0.25">
      <c r="A105" s="20" t="s">
        <v>177</v>
      </c>
      <c r="B105" s="17">
        <v>322340</v>
      </c>
      <c r="C105" s="16">
        <v>8429178071452</v>
      </c>
      <c r="D105" s="20" t="s">
        <v>171</v>
      </c>
      <c r="E105" s="17">
        <v>49</v>
      </c>
      <c r="F105" s="20" t="s">
        <v>36</v>
      </c>
      <c r="G105" s="19">
        <v>1.08</v>
      </c>
      <c r="H105" s="19">
        <f t="shared" si="7"/>
        <v>52.92</v>
      </c>
    </row>
    <row r="106" spans="1:8" ht="18.75" x14ac:dyDescent="0.25">
      <c r="A106" s="17" t="s">
        <v>178</v>
      </c>
      <c r="B106" s="17">
        <v>322010</v>
      </c>
      <c r="C106" s="16">
        <v>8432712216103</v>
      </c>
      <c r="D106" s="20">
        <v>125</v>
      </c>
      <c r="E106" s="17">
        <v>42</v>
      </c>
      <c r="F106" s="17" t="s">
        <v>12</v>
      </c>
      <c r="G106" s="19">
        <v>1.44</v>
      </c>
      <c r="H106" s="19">
        <f t="shared" si="7"/>
        <v>60.48</v>
      </c>
    </row>
    <row r="107" spans="1:8" ht="18.75" x14ac:dyDescent="0.25">
      <c r="A107" s="17" t="s">
        <v>179</v>
      </c>
      <c r="B107" s="17">
        <v>301897</v>
      </c>
      <c r="C107" s="16">
        <v>8017819022026</v>
      </c>
      <c r="D107" s="20">
        <v>119</v>
      </c>
      <c r="E107" s="17">
        <v>11</v>
      </c>
      <c r="F107" s="17" t="s">
        <v>12</v>
      </c>
      <c r="G107" s="19">
        <v>1.7</v>
      </c>
      <c r="H107" s="19">
        <f t="shared" si="7"/>
        <v>18.7</v>
      </c>
    </row>
    <row r="108" spans="1:8" ht="18.75" x14ac:dyDescent="0.25">
      <c r="A108" s="20" t="s">
        <v>180</v>
      </c>
      <c r="B108" s="17">
        <v>321706</v>
      </c>
      <c r="C108" s="16">
        <v>8033701526069</v>
      </c>
      <c r="D108" s="30">
        <v>233</v>
      </c>
      <c r="E108" s="16">
        <v>51</v>
      </c>
      <c r="F108" s="20" t="s">
        <v>36</v>
      </c>
      <c r="G108" s="19">
        <v>1.08</v>
      </c>
      <c r="H108" s="19">
        <f t="shared" si="7"/>
        <v>55.080000000000005</v>
      </c>
    </row>
    <row r="109" spans="1:8" ht="18.75" x14ac:dyDescent="0.25">
      <c r="A109" s="17" t="s">
        <v>181</v>
      </c>
      <c r="B109" s="17">
        <v>2108057</v>
      </c>
      <c r="C109" s="16">
        <v>8013831147464</v>
      </c>
      <c r="D109" s="30" t="s">
        <v>182</v>
      </c>
      <c r="E109" s="16">
        <v>19</v>
      </c>
      <c r="F109" s="17" t="s">
        <v>12</v>
      </c>
      <c r="G109" s="19">
        <v>1.78</v>
      </c>
      <c r="H109" s="19">
        <f t="shared" si="7"/>
        <v>33.82</v>
      </c>
    </row>
    <row r="110" spans="1:8" ht="18.75" x14ac:dyDescent="0.25">
      <c r="A110" s="20" t="s">
        <v>183</v>
      </c>
      <c r="B110" s="17">
        <v>322475</v>
      </c>
      <c r="C110" s="16">
        <v>8429178071414</v>
      </c>
      <c r="D110" s="30" t="s">
        <v>15</v>
      </c>
      <c r="E110" s="16">
        <v>3</v>
      </c>
      <c r="F110" s="20" t="s">
        <v>36</v>
      </c>
      <c r="G110" s="19">
        <v>1.08</v>
      </c>
      <c r="H110" s="19">
        <f t="shared" si="7"/>
        <v>3.24</v>
      </c>
    </row>
    <row r="111" spans="1:8" ht="18.75" x14ac:dyDescent="0.25">
      <c r="A111" s="17" t="s">
        <v>184</v>
      </c>
      <c r="B111" s="17">
        <v>322513</v>
      </c>
      <c r="C111" s="16">
        <v>8429178071407</v>
      </c>
      <c r="D111" s="30">
        <v>230</v>
      </c>
      <c r="E111" s="16">
        <v>38</v>
      </c>
      <c r="F111" s="17" t="s">
        <v>12</v>
      </c>
      <c r="G111" s="19">
        <v>1.08</v>
      </c>
      <c r="H111" s="19">
        <f t="shared" si="7"/>
        <v>41.040000000000006</v>
      </c>
    </row>
    <row r="112" spans="1:8" ht="18.75" x14ac:dyDescent="0.25">
      <c r="A112" s="17" t="s">
        <v>184</v>
      </c>
      <c r="B112" s="17">
        <v>322513</v>
      </c>
      <c r="C112" s="16">
        <v>8429178071407</v>
      </c>
      <c r="D112" s="30">
        <v>329</v>
      </c>
      <c r="E112" s="16">
        <v>20</v>
      </c>
      <c r="F112" s="17" t="s">
        <v>12</v>
      </c>
      <c r="G112" s="19">
        <v>1.08</v>
      </c>
      <c r="H112" s="19">
        <f t="shared" si="7"/>
        <v>21.6</v>
      </c>
    </row>
    <row r="113" spans="1:9" ht="18.75" x14ac:dyDescent="0.25">
      <c r="A113" s="17" t="s">
        <v>185</v>
      </c>
      <c r="B113" s="17">
        <v>99001037</v>
      </c>
      <c r="C113" s="16">
        <v>8429178197411</v>
      </c>
      <c r="D113" s="30">
        <v>215</v>
      </c>
      <c r="E113" s="16">
        <v>2</v>
      </c>
      <c r="F113" s="17" t="s">
        <v>12</v>
      </c>
      <c r="G113" s="19">
        <v>1.08</v>
      </c>
      <c r="H113" s="19">
        <f t="shared" si="7"/>
        <v>2.16</v>
      </c>
    </row>
    <row r="114" spans="1:9" ht="18.75" x14ac:dyDescent="0.25">
      <c r="A114" s="17" t="s">
        <v>186</v>
      </c>
      <c r="B114" s="17">
        <v>301843</v>
      </c>
      <c r="C114" s="16">
        <v>8435400336213</v>
      </c>
      <c r="D114" s="30" t="s">
        <v>187</v>
      </c>
      <c r="E114" s="16">
        <v>38</v>
      </c>
      <c r="F114" s="17" t="s">
        <v>12</v>
      </c>
      <c r="G114" s="19">
        <v>0.68</v>
      </c>
      <c r="H114" s="19">
        <f t="shared" si="7"/>
        <v>25.840000000000003</v>
      </c>
    </row>
    <row r="115" spans="1:9" ht="18.75" x14ac:dyDescent="0.25">
      <c r="A115" s="17" t="s">
        <v>188</v>
      </c>
      <c r="B115" s="17">
        <v>301844</v>
      </c>
      <c r="C115" s="16">
        <v>8435400338477</v>
      </c>
      <c r="D115" s="30" t="s">
        <v>189</v>
      </c>
      <c r="E115" s="16">
        <v>11</v>
      </c>
      <c r="F115" s="17" t="s">
        <v>12</v>
      </c>
      <c r="G115" s="19">
        <v>0.68</v>
      </c>
      <c r="H115" s="19">
        <f t="shared" si="7"/>
        <v>7.48</v>
      </c>
    </row>
    <row r="116" spans="1:9" ht="18.75" x14ac:dyDescent="0.25">
      <c r="A116" s="17" t="s">
        <v>190</v>
      </c>
      <c r="B116" s="17">
        <v>322032</v>
      </c>
      <c r="C116" s="16">
        <v>8432712215922</v>
      </c>
      <c r="D116" s="30">
        <v>316</v>
      </c>
      <c r="E116" s="16">
        <v>4</v>
      </c>
      <c r="F116" s="17" t="s">
        <v>12</v>
      </c>
      <c r="G116" s="19">
        <v>0.68</v>
      </c>
      <c r="H116" s="19">
        <f t="shared" si="7"/>
        <v>2.72</v>
      </c>
    </row>
    <row r="117" spans="1:9" ht="18.75" x14ac:dyDescent="0.25">
      <c r="A117" s="17" t="s">
        <v>191</v>
      </c>
      <c r="B117" s="25">
        <v>322033</v>
      </c>
      <c r="C117" s="28">
        <v>8432712215984</v>
      </c>
      <c r="D117" s="46">
        <v>227</v>
      </c>
      <c r="E117" s="28">
        <v>48</v>
      </c>
      <c r="F117" s="25" t="s">
        <v>12</v>
      </c>
      <c r="G117" s="27">
        <v>1.44</v>
      </c>
      <c r="H117" s="27">
        <f t="shared" si="7"/>
        <v>69.12</v>
      </c>
    </row>
    <row r="118" spans="1:9" ht="18.75" x14ac:dyDescent="0.25">
      <c r="A118" s="17" t="s">
        <v>191</v>
      </c>
      <c r="B118" s="25">
        <v>322033</v>
      </c>
      <c r="C118" s="28">
        <v>8432712215984</v>
      </c>
      <c r="D118" s="46">
        <v>133</v>
      </c>
      <c r="E118" s="28">
        <v>42</v>
      </c>
      <c r="F118" s="25" t="s">
        <v>12</v>
      </c>
      <c r="G118" s="27">
        <v>1.44</v>
      </c>
      <c r="H118" s="27">
        <f t="shared" si="7"/>
        <v>60.48</v>
      </c>
    </row>
    <row r="119" spans="1:9" ht="18.75" x14ac:dyDescent="0.25">
      <c r="A119" s="17" t="s">
        <v>192</v>
      </c>
      <c r="B119" s="25">
        <v>301958</v>
      </c>
      <c r="C119" s="28">
        <v>8017819021791</v>
      </c>
      <c r="D119" s="46">
        <v>119</v>
      </c>
      <c r="E119" s="28">
        <v>21</v>
      </c>
      <c r="F119" s="25" t="s">
        <v>12</v>
      </c>
      <c r="G119" s="27">
        <v>2</v>
      </c>
      <c r="H119" s="27">
        <f t="shared" si="7"/>
        <v>42</v>
      </c>
      <c r="I119" s="34"/>
    </row>
    <row r="120" spans="1:9" ht="18.75" x14ac:dyDescent="0.25">
      <c r="A120" s="17" t="s">
        <v>192</v>
      </c>
      <c r="B120" s="25">
        <v>301958</v>
      </c>
      <c r="C120" s="28">
        <v>8017819021791</v>
      </c>
      <c r="D120" s="46">
        <v>217</v>
      </c>
      <c r="E120" s="28">
        <v>30</v>
      </c>
      <c r="F120" s="25" t="s">
        <v>12</v>
      </c>
      <c r="G120" s="27">
        <v>2</v>
      </c>
      <c r="H120" s="27">
        <f t="shared" si="7"/>
        <v>60</v>
      </c>
      <c r="I120" s="34"/>
    </row>
    <row r="121" spans="1:9" ht="18.75" x14ac:dyDescent="0.25">
      <c r="A121" s="17" t="s">
        <v>193</v>
      </c>
      <c r="B121" s="25">
        <v>321708</v>
      </c>
      <c r="C121" s="28">
        <v>8033701526007</v>
      </c>
      <c r="D121" s="29">
        <v>325</v>
      </c>
      <c r="E121" s="25">
        <v>6</v>
      </c>
      <c r="F121" s="25" t="s">
        <v>12</v>
      </c>
      <c r="G121" s="27">
        <v>1.08</v>
      </c>
      <c r="H121" s="27">
        <f t="shared" si="7"/>
        <v>6.48</v>
      </c>
    </row>
    <row r="122" spans="1:9" ht="18.75" x14ac:dyDescent="0.25">
      <c r="A122" s="17" t="s">
        <v>194</v>
      </c>
      <c r="B122" s="25">
        <v>321709</v>
      </c>
      <c r="C122" s="28">
        <v>8033701526021</v>
      </c>
      <c r="D122" s="29">
        <v>319</v>
      </c>
      <c r="E122" s="25">
        <v>6</v>
      </c>
      <c r="F122" s="25" t="s">
        <v>12</v>
      </c>
      <c r="G122" s="27">
        <v>1.08</v>
      </c>
      <c r="H122" s="27">
        <f t="shared" si="7"/>
        <v>6.48</v>
      </c>
    </row>
    <row r="123" spans="1:9" ht="18.75" x14ac:dyDescent="0.25">
      <c r="A123" s="17" t="s">
        <v>251</v>
      </c>
      <c r="B123" s="25">
        <v>321710</v>
      </c>
      <c r="C123" s="28">
        <v>8033701526038</v>
      </c>
      <c r="D123" s="29">
        <v>311</v>
      </c>
      <c r="E123" s="25">
        <v>2</v>
      </c>
      <c r="F123" s="25" t="s">
        <v>12</v>
      </c>
      <c r="G123" s="27">
        <v>1.08</v>
      </c>
      <c r="H123" s="27">
        <f t="shared" ref="H123" si="8">E123*G123</f>
        <v>2.16</v>
      </c>
    </row>
    <row r="124" spans="1:9" ht="18.75" x14ac:dyDescent="0.25">
      <c r="A124" s="17" t="s">
        <v>195</v>
      </c>
      <c r="B124" s="25">
        <v>321967</v>
      </c>
      <c r="C124" s="28">
        <v>8435331961867</v>
      </c>
      <c r="D124" s="29">
        <v>126</v>
      </c>
      <c r="E124" s="25">
        <v>23</v>
      </c>
      <c r="F124" s="25" t="s">
        <v>12</v>
      </c>
      <c r="G124" s="27">
        <v>1.62</v>
      </c>
      <c r="H124" s="27">
        <f t="shared" si="7"/>
        <v>37.260000000000005</v>
      </c>
    </row>
    <row r="125" spans="1:9" ht="18.75" x14ac:dyDescent="0.25">
      <c r="A125" s="17" t="s">
        <v>196</v>
      </c>
      <c r="B125" s="25">
        <v>2108055</v>
      </c>
      <c r="C125" s="28">
        <v>8013831147365</v>
      </c>
      <c r="D125" s="29">
        <v>229</v>
      </c>
      <c r="E125" s="25">
        <v>12</v>
      </c>
      <c r="F125" s="25" t="s">
        <v>12</v>
      </c>
      <c r="G125" s="27">
        <v>1.78</v>
      </c>
      <c r="H125" s="27">
        <f t="shared" si="7"/>
        <v>21.36</v>
      </c>
    </row>
    <row r="126" spans="1:9" ht="18.75" x14ac:dyDescent="0.25">
      <c r="A126" s="17" t="s">
        <v>197</v>
      </c>
      <c r="B126" s="25">
        <v>2108056</v>
      </c>
      <c r="C126" s="28">
        <v>8013831147464</v>
      </c>
      <c r="D126" s="29" t="s">
        <v>198</v>
      </c>
      <c r="E126" s="25">
        <v>2</v>
      </c>
      <c r="F126" s="25" t="s">
        <v>12</v>
      </c>
      <c r="G126" s="27">
        <v>1.78</v>
      </c>
      <c r="H126" s="27">
        <f t="shared" si="7"/>
        <v>3.56</v>
      </c>
    </row>
    <row r="127" spans="1:9" ht="18.75" x14ac:dyDescent="0.25">
      <c r="A127" s="17" t="s">
        <v>199</v>
      </c>
      <c r="B127" s="25">
        <v>321971</v>
      </c>
      <c r="C127" s="28">
        <v>8435425511787</v>
      </c>
      <c r="D127" s="29">
        <v>220</v>
      </c>
      <c r="E127" s="25">
        <v>4</v>
      </c>
      <c r="F127" s="25" t="s">
        <v>12</v>
      </c>
      <c r="G127" s="27">
        <v>1.62</v>
      </c>
      <c r="H127" s="27">
        <f t="shared" si="7"/>
        <v>6.48</v>
      </c>
    </row>
    <row r="128" spans="1:9" ht="18.75" x14ac:dyDescent="0.25">
      <c r="A128" s="25" t="s">
        <v>200</v>
      </c>
      <c r="B128" s="25">
        <v>301786</v>
      </c>
      <c r="C128" s="28">
        <v>8430615071591</v>
      </c>
      <c r="D128" s="29" t="s">
        <v>15</v>
      </c>
      <c r="E128" s="25">
        <v>1</v>
      </c>
      <c r="F128" s="25" t="s">
        <v>12</v>
      </c>
      <c r="G128" s="27">
        <v>1</v>
      </c>
      <c r="H128" s="27">
        <f t="shared" si="7"/>
        <v>1</v>
      </c>
    </row>
  </sheetData>
  <pageMargins left="0.70833333333333304" right="0.70833333333333304" top="0.74791666666666701" bottom="0.74791666666666701" header="0.51180555555555496" footer="0.51180555555555496"/>
  <pageSetup paperSize="9" firstPageNumber="0" orientation="landscape" r:id="rId1"/>
  <rowBreaks count="1" manualBreakCount="1">
    <brk id="78" max="16383" man="1"/>
  </rowBreaks>
  <colBreaks count="2" manualBreakCount="2">
    <brk id="8" max="127" man="1"/>
    <brk id="17" max="127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defaultSize="0" print="0" autoFill="0" autoPict="0" macro="[0]!Sélectligne">
                <anchor moveWithCells="1" sizeWithCells="1">
                  <from>
                    <xdr:col>9</xdr:col>
                    <xdr:colOff>19050</xdr:colOff>
                    <xdr:row>0</xdr:row>
                    <xdr:rowOff>19050</xdr:rowOff>
                  </from>
                  <to>
                    <xdr:col>9</xdr:col>
                    <xdr:colOff>704850</xdr:colOff>
                    <xdr:row>0</xdr:row>
                    <xdr:rowOff>571500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MK29"/>
  <sheetViews>
    <sheetView zoomScale="115" zoomScaleNormal="115" workbookViewId="0">
      <pane ySplit="1" topLeftCell="A2" activePane="bottomLeft" state="frozen"/>
      <selection pane="bottomLeft" activeCell="M6" sqref="M6"/>
    </sheetView>
  </sheetViews>
  <sheetFormatPr baseColWidth="10" defaultColWidth="9.140625" defaultRowHeight="15" x14ac:dyDescent="0.25"/>
  <cols>
    <col min="1" max="1" width="41.140625" style="47"/>
    <col min="2" max="2" width="10.7109375" style="47"/>
    <col min="3" max="3" width="25.140625" style="48"/>
    <col min="4" max="1025" width="10.7109375" style="47"/>
  </cols>
  <sheetData>
    <row r="1" spans="1:10" ht="18.75" x14ac:dyDescent="0.25">
      <c r="A1"/>
      <c r="B1" s="2" t="s">
        <v>0</v>
      </c>
      <c r="C1" s="49" t="s">
        <v>1</v>
      </c>
      <c r="D1" s="3" t="s">
        <v>2</v>
      </c>
      <c r="E1" s="4" t="s">
        <v>3</v>
      </c>
      <c r="F1" s="5" t="s">
        <v>4</v>
      </c>
      <c r="G1" s="6" t="s">
        <v>5</v>
      </c>
      <c r="H1" s="6" t="s">
        <v>6</v>
      </c>
      <c r="I1" s="7" t="s">
        <v>2</v>
      </c>
      <c r="J1" s="7" t="s">
        <v>3</v>
      </c>
    </row>
    <row r="2" spans="1:10" ht="18.75" x14ac:dyDescent="0.25">
      <c r="A2" s="45" t="s">
        <v>201</v>
      </c>
      <c r="B2" s="2" t="s">
        <v>202</v>
      </c>
      <c r="C2" s="49">
        <v>3603745114833</v>
      </c>
      <c r="D2" s="3" t="s">
        <v>203</v>
      </c>
      <c r="E2" s="4">
        <v>60</v>
      </c>
      <c r="F2" s="5"/>
      <c r="G2" s="6">
        <v>1.99</v>
      </c>
      <c r="H2" s="6">
        <f t="shared" ref="H2:H21" si="0">SUM(E2*G2)</f>
        <v>119.4</v>
      </c>
      <c r="I2" s="7"/>
      <c r="J2" s="7"/>
    </row>
    <row r="3" spans="1:10" ht="18.75" x14ac:dyDescent="0.25">
      <c r="A3" s="45" t="s">
        <v>204</v>
      </c>
      <c r="B3" s="2" t="s">
        <v>205</v>
      </c>
      <c r="C3" s="49">
        <v>3603745114802</v>
      </c>
      <c r="D3" s="3" t="s">
        <v>206</v>
      </c>
      <c r="E3" s="4">
        <v>4</v>
      </c>
      <c r="F3" s="5"/>
      <c r="G3" s="6">
        <v>1.99</v>
      </c>
      <c r="H3" s="6">
        <f t="shared" si="0"/>
        <v>7.96</v>
      </c>
      <c r="I3" s="7"/>
      <c r="J3" s="7"/>
    </row>
    <row r="4" spans="1:10" ht="18.75" x14ac:dyDescent="0.25">
      <c r="A4" s="45" t="s">
        <v>207</v>
      </c>
      <c r="B4" s="2" t="s">
        <v>208</v>
      </c>
      <c r="C4" s="49">
        <v>3603746853823</v>
      </c>
      <c r="D4" s="3" t="s">
        <v>206</v>
      </c>
      <c r="E4" s="4">
        <v>13</v>
      </c>
      <c r="F4" s="5"/>
      <c r="G4" s="6">
        <v>1.99</v>
      </c>
      <c r="H4" s="6">
        <f t="shared" si="0"/>
        <v>25.87</v>
      </c>
      <c r="I4" s="7"/>
      <c r="J4" s="7"/>
    </row>
    <row r="5" spans="1:10" ht="18.75" x14ac:dyDescent="0.25">
      <c r="A5" s="45" t="s">
        <v>209</v>
      </c>
      <c r="B5" s="45">
        <v>386586</v>
      </c>
      <c r="C5" s="50">
        <v>3603743865867</v>
      </c>
      <c r="D5" s="29">
        <v>206</v>
      </c>
      <c r="E5" s="45">
        <v>9</v>
      </c>
      <c r="F5" s="45"/>
      <c r="G5" s="45">
        <v>2.2200000000000002</v>
      </c>
      <c r="H5" s="45">
        <f t="shared" si="0"/>
        <v>19.98</v>
      </c>
      <c r="I5" s="45"/>
      <c r="J5" s="45"/>
    </row>
    <row r="6" spans="1:10" ht="18.75" x14ac:dyDescent="0.25">
      <c r="A6" s="45" t="s">
        <v>210</v>
      </c>
      <c r="B6" s="45">
        <v>738476</v>
      </c>
      <c r="C6" s="50">
        <v>3603747384753</v>
      </c>
      <c r="D6" s="29">
        <v>201</v>
      </c>
      <c r="E6" s="45">
        <v>48</v>
      </c>
      <c r="F6" s="45"/>
      <c r="G6" s="45">
        <v>1.65</v>
      </c>
      <c r="H6" s="45">
        <f t="shared" si="0"/>
        <v>79.199999999999989</v>
      </c>
      <c r="I6" s="45"/>
      <c r="J6" s="45"/>
    </row>
    <row r="7" spans="1:10" ht="18.75" x14ac:dyDescent="0.25">
      <c r="A7" s="45" t="s">
        <v>211</v>
      </c>
      <c r="B7" s="45">
        <v>386600</v>
      </c>
      <c r="C7" s="50">
        <v>3603743866000</v>
      </c>
      <c r="D7" s="29">
        <v>203</v>
      </c>
      <c r="E7" s="45">
        <v>1</v>
      </c>
      <c r="F7" s="45"/>
      <c r="G7" s="45">
        <v>2.2200000000000002</v>
      </c>
      <c r="H7" s="45">
        <f t="shared" si="0"/>
        <v>2.2200000000000002</v>
      </c>
      <c r="I7" s="45"/>
      <c r="J7" s="45"/>
    </row>
    <row r="8" spans="1:10" ht="18.75" x14ac:dyDescent="0.25">
      <c r="A8" s="45" t="s">
        <v>212</v>
      </c>
      <c r="B8" s="45">
        <v>386584</v>
      </c>
      <c r="C8" s="50">
        <v>3512485646286</v>
      </c>
      <c r="D8" s="29">
        <v>207</v>
      </c>
      <c r="E8" s="45">
        <v>6</v>
      </c>
      <c r="F8" s="45"/>
      <c r="G8" s="45">
        <v>2.48</v>
      </c>
      <c r="H8" s="45">
        <f t="shared" si="0"/>
        <v>14.879999999999999</v>
      </c>
      <c r="I8" s="45"/>
      <c r="J8" s="45"/>
    </row>
    <row r="9" spans="1:10" ht="18.75" x14ac:dyDescent="0.25">
      <c r="A9" s="45" t="s">
        <v>213</v>
      </c>
      <c r="B9" s="45">
        <v>645558</v>
      </c>
      <c r="C9" s="50">
        <v>3603746455584</v>
      </c>
      <c r="D9" s="29">
        <v>301</v>
      </c>
      <c r="E9" s="45">
        <v>26</v>
      </c>
      <c r="F9" s="45"/>
      <c r="G9" s="45">
        <v>1.98</v>
      </c>
      <c r="H9" s="45">
        <f t="shared" si="0"/>
        <v>51.48</v>
      </c>
      <c r="I9" s="45"/>
      <c r="J9" s="45"/>
    </row>
    <row r="10" spans="1:10" ht="18.75" x14ac:dyDescent="0.25">
      <c r="A10" s="45" t="s">
        <v>214</v>
      </c>
      <c r="B10" s="45">
        <v>370961</v>
      </c>
      <c r="C10" s="50">
        <v>3512485635242</v>
      </c>
      <c r="D10" s="29">
        <v>209</v>
      </c>
      <c r="E10" s="45">
        <v>48</v>
      </c>
      <c r="F10" s="45"/>
      <c r="G10" s="45">
        <v>2.677</v>
      </c>
      <c r="H10" s="45">
        <f t="shared" si="0"/>
        <v>128.49600000000001</v>
      </c>
      <c r="I10" s="45"/>
      <c r="J10" s="45"/>
    </row>
    <row r="11" spans="1:10" ht="18.75" x14ac:dyDescent="0.25">
      <c r="A11" s="45" t="s">
        <v>215</v>
      </c>
      <c r="B11" s="45">
        <v>500388</v>
      </c>
      <c r="C11" s="50">
        <v>3512485646224</v>
      </c>
      <c r="D11" s="29" t="s">
        <v>216</v>
      </c>
      <c r="E11" s="45">
        <v>48</v>
      </c>
      <c r="F11" s="45"/>
      <c r="G11" s="45">
        <v>1.65</v>
      </c>
      <c r="H11" s="45">
        <f t="shared" si="0"/>
        <v>79.199999999999989</v>
      </c>
      <c r="I11" s="45"/>
      <c r="J11" s="45"/>
    </row>
    <row r="12" spans="1:10" ht="18.75" x14ac:dyDescent="0.25">
      <c r="A12" s="45" t="s">
        <v>215</v>
      </c>
      <c r="B12" s="45">
        <v>500388</v>
      </c>
      <c r="C12" s="50">
        <v>3512485646224</v>
      </c>
      <c r="D12" s="29" t="s">
        <v>217</v>
      </c>
      <c r="E12" s="45">
        <v>48</v>
      </c>
      <c r="F12" s="45"/>
      <c r="G12" s="45">
        <v>1.65</v>
      </c>
      <c r="H12" s="45">
        <f t="shared" si="0"/>
        <v>79.199999999999989</v>
      </c>
      <c r="I12" s="45"/>
      <c r="J12" s="45"/>
    </row>
    <row r="13" spans="1:10" ht="18.75" x14ac:dyDescent="0.25">
      <c r="A13" s="45" t="s">
        <v>215</v>
      </c>
      <c r="B13" s="45">
        <v>500388</v>
      </c>
      <c r="C13" s="50">
        <v>3512485646224</v>
      </c>
      <c r="D13" s="29">
        <v>401</v>
      </c>
      <c r="E13" s="45">
        <v>48</v>
      </c>
      <c r="F13" s="45"/>
      <c r="G13" s="45">
        <v>1.65</v>
      </c>
      <c r="H13" s="45">
        <f t="shared" si="0"/>
        <v>79.199999999999989</v>
      </c>
      <c r="I13" s="45"/>
      <c r="J13" s="45"/>
    </row>
    <row r="14" spans="1:10" ht="18.75" x14ac:dyDescent="0.25">
      <c r="A14" s="45" t="s">
        <v>218</v>
      </c>
      <c r="B14" s="45">
        <v>320283</v>
      </c>
      <c r="C14" s="50">
        <v>3512485445643</v>
      </c>
      <c r="D14" s="29">
        <v>207</v>
      </c>
      <c r="E14" s="45">
        <v>10</v>
      </c>
      <c r="F14" s="45"/>
      <c r="G14" s="45">
        <v>2.48</v>
      </c>
      <c r="H14" s="45">
        <f t="shared" si="0"/>
        <v>24.8</v>
      </c>
      <c r="I14" s="45"/>
      <c r="J14" s="45"/>
    </row>
    <row r="15" spans="1:10" ht="18.75" x14ac:dyDescent="0.25">
      <c r="A15" s="29" t="s">
        <v>219</v>
      </c>
      <c r="B15" s="29">
        <v>719576</v>
      </c>
      <c r="C15" s="46">
        <v>3603747195762</v>
      </c>
      <c r="D15" s="29" t="s">
        <v>220</v>
      </c>
      <c r="E15" s="29">
        <v>23</v>
      </c>
      <c r="F15" s="29" t="s">
        <v>16</v>
      </c>
      <c r="G15" s="29">
        <v>1.98</v>
      </c>
      <c r="H15" s="29">
        <f t="shared" si="0"/>
        <v>45.54</v>
      </c>
      <c r="I15" s="45"/>
      <c r="J15" s="45"/>
    </row>
    <row r="16" spans="1:10" ht="18.75" x14ac:dyDescent="0.25">
      <c r="A16" s="45" t="s">
        <v>221</v>
      </c>
      <c r="B16" s="45">
        <v>738455</v>
      </c>
      <c r="C16" s="50">
        <v>3603747384555</v>
      </c>
      <c r="D16" s="29">
        <v>203</v>
      </c>
      <c r="E16" s="45">
        <v>7</v>
      </c>
      <c r="F16" s="45"/>
      <c r="G16" s="45">
        <v>2.2200000000000002</v>
      </c>
      <c r="H16" s="45">
        <f t="shared" si="0"/>
        <v>15.540000000000001</v>
      </c>
      <c r="I16" s="45"/>
      <c r="J16" s="45"/>
    </row>
    <row r="17" spans="1:10" ht="18.75" x14ac:dyDescent="0.25">
      <c r="A17" s="45" t="s">
        <v>221</v>
      </c>
      <c r="B17" s="45">
        <v>738455</v>
      </c>
      <c r="C17" s="50">
        <v>3603747384555</v>
      </c>
      <c r="D17" s="29">
        <v>301</v>
      </c>
      <c r="E17" s="45">
        <v>7</v>
      </c>
      <c r="F17" s="45"/>
      <c r="G17" s="45">
        <v>2.2200000000000002</v>
      </c>
      <c r="H17" s="45">
        <f t="shared" si="0"/>
        <v>15.540000000000001</v>
      </c>
      <c r="I17" s="45"/>
      <c r="J17" s="45"/>
    </row>
    <row r="18" spans="1:10" ht="18.75" x14ac:dyDescent="0.25">
      <c r="A18" s="29" t="s">
        <v>222</v>
      </c>
      <c r="B18" s="29">
        <v>320290</v>
      </c>
      <c r="C18" s="46">
        <v>3603743202907</v>
      </c>
      <c r="D18" s="29" t="s">
        <v>223</v>
      </c>
      <c r="E18" s="29">
        <v>7</v>
      </c>
      <c r="F18" s="29" t="s">
        <v>16</v>
      </c>
      <c r="G18" s="29">
        <v>1.65</v>
      </c>
      <c r="H18" s="29">
        <f t="shared" si="0"/>
        <v>11.549999999999999</v>
      </c>
      <c r="I18" s="45"/>
      <c r="J18" s="45"/>
    </row>
    <row r="19" spans="1:10" ht="18.75" x14ac:dyDescent="0.25">
      <c r="A19" s="45" t="s">
        <v>224</v>
      </c>
      <c r="B19" s="45">
        <v>738484</v>
      </c>
      <c r="C19" s="50">
        <v>3512485211231</v>
      </c>
      <c r="D19" s="29">
        <v>203</v>
      </c>
      <c r="E19" s="45">
        <v>4</v>
      </c>
      <c r="F19" s="45"/>
      <c r="G19" s="45">
        <v>2.2200000000000002</v>
      </c>
      <c r="H19" s="45">
        <f t="shared" si="0"/>
        <v>8.8800000000000008</v>
      </c>
      <c r="I19" s="45"/>
      <c r="J19" s="45"/>
    </row>
    <row r="20" spans="1:10" ht="18.75" x14ac:dyDescent="0.25">
      <c r="A20" s="45" t="s">
        <v>225</v>
      </c>
      <c r="B20" s="45">
        <v>738530</v>
      </c>
      <c r="C20" s="50">
        <v>3603747385309</v>
      </c>
      <c r="D20" s="29">
        <v>306</v>
      </c>
      <c r="E20" s="45">
        <v>12</v>
      </c>
      <c r="F20" s="45"/>
      <c r="G20" s="45">
        <v>2.2200000000000002</v>
      </c>
      <c r="H20" s="45">
        <f t="shared" si="0"/>
        <v>26.64</v>
      </c>
      <c r="I20" s="45"/>
      <c r="J20" s="45"/>
    </row>
    <row r="21" spans="1:10" ht="18.75" x14ac:dyDescent="0.25">
      <c r="A21" s="45" t="s">
        <v>226</v>
      </c>
      <c r="B21" s="45">
        <v>510704</v>
      </c>
      <c r="C21" s="50">
        <v>3603745107040</v>
      </c>
      <c r="D21" s="29">
        <v>303</v>
      </c>
      <c r="E21" s="45">
        <v>48</v>
      </c>
      <c r="F21" s="45"/>
      <c r="G21" s="45">
        <v>2.2200000000000002</v>
      </c>
      <c r="H21" s="45">
        <f t="shared" si="0"/>
        <v>106.56</v>
      </c>
      <c r="I21" s="45"/>
      <c r="J21" s="45"/>
    </row>
    <row r="22" spans="1:10" ht="18.75" x14ac:dyDescent="0.25">
      <c r="A22" s="29" t="s">
        <v>227</v>
      </c>
      <c r="B22" s="29">
        <v>320245</v>
      </c>
      <c r="C22" s="46">
        <v>3512485448354</v>
      </c>
      <c r="D22" s="29">
        <v>403</v>
      </c>
      <c r="E22" s="29">
        <v>14</v>
      </c>
      <c r="F22" s="29" t="s">
        <v>16</v>
      </c>
      <c r="G22" s="29">
        <v>2.2200000000000002</v>
      </c>
      <c r="H22" s="29">
        <f t="shared" ref="H22:H29" si="1">SUM(E22*G22)</f>
        <v>31.080000000000002</v>
      </c>
      <c r="I22" s="29"/>
      <c r="J22" s="45"/>
    </row>
    <row r="23" spans="1:10" ht="18.75" x14ac:dyDescent="0.25">
      <c r="A23" s="45" t="s">
        <v>228</v>
      </c>
      <c r="B23" s="45">
        <v>320292</v>
      </c>
      <c r="C23" s="16" t="s">
        <v>229</v>
      </c>
      <c r="D23" s="29">
        <v>402</v>
      </c>
      <c r="E23" s="45">
        <v>18</v>
      </c>
      <c r="F23" s="45"/>
      <c r="G23" s="45">
        <v>2.2200000000000002</v>
      </c>
      <c r="H23" s="45">
        <f t="shared" si="1"/>
        <v>39.96</v>
      </c>
      <c r="I23" s="45"/>
      <c r="J23" s="45"/>
    </row>
    <row r="24" spans="1:10" ht="18.75" x14ac:dyDescent="0.25">
      <c r="A24" s="29" t="s">
        <v>230</v>
      </c>
      <c r="B24" s="29">
        <v>738465</v>
      </c>
      <c r="C24" s="46">
        <v>3603747384654</v>
      </c>
      <c r="D24" s="29">
        <v>203</v>
      </c>
      <c r="E24" s="29">
        <v>4</v>
      </c>
      <c r="F24" s="29" t="s">
        <v>16</v>
      </c>
      <c r="G24" s="29">
        <v>1.55</v>
      </c>
      <c r="H24" s="29">
        <f t="shared" si="1"/>
        <v>6.2</v>
      </c>
      <c r="I24" s="45"/>
      <c r="J24" s="45"/>
    </row>
    <row r="25" spans="1:10" ht="18.75" x14ac:dyDescent="0.25">
      <c r="A25" s="45" t="s">
        <v>231</v>
      </c>
      <c r="B25" s="45">
        <v>386597</v>
      </c>
      <c r="C25" s="50">
        <v>3603743865973</v>
      </c>
      <c r="D25" s="29">
        <v>203</v>
      </c>
      <c r="E25" s="45">
        <v>2</v>
      </c>
      <c r="F25" s="45"/>
      <c r="G25" s="45">
        <v>1.65</v>
      </c>
      <c r="H25" s="45">
        <f t="shared" si="1"/>
        <v>3.3</v>
      </c>
      <c r="I25" s="45"/>
      <c r="J25" s="45"/>
    </row>
    <row r="26" spans="1:10" ht="18.75" x14ac:dyDescent="0.25">
      <c r="A26" s="45" t="s">
        <v>231</v>
      </c>
      <c r="B26" s="45">
        <v>386597</v>
      </c>
      <c r="C26" s="50">
        <v>3603743865973</v>
      </c>
      <c r="D26" s="29">
        <v>207</v>
      </c>
      <c r="E26" s="45">
        <v>7</v>
      </c>
      <c r="F26" s="45"/>
      <c r="G26" s="45">
        <v>1.65</v>
      </c>
      <c r="H26" s="45">
        <f t="shared" si="1"/>
        <v>11.549999999999999</v>
      </c>
      <c r="I26" s="45"/>
      <c r="J26" s="45"/>
    </row>
    <row r="27" spans="1:10" ht="18.75" x14ac:dyDescent="0.25">
      <c r="A27" s="29" t="s">
        <v>232</v>
      </c>
      <c r="B27" s="29">
        <v>386591</v>
      </c>
      <c r="C27" s="46">
        <v>3603743865911</v>
      </c>
      <c r="D27" s="29">
        <v>302</v>
      </c>
      <c r="E27" s="29">
        <v>12</v>
      </c>
      <c r="F27" s="29" t="s">
        <v>16</v>
      </c>
      <c r="G27" s="29">
        <v>1.65</v>
      </c>
      <c r="H27" s="29">
        <f t="shared" si="1"/>
        <v>19.799999999999997</v>
      </c>
      <c r="I27" s="45"/>
      <c r="J27" s="45"/>
    </row>
    <row r="28" spans="1:10" ht="18.75" x14ac:dyDescent="0.25">
      <c r="A28" s="45" t="s">
        <v>233</v>
      </c>
      <c r="B28" s="45">
        <v>328047</v>
      </c>
      <c r="C28" s="50">
        <v>3512485463722</v>
      </c>
      <c r="D28" s="29">
        <v>309</v>
      </c>
      <c r="E28" s="45">
        <v>9</v>
      </c>
      <c r="F28" s="45"/>
      <c r="G28" s="45">
        <v>1.65</v>
      </c>
      <c r="H28" s="45">
        <f t="shared" si="1"/>
        <v>14.85</v>
      </c>
      <c r="I28" s="45"/>
      <c r="J28" s="45"/>
    </row>
    <row r="29" spans="1:10" ht="18.75" x14ac:dyDescent="0.25">
      <c r="A29" s="29" t="s">
        <v>234</v>
      </c>
      <c r="B29" s="29">
        <v>320280</v>
      </c>
      <c r="C29" s="46">
        <v>3512485448347</v>
      </c>
      <c r="D29" s="29">
        <v>403</v>
      </c>
      <c r="E29" s="29">
        <v>18</v>
      </c>
      <c r="F29" s="29" t="s">
        <v>16</v>
      </c>
      <c r="G29" s="29">
        <v>2.2200000000000002</v>
      </c>
      <c r="H29" s="29">
        <f t="shared" si="1"/>
        <v>39.96</v>
      </c>
      <c r="I29" s="29"/>
      <c r="J29" s="45"/>
    </row>
  </sheetData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F8"/>
  <sheetViews>
    <sheetView tabSelected="1" workbookViewId="0">
      <selection activeCell="D8" sqref="D8"/>
    </sheetView>
  </sheetViews>
  <sheetFormatPr baseColWidth="10" defaultColWidth="9.140625" defaultRowHeight="46.5" x14ac:dyDescent="0.7"/>
  <cols>
    <col min="1" max="1" width="11.28515625"/>
    <col min="2" max="2" width="27.140625" style="54"/>
    <col min="3" max="3" width="25" style="55"/>
    <col min="4" max="4" width="63.42578125" style="52"/>
    <col min="5" max="5" width="10.7109375" style="51"/>
    <col min="6" max="1025" width="10.7109375"/>
  </cols>
  <sheetData>
    <row r="1" spans="1:6" s="53" customFormat="1" ht="47.25" thickBot="1" x14ac:dyDescent="0.45">
      <c r="A1" s="65" t="s">
        <v>2</v>
      </c>
      <c r="B1" s="66" t="s">
        <v>235</v>
      </c>
      <c r="C1" s="67" t="s">
        <v>0</v>
      </c>
      <c r="D1" s="68" t="s">
        <v>1</v>
      </c>
      <c r="E1" s="69" t="s">
        <v>3</v>
      </c>
    </row>
    <row r="2" spans="1:6" ht="36" x14ac:dyDescent="0.25">
      <c r="A2" s="25"/>
      <c r="B2" s="28"/>
      <c r="C2" s="26"/>
      <c r="D2" s="25"/>
      <c r="E2" s="64"/>
    </row>
    <row r="3" spans="1:6" ht="36" x14ac:dyDescent="0.25">
      <c r="A3" s="24"/>
      <c r="B3" s="28"/>
      <c r="C3" s="26"/>
      <c r="D3" s="28"/>
      <c r="E3" s="61"/>
    </row>
    <row r="4" spans="1:6" ht="36" x14ac:dyDescent="0.25">
      <c r="A4" s="22"/>
      <c r="B4" s="16"/>
      <c r="C4" s="15"/>
      <c r="D4" s="16"/>
      <c r="E4" s="62"/>
    </row>
    <row r="5" spans="1:6" ht="36" x14ac:dyDescent="0.25">
      <c r="A5" s="22"/>
      <c r="B5" s="16"/>
      <c r="C5" s="15"/>
      <c r="D5" s="16"/>
      <c r="E5" s="61"/>
      <c r="F5" s="21"/>
    </row>
    <row r="6" spans="1:6" ht="36.75" thickBot="1" x14ac:dyDescent="0.3">
      <c r="A6" s="22"/>
      <c r="B6" s="22"/>
      <c r="C6" s="30"/>
      <c r="D6" s="22"/>
      <c r="E6" s="63"/>
    </row>
    <row r="7" spans="1:6" x14ac:dyDescent="0.25">
      <c r="A7" s="57"/>
      <c r="B7" s="58"/>
      <c r="C7" s="59"/>
      <c r="D7" s="60"/>
      <c r="E7" s="37"/>
      <c r="F7" s="56"/>
    </row>
    <row r="8" spans="1:6" x14ac:dyDescent="0.25">
      <c r="A8" s="57"/>
      <c r="B8" s="58"/>
      <c r="C8" s="59"/>
      <c r="D8" s="60"/>
      <c r="E8" s="37"/>
      <c r="F8" s="56"/>
    </row>
  </sheetData>
  <pageMargins left="0.23622047244094491" right="0.23622047244094491" top="0.74803149606299213" bottom="0.74803149606299213" header="0.51181102362204722" footer="0.51181102362204722"/>
  <pageSetup paperSize="9" firstPageNumber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920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CARRELAGE</vt:lpstr>
      <vt:lpstr>STRAT</vt:lpstr>
      <vt:lpstr>INVENTAIRE</vt:lpstr>
      <vt:lpstr>CARRELAGE!Zone_d_impression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</dc:creator>
  <cp:lastModifiedBy>LouReeD</cp:lastModifiedBy>
  <cp:revision>5</cp:revision>
  <cp:lastPrinted>2021-05-17T14:12:45Z</cp:lastPrinted>
  <dcterms:created xsi:type="dcterms:W3CDTF">2021-03-29T08:51:31Z</dcterms:created>
  <dcterms:modified xsi:type="dcterms:W3CDTF">2021-05-20T13:11:17Z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