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0B4E5CC8-0974-40BB-AB23-3F1FD2D06BD0}" xr6:coauthVersionLast="46" xr6:coauthVersionMax="46" xr10:uidLastSave="{00000000-0000-0000-0000-000000000000}"/>
  <bookViews>
    <workbookView xWindow="-120" yWindow="-120" windowWidth="24240" windowHeight="13290" xr2:uid="{493AA6C5-C388-4C39-BF4F-01CF8C4905A0}"/>
  </bookViews>
  <sheets>
    <sheet name="GANTT PROJET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B18" i="1" s="1"/>
  <c r="D18" i="1" s="1"/>
  <c r="B19" i="1" s="1"/>
  <c r="D19" i="1" s="1"/>
  <c r="B20" i="1" s="1"/>
  <c r="D20" i="1" s="1"/>
  <c r="B21" i="1" s="1"/>
  <c r="D21" i="1" s="1"/>
  <c r="B22" i="1" s="1"/>
  <c r="D22" i="1" s="1"/>
  <c r="B23" i="1" s="1"/>
  <c r="D23" i="1" s="1"/>
  <c r="B24" i="1" s="1"/>
  <c r="D24" i="1" s="1"/>
  <c r="B25" i="1" s="1"/>
  <c r="D25" i="1" s="1"/>
  <c r="D3" i="1"/>
  <c r="B4" i="1" s="1"/>
  <c r="D4" i="1" s="1"/>
  <c r="B5" i="1" s="1"/>
  <c r="D5" i="1" l="1"/>
  <c r="B6" i="1" s="1"/>
  <c r="D6" i="1" l="1"/>
  <c r="B7" i="1" s="1"/>
  <c r="D7" i="1" l="1"/>
  <c r="B8" i="1" s="1"/>
  <c r="D8" i="1" l="1"/>
  <c r="B9" i="1" l="1"/>
  <c r="D9" i="1" s="1"/>
  <c r="B10" i="1" s="1"/>
  <c r="D10" i="1" s="1"/>
  <c r="B11" i="1" s="1"/>
  <c r="D11" i="1" s="1"/>
</calcChain>
</file>

<file path=xl/sharedStrings.xml><?xml version="1.0" encoding="utf-8"?>
<sst xmlns="http://schemas.openxmlformats.org/spreadsheetml/2006/main" count="30" uniqueCount="17">
  <si>
    <t>Mon projet</t>
  </si>
  <si>
    <t>Date début</t>
  </si>
  <si>
    <t>Date fin</t>
  </si>
  <si>
    <t>Jours fériés</t>
  </si>
  <si>
    <t>Tâche 1</t>
  </si>
  <si>
    <t>Tâche 2</t>
  </si>
  <si>
    <t>Tâche 3</t>
  </si>
  <si>
    <t>Tâche 4</t>
  </si>
  <si>
    <t>Tâche 5</t>
  </si>
  <si>
    <t>Tâche 6</t>
  </si>
  <si>
    <t>Tâche 7</t>
  </si>
  <si>
    <t>Tâche 8</t>
  </si>
  <si>
    <t>Tâche 9</t>
  </si>
  <si>
    <t>DEROULEMENT PROJETE</t>
  </si>
  <si>
    <t>DEROULEMENT REEL</t>
  </si>
  <si>
    <t>Durée réelle</t>
  </si>
  <si>
    <t>Durée projetée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</si>
</sst>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&lt;2]0&quot; jour&quot;;0&quot; jours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8">
    <dxf>
      <numFmt numFmtId="164" formatCode="[$-F800]dddd\,\ mmmm\ dd\,\ yyyy"/>
    </dxf>
    <dxf>
      <numFmt numFmtId="164" formatCode="[$-F800]dddd\,\ mmmm\ dd\,\ yyyy"/>
    </dxf>
    <dxf>
      <numFmt numFmtId="165" formatCode="[&lt;2]0&quot; jour&quot;;0&quot; jours&quot;"/>
    </dxf>
    <dxf>
      <numFmt numFmtId="164" formatCode="[$-F800]dddd\,\ mmmm\ dd\,\ yyyy"/>
    </dxf>
    <dxf>
      <numFmt numFmtId="164" formatCode="[$-F800]dddd\,\ mmmm\ dd\,\ yyyy"/>
    </dxf>
    <dxf>
      <numFmt numFmtId="164" formatCode="[$-F800]dddd\,\ mmmm\ dd\,\ yyyy"/>
    </dxf>
    <dxf>
      <numFmt numFmtId="165" formatCode="[&lt;2]0&quot; jour&quot;;0&quot; jours&quot;"/>
    </dxf>
    <dxf>
      <numFmt numFmtId="164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PROJETE</a:t>
            </a:r>
          </a:p>
        </c:rich>
      </c:tx>
      <c:layout>
        <c:manualLayout>
          <c:xMode val="edge"/>
          <c:yMode val="edge"/>
          <c:x val="7.1788976963273299E-2"/>
          <c:y val="5.2311571932988098E-2"/>
        </c:manualLayout>
      </c:layout>
      <c:overlay val="0"/>
      <c:spPr>
        <a:solidFill>
          <a:schemeClr val="accent2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969996842426938E-2"/>
          <c:y val="0.36785378389325329"/>
          <c:w val="0.88974443993183261"/>
          <c:h val="0.5659501094973191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'GANTT PROJET 1'!$B$2</c:f>
              <c:strCache>
                <c:ptCount val="1"/>
                <c:pt idx="0">
                  <c:v>Date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'GANTT PROJET 1'!$A$3:$A$11</c:f>
              <c:strCache>
                <c:ptCount val="9"/>
                <c:pt idx="0">
                  <c:v>Tâche 1</c:v>
                </c:pt>
                <c:pt idx="1">
                  <c:v>Tâche 2</c:v>
                </c:pt>
                <c:pt idx="2">
                  <c:v>Tâche 3</c:v>
                </c:pt>
                <c:pt idx="3">
                  <c:v>Tâche 4</c:v>
                </c:pt>
                <c:pt idx="4">
                  <c:v>Tâche 5</c:v>
                </c:pt>
                <c:pt idx="5">
                  <c:v>Tâche 6</c:v>
                </c:pt>
                <c:pt idx="6">
                  <c:v>Tâche 7</c:v>
                </c:pt>
                <c:pt idx="7">
                  <c:v>Tâche 8</c:v>
                </c:pt>
                <c:pt idx="8">
                  <c:v>Tâche 9</c:v>
                </c:pt>
              </c:strCache>
            </c:strRef>
          </c:cat>
          <c:val>
            <c:numRef>
              <c:f>'GANTT PROJET 1'!$B$3:$B$11</c:f>
              <c:numCache>
                <c:formatCode>[$-F800]dddd\,\ mmmm\ dd\,\ yyyy</c:formatCode>
                <c:ptCount val="9"/>
                <c:pt idx="0">
                  <c:v>43566</c:v>
                </c:pt>
                <c:pt idx="1">
                  <c:v>43571</c:v>
                </c:pt>
                <c:pt idx="2">
                  <c:v>43578</c:v>
                </c:pt>
                <c:pt idx="3">
                  <c:v>43587</c:v>
                </c:pt>
                <c:pt idx="4">
                  <c:v>43594</c:v>
                </c:pt>
                <c:pt idx="5">
                  <c:v>43598</c:v>
                </c:pt>
                <c:pt idx="6">
                  <c:v>43599</c:v>
                </c:pt>
                <c:pt idx="7">
                  <c:v>43608</c:v>
                </c:pt>
                <c:pt idx="8">
                  <c:v>43616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5-46B5-A581-17CB46A88D51}"/>
            </c:ext>
          </c:extLst>
        </c:ser>
        <c:ser>
          <c:idx val="1"/>
          <c:order val="1"/>
          <c:tx>
            <c:strRef>
              <c:f>'GANTT PROJET 1'!$C$2</c:f>
              <c:strCache>
                <c:ptCount val="1"/>
                <c:pt idx="0">
                  <c:v>Durée projetée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'GANTT PROJET 1'!$C$3:$C$11</c:f>
              <c:numCache>
                <c:formatCode>[&lt;2]0" jour";0" jours"</c:formatCode>
                <c:ptCount val="9"/>
                <c:pt idx="0">
                  <c:v>3</c:v>
                </c:pt>
                <c:pt idx="1">
                  <c:v>4</c:v>
                </c:pt>
                <c:pt idx="2">
                  <c:v>6</c:v>
                </c:pt>
                <c:pt idx="3">
                  <c:v>4</c:v>
                </c:pt>
                <c:pt idx="4">
                  <c:v>2</c:v>
                </c:pt>
                <c:pt idx="5">
                  <c:v>1</c:v>
                </c:pt>
                <c:pt idx="6">
                  <c:v>7</c:v>
                </c:pt>
                <c:pt idx="7">
                  <c:v>6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F15-46B5-A581-17CB46A88D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402409312"/>
        <c:axId val="1402422624"/>
      </c:barChart>
      <c:catAx>
        <c:axId val="14024093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2422624"/>
        <c:crosses val="autoZero"/>
        <c:auto val="1"/>
        <c:lblAlgn val="ctr"/>
        <c:lblOffset val="100"/>
        <c:noMultiLvlLbl val="0"/>
      </c:catAx>
      <c:valAx>
        <c:axId val="1402422624"/>
        <c:scaling>
          <c:orientation val="minMax"/>
          <c:min val="4356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ddd\ dd\ mm\ yy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2409312"/>
        <c:crosses val="autoZero"/>
        <c:crossBetween val="between"/>
        <c:majorUnit val="5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REEL</a:t>
            </a:r>
          </a:p>
        </c:rich>
      </c:tx>
      <c:layout>
        <c:manualLayout>
          <c:xMode val="edge"/>
          <c:yMode val="edge"/>
          <c:x val="0.18082974693661749"/>
          <c:y val="4.9405373492266536E-2"/>
        </c:manualLayout>
      </c:layout>
      <c:overlay val="0"/>
      <c:spPr>
        <a:solidFill>
          <a:srgbClr val="00B05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969996842426938E-2"/>
          <c:y val="0.36785378389325329"/>
          <c:w val="0.88974443993183261"/>
          <c:h val="0.5659501094973191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'GANTT PROJET 1'!$B$2</c:f>
              <c:strCache>
                <c:ptCount val="1"/>
                <c:pt idx="0">
                  <c:v>Date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'GANTT PROJET 1'!$A$17:$A$25</c:f>
              <c:strCache>
                <c:ptCount val="9"/>
                <c:pt idx="0">
                  <c:v>Tâche 1</c:v>
                </c:pt>
                <c:pt idx="1">
                  <c:v>Tâche 2</c:v>
                </c:pt>
                <c:pt idx="2">
                  <c:v>Tâche 3</c:v>
                </c:pt>
                <c:pt idx="3">
                  <c:v>Tâche 4</c:v>
                </c:pt>
                <c:pt idx="4">
                  <c:v>Tâche 5</c:v>
                </c:pt>
                <c:pt idx="5">
                  <c:v>Tâche 6</c:v>
                </c:pt>
                <c:pt idx="6">
                  <c:v>Tâche 7</c:v>
                </c:pt>
                <c:pt idx="7">
                  <c:v>Tâche 8</c:v>
                </c:pt>
                <c:pt idx="8">
                  <c:v>Tâche 9</c:v>
                </c:pt>
              </c:strCache>
            </c:strRef>
          </c:cat>
          <c:val>
            <c:numRef>
              <c:f>'GANTT PROJET 1'!$B$17:$B$25</c:f>
              <c:numCache>
                <c:formatCode>[$-F800]dddd\,\ mmmm\ dd\,\ yyyy</c:formatCode>
                <c:ptCount val="9"/>
                <c:pt idx="0">
                  <c:v>43566</c:v>
                </c:pt>
                <c:pt idx="1">
                  <c:v>43573</c:v>
                </c:pt>
                <c:pt idx="2">
                  <c:v>43584</c:v>
                </c:pt>
                <c:pt idx="3">
                  <c:v>43598</c:v>
                </c:pt>
                <c:pt idx="4">
                  <c:v>43606</c:v>
                </c:pt>
                <c:pt idx="5">
                  <c:v>43612</c:v>
                </c:pt>
                <c:pt idx="6">
                  <c:v>43615</c:v>
                </c:pt>
                <c:pt idx="7">
                  <c:v>43622</c:v>
                </c:pt>
                <c:pt idx="8">
                  <c:v>43634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4F-434A-A986-31CB43FE02A5}"/>
            </c:ext>
          </c:extLst>
        </c:ser>
        <c:ser>
          <c:idx val="1"/>
          <c:order val="1"/>
          <c:tx>
            <c:strRef>
              <c:f>'GANTT PROJET 1'!$C$2</c:f>
              <c:strCache>
                <c:ptCount val="1"/>
                <c:pt idx="0">
                  <c:v>Durée projetée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'GANTT PROJET 1'!$A$17:$A$25</c:f>
              <c:strCache>
                <c:ptCount val="9"/>
                <c:pt idx="0">
                  <c:v>Tâche 1</c:v>
                </c:pt>
                <c:pt idx="1">
                  <c:v>Tâche 2</c:v>
                </c:pt>
                <c:pt idx="2">
                  <c:v>Tâche 3</c:v>
                </c:pt>
                <c:pt idx="3">
                  <c:v>Tâche 4</c:v>
                </c:pt>
                <c:pt idx="4">
                  <c:v>Tâche 5</c:v>
                </c:pt>
                <c:pt idx="5">
                  <c:v>Tâche 6</c:v>
                </c:pt>
                <c:pt idx="6">
                  <c:v>Tâche 7</c:v>
                </c:pt>
                <c:pt idx="7">
                  <c:v>Tâche 8</c:v>
                </c:pt>
                <c:pt idx="8">
                  <c:v>Tâche 9</c:v>
                </c:pt>
              </c:strCache>
            </c:strRef>
          </c:cat>
          <c:val>
            <c:numRef>
              <c:f>'GANTT PROJET 1'!$C$17:$C$25</c:f>
              <c:numCache>
                <c:formatCode>[&lt;2]0" jour";0" jours"</c:formatCode>
                <c:ptCount val="9"/>
                <c:pt idx="0">
                  <c:v>5</c:v>
                </c:pt>
                <c:pt idx="1">
                  <c:v>6</c:v>
                </c:pt>
                <c:pt idx="2">
                  <c:v>8</c:v>
                </c:pt>
                <c:pt idx="3">
                  <c:v>6</c:v>
                </c:pt>
                <c:pt idx="4">
                  <c:v>4</c:v>
                </c:pt>
                <c:pt idx="5">
                  <c:v>3</c:v>
                </c:pt>
                <c:pt idx="6">
                  <c:v>5</c:v>
                </c:pt>
                <c:pt idx="7">
                  <c:v>8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A4F-434A-A986-31CB43FE02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402409312"/>
        <c:axId val="1402422624"/>
      </c:barChart>
      <c:catAx>
        <c:axId val="14024093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2422624"/>
        <c:crosses val="autoZero"/>
        <c:auto val="1"/>
        <c:lblAlgn val="ctr"/>
        <c:lblOffset val="100"/>
        <c:noMultiLvlLbl val="0"/>
      </c:catAx>
      <c:valAx>
        <c:axId val="1402422624"/>
        <c:scaling>
          <c:orientation val="minMax"/>
          <c:min val="4356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ddd\ dd\ mm\ yy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2409312"/>
        <c:crosses val="autoZero"/>
        <c:crossBetween val="between"/>
        <c:majorUnit val="5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332371</xdr:colOff>
      <xdr:row>3</xdr:row>
      <xdr:rowOff>171951</xdr:rowOff>
    </xdr:from>
    <xdr:to>
      <xdr:col>17</xdr:col>
      <xdr:colOff>40106</xdr:colOff>
      <xdr:row>26</xdr:row>
      <xdr:rowOff>160421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848A661-780C-4FD9-8B9A-6F28421D3C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330866</xdr:colOff>
      <xdr:row>3</xdr:row>
      <xdr:rowOff>170449</xdr:rowOff>
    </xdr:from>
    <xdr:to>
      <xdr:col>17</xdr:col>
      <xdr:colOff>38601</xdr:colOff>
      <xdr:row>26</xdr:row>
      <xdr:rowOff>158919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42DB61C-BA3D-4331-872B-D82A1D5DD3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2BF18A-3678-460D-8DDE-BE421A4AFD17}" name="Tableau1" displayName="Tableau1" ref="A2:E11" totalsRowShown="0">
  <autoFilter ref="A2:E11" xr:uid="{92892AD2-F2F4-4F40-AFD2-C33662CA7377}"/>
  <tableColumns count="5">
    <tableColumn id="1" xr3:uid="{FF34F6FB-7C75-43A3-B0F4-1DF0D8470F3C}" name="Mon projet"/>
    <tableColumn id="2" xr3:uid="{E7FBBBC1-4466-4382-BC58-11BC049E4698}" name="Date début" dataDxfId="7"/>
    <tableColumn id="3" xr3:uid="{CE91F83B-DB8B-44A5-B9A7-700C81FBD140}" name="Durée projetée" dataDxfId="6"/>
    <tableColumn id="4" xr3:uid="{18D58240-1017-4B36-BA50-2D4D8CDD3C67}" name="Date fin" dataDxfId="5">
      <calculatedColumnFormula>WORKDAY(Tableau1[[#This Row],[Date début]],Tableau1[[#This Row],[Durée projetée]]-1,Tableau1[Jours fériés])</calculatedColumnFormula>
    </tableColumn>
    <tableColumn id="5" xr3:uid="{378D6328-33F0-403A-8F57-87E39BC41E85}" name="Jours fériés" dataDxf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9CF9CA-CDA0-4BB2-BA0E-5FF44A876F02}" name="Tableau13" displayName="Tableau13" ref="A16:E25" totalsRowShown="0">
  <autoFilter ref="A16:E25" xr:uid="{B5DF4914-F1CB-47B0-B4CA-94DCB062DB99}"/>
  <tableColumns count="5">
    <tableColumn id="1" xr3:uid="{0686A399-9841-4829-A67B-66EFC55835ED}" name="Mon projet"/>
    <tableColumn id="2" xr3:uid="{E82B3CC6-FE94-406A-AD53-24AD7640A37F}" name="Date début" dataDxfId="3"/>
    <tableColumn id="3" xr3:uid="{55B1C18B-04F8-479F-B33D-ECB9173A10B1}" name="Durée réelle" dataDxfId="2"/>
    <tableColumn id="4" xr3:uid="{A1A07DE9-67BD-4296-8E13-21EF7766CBD3}" name="Date fin" dataDxfId="1">
      <calculatedColumnFormula>WORKDAY(Tableau13[[#This Row],[Date début]],Tableau13[[#This Row],[Durée réelle]]-1,Tableau13[Jours fériés])</calculatedColumnFormula>
    </tableColumn>
    <tableColumn id="5" xr3:uid="{41E42CFB-4426-49F2-A724-D6559AB4DE48}" name="Jours férié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C0D09-F070-490B-856B-74FFF6746639}">
  <dimension ref="A1:E25"/>
  <sheetViews>
    <sheetView tabSelected="1" zoomScale="95" workbookViewId="0">
      <selection activeCell="G4" sqref="G4"/>
    </sheetView>
  </sheetViews>
  <sheetFormatPr baseColWidth="10" defaultRowHeight="15" x14ac:dyDescent="0.25"/>
  <cols>
    <col min="1" max="1" width="13" customWidth="1"/>
    <col min="2" max="2" width="19.7109375" bestFit="1" customWidth="1"/>
    <col min="3" max="3" width="17" bestFit="1" customWidth="1"/>
    <col min="4" max="4" width="22.7109375" bestFit="1" customWidth="1"/>
    <col min="5" max="5" width="18.7109375" bestFit="1" customWidth="1"/>
  </cols>
  <sheetData>
    <row r="1" spans="1:5" x14ac:dyDescent="0.25">
      <c r="A1" t="s">
        <v>13</v>
      </c>
    </row>
    <row r="2" spans="1:5" x14ac:dyDescent="0.25">
      <c r="A2" t="s">
        <v>0</v>
      </c>
      <c r="B2" t="s">
        <v>1</v>
      </c>
      <c r="C2" t="s">
        <v>16</v>
      </c>
      <c r="D2" t="s">
        <v>2</v>
      </c>
      <c r="E2" t="s">
        <v>3</v>
      </c>
    </row>
    <row r="3" spans="1:5" x14ac:dyDescent="0.25">
      <c r="A3" t="s">
        <v>4</v>
      </c>
      <c r="B3" s="1">
        <v>43566</v>
      </c>
      <c r="C3" s="2">
        <v>3</v>
      </c>
      <c r="D3" s="1">
        <f>WORKDAY(Tableau1[[#This Row],[Date début]],Tableau1[[#This Row],[Durée projetée]]-1,Tableau1[Jours fériés])</f>
        <v>43570</v>
      </c>
      <c r="E3" s="1">
        <v>43577</v>
      </c>
    </row>
    <row r="4" spans="1:5" x14ac:dyDescent="0.25">
      <c r="A4" t="s">
        <v>5</v>
      </c>
      <c r="B4" s="1">
        <f>WORKDAY(D3,1,Tableau1[Jours fériés])</f>
        <v>43571</v>
      </c>
      <c r="C4" s="2">
        <v>4</v>
      </c>
      <c r="D4" s="1">
        <f>WORKDAY(Tableau1[[#This Row],[Date début]],Tableau1[[#This Row],[Durée projetée]]-1,Tableau1[Jours fériés])</f>
        <v>43574</v>
      </c>
      <c r="E4" s="1">
        <v>43586</v>
      </c>
    </row>
    <row r="5" spans="1:5" x14ac:dyDescent="0.25">
      <c r="A5" t="s">
        <v>6</v>
      </c>
      <c r="B5" s="1">
        <f>WORKDAY(D4,1,Tableau1[Jours fériés])</f>
        <v>43578</v>
      </c>
      <c r="C5" s="2">
        <v>6</v>
      </c>
      <c r="D5" s="1">
        <f>WORKDAY(Tableau1[[#This Row],[Date début]],Tableau1[[#This Row],[Durée projetée]]-1,Tableau1[Jours fériés])</f>
        <v>43585</v>
      </c>
      <c r="E5" s="1">
        <v>43593</v>
      </c>
    </row>
    <row r="6" spans="1:5" x14ac:dyDescent="0.25">
      <c r="A6" t="s">
        <v>7</v>
      </c>
      <c r="B6" s="1">
        <f>WORKDAY(D5,1,Tableau1[Jours fériés])</f>
        <v>43587</v>
      </c>
      <c r="C6" s="2">
        <v>4</v>
      </c>
      <c r="D6" s="1">
        <f>WORKDAY(Tableau1[[#This Row],[Date début]],Tableau1[[#This Row],[Durée projetée]]-1,Tableau1[Jours fériés])</f>
        <v>43592</v>
      </c>
      <c r="E6" s="1"/>
    </row>
    <row r="7" spans="1:5" x14ac:dyDescent="0.25">
      <c r="A7" t="s">
        <v>8</v>
      </c>
      <c r="B7" s="1">
        <f>WORKDAY(D6,1,Tableau1[Jours fériés])</f>
        <v>43594</v>
      </c>
      <c r="C7" s="2">
        <v>2</v>
      </c>
      <c r="D7" s="1">
        <f>WORKDAY(Tableau1[[#This Row],[Date début]],Tableau1[[#This Row],[Durée projetée]]-1,Tableau1[Jours fériés])</f>
        <v>43595</v>
      </c>
      <c r="E7" s="1"/>
    </row>
    <row r="8" spans="1:5" x14ac:dyDescent="0.25">
      <c r="A8" t="s">
        <v>9</v>
      </c>
      <c r="B8" s="1">
        <f>WORKDAY(D7,1,Tableau1[Jours fériés])</f>
        <v>43598</v>
      </c>
      <c r="C8" s="2">
        <v>1</v>
      </c>
      <c r="D8" s="1">
        <f>WORKDAY(Tableau1[[#This Row],[Date début]],Tableau1[[#This Row],[Durée projetée]]-1,Tableau1[Jours fériés])</f>
        <v>43598</v>
      </c>
      <c r="E8" s="1"/>
    </row>
    <row r="9" spans="1:5" x14ac:dyDescent="0.25">
      <c r="A9" t="s">
        <v>10</v>
      </c>
      <c r="B9" s="1">
        <f>WORKDAY(D8,1,Tableau1[Jours fériés])</f>
        <v>43599</v>
      </c>
      <c r="C9" s="2">
        <v>7</v>
      </c>
      <c r="D9" s="1">
        <f>WORKDAY(Tableau1[[#This Row],[Date début]],Tableau1[[#This Row],[Durée projetée]]-1,Tableau1[Jours fériés])</f>
        <v>43607</v>
      </c>
      <c r="E9" s="1"/>
    </row>
    <row r="10" spans="1:5" x14ac:dyDescent="0.25">
      <c r="A10" t="s">
        <v>11</v>
      </c>
      <c r="B10" s="1">
        <f>WORKDAY(D9,1,Tableau1[Jours fériés])</f>
        <v>43608</v>
      </c>
      <c r="C10" s="2">
        <v>6</v>
      </c>
      <c r="D10" s="1">
        <f>WORKDAY(Tableau1[[#This Row],[Date début]],Tableau1[[#This Row],[Durée projetée]]-1,Tableau1[Jours fériés])</f>
        <v>43615</v>
      </c>
      <c r="E10" s="1"/>
    </row>
    <row r="11" spans="1:5" x14ac:dyDescent="0.25">
      <c r="A11" t="s">
        <v>12</v>
      </c>
      <c r="B11" s="1">
        <f>WORKDAY(D10,1,Tableau1[Jours fériés])</f>
        <v>43616</v>
      </c>
      <c r="C11" s="2">
        <v>4</v>
      </c>
      <c r="D11" s="1">
        <f>WORKDAY(Tableau1[[#This Row],[Date début]],Tableau1[[#This Row],[Durée projetée]]-1,Tableau1[Jours fériés])</f>
        <v>43621</v>
      </c>
      <c r="E11" s="1"/>
    </row>
    <row r="15" spans="1:5" x14ac:dyDescent="0.25">
      <c r="A15" t="s">
        <v>14</v>
      </c>
    </row>
    <row r="16" spans="1:5" x14ac:dyDescent="0.25">
      <c r="A16" t="s">
        <v>0</v>
      </c>
      <c r="B16" t="s">
        <v>1</v>
      </c>
      <c r="C16" t="s">
        <v>15</v>
      </c>
      <c r="D16" t="s">
        <v>2</v>
      </c>
      <c r="E16" t="s">
        <v>3</v>
      </c>
    </row>
    <row r="17" spans="1:5" x14ac:dyDescent="0.25">
      <c r="A17" t="s">
        <v>4</v>
      </c>
      <c r="B17" s="1">
        <v>43566</v>
      </c>
      <c r="C17" s="2">
        <v>5</v>
      </c>
      <c r="D17" s="1">
        <f>WORKDAY(Tableau13[[#This Row],[Date début]],Tableau13[[#This Row],[Durée réelle]]-1,Tableau13[Jours fériés])</f>
        <v>43572</v>
      </c>
      <c r="E17" s="1">
        <v>43577</v>
      </c>
    </row>
    <row r="18" spans="1:5" x14ac:dyDescent="0.25">
      <c r="A18" t="s">
        <v>5</v>
      </c>
      <c r="B18" s="1">
        <f>WORKDAY(D17,1,Tableau13[Jours fériés])</f>
        <v>43573</v>
      </c>
      <c r="C18" s="2">
        <v>6</v>
      </c>
      <c r="D18" s="1">
        <f>WORKDAY(Tableau13[[#This Row],[Date début]],Tableau13[[#This Row],[Durée réelle]]-1,Tableau13[Jours fériés])</f>
        <v>43581</v>
      </c>
      <c r="E18" s="1">
        <v>43586</v>
      </c>
    </row>
    <row r="19" spans="1:5" x14ac:dyDescent="0.25">
      <c r="A19" t="s">
        <v>6</v>
      </c>
      <c r="B19" s="1">
        <f>WORKDAY(D18,1,Tableau13[Jours fériés])</f>
        <v>43584</v>
      </c>
      <c r="C19" s="2">
        <v>8</v>
      </c>
      <c r="D19" s="1">
        <f>WORKDAY(Tableau13[[#This Row],[Date début]],Tableau13[[#This Row],[Durée réelle]]-1,Tableau13[Jours fériés])</f>
        <v>43595</v>
      </c>
      <c r="E19" s="1">
        <v>43593</v>
      </c>
    </row>
    <row r="20" spans="1:5" x14ac:dyDescent="0.25">
      <c r="A20" t="s">
        <v>7</v>
      </c>
      <c r="B20" s="1">
        <f>WORKDAY(D19,1,Tableau13[Jours fériés])</f>
        <v>43598</v>
      </c>
      <c r="C20" s="2">
        <v>6</v>
      </c>
      <c r="D20" s="1">
        <f>WORKDAY(Tableau13[[#This Row],[Date début]],Tableau13[[#This Row],[Durée réelle]]-1,Tableau13[Jours fériés])</f>
        <v>43605</v>
      </c>
      <c r="E20" s="1"/>
    </row>
    <row r="21" spans="1:5" x14ac:dyDescent="0.25">
      <c r="A21" t="s">
        <v>8</v>
      </c>
      <c r="B21" s="1">
        <f>WORKDAY(D20,1,Tableau13[Jours fériés])</f>
        <v>43606</v>
      </c>
      <c r="C21" s="2">
        <v>4</v>
      </c>
      <c r="D21" s="1">
        <f>WORKDAY(Tableau13[[#This Row],[Date début]],Tableau13[[#This Row],[Durée réelle]]-1,Tableau13[Jours fériés])</f>
        <v>43609</v>
      </c>
      <c r="E21" s="1"/>
    </row>
    <row r="22" spans="1:5" x14ac:dyDescent="0.25">
      <c r="A22" t="s">
        <v>9</v>
      </c>
      <c r="B22" s="1">
        <f>WORKDAY(D21,1,Tableau13[Jours fériés])</f>
        <v>43612</v>
      </c>
      <c r="C22" s="2">
        <v>3</v>
      </c>
      <c r="D22" s="1">
        <f>WORKDAY(Tableau13[[#This Row],[Date début]],Tableau13[[#This Row],[Durée réelle]]-1,Tableau13[Jours fériés])</f>
        <v>43614</v>
      </c>
      <c r="E22" s="1"/>
    </row>
    <row r="23" spans="1:5" x14ac:dyDescent="0.25">
      <c r="A23" t="s">
        <v>10</v>
      </c>
      <c r="B23" s="1">
        <f>WORKDAY(D22,1,Tableau13[Jours fériés])</f>
        <v>43615</v>
      </c>
      <c r="C23" s="2">
        <v>5</v>
      </c>
      <c r="D23" s="1">
        <f>WORKDAY(Tableau13[[#This Row],[Date début]],Tableau13[[#This Row],[Durée réelle]]-1,Tableau13[Jours fériés])</f>
        <v>43621</v>
      </c>
      <c r="E23" s="1"/>
    </row>
    <row r="24" spans="1:5" x14ac:dyDescent="0.25">
      <c r="A24" t="s">
        <v>11</v>
      </c>
      <c r="B24" s="1">
        <f>WORKDAY(D23,1,Tableau13[Jours fériés])</f>
        <v>43622</v>
      </c>
      <c r="C24" s="2">
        <v>8</v>
      </c>
      <c r="D24" s="1">
        <f>WORKDAY(Tableau13[[#This Row],[Date début]],Tableau13[[#This Row],[Durée réelle]]-1,Tableau13[Jours fériés])</f>
        <v>43633</v>
      </c>
      <c r="E24" s="1"/>
    </row>
    <row r="25" spans="1:5" x14ac:dyDescent="0.25">
      <c r="A25" t="s">
        <v>12</v>
      </c>
      <c r="B25" s="1">
        <f>WORKDAY(D24,1,Tableau13[Jours fériés])</f>
        <v>43634</v>
      </c>
      <c r="C25" s="2">
        <v>10</v>
      </c>
      <c r="D25" s="1">
        <f>WORKDAY(Tableau13[[#This Row],[Date début]],Tableau13[[#This Row],[Durée réelle]]-1,Tableau13[Jours fériés])</f>
        <v>43647</v>
      </c>
      <c r="E25" s="1"/>
    </row>
  </sheetData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GANTT PROJET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CORMONT</dc:creator>
  <cp:lastModifiedBy>LouReeD</cp:lastModifiedBy>
  <dcterms:created xsi:type="dcterms:W3CDTF">2021-03-04T19:55:39Z</dcterms:created>
  <dcterms:modified xsi:type="dcterms:W3CDTF">2021-03-04T21:40:28Z</dcterms:modified>
</cp:coreProperties>
</file>