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filterPrivacy="1" codeName="ThisWorkbook" defaultThemeVersion="124226"/>
  <xr:revisionPtr revIDLastSave="0" documentId="13_ncr:1_{E99FA240-4697-4165-A079-D71DD93B5EE9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PLANING" sheetId="2" r:id="rId1"/>
    <sheet name="ACTIVITES" sheetId="5" r:id="rId2"/>
    <sheet name="EXP" sheetId="3" r:id="rId3"/>
  </sheets>
  <definedNames>
    <definedName name="_xlnm._FilterDatabase" localSheetId="0" hidden="1">PLANING!$B$15:$B$19</definedName>
  </definedNames>
  <calcPr calcId="181029"/>
</workbook>
</file>

<file path=xl/calcChain.xml><?xml version="1.0" encoding="utf-8"?>
<calcChain xmlns="http://schemas.openxmlformats.org/spreadsheetml/2006/main">
  <c r="D8" i="2" l="1"/>
  <c r="BL9" i="2"/>
  <c r="BH9" i="2"/>
  <c r="BD9" i="2"/>
  <c r="AZ9" i="2"/>
  <c r="AV9" i="2"/>
  <c r="AR9" i="2"/>
  <c r="AN9" i="2"/>
  <c r="AJ9" i="2"/>
  <c r="AF9" i="2"/>
  <c r="AB9" i="2"/>
  <c r="X9" i="2"/>
  <c r="T9" i="2"/>
  <c r="P9" i="2"/>
  <c r="L9" i="2"/>
  <c r="H9" i="2"/>
  <c r="D9" i="2"/>
  <c r="BI9" i="2"/>
  <c r="BE9" i="2"/>
  <c r="BA9" i="2"/>
  <c r="AW9" i="2"/>
  <c r="AS9" i="2"/>
  <c r="AO9" i="2"/>
  <c r="AK9" i="2"/>
  <c r="AG9" i="2"/>
  <c r="AC9" i="2"/>
  <c r="Y9" i="2"/>
  <c r="Q9" i="2"/>
  <c r="I9" i="2"/>
  <c r="C9" i="2"/>
  <c r="BJ9" i="2"/>
  <c r="BF9" i="2"/>
  <c r="BB9" i="2"/>
  <c r="AX9" i="2"/>
  <c r="AT9" i="2"/>
  <c r="AP9" i="2"/>
  <c r="AL9" i="2"/>
  <c r="AH9" i="2"/>
  <c r="AD9" i="2"/>
  <c r="Z9" i="2"/>
  <c r="V9" i="2"/>
  <c r="R9" i="2"/>
  <c r="N9" i="2"/>
  <c r="J9" i="2"/>
  <c r="F9" i="2"/>
  <c r="BK9" i="2"/>
  <c r="BG9" i="2"/>
  <c r="BC9" i="2"/>
  <c r="AY9" i="2"/>
  <c r="AU9" i="2"/>
  <c r="AQ9" i="2"/>
  <c r="AM9" i="2"/>
  <c r="AI9" i="2"/>
  <c r="AE9" i="2"/>
  <c r="AA9" i="2"/>
  <c r="W9" i="2"/>
  <c r="S9" i="2"/>
  <c r="O9" i="2"/>
  <c r="K9" i="2"/>
  <c r="G9" i="2"/>
  <c r="U9" i="2"/>
  <c r="M9" i="2"/>
  <c r="E9" i="2"/>
  <c r="A3" i="5" l="1"/>
  <c r="A4" i="5"/>
  <c r="A5" i="5"/>
  <c r="A6" i="5"/>
  <c r="A7" i="5"/>
  <c r="A2" i="5"/>
  <c r="B10" i="2" l="1"/>
  <c r="B11" i="2"/>
  <c r="B12" i="2"/>
  <c r="B13" i="2"/>
  <c r="B9" i="2"/>
  <c r="C2" i="2" l="1"/>
  <c r="C7" i="2" l="1"/>
  <c r="D7" i="2" s="1"/>
  <c r="E7" i="2" s="1"/>
  <c r="F7" i="2" s="1"/>
  <c r="C8" i="2"/>
  <c r="C16" i="2" l="1"/>
  <c r="C5" i="2"/>
  <c r="C6" i="2"/>
  <c r="G7" i="2"/>
  <c r="H7" i="2" s="1"/>
  <c r="D16" i="2" l="1"/>
  <c r="E8" i="2"/>
  <c r="D5" i="2"/>
  <c r="D6" i="2"/>
  <c r="I7" i="2"/>
  <c r="E16" i="2" l="1"/>
  <c r="E6" i="2"/>
  <c r="F8" i="2"/>
  <c r="E5" i="2"/>
  <c r="J7" i="2"/>
  <c r="F16" i="2" l="1"/>
  <c r="F6" i="2"/>
  <c r="F5" i="2"/>
  <c r="G8" i="2"/>
  <c r="K7" i="2"/>
  <c r="G16" i="2" l="1"/>
  <c r="H8" i="2"/>
  <c r="G5" i="2"/>
  <c r="G6" i="2"/>
  <c r="L7" i="2"/>
  <c r="I8" i="2" l="1"/>
  <c r="H16" i="2"/>
  <c r="H5" i="2"/>
  <c r="H6" i="2"/>
  <c r="I5" i="2"/>
  <c r="I6" i="2"/>
  <c r="J8" i="2"/>
  <c r="M7" i="2"/>
  <c r="J16" i="2" l="1"/>
  <c r="I16" i="2"/>
  <c r="J6" i="2"/>
  <c r="J5" i="2"/>
  <c r="K8" i="2"/>
  <c r="N7" i="2"/>
  <c r="O7" i="2" s="1"/>
  <c r="P7" i="2" s="1"/>
  <c r="Q7" i="2" s="1"/>
  <c r="R7" i="2" s="1"/>
  <c r="S7" i="2" s="1"/>
  <c r="T7" i="2" s="1"/>
  <c r="U7" i="2" s="1"/>
  <c r="V7" i="2" s="1"/>
  <c r="W7" i="2" s="1"/>
  <c r="X7" i="2" s="1"/>
  <c r="Y7" i="2" s="1"/>
  <c r="Z7" i="2" s="1"/>
  <c r="AA7" i="2" s="1"/>
  <c r="AB7" i="2" s="1"/>
  <c r="AC7" i="2" s="1"/>
  <c r="AD7" i="2" s="1"/>
  <c r="AE7" i="2" s="1"/>
  <c r="AF7" i="2" s="1"/>
  <c r="AG7" i="2" s="1"/>
  <c r="AH7" i="2" s="1"/>
  <c r="AI7" i="2" s="1"/>
  <c r="AJ7" i="2" s="1"/>
  <c r="AK7" i="2" s="1"/>
  <c r="AL7" i="2" s="1"/>
  <c r="AM7" i="2" s="1"/>
  <c r="AN7" i="2" s="1"/>
  <c r="AO7" i="2" s="1"/>
  <c r="AP7" i="2" s="1"/>
  <c r="AQ7" i="2" s="1"/>
  <c r="AR7" i="2" s="1"/>
  <c r="AS7" i="2" s="1"/>
  <c r="AT7" i="2" s="1"/>
  <c r="AU7" i="2" s="1"/>
  <c r="AV7" i="2" s="1"/>
  <c r="AW7" i="2" s="1"/>
  <c r="AX7" i="2" s="1"/>
  <c r="AY7" i="2" s="1"/>
  <c r="AZ7" i="2" s="1"/>
  <c r="BA7" i="2" s="1"/>
  <c r="BB7" i="2" s="1"/>
  <c r="BC7" i="2" s="1"/>
  <c r="BD7" i="2" s="1"/>
  <c r="BE7" i="2" s="1"/>
  <c r="BF7" i="2" s="1"/>
  <c r="BG7" i="2" s="1"/>
  <c r="BH7" i="2" s="1"/>
  <c r="BI7" i="2" s="1"/>
  <c r="BJ7" i="2" s="1"/>
  <c r="BK7" i="2" s="1"/>
  <c r="BL7" i="2" s="1"/>
  <c r="K16" i="2" l="1"/>
  <c r="K6" i="2"/>
  <c r="K5" i="2"/>
  <c r="L8" i="2"/>
  <c r="L16" i="2" l="1"/>
  <c r="L6" i="2"/>
  <c r="L5" i="2"/>
  <c r="M8" i="2"/>
  <c r="M16" i="2" l="1"/>
  <c r="M5" i="2"/>
  <c r="M6" i="2"/>
  <c r="N8" i="2"/>
  <c r="N16" i="2" l="1"/>
  <c r="N5" i="2"/>
  <c r="N6" i="2"/>
  <c r="O8" i="2"/>
  <c r="O16" i="2" l="1"/>
  <c r="O5" i="2"/>
  <c r="O6" i="2"/>
  <c r="P8" i="2"/>
  <c r="P16" i="2" l="1"/>
  <c r="P5" i="2"/>
  <c r="P6" i="2"/>
  <c r="Q8" i="2"/>
  <c r="Q16" i="2" l="1"/>
  <c r="Q5" i="2"/>
  <c r="Q6" i="2"/>
  <c r="R8" i="2"/>
  <c r="R16" i="2" l="1"/>
  <c r="R5" i="2"/>
  <c r="R6" i="2"/>
  <c r="S8" i="2"/>
  <c r="S16" i="2" l="1"/>
  <c r="S5" i="2"/>
  <c r="S6" i="2"/>
  <c r="T8" i="2"/>
  <c r="T16" i="2" l="1"/>
  <c r="T5" i="2"/>
  <c r="T6" i="2"/>
  <c r="U8" i="2"/>
  <c r="U16" i="2" l="1"/>
  <c r="U5" i="2"/>
  <c r="U6" i="2"/>
  <c r="V8" i="2"/>
  <c r="V16" i="2" l="1"/>
  <c r="V5" i="2"/>
  <c r="V6" i="2"/>
  <c r="W8" i="2"/>
  <c r="W16" i="2" l="1"/>
  <c r="W5" i="2"/>
  <c r="W6" i="2"/>
  <c r="X8" i="2"/>
  <c r="X16" i="2" l="1"/>
  <c r="X5" i="2"/>
  <c r="X6" i="2"/>
  <c r="Y8" i="2"/>
  <c r="Y16" i="2" l="1"/>
  <c r="Y5" i="2"/>
  <c r="Y6" i="2"/>
  <c r="Z8" i="2"/>
  <c r="Z16" i="2" l="1"/>
  <c r="Z5" i="2"/>
  <c r="Z6" i="2"/>
  <c r="AA8" i="2"/>
  <c r="AA16" i="2" l="1"/>
  <c r="AA5" i="2"/>
  <c r="AA6" i="2"/>
  <c r="AB8" i="2"/>
  <c r="AB16" i="2" l="1"/>
  <c r="AB5" i="2"/>
  <c r="AB6" i="2"/>
  <c r="AC8" i="2"/>
  <c r="AC16" i="2" l="1"/>
  <c r="AC5" i="2"/>
  <c r="AC6" i="2"/>
  <c r="AD8" i="2"/>
  <c r="AD16" i="2" l="1"/>
  <c r="AD5" i="2"/>
  <c r="AD6" i="2"/>
  <c r="AE8" i="2"/>
  <c r="AE16" i="2" l="1"/>
  <c r="AE5" i="2"/>
  <c r="AE6" i="2"/>
  <c r="AF8" i="2"/>
  <c r="AF16" i="2" l="1"/>
  <c r="AF5" i="2"/>
  <c r="AF6" i="2"/>
  <c r="AG8" i="2"/>
  <c r="AG16" i="2" l="1"/>
  <c r="AG5" i="2"/>
  <c r="AG6" i="2"/>
  <c r="AH8" i="2"/>
  <c r="AH16" i="2" l="1"/>
  <c r="AH5" i="2"/>
  <c r="AH6" i="2"/>
  <c r="AI8" i="2"/>
  <c r="AI16" i="2" l="1"/>
  <c r="AI5" i="2"/>
  <c r="AI6" i="2"/>
  <c r="AJ8" i="2"/>
  <c r="AJ16" i="2" l="1"/>
  <c r="AJ5" i="2"/>
  <c r="AJ6" i="2"/>
  <c r="AK8" i="2"/>
  <c r="AK16" i="2" l="1"/>
  <c r="AK5" i="2"/>
  <c r="AK6" i="2"/>
  <c r="AL8" i="2"/>
  <c r="AL16" i="2" l="1"/>
  <c r="AL5" i="2"/>
  <c r="AL6" i="2"/>
  <c r="AM8" i="2"/>
  <c r="AM16" i="2" l="1"/>
  <c r="AM5" i="2"/>
  <c r="AM6" i="2"/>
  <c r="AN8" i="2"/>
  <c r="AN16" i="2" l="1"/>
  <c r="AN5" i="2"/>
  <c r="AN6" i="2"/>
  <c r="AO8" i="2"/>
  <c r="AO16" i="2" l="1"/>
  <c r="AO5" i="2"/>
  <c r="AO6" i="2"/>
  <c r="AP8" i="2"/>
  <c r="AP16" i="2" l="1"/>
  <c r="AP5" i="2"/>
  <c r="AP6" i="2"/>
  <c r="AQ8" i="2"/>
  <c r="AQ16" i="2" l="1"/>
  <c r="AQ5" i="2"/>
  <c r="AQ6" i="2"/>
  <c r="AR8" i="2"/>
  <c r="AR16" i="2" l="1"/>
  <c r="AR5" i="2"/>
  <c r="AR6" i="2"/>
  <c r="AS8" i="2"/>
  <c r="AS16" i="2" l="1"/>
  <c r="AS5" i="2"/>
  <c r="AS6" i="2"/>
  <c r="AT8" i="2"/>
  <c r="AT16" i="2" l="1"/>
  <c r="AT5" i="2"/>
  <c r="AT6" i="2"/>
  <c r="AU8" i="2"/>
  <c r="AU16" i="2" l="1"/>
  <c r="AU6" i="2"/>
  <c r="AU5" i="2"/>
  <c r="AV8" i="2"/>
  <c r="AV16" i="2" l="1"/>
  <c r="AV6" i="2"/>
  <c r="AV5" i="2"/>
  <c r="AW8" i="2"/>
  <c r="AW16" i="2" l="1"/>
  <c r="AW6" i="2"/>
  <c r="AW5" i="2"/>
  <c r="AX8" i="2"/>
  <c r="AX16" i="2" l="1"/>
  <c r="AX6" i="2"/>
  <c r="AX5" i="2"/>
  <c r="AY8" i="2"/>
  <c r="AY16" i="2" l="1"/>
  <c r="AY6" i="2"/>
  <c r="AY5" i="2"/>
  <c r="AZ8" i="2"/>
  <c r="AZ16" i="2" l="1"/>
  <c r="AZ6" i="2"/>
  <c r="AZ5" i="2"/>
  <c r="BA8" i="2"/>
  <c r="BA16" i="2" l="1"/>
  <c r="BA6" i="2"/>
  <c r="BA5" i="2"/>
  <c r="BB8" i="2"/>
  <c r="BB16" i="2" l="1"/>
  <c r="BB6" i="2"/>
  <c r="BB5" i="2"/>
  <c r="BC8" i="2"/>
  <c r="BC16" i="2" l="1"/>
  <c r="BC6" i="2"/>
  <c r="BC5" i="2"/>
  <c r="BD8" i="2"/>
  <c r="BD16" i="2" l="1"/>
  <c r="BD6" i="2"/>
  <c r="BD5" i="2"/>
  <c r="BE8" i="2"/>
  <c r="BE16" i="2" l="1"/>
  <c r="BE6" i="2"/>
  <c r="BE5" i="2"/>
  <c r="BF8" i="2"/>
  <c r="BF16" i="2" l="1"/>
  <c r="BF6" i="2"/>
  <c r="BF5" i="2"/>
  <c r="BG8" i="2"/>
  <c r="BG16" i="2" l="1"/>
  <c r="BG6" i="2"/>
  <c r="BG5" i="2"/>
  <c r="BH8" i="2"/>
  <c r="BH16" i="2" l="1"/>
  <c r="BH6" i="2"/>
  <c r="BH5" i="2"/>
  <c r="BI8" i="2"/>
  <c r="BI16" i="2" l="1"/>
  <c r="BI6" i="2"/>
  <c r="BI5" i="2"/>
  <c r="BJ8" i="2"/>
  <c r="BJ16" i="2" l="1"/>
  <c r="BJ6" i="2"/>
  <c r="BJ5" i="2"/>
  <c r="BK8" i="2"/>
  <c r="BK16" i="2" l="1"/>
  <c r="BK6" i="2"/>
  <c r="BK5" i="2"/>
  <c r="BL8" i="2"/>
  <c r="BL16" i="2" l="1"/>
  <c r="BL6" i="2"/>
  <c r="BL5" i="2"/>
</calcChain>
</file>

<file path=xl/sharedStrings.xml><?xml version="1.0" encoding="utf-8"?>
<sst xmlns="http://schemas.openxmlformats.org/spreadsheetml/2006/main" count="45" uniqueCount="35">
  <si>
    <t>3D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</si>
  <si>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</si>
  <si>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</si>
  <si>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</si>
  <si>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</si>
  <si>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</si>
  <si>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</si>
  <si>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</si>
  <si>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</si>
  <si>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</si>
  <si>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</si>
  <si>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</si>
  <si>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</si>
  <si>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3D-2</t>
  </si>
  <si>
    <t>3D-3</t>
  </si>
  <si>
    <t>EXERCICE</t>
  </si>
  <si>
    <t>DIVERS</t>
  </si>
  <si>
    <t>NOM Prénom</t>
  </si>
  <si>
    <t>Groupe</t>
  </si>
  <si>
    <t>B</t>
  </si>
  <si>
    <t>A</t>
  </si>
  <si>
    <t>OBSERVATION</t>
  </si>
  <si>
    <t>DATE DEBUT</t>
  </si>
  <si>
    <t>DATE FIN</t>
  </si>
  <si>
    <t>PARTICIPANTS</t>
  </si>
  <si>
    <t>ACTIVTES</t>
  </si>
  <si>
    <t>ACTIVITES</t>
  </si>
  <si>
    <t>RGT</t>
  </si>
  <si>
    <t>YTP</t>
  </si>
  <si>
    <t>PTU</t>
  </si>
  <si>
    <t>Guillaume</t>
  </si>
  <si>
    <t>Kévin</t>
  </si>
  <si>
    <t>Christophe</t>
  </si>
  <si>
    <t>Aymeric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</si>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</sst>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"/>
    <numFmt numFmtId="165" formatCode="ddd"/>
  </numFmts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141414"/>
      <name val="Inherit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34998626667073579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0" fillId="0" borderId="0" xfId="0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65" fontId="0" fillId="0" borderId="3" xfId="0" applyNumberFormat="1" applyBorder="1" applyAlignment="1">
      <alignment horizontal="center"/>
    </xf>
    <xf numFmtId="0" fontId="0" fillId="3" borderId="5" xfId="0" applyFill="1" applyBorder="1"/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4" xfId="0" applyFill="1" applyBorder="1"/>
    <xf numFmtId="0" fontId="0" fillId="2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1" xfId="0" applyBorder="1"/>
    <xf numFmtId="0" fontId="0" fillId="4" borderId="1" xfId="0" applyFill="1" applyBorder="1" applyAlignment="1">
      <alignment horizontal="center"/>
    </xf>
    <xf numFmtId="14" fontId="0" fillId="0" borderId="0" xfId="0" applyNumberFormat="1"/>
    <xf numFmtId="0" fontId="0" fillId="0" borderId="1" xfId="0" applyBorder="1" applyAlignment="1">
      <alignment horizontal="center" vertical="center"/>
    </xf>
    <xf numFmtId="0" fontId="0" fillId="3" borderId="1" xfId="0" applyFill="1" applyBorder="1"/>
    <xf numFmtId="0" fontId="0" fillId="8" borderId="1" xfId="0" applyFill="1" applyBorder="1"/>
    <xf numFmtId="0" fontId="0" fillId="0" borderId="3" xfId="0" applyBorder="1"/>
    <xf numFmtId="0" fontId="2" fillId="0" borderId="0" xfId="0" applyFont="1" applyAlignment="1">
      <alignment horizontal="left" vertical="center" readingOrder="1"/>
    </xf>
    <xf numFmtId="0" fontId="0" fillId="8" borderId="1" xfId="0" applyFill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1" xfId="0" applyNumberFormat="1" applyBorder="1" applyAlignment="1"/>
    <xf numFmtId="0" fontId="0" fillId="8" borderId="6" xfId="0" applyFill="1" applyBorder="1" applyAlignment="1">
      <alignment horizontal="center"/>
    </xf>
    <xf numFmtId="0" fontId="0" fillId="0" borderId="6" xfId="0" applyBorder="1"/>
  </cellXfs>
  <cellStyles count="1">
    <cellStyle name="Normal" xfId="0" builtinId="0"/>
  </cellStyles>
  <dxfs count="55"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9" formatCode="dd/mm/yyyy"/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right style="thin">
          <color auto="1"/>
        </right>
      </border>
    </dxf>
    <dxf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</dxf>
    <dxf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 tint="-0.24994659260841701"/>
      </font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4" tint="-0.24994659260841701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3" tint="0.39994506668294322"/>
        </patternFill>
      </fill>
    </dxf>
    <dxf>
      <border>
        <right style="thin">
          <color auto="1"/>
        </right>
        <vertical/>
        <horizontal/>
      </border>
    </dxf>
    <dxf>
      <fill>
        <patternFill>
          <bgColor theme="4" tint="0.5999633777886288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  <colors>
    <mruColors>
      <color rgb="FFFF6600"/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A$1" fmlaRange="EXP!$A$1:$A$12" noThreeD="1" sel="1" val="0"/>
</file>

<file path=xl/ctrlProps/ctrlProp2.xml><?xml version="1.0" encoding="utf-8"?>
<formControlPr xmlns="http://schemas.microsoft.com/office/spreadsheetml/2009/9/main" objectType="Drop" dropLines="3" dropStyle="combo" dx="16" fmlaLink="$A$3" fmlaRange="EXP!$B$1:$B$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47625</xdr:rowOff>
        </xdr:from>
        <xdr:to>
          <xdr:col>0</xdr:col>
          <xdr:colOff>1504950</xdr:colOff>
          <xdr:row>1</xdr:row>
          <xdr:rowOff>133350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4</xdr:row>
          <xdr:rowOff>28575</xdr:rowOff>
        </xdr:from>
        <xdr:to>
          <xdr:col>0</xdr:col>
          <xdr:colOff>1504950</xdr:colOff>
          <xdr:row>5</xdr:row>
          <xdr:rowOff>104775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9F5BA6B-4E55-43FC-B142-7A0A3149C1C8}" name="Tableau1" displayName="Tableau1" ref="A1:F7" totalsRowShown="0" headerRowDxfId="6" tableBorderDxfId="5">
  <autoFilter ref="A1:F7" xr:uid="{D2314159-47A8-4FD8-989A-3CDE1DE46D75}"/>
  <tableColumns count="6">
    <tableColumn id="1" xr3:uid="{B7D42B18-64DD-4680-9971-25B6E7515C1A}" name="Colonne1">
      <calculatedColumnFormula>F2</calculatedColumnFormula>
    </tableColumn>
    <tableColumn id="2" xr3:uid="{1F3A1D77-C7DC-4593-A7DF-EB604DB0D528}" name="ACTIVITES" dataDxfId="4"/>
    <tableColumn id="3" xr3:uid="{BD87DE91-96C8-4F32-BE6A-B629991F79DE}" name="OBSERVATION" dataDxfId="3"/>
    <tableColumn id="4" xr3:uid="{BADA976F-9625-4BEB-8DEC-3F8583C5CC4F}" name="DATE DEBUT" dataDxfId="2"/>
    <tableColumn id="5" xr3:uid="{30BC930C-82B0-4B6F-87C6-4A2DF020C2F0}" name="DATE FIN" dataDxfId="1"/>
    <tableColumn id="6" xr3:uid="{8E000648-3825-40F8-BEF8-2939346DC69E}" name="PARTICIPANTS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BL23"/>
  <sheetViews>
    <sheetView showGridLines="0" tabSelected="1" zoomScale="90" zoomScaleNormal="90" workbookViewId="0">
      <pane ySplit="8" topLeftCell="A9" activePane="bottomLeft" state="frozen"/>
      <selection pane="bottomLeft" activeCell="C9" sqref="C9"/>
    </sheetView>
  </sheetViews>
  <sheetFormatPr baseColWidth="10" defaultRowHeight="15"/>
  <cols>
    <col min="1" max="1" width="22.85546875" customWidth="1"/>
    <col min="3" max="3" width="11.5703125" style="1" bestFit="1" customWidth="1"/>
    <col min="4" max="64" width="5.28515625" style="1" customWidth="1"/>
  </cols>
  <sheetData>
    <row r="1" spans="1:64" s="5" customFormat="1">
      <c r="A1" s="5">
        <v>1</v>
      </c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</row>
    <row r="2" spans="1:64" s="5" customFormat="1">
      <c r="C2" s="6">
        <f>DATE(A3+2020,A1,1)</f>
        <v>44197</v>
      </c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</row>
    <row r="3" spans="1:64" s="5" customFormat="1">
      <c r="A3" s="5">
        <v>1</v>
      </c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</row>
    <row r="4" spans="1:64" s="5" customFormat="1"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</row>
    <row r="5" spans="1:64" s="7" customFormat="1" ht="15.75" customHeight="1">
      <c r="A5" s="20"/>
      <c r="B5" s="23"/>
      <c r="C5" s="12" t="str">
        <f>IF(DAY(C8)=15,UPPER(TEXT(C8,"MMM")),"")</f>
        <v/>
      </c>
      <c r="D5" s="12" t="str">
        <f t="shared" ref="D5:BL5" si="0">IF(DAY(D8)=15,UPPER(TEXT(D8,"MMM")),"")</f>
        <v/>
      </c>
      <c r="E5" s="12" t="str">
        <f t="shared" si="0"/>
        <v/>
      </c>
      <c r="F5" s="12" t="str">
        <f t="shared" si="0"/>
        <v/>
      </c>
      <c r="G5" s="12" t="str">
        <f t="shared" si="0"/>
        <v/>
      </c>
      <c r="H5" s="12" t="str">
        <f t="shared" si="0"/>
        <v/>
      </c>
      <c r="I5" s="12" t="str">
        <f t="shared" si="0"/>
        <v/>
      </c>
      <c r="J5" s="12" t="str">
        <f t="shared" si="0"/>
        <v/>
      </c>
      <c r="K5" s="12" t="str">
        <f t="shared" si="0"/>
        <v/>
      </c>
      <c r="L5" s="12" t="str">
        <f t="shared" si="0"/>
        <v/>
      </c>
      <c r="M5" s="12" t="str">
        <f t="shared" si="0"/>
        <v/>
      </c>
      <c r="N5" s="12" t="str">
        <f t="shared" si="0"/>
        <v/>
      </c>
      <c r="O5" s="12" t="str">
        <f t="shared" si="0"/>
        <v/>
      </c>
      <c r="P5" s="12" t="str">
        <f t="shared" si="0"/>
        <v/>
      </c>
      <c r="Q5" s="12" t="str">
        <f t="shared" si="0"/>
        <v>JANV</v>
      </c>
      <c r="R5" s="12" t="str">
        <f t="shared" si="0"/>
        <v/>
      </c>
      <c r="S5" s="12" t="str">
        <f t="shared" si="0"/>
        <v/>
      </c>
      <c r="T5" s="12" t="str">
        <f t="shared" si="0"/>
        <v/>
      </c>
      <c r="U5" s="12" t="str">
        <f t="shared" si="0"/>
        <v/>
      </c>
      <c r="V5" s="12" t="str">
        <f t="shared" si="0"/>
        <v/>
      </c>
      <c r="W5" s="12" t="str">
        <f t="shared" si="0"/>
        <v/>
      </c>
      <c r="X5" s="12" t="str">
        <f t="shared" si="0"/>
        <v/>
      </c>
      <c r="Y5" s="12" t="str">
        <f t="shared" si="0"/>
        <v/>
      </c>
      <c r="Z5" s="12" t="str">
        <f t="shared" si="0"/>
        <v/>
      </c>
      <c r="AA5" s="12" t="str">
        <f t="shared" si="0"/>
        <v/>
      </c>
      <c r="AB5" s="12" t="str">
        <f t="shared" si="0"/>
        <v/>
      </c>
      <c r="AC5" s="12" t="str">
        <f t="shared" si="0"/>
        <v/>
      </c>
      <c r="AD5" s="12" t="str">
        <f t="shared" si="0"/>
        <v/>
      </c>
      <c r="AE5" s="12" t="str">
        <f t="shared" si="0"/>
        <v/>
      </c>
      <c r="AF5" s="12" t="str">
        <f t="shared" si="0"/>
        <v/>
      </c>
      <c r="AG5" s="12" t="str">
        <f t="shared" si="0"/>
        <v/>
      </c>
      <c r="AH5" s="12" t="str">
        <f t="shared" si="0"/>
        <v/>
      </c>
      <c r="AI5" s="12" t="str">
        <f t="shared" si="0"/>
        <v/>
      </c>
      <c r="AJ5" s="12" t="str">
        <f t="shared" si="0"/>
        <v/>
      </c>
      <c r="AK5" s="12" t="str">
        <f t="shared" si="0"/>
        <v/>
      </c>
      <c r="AL5" s="12" t="str">
        <f t="shared" si="0"/>
        <v/>
      </c>
      <c r="AM5" s="12" t="str">
        <f t="shared" si="0"/>
        <v/>
      </c>
      <c r="AN5" s="12" t="str">
        <f t="shared" si="0"/>
        <v/>
      </c>
      <c r="AO5" s="12" t="str">
        <f t="shared" si="0"/>
        <v/>
      </c>
      <c r="AP5" s="12" t="str">
        <f t="shared" si="0"/>
        <v/>
      </c>
      <c r="AQ5" s="12" t="str">
        <f t="shared" si="0"/>
        <v/>
      </c>
      <c r="AR5" s="12" t="str">
        <f t="shared" si="0"/>
        <v/>
      </c>
      <c r="AS5" s="12" t="str">
        <f t="shared" si="0"/>
        <v/>
      </c>
      <c r="AT5" s="12" t="str">
        <f t="shared" si="0"/>
        <v/>
      </c>
      <c r="AU5" s="12" t="str">
        <f t="shared" si="0"/>
        <v/>
      </c>
      <c r="AV5" s="12" t="str">
        <f t="shared" si="0"/>
        <v>FÉVR</v>
      </c>
      <c r="AW5" s="12" t="str">
        <f t="shared" si="0"/>
        <v/>
      </c>
      <c r="AX5" s="12" t="str">
        <f t="shared" si="0"/>
        <v/>
      </c>
      <c r="AY5" s="12" t="str">
        <f t="shared" si="0"/>
        <v/>
      </c>
      <c r="AZ5" s="12" t="str">
        <f t="shared" si="0"/>
        <v/>
      </c>
      <c r="BA5" s="12" t="str">
        <f t="shared" si="0"/>
        <v/>
      </c>
      <c r="BB5" s="12" t="str">
        <f t="shared" si="0"/>
        <v/>
      </c>
      <c r="BC5" s="12" t="str">
        <f t="shared" si="0"/>
        <v/>
      </c>
      <c r="BD5" s="12" t="str">
        <f t="shared" si="0"/>
        <v/>
      </c>
      <c r="BE5" s="12" t="str">
        <f t="shared" si="0"/>
        <v/>
      </c>
      <c r="BF5" s="12" t="str">
        <f t="shared" si="0"/>
        <v/>
      </c>
      <c r="BG5" s="12" t="str">
        <f t="shared" si="0"/>
        <v/>
      </c>
      <c r="BH5" s="12" t="str">
        <f t="shared" si="0"/>
        <v/>
      </c>
      <c r="BI5" s="12" t="str">
        <f t="shared" si="0"/>
        <v/>
      </c>
      <c r="BJ5" s="12" t="str">
        <f t="shared" si="0"/>
        <v/>
      </c>
      <c r="BK5" s="12" t="str">
        <f t="shared" si="0"/>
        <v/>
      </c>
      <c r="BL5" s="13" t="str">
        <f t="shared" si="0"/>
        <v/>
      </c>
    </row>
    <row r="6" spans="1:64" s="14" customFormat="1" ht="17.25" customHeight="1">
      <c r="A6" s="21"/>
      <c r="B6" s="24"/>
      <c r="C6" s="17" t="str">
        <f>IF(WEEKDAY(C8,2)=4,_xlfn.ISOWEEKNUM(C8),"")</f>
        <v/>
      </c>
      <c r="D6" s="17" t="str">
        <f t="shared" ref="D6:F6" si="1">IF(WEEKDAY(D8,2)=4,_xlfn.ISOWEEKNUM(D8),"")</f>
        <v/>
      </c>
      <c r="E6" s="17" t="str">
        <f t="shared" si="1"/>
        <v/>
      </c>
      <c r="F6" s="15" t="str">
        <f t="shared" si="1"/>
        <v/>
      </c>
      <c r="G6" s="15" t="str">
        <f>IF(WEEKDAY(G8,2)=4,_xlfn.ISOWEEKNUM(G8),"")</f>
        <v/>
      </c>
      <c r="H6" s="15" t="str">
        <f t="shared" ref="H6:BL6" si="2">IF(WEEKDAY(H8,2)=4,_xlfn.ISOWEEKNUM(H8),"")</f>
        <v/>
      </c>
      <c r="I6" s="15">
        <f>IF(WEEKDAY(I8,2)=4,_xlfn.ISOWEEKNUM(I8),"")</f>
        <v>1</v>
      </c>
      <c r="J6" s="15" t="str">
        <f t="shared" si="2"/>
        <v/>
      </c>
      <c r="K6" s="15" t="str">
        <f t="shared" si="2"/>
        <v/>
      </c>
      <c r="L6" s="15" t="str">
        <f t="shared" si="2"/>
        <v/>
      </c>
      <c r="M6" s="15" t="str">
        <f t="shared" si="2"/>
        <v/>
      </c>
      <c r="N6" s="15" t="str">
        <f t="shared" si="2"/>
        <v/>
      </c>
      <c r="O6" s="15" t="str">
        <f t="shared" si="2"/>
        <v/>
      </c>
      <c r="P6" s="15">
        <f t="shared" si="2"/>
        <v>2</v>
      </c>
      <c r="Q6" s="15" t="str">
        <f t="shared" si="2"/>
        <v/>
      </c>
      <c r="R6" s="15" t="str">
        <f t="shared" si="2"/>
        <v/>
      </c>
      <c r="S6" s="15" t="str">
        <f t="shared" si="2"/>
        <v/>
      </c>
      <c r="T6" s="15" t="str">
        <f t="shared" si="2"/>
        <v/>
      </c>
      <c r="U6" s="15" t="str">
        <f t="shared" si="2"/>
        <v/>
      </c>
      <c r="V6" s="15" t="str">
        <f t="shared" si="2"/>
        <v/>
      </c>
      <c r="W6" s="15">
        <f t="shared" si="2"/>
        <v>3</v>
      </c>
      <c r="X6" s="15" t="str">
        <f t="shared" si="2"/>
        <v/>
      </c>
      <c r="Y6" s="15" t="str">
        <f t="shared" si="2"/>
        <v/>
      </c>
      <c r="Z6" s="15" t="str">
        <f t="shared" si="2"/>
        <v/>
      </c>
      <c r="AA6" s="15" t="str">
        <f t="shared" si="2"/>
        <v/>
      </c>
      <c r="AB6" s="15" t="str">
        <f t="shared" si="2"/>
        <v/>
      </c>
      <c r="AC6" s="15" t="str">
        <f t="shared" si="2"/>
        <v/>
      </c>
      <c r="AD6" s="15">
        <f t="shared" si="2"/>
        <v>4</v>
      </c>
      <c r="AE6" s="15" t="str">
        <f t="shared" si="2"/>
        <v/>
      </c>
      <c r="AF6" s="15" t="str">
        <f t="shared" si="2"/>
        <v/>
      </c>
      <c r="AG6" s="15" t="str">
        <f t="shared" si="2"/>
        <v/>
      </c>
      <c r="AH6" s="15" t="str">
        <f t="shared" si="2"/>
        <v/>
      </c>
      <c r="AI6" s="15" t="str">
        <f t="shared" si="2"/>
        <v/>
      </c>
      <c r="AJ6" s="15" t="str">
        <f t="shared" si="2"/>
        <v/>
      </c>
      <c r="AK6" s="15">
        <f t="shared" si="2"/>
        <v>5</v>
      </c>
      <c r="AL6" s="15" t="str">
        <f t="shared" si="2"/>
        <v/>
      </c>
      <c r="AM6" s="15" t="str">
        <f t="shared" si="2"/>
        <v/>
      </c>
      <c r="AN6" s="15" t="str">
        <f t="shared" si="2"/>
        <v/>
      </c>
      <c r="AO6" s="15" t="str">
        <f t="shared" si="2"/>
        <v/>
      </c>
      <c r="AP6" s="15" t="str">
        <f t="shared" si="2"/>
        <v/>
      </c>
      <c r="AQ6" s="15" t="str">
        <f t="shared" si="2"/>
        <v/>
      </c>
      <c r="AR6" s="15">
        <f t="shared" si="2"/>
        <v>6</v>
      </c>
      <c r="AS6" s="15" t="str">
        <f t="shared" si="2"/>
        <v/>
      </c>
      <c r="AT6" s="15" t="str">
        <f t="shared" si="2"/>
        <v/>
      </c>
      <c r="AU6" s="15" t="str">
        <f t="shared" si="2"/>
        <v/>
      </c>
      <c r="AV6" s="15" t="str">
        <f t="shared" si="2"/>
        <v/>
      </c>
      <c r="AW6" s="15" t="str">
        <f t="shared" si="2"/>
        <v/>
      </c>
      <c r="AX6" s="15" t="str">
        <f t="shared" si="2"/>
        <v/>
      </c>
      <c r="AY6" s="15">
        <f t="shared" si="2"/>
        <v>7</v>
      </c>
      <c r="AZ6" s="15" t="str">
        <f t="shared" si="2"/>
        <v/>
      </c>
      <c r="BA6" s="15" t="str">
        <f t="shared" si="2"/>
        <v/>
      </c>
      <c r="BB6" s="15" t="str">
        <f t="shared" si="2"/>
        <v/>
      </c>
      <c r="BC6" s="15" t="str">
        <f t="shared" si="2"/>
        <v/>
      </c>
      <c r="BD6" s="15" t="str">
        <f t="shared" si="2"/>
        <v/>
      </c>
      <c r="BE6" s="15" t="str">
        <f t="shared" si="2"/>
        <v/>
      </c>
      <c r="BF6" s="15">
        <f t="shared" si="2"/>
        <v>8</v>
      </c>
      <c r="BG6" s="15" t="str">
        <f t="shared" si="2"/>
        <v/>
      </c>
      <c r="BH6" s="15" t="str">
        <f t="shared" si="2"/>
        <v/>
      </c>
      <c r="BI6" s="15" t="str">
        <f t="shared" si="2"/>
        <v/>
      </c>
      <c r="BJ6" s="15" t="str">
        <f t="shared" si="2"/>
        <v/>
      </c>
      <c r="BK6" s="15" t="str">
        <f t="shared" si="2"/>
        <v/>
      </c>
      <c r="BL6" s="16" t="str">
        <f t="shared" si="2"/>
        <v/>
      </c>
    </row>
    <row r="7" spans="1:64" s="1" customFormat="1">
      <c r="A7" s="22"/>
      <c r="B7" s="25"/>
      <c r="C7" s="18">
        <f>C2</f>
        <v>44197</v>
      </c>
      <c r="D7" s="4">
        <f>C7+1</f>
        <v>44198</v>
      </c>
      <c r="E7" s="4">
        <f t="shared" ref="E7:BL7" si="3">D7+1</f>
        <v>44199</v>
      </c>
      <c r="F7" s="4">
        <f t="shared" si="3"/>
        <v>44200</v>
      </c>
      <c r="G7" s="4">
        <f t="shared" si="3"/>
        <v>44201</v>
      </c>
      <c r="H7" s="4">
        <f t="shared" si="3"/>
        <v>44202</v>
      </c>
      <c r="I7" s="4">
        <f t="shared" si="3"/>
        <v>44203</v>
      </c>
      <c r="J7" s="4">
        <f t="shared" si="3"/>
        <v>44204</v>
      </c>
      <c r="K7" s="4">
        <f t="shared" si="3"/>
        <v>44205</v>
      </c>
      <c r="L7" s="4">
        <f t="shared" si="3"/>
        <v>44206</v>
      </c>
      <c r="M7" s="4">
        <f t="shared" si="3"/>
        <v>44207</v>
      </c>
      <c r="N7" s="4">
        <f t="shared" si="3"/>
        <v>44208</v>
      </c>
      <c r="O7" s="4">
        <f t="shared" si="3"/>
        <v>44209</v>
      </c>
      <c r="P7" s="4">
        <f t="shared" si="3"/>
        <v>44210</v>
      </c>
      <c r="Q7" s="4">
        <f t="shared" si="3"/>
        <v>44211</v>
      </c>
      <c r="R7" s="4">
        <f t="shared" si="3"/>
        <v>44212</v>
      </c>
      <c r="S7" s="4">
        <f t="shared" si="3"/>
        <v>44213</v>
      </c>
      <c r="T7" s="4">
        <f t="shared" si="3"/>
        <v>44214</v>
      </c>
      <c r="U7" s="4">
        <f t="shared" si="3"/>
        <v>44215</v>
      </c>
      <c r="V7" s="4">
        <f t="shared" si="3"/>
        <v>44216</v>
      </c>
      <c r="W7" s="4">
        <f t="shared" si="3"/>
        <v>44217</v>
      </c>
      <c r="X7" s="4">
        <f t="shared" si="3"/>
        <v>44218</v>
      </c>
      <c r="Y7" s="4">
        <f t="shared" si="3"/>
        <v>44219</v>
      </c>
      <c r="Z7" s="4">
        <f t="shared" si="3"/>
        <v>44220</v>
      </c>
      <c r="AA7" s="4">
        <f t="shared" si="3"/>
        <v>44221</v>
      </c>
      <c r="AB7" s="4">
        <f t="shared" si="3"/>
        <v>44222</v>
      </c>
      <c r="AC7" s="4">
        <f t="shared" si="3"/>
        <v>44223</v>
      </c>
      <c r="AD7" s="4">
        <f t="shared" si="3"/>
        <v>44224</v>
      </c>
      <c r="AE7" s="4">
        <f t="shared" si="3"/>
        <v>44225</v>
      </c>
      <c r="AF7" s="4">
        <f t="shared" si="3"/>
        <v>44226</v>
      </c>
      <c r="AG7" s="4">
        <f t="shared" si="3"/>
        <v>44227</v>
      </c>
      <c r="AH7" s="4">
        <f t="shared" si="3"/>
        <v>44228</v>
      </c>
      <c r="AI7" s="4">
        <f t="shared" si="3"/>
        <v>44229</v>
      </c>
      <c r="AJ7" s="4">
        <f t="shared" si="3"/>
        <v>44230</v>
      </c>
      <c r="AK7" s="4">
        <f t="shared" si="3"/>
        <v>44231</v>
      </c>
      <c r="AL7" s="4">
        <f t="shared" si="3"/>
        <v>44232</v>
      </c>
      <c r="AM7" s="4">
        <f t="shared" si="3"/>
        <v>44233</v>
      </c>
      <c r="AN7" s="4">
        <f t="shared" si="3"/>
        <v>44234</v>
      </c>
      <c r="AO7" s="4">
        <f t="shared" si="3"/>
        <v>44235</v>
      </c>
      <c r="AP7" s="4">
        <f t="shared" si="3"/>
        <v>44236</v>
      </c>
      <c r="AQ7" s="4">
        <f t="shared" si="3"/>
        <v>44237</v>
      </c>
      <c r="AR7" s="4">
        <f t="shared" si="3"/>
        <v>44238</v>
      </c>
      <c r="AS7" s="4">
        <f t="shared" si="3"/>
        <v>44239</v>
      </c>
      <c r="AT7" s="4">
        <f t="shared" si="3"/>
        <v>44240</v>
      </c>
      <c r="AU7" s="4">
        <f t="shared" si="3"/>
        <v>44241</v>
      </c>
      <c r="AV7" s="4">
        <f t="shared" si="3"/>
        <v>44242</v>
      </c>
      <c r="AW7" s="4">
        <f t="shared" si="3"/>
        <v>44243</v>
      </c>
      <c r="AX7" s="4">
        <f t="shared" si="3"/>
        <v>44244</v>
      </c>
      <c r="AY7" s="4">
        <f t="shared" si="3"/>
        <v>44245</v>
      </c>
      <c r="AZ7" s="4">
        <f t="shared" si="3"/>
        <v>44246</v>
      </c>
      <c r="BA7" s="4">
        <f t="shared" si="3"/>
        <v>44247</v>
      </c>
      <c r="BB7" s="4">
        <f t="shared" si="3"/>
        <v>44248</v>
      </c>
      <c r="BC7" s="4">
        <f t="shared" si="3"/>
        <v>44249</v>
      </c>
      <c r="BD7" s="4">
        <f t="shared" si="3"/>
        <v>44250</v>
      </c>
      <c r="BE7" s="4">
        <f t="shared" si="3"/>
        <v>44251</v>
      </c>
      <c r="BF7" s="4">
        <f t="shared" si="3"/>
        <v>44252</v>
      </c>
      <c r="BG7" s="4">
        <f t="shared" si="3"/>
        <v>44253</v>
      </c>
      <c r="BH7" s="4">
        <f t="shared" si="3"/>
        <v>44254</v>
      </c>
      <c r="BI7" s="4">
        <f t="shared" si="3"/>
        <v>44255</v>
      </c>
      <c r="BJ7" s="4">
        <f t="shared" si="3"/>
        <v>44256</v>
      </c>
      <c r="BK7" s="4">
        <f t="shared" si="3"/>
        <v>44257</v>
      </c>
      <c r="BL7" s="4">
        <f t="shared" si="3"/>
        <v>44258</v>
      </c>
    </row>
    <row r="8" spans="1:64">
      <c r="A8" s="20"/>
      <c r="B8" s="25" t="s">
        <v>26</v>
      </c>
      <c r="C8" s="37">
        <f>C2</f>
        <v>44197</v>
      </c>
      <c r="D8" s="2">
        <f>C8+1</f>
        <v>44198</v>
      </c>
      <c r="E8" s="2">
        <f t="shared" ref="E8:AI8" si="4">D8+1</f>
        <v>44199</v>
      </c>
      <c r="F8" s="2">
        <f t="shared" si="4"/>
        <v>44200</v>
      </c>
      <c r="G8" s="2">
        <f t="shared" si="4"/>
        <v>44201</v>
      </c>
      <c r="H8" s="2">
        <f t="shared" si="4"/>
        <v>44202</v>
      </c>
      <c r="I8" s="2">
        <f t="shared" si="4"/>
        <v>44203</v>
      </c>
      <c r="J8" s="2">
        <f t="shared" si="4"/>
        <v>44204</v>
      </c>
      <c r="K8" s="2">
        <f t="shared" si="4"/>
        <v>44205</v>
      </c>
      <c r="L8" s="2">
        <f t="shared" si="4"/>
        <v>44206</v>
      </c>
      <c r="M8" s="2">
        <f t="shared" si="4"/>
        <v>44207</v>
      </c>
      <c r="N8" s="2">
        <f t="shared" si="4"/>
        <v>44208</v>
      </c>
      <c r="O8" s="2">
        <f t="shared" si="4"/>
        <v>44209</v>
      </c>
      <c r="P8" s="2">
        <f t="shared" si="4"/>
        <v>44210</v>
      </c>
      <c r="Q8" s="2">
        <f t="shared" si="4"/>
        <v>44211</v>
      </c>
      <c r="R8" s="2">
        <f t="shared" si="4"/>
        <v>44212</v>
      </c>
      <c r="S8" s="2">
        <f t="shared" si="4"/>
        <v>44213</v>
      </c>
      <c r="T8" s="2">
        <f t="shared" si="4"/>
        <v>44214</v>
      </c>
      <c r="U8" s="2">
        <f t="shared" si="4"/>
        <v>44215</v>
      </c>
      <c r="V8" s="2">
        <f t="shared" si="4"/>
        <v>44216</v>
      </c>
      <c r="W8" s="2">
        <f t="shared" si="4"/>
        <v>44217</v>
      </c>
      <c r="X8" s="2">
        <f t="shared" si="4"/>
        <v>44218</v>
      </c>
      <c r="Y8" s="2">
        <f t="shared" si="4"/>
        <v>44219</v>
      </c>
      <c r="Z8" s="2">
        <f t="shared" si="4"/>
        <v>44220</v>
      </c>
      <c r="AA8" s="2">
        <f t="shared" si="4"/>
        <v>44221</v>
      </c>
      <c r="AB8" s="2">
        <f t="shared" si="4"/>
        <v>44222</v>
      </c>
      <c r="AC8" s="2">
        <f t="shared" si="4"/>
        <v>44223</v>
      </c>
      <c r="AD8" s="2">
        <f t="shared" si="4"/>
        <v>44224</v>
      </c>
      <c r="AE8" s="2">
        <f t="shared" si="4"/>
        <v>44225</v>
      </c>
      <c r="AF8" s="2">
        <f t="shared" si="4"/>
        <v>44226</v>
      </c>
      <c r="AG8" s="2">
        <f t="shared" si="4"/>
        <v>44227</v>
      </c>
      <c r="AH8" s="2">
        <f t="shared" si="4"/>
        <v>44228</v>
      </c>
      <c r="AI8" s="2">
        <f t="shared" si="4"/>
        <v>44229</v>
      </c>
      <c r="AJ8" s="2">
        <f t="shared" ref="AJ8:BL8" si="5">AI8+1</f>
        <v>44230</v>
      </c>
      <c r="AK8" s="2">
        <f t="shared" si="5"/>
        <v>44231</v>
      </c>
      <c r="AL8" s="2">
        <f t="shared" si="5"/>
        <v>44232</v>
      </c>
      <c r="AM8" s="2">
        <f t="shared" si="5"/>
        <v>44233</v>
      </c>
      <c r="AN8" s="2">
        <f t="shared" si="5"/>
        <v>44234</v>
      </c>
      <c r="AO8" s="2">
        <f t="shared" si="5"/>
        <v>44235</v>
      </c>
      <c r="AP8" s="2">
        <f t="shared" si="5"/>
        <v>44236</v>
      </c>
      <c r="AQ8" s="2">
        <f t="shared" si="5"/>
        <v>44237</v>
      </c>
      <c r="AR8" s="2">
        <f t="shared" si="5"/>
        <v>44238</v>
      </c>
      <c r="AS8" s="2">
        <f t="shared" si="5"/>
        <v>44239</v>
      </c>
      <c r="AT8" s="2">
        <f t="shared" si="5"/>
        <v>44240</v>
      </c>
      <c r="AU8" s="2">
        <f t="shared" si="5"/>
        <v>44241</v>
      </c>
      <c r="AV8" s="2">
        <f t="shared" si="5"/>
        <v>44242</v>
      </c>
      <c r="AW8" s="2">
        <f t="shared" si="5"/>
        <v>44243</v>
      </c>
      <c r="AX8" s="2">
        <f t="shared" si="5"/>
        <v>44244</v>
      </c>
      <c r="AY8" s="2">
        <f t="shared" si="5"/>
        <v>44245</v>
      </c>
      <c r="AZ8" s="2">
        <f t="shared" si="5"/>
        <v>44246</v>
      </c>
      <c r="BA8" s="2">
        <f t="shared" si="5"/>
        <v>44247</v>
      </c>
      <c r="BB8" s="2">
        <f t="shared" si="5"/>
        <v>44248</v>
      </c>
      <c r="BC8" s="2">
        <f t="shared" si="5"/>
        <v>44249</v>
      </c>
      <c r="BD8" s="2">
        <f t="shared" si="5"/>
        <v>44250</v>
      </c>
      <c r="BE8" s="2">
        <f t="shared" si="5"/>
        <v>44251</v>
      </c>
      <c r="BF8" s="2">
        <f t="shared" si="5"/>
        <v>44252</v>
      </c>
      <c r="BG8" s="2">
        <f t="shared" si="5"/>
        <v>44253</v>
      </c>
      <c r="BH8" s="2">
        <f t="shared" si="5"/>
        <v>44254</v>
      </c>
      <c r="BI8" s="2">
        <f t="shared" si="5"/>
        <v>44255</v>
      </c>
      <c r="BJ8" s="2">
        <f t="shared" si="5"/>
        <v>44256</v>
      </c>
      <c r="BK8" s="2">
        <f t="shared" si="5"/>
        <v>44257</v>
      </c>
      <c r="BL8" s="2">
        <f t="shared" si="5"/>
        <v>44258</v>
      </c>
    </row>
    <row r="9" spans="1:64">
      <c r="A9" s="23"/>
      <c r="B9" s="19" t="str">
        <f>EXP!D2</f>
        <v>3D</v>
      </c>
      <c r="C9" s="31" t="str">
        <f ca="1">IFERROR(INDIRECT("ACTIVITES!C"&amp;SUMPRODUCT(($B$9=Tableau1[ACTIVITES])*(PLANING!C$8&gt;=Tableau1[DATE DEBUT])*(PLANING!C$8&lt;=Tableau1[DATE FIN])*ROW(Tableau1[ACTIVITES]))),"")</f>
        <v>YTP</v>
      </c>
      <c r="D9" s="31" t="str">
        <f ca="1">IFERROR(INDIRECT("ACTIVITES!C"&amp;SUMPRODUCT(($B$9=ACTIVITES!$B$2:$B$7)*(PLANING!D$8&gt;=ACTIVITES!$D$2:$D$7)*(PLANING!D$8&lt;=ACTIVITES!$E$2:$E$7)*ROW(ACTIVITES!$E$2:$E$7))),"")</f>
        <v>YTP</v>
      </c>
      <c r="E9" s="31" t="str">
        <f ca="1">IFERROR(INDIRECT("ACTIVITES!C"&amp;SUMPRODUCT(($B$9=ACTIVITES!$B$2:$B$7)*(PLANING!E$8&gt;=ACTIVITES!$D$2:$D$7)*(PLANING!E$8&lt;=ACTIVITES!$E$2:$E$7)*ROW(ACTIVITES!$E$2:$E$7))),"")</f>
        <v>YTP</v>
      </c>
      <c r="F9" s="31" t="str">
        <f ca="1">IFERROR(INDIRECT("ACTIVITES!C"&amp;SUMPRODUCT(($B$9=ACTIVITES!$B$2:$B$7)*(PLANING!F$8&gt;=ACTIVITES!$D$2:$D$7)*(PLANING!F$8&lt;=ACTIVITES!$E$2:$E$7)*ROW(ACTIVITES!$E$2:$E$7))),"")</f>
        <v>YTP</v>
      </c>
      <c r="G9" s="31" t="str">
        <f ca="1">IFERROR(INDIRECT("ACTIVITES!C"&amp;SUMPRODUCT(($B$9=ACTIVITES!$B$2:$B$7)*(PLANING!G$8&gt;=ACTIVITES!$D$2:$D$7)*(PLANING!G$8&lt;=ACTIVITES!$E$2:$E$7)*ROW(ACTIVITES!$E$2:$E$7))),"")</f>
        <v>YTP</v>
      </c>
      <c r="H9" s="31" t="str">
        <f ca="1">IFERROR(INDIRECT("ACTIVITES!C"&amp;SUMPRODUCT(($B$9=ACTIVITES!$B$2:$B$7)*(PLANING!H$8&gt;=ACTIVITES!$D$2:$D$7)*(PLANING!H$8&lt;=ACTIVITES!$E$2:$E$7)*ROW(ACTIVITES!$E$2:$E$7))),"")</f>
        <v>YTP</v>
      </c>
      <c r="I9" s="31" t="str">
        <f ca="1">IFERROR(INDIRECT("ACTIVITES!C"&amp;SUMPRODUCT(($B$9=ACTIVITES!$B$2:$B$7)*(PLANING!I$8&gt;=ACTIVITES!$D$2:$D$7)*(PLANING!I$8&lt;=ACTIVITES!$E$2:$E$7)*ROW(ACTIVITES!$E$2:$E$7))),"")</f>
        <v/>
      </c>
      <c r="J9" s="31" t="str">
        <f ca="1">IFERROR(INDIRECT("ACTIVITES!C"&amp;SUMPRODUCT(($B$9=ACTIVITES!$B$2:$B$7)*(PLANING!J$8&gt;=ACTIVITES!$D$2:$D$7)*(PLANING!J$8&lt;=ACTIVITES!$E$2:$E$7)*ROW(ACTIVITES!$E$2:$E$7))),"")</f>
        <v/>
      </c>
      <c r="K9" s="31" t="str">
        <f ca="1">IFERROR(INDIRECT("ACTIVITES!C"&amp;SUMPRODUCT(($B$9=ACTIVITES!$B$2:$B$7)*(PLANING!K$8&gt;=ACTIVITES!$D$2:$D$7)*(PLANING!K$8&lt;=ACTIVITES!$E$2:$E$7)*ROW(ACTIVITES!$E$2:$E$7))),"")</f>
        <v/>
      </c>
      <c r="L9" s="31" t="str">
        <f ca="1">IFERROR(INDIRECT("ACTIVITES!C"&amp;SUMPRODUCT(($B$9=ACTIVITES!$B$2:$B$7)*(PLANING!L$8&gt;=ACTIVITES!$D$2:$D$7)*(PLANING!L$8&lt;=ACTIVITES!$E$2:$E$7)*ROW(ACTIVITES!$E$2:$E$7))),"")</f>
        <v/>
      </c>
      <c r="M9" s="31" t="str">
        <f ca="1">IFERROR(INDIRECT("ACTIVITES!C"&amp;SUMPRODUCT(($B$9=ACTIVITES!$B$2:$B$7)*(PLANING!M$8&gt;=ACTIVITES!$D$2:$D$7)*(PLANING!M$8&lt;=ACTIVITES!$E$2:$E$7)*ROW(ACTIVITES!$E$2:$E$7))),"")</f>
        <v/>
      </c>
      <c r="N9" s="31" t="str">
        <f ca="1">IFERROR(INDIRECT("ACTIVITES!C"&amp;SUMPRODUCT(($B$9=ACTIVITES!$B$2:$B$7)*(PLANING!N$8&gt;=ACTIVITES!$D$2:$D$7)*(PLANING!N$8&lt;=ACTIVITES!$E$2:$E$7)*ROW(ACTIVITES!$E$2:$E$7))),"")</f>
        <v/>
      </c>
      <c r="O9" s="31" t="str">
        <f ca="1">IFERROR(INDIRECT("ACTIVITES!C"&amp;SUMPRODUCT(($B$9=ACTIVITES!$B$2:$B$7)*(PLANING!O$8&gt;=ACTIVITES!$D$2:$D$7)*(PLANING!O$8&lt;=ACTIVITES!$E$2:$E$7)*ROW(ACTIVITES!$E$2:$E$7))),"")</f>
        <v/>
      </c>
      <c r="P9" s="31" t="str">
        <f ca="1">IFERROR(INDIRECT("ACTIVITES!C"&amp;SUMPRODUCT(($B$9=ACTIVITES!$B$2:$B$7)*(PLANING!P$8&gt;=ACTIVITES!$D$2:$D$7)*(PLANING!P$8&lt;=ACTIVITES!$E$2:$E$7)*ROW(ACTIVITES!$E$2:$E$7))),"")</f>
        <v/>
      </c>
      <c r="Q9" s="31" t="str">
        <f ca="1">IFERROR(INDIRECT("ACTIVITES!C"&amp;SUMPRODUCT(($B$9=ACTIVITES!$B$2:$B$7)*(PLANING!Q$8&gt;=ACTIVITES!$D$2:$D$7)*(PLANING!Q$8&lt;=ACTIVITES!$E$2:$E$7)*ROW(ACTIVITES!$E$2:$E$7))),"")</f>
        <v/>
      </c>
      <c r="R9" s="31" t="str">
        <f ca="1">IFERROR(INDIRECT("ACTIVITES!C"&amp;SUMPRODUCT(($B$9=ACTIVITES!$B$2:$B$7)*(PLANING!R$8&gt;=ACTIVITES!$D$2:$D$7)*(PLANING!R$8&lt;=ACTIVITES!$E$2:$E$7)*ROW(ACTIVITES!$E$2:$E$7))),"")</f>
        <v/>
      </c>
      <c r="S9" s="31" t="str">
        <f ca="1">IFERROR(INDIRECT("ACTIVITES!C"&amp;SUMPRODUCT(($B$9=ACTIVITES!$B$2:$B$7)*(PLANING!S$8&gt;=ACTIVITES!$D$2:$D$7)*(PLANING!S$8&lt;=ACTIVITES!$E$2:$E$7)*ROW(ACTIVITES!$E$2:$E$7))),"")</f>
        <v/>
      </c>
      <c r="T9" s="31" t="str">
        <f ca="1">IFERROR(INDIRECT("ACTIVITES!C"&amp;SUMPRODUCT(($B$9=ACTIVITES!$B$2:$B$7)*(PLANING!T$8&gt;=ACTIVITES!$D$2:$D$7)*(PLANING!T$8&lt;=ACTIVITES!$E$2:$E$7)*ROW(ACTIVITES!$E$2:$E$7))),"")</f>
        <v/>
      </c>
      <c r="U9" s="31" t="str">
        <f ca="1">IFERROR(INDIRECT("ACTIVITES!C"&amp;SUMPRODUCT(($B$9=ACTIVITES!$B$2:$B$7)*(PLANING!U$8&gt;=ACTIVITES!$D$2:$D$7)*(PLANING!U$8&lt;=ACTIVITES!$E$2:$E$7)*ROW(ACTIVITES!$E$2:$E$7))),"")</f>
        <v/>
      </c>
      <c r="V9" s="31" t="str">
        <f ca="1">IFERROR(INDIRECT("ACTIVITES!C"&amp;SUMPRODUCT(($B$9=ACTIVITES!$B$2:$B$7)*(PLANING!V$8&gt;=ACTIVITES!$D$2:$D$7)*(PLANING!V$8&lt;=ACTIVITES!$E$2:$E$7)*ROW(ACTIVITES!$E$2:$E$7))),"")</f>
        <v/>
      </c>
      <c r="W9" s="31" t="str">
        <f ca="1">IFERROR(INDIRECT("ACTIVITES!C"&amp;SUMPRODUCT(($B$9=ACTIVITES!$B$2:$B$7)*(PLANING!W$8&gt;=ACTIVITES!$D$2:$D$7)*(PLANING!W$8&lt;=ACTIVITES!$E$2:$E$7)*ROW(ACTIVITES!$E$2:$E$7))),"")</f>
        <v/>
      </c>
      <c r="X9" s="31" t="str">
        <f ca="1">IFERROR(INDIRECT("ACTIVITES!C"&amp;SUMPRODUCT(($B$9=ACTIVITES!$B$2:$B$7)*(PLANING!X$8&gt;=ACTIVITES!$D$2:$D$7)*(PLANING!X$8&lt;=ACTIVITES!$E$2:$E$7)*ROW(ACTIVITES!$E$2:$E$7))),"")</f>
        <v/>
      </c>
      <c r="Y9" s="31" t="str">
        <f ca="1">IFERROR(INDIRECT("ACTIVITES!C"&amp;SUMPRODUCT(($B$9=ACTIVITES!$B$2:$B$7)*(PLANING!Y$8&gt;=ACTIVITES!$D$2:$D$7)*(PLANING!Y$8&lt;=ACTIVITES!$E$2:$E$7)*ROW(ACTIVITES!$E$2:$E$7))),"")</f>
        <v/>
      </c>
      <c r="Z9" s="31" t="str">
        <f ca="1">IFERROR(INDIRECT("ACTIVITES!C"&amp;SUMPRODUCT(($B$9=ACTIVITES!$B$2:$B$7)*(PLANING!Z$8&gt;=ACTIVITES!$D$2:$D$7)*(PLANING!Z$8&lt;=ACTIVITES!$E$2:$E$7)*ROW(ACTIVITES!$E$2:$E$7))),"")</f>
        <v/>
      </c>
      <c r="AA9" s="31" t="str">
        <f ca="1">IFERROR(INDIRECT("ACTIVITES!C"&amp;SUMPRODUCT(($B$9=ACTIVITES!$B$2:$B$7)*(PLANING!AA$8&gt;=ACTIVITES!$D$2:$D$7)*(PLANING!AA$8&lt;=ACTIVITES!$E$2:$E$7)*ROW(ACTIVITES!$E$2:$E$7))),"")</f>
        <v/>
      </c>
      <c r="AB9" s="31" t="str">
        <f ca="1">IFERROR(INDIRECT("ACTIVITES!C"&amp;SUMPRODUCT(($B$9=ACTIVITES!$B$2:$B$7)*(PLANING!AB$8&gt;=ACTIVITES!$D$2:$D$7)*(PLANING!AB$8&lt;=ACTIVITES!$E$2:$E$7)*ROW(ACTIVITES!$E$2:$E$7))),"")</f>
        <v/>
      </c>
      <c r="AC9" s="31" t="str">
        <f ca="1">IFERROR(INDIRECT("ACTIVITES!C"&amp;SUMPRODUCT(($B$9=ACTIVITES!$B$2:$B$7)*(PLANING!AC$8&gt;=ACTIVITES!$D$2:$D$7)*(PLANING!AC$8&lt;=ACTIVITES!$E$2:$E$7)*ROW(ACTIVITES!$E$2:$E$7))),"")</f>
        <v/>
      </c>
      <c r="AD9" s="31" t="str">
        <f ca="1">IFERROR(INDIRECT("ACTIVITES!C"&amp;SUMPRODUCT(($B$9=ACTIVITES!$B$2:$B$7)*(PLANING!AD$8&gt;=ACTIVITES!$D$2:$D$7)*(PLANING!AD$8&lt;=ACTIVITES!$E$2:$E$7)*ROW(ACTIVITES!$E$2:$E$7))),"")</f>
        <v/>
      </c>
      <c r="AE9" s="31" t="str">
        <f ca="1">IFERROR(INDIRECT("ACTIVITES!C"&amp;SUMPRODUCT(($B$9=ACTIVITES!$B$2:$B$7)*(PLANING!AE$8&gt;=ACTIVITES!$D$2:$D$7)*(PLANING!AE$8&lt;=ACTIVITES!$E$2:$E$7)*ROW(ACTIVITES!$E$2:$E$7))),"")</f>
        <v/>
      </c>
      <c r="AF9" s="31" t="str">
        <f ca="1">IFERROR(INDIRECT("ACTIVITES!C"&amp;SUMPRODUCT(($B$9=ACTIVITES!$B$2:$B$7)*(PLANING!AF$8&gt;=ACTIVITES!$D$2:$D$7)*(PLANING!AF$8&lt;=ACTIVITES!$E$2:$E$7)*ROW(ACTIVITES!$E$2:$E$7))),"")</f>
        <v/>
      </c>
      <c r="AG9" s="31" t="str">
        <f ca="1">IFERROR(INDIRECT("ACTIVITES!C"&amp;SUMPRODUCT(($B$9=ACTIVITES!$B$2:$B$7)*(PLANING!AG$8&gt;=ACTIVITES!$D$2:$D$7)*(PLANING!AG$8&lt;=ACTIVITES!$E$2:$E$7)*ROW(ACTIVITES!$E$2:$E$7))),"")</f>
        <v/>
      </c>
      <c r="AH9" s="31" t="str">
        <f ca="1">IFERROR(INDIRECT("ACTIVITES!C"&amp;SUMPRODUCT(($B$9=ACTIVITES!$B$2:$B$7)*(PLANING!AH$8&gt;=ACTIVITES!$D$2:$D$7)*(PLANING!AH$8&lt;=ACTIVITES!$E$2:$E$7)*ROW(ACTIVITES!$E$2:$E$7))),"")</f>
        <v/>
      </c>
      <c r="AI9" s="31" t="str">
        <f ca="1">IFERROR(INDIRECT("ACTIVITES!C"&amp;SUMPRODUCT(($B$9=ACTIVITES!$B$2:$B$7)*(PLANING!AI$8&gt;=ACTIVITES!$D$2:$D$7)*(PLANING!AI$8&lt;=ACTIVITES!$E$2:$E$7)*ROW(ACTIVITES!$E$2:$E$7))),"")</f>
        <v/>
      </c>
      <c r="AJ9" s="31" t="str">
        <f ca="1">IFERROR(INDIRECT("ACTIVITES!C"&amp;SUMPRODUCT(($B$9=ACTIVITES!$B$2:$B$7)*(PLANING!AJ$8&gt;=ACTIVITES!$D$2:$D$7)*(PLANING!AJ$8&lt;=ACTIVITES!$E$2:$E$7)*ROW(ACTIVITES!$E$2:$E$7))),"")</f>
        <v/>
      </c>
      <c r="AK9" s="31" t="str">
        <f ca="1">IFERROR(INDIRECT("ACTIVITES!C"&amp;SUMPRODUCT(($B$9=ACTIVITES!$B$2:$B$7)*(PLANING!AK$8&gt;=ACTIVITES!$D$2:$D$7)*(PLANING!AK$8&lt;=ACTIVITES!$E$2:$E$7)*ROW(ACTIVITES!$E$2:$E$7))),"")</f>
        <v/>
      </c>
      <c r="AL9" s="31" t="str">
        <f ca="1">IFERROR(INDIRECT("ACTIVITES!C"&amp;SUMPRODUCT(($B$9=ACTIVITES!$B$2:$B$7)*(PLANING!AL$8&gt;=ACTIVITES!$D$2:$D$7)*(PLANING!AL$8&lt;=ACTIVITES!$E$2:$E$7)*ROW(ACTIVITES!$E$2:$E$7))),"")</f>
        <v/>
      </c>
      <c r="AM9" s="31" t="str">
        <f ca="1">IFERROR(INDIRECT("ACTIVITES!C"&amp;SUMPRODUCT(($B$9=ACTIVITES!$B$2:$B$7)*(PLANING!AM$8&gt;=ACTIVITES!$D$2:$D$7)*(PLANING!AM$8&lt;=ACTIVITES!$E$2:$E$7)*ROW(ACTIVITES!$E$2:$E$7))),"")</f>
        <v/>
      </c>
      <c r="AN9" s="31" t="str">
        <f ca="1">IFERROR(INDIRECT("ACTIVITES!C"&amp;SUMPRODUCT(($B$9=ACTIVITES!$B$2:$B$7)*(PLANING!AN$8&gt;=ACTIVITES!$D$2:$D$7)*(PLANING!AN$8&lt;=ACTIVITES!$E$2:$E$7)*ROW(ACTIVITES!$E$2:$E$7))),"")</f>
        <v/>
      </c>
      <c r="AO9" s="31" t="str">
        <f ca="1">IFERROR(INDIRECT("ACTIVITES!C"&amp;SUMPRODUCT(($B$9=ACTIVITES!$B$2:$B$7)*(PLANING!AO$8&gt;=ACTIVITES!$D$2:$D$7)*(PLANING!AO$8&lt;=ACTIVITES!$E$2:$E$7)*ROW(ACTIVITES!$E$2:$E$7))),"")</f>
        <v>PTU</v>
      </c>
      <c r="AP9" s="31" t="str">
        <f ca="1">IFERROR(INDIRECT("ACTIVITES!C"&amp;SUMPRODUCT(($B$9=ACTIVITES!$B$2:$B$7)*(PLANING!AP$8&gt;=ACTIVITES!$D$2:$D$7)*(PLANING!AP$8&lt;=ACTIVITES!$E$2:$E$7)*ROW(ACTIVITES!$E$2:$E$7))),"")</f>
        <v>PTU</v>
      </c>
      <c r="AQ9" s="31" t="str">
        <f ca="1">IFERROR(INDIRECT("ACTIVITES!C"&amp;SUMPRODUCT(($B$9=ACTIVITES!$B$2:$B$7)*(PLANING!AQ$8&gt;=ACTIVITES!$D$2:$D$7)*(PLANING!AQ$8&lt;=ACTIVITES!$E$2:$E$7)*ROW(ACTIVITES!$E$2:$E$7))),"")</f>
        <v>PTU</v>
      </c>
      <c r="AR9" s="31" t="str">
        <f ca="1">IFERROR(INDIRECT("ACTIVITES!C"&amp;SUMPRODUCT(($B$9=ACTIVITES!$B$2:$B$7)*(PLANING!AR$8&gt;=ACTIVITES!$D$2:$D$7)*(PLANING!AR$8&lt;=ACTIVITES!$E$2:$E$7)*ROW(ACTIVITES!$E$2:$E$7))),"")</f>
        <v>PTU</v>
      </c>
      <c r="AS9" s="31" t="str">
        <f ca="1">IFERROR(INDIRECT("ACTIVITES!C"&amp;SUMPRODUCT(($B$9=ACTIVITES!$B$2:$B$7)*(PLANING!AS$8&gt;=ACTIVITES!$D$2:$D$7)*(PLANING!AS$8&lt;=ACTIVITES!$E$2:$E$7)*ROW(ACTIVITES!$E$2:$E$7))),"")</f>
        <v>PTU</v>
      </c>
      <c r="AT9" s="31" t="str">
        <f ca="1">IFERROR(INDIRECT("ACTIVITES!C"&amp;SUMPRODUCT(($B$9=ACTIVITES!$B$2:$B$7)*(PLANING!AT$8&gt;=ACTIVITES!$D$2:$D$7)*(PLANING!AT$8&lt;=ACTIVITES!$E$2:$E$7)*ROW(ACTIVITES!$E$2:$E$7))),"")</f>
        <v>PTU</v>
      </c>
      <c r="AU9" s="31" t="str">
        <f ca="1">IFERROR(INDIRECT("ACTIVITES!C"&amp;SUMPRODUCT(($B$9=ACTIVITES!$B$2:$B$7)*(PLANING!AU$8&gt;=ACTIVITES!$D$2:$D$7)*(PLANING!AU$8&lt;=ACTIVITES!$E$2:$E$7)*ROW(ACTIVITES!$E$2:$E$7))),"")</f>
        <v>PTU</v>
      </c>
      <c r="AV9" s="31" t="str">
        <f ca="1">IFERROR(INDIRECT("ACTIVITES!C"&amp;SUMPRODUCT(($B$9=ACTIVITES!$B$2:$B$7)*(PLANING!AV$8&gt;=ACTIVITES!$D$2:$D$7)*(PLANING!AV$8&lt;=ACTIVITES!$E$2:$E$7)*ROW(ACTIVITES!$E$2:$E$7))),"")</f>
        <v>PTU</v>
      </c>
      <c r="AW9" s="31" t="str">
        <f ca="1">IFERROR(INDIRECT("ACTIVITES!C"&amp;SUMPRODUCT(($B$9=ACTIVITES!$B$2:$B$7)*(PLANING!AW$8&gt;=ACTIVITES!$D$2:$D$7)*(PLANING!AW$8&lt;=ACTIVITES!$E$2:$E$7)*ROW(ACTIVITES!$E$2:$E$7))),"")</f>
        <v/>
      </c>
      <c r="AX9" s="31" t="str">
        <f ca="1">IFERROR(INDIRECT("ACTIVITES!C"&amp;SUMPRODUCT(($B$9=ACTIVITES!$B$2:$B$7)*(PLANING!AX$8&gt;=ACTIVITES!$D$2:$D$7)*(PLANING!AX$8&lt;=ACTIVITES!$E$2:$E$7)*ROW(ACTIVITES!$E$2:$E$7))),"")</f>
        <v/>
      </c>
      <c r="AY9" s="31" t="str">
        <f ca="1">IFERROR(INDIRECT("ACTIVITES!C"&amp;SUMPRODUCT(($B$9=ACTIVITES!$B$2:$B$7)*(PLANING!AY$8&gt;=ACTIVITES!$D$2:$D$7)*(PLANING!AY$8&lt;=ACTIVITES!$E$2:$E$7)*ROW(ACTIVITES!$E$2:$E$7))),"")</f>
        <v/>
      </c>
      <c r="AZ9" s="31" t="str">
        <f ca="1">IFERROR(INDIRECT("ACTIVITES!C"&amp;SUMPRODUCT(($B$9=ACTIVITES!$B$2:$B$7)*(PLANING!AZ$8&gt;=ACTIVITES!$D$2:$D$7)*(PLANING!AZ$8&lt;=ACTIVITES!$E$2:$E$7)*ROW(ACTIVITES!$E$2:$E$7))),"")</f>
        <v/>
      </c>
      <c r="BA9" s="31" t="str">
        <f ca="1">IFERROR(INDIRECT("ACTIVITES!C"&amp;SUMPRODUCT(($B$9=ACTIVITES!$B$2:$B$7)*(PLANING!BA$8&gt;=ACTIVITES!$D$2:$D$7)*(PLANING!BA$8&lt;=ACTIVITES!$E$2:$E$7)*ROW(ACTIVITES!$E$2:$E$7))),"")</f>
        <v/>
      </c>
      <c r="BB9" s="31" t="str">
        <f ca="1">IFERROR(INDIRECT("ACTIVITES!C"&amp;SUMPRODUCT(($B$9=ACTIVITES!$B$2:$B$7)*(PLANING!BB$8&gt;=ACTIVITES!$D$2:$D$7)*(PLANING!BB$8&lt;=ACTIVITES!$E$2:$E$7)*ROW(ACTIVITES!$E$2:$E$7))),"")</f>
        <v/>
      </c>
      <c r="BC9" s="31" t="str">
        <f ca="1">IFERROR(INDIRECT("ACTIVITES!C"&amp;SUMPRODUCT(($B$9=ACTIVITES!$B$2:$B$7)*(PLANING!BC$8&gt;=ACTIVITES!$D$2:$D$7)*(PLANING!BC$8&lt;=ACTIVITES!$E$2:$E$7)*ROW(ACTIVITES!$E$2:$E$7))),"")</f>
        <v/>
      </c>
      <c r="BD9" s="31" t="str">
        <f ca="1">IFERROR(INDIRECT("ACTIVITES!C"&amp;SUMPRODUCT(($B$9=ACTIVITES!$B$2:$B$7)*(PLANING!BD$8&gt;=ACTIVITES!$D$2:$D$7)*(PLANING!BD$8&lt;=ACTIVITES!$E$2:$E$7)*ROW(ACTIVITES!$E$2:$E$7))),"")</f>
        <v/>
      </c>
      <c r="BE9" s="31" t="str">
        <f ca="1">IFERROR(INDIRECT("ACTIVITES!C"&amp;SUMPRODUCT(($B$9=ACTIVITES!$B$2:$B$7)*(PLANING!BE$8&gt;=ACTIVITES!$D$2:$D$7)*(PLANING!BE$8&lt;=ACTIVITES!$E$2:$E$7)*ROW(ACTIVITES!$E$2:$E$7))),"")</f>
        <v/>
      </c>
      <c r="BF9" s="31" t="str">
        <f ca="1">IFERROR(INDIRECT("ACTIVITES!C"&amp;SUMPRODUCT(($B$9=ACTIVITES!$B$2:$B$7)*(PLANING!BF$8&gt;=ACTIVITES!$D$2:$D$7)*(PLANING!BF$8&lt;=ACTIVITES!$E$2:$E$7)*ROW(ACTIVITES!$E$2:$E$7))),"")</f>
        <v/>
      </c>
      <c r="BG9" s="31" t="str">
        <f ca="1">IFERROR(INDIRECT("ACTIVITES!C"&amp;SUMPRODUCT(($B$9=ACTIVITES!$B$2:$B$7)*(PLANING!BG$8&gt;=ACTIVITES!$D$2:$D$7)*(PLANING!BG$8&lt;=ACTIVITES!$E$2:$E$7)*ROW(ACTIVITES!$E$2:$E$7))),"")</f>
        <v/>
      </c>
      <c r="BH9" s="31" t="str">
        <f ca="1">IFERROR(INDIRECT("ACTIVITES!C"&amp;SUMPRODUCT(($B$9=ACTIVITES!$B$2:$B$7)*(PLANING!BH$8&gt;=ACTIVITES!$D$2:$D$7)*(PLANING!BH$8&lt;=ACTIVITES!$E$2:$E$7)*ROW(ACTIVITES!$E$2:$E$7))),"")</f>
        <v/>
      </c>
      <c r="BI9" s="31" t="str">
        <f ca="1">IFERROR(INDIRECT("ACTIVITES!C"&amp;SUMPRODUCT(($B$9=ACTIVITES!$B$2:$B$7)*(PLANING!BI$8&gt;=ACTIVITES!$D$2:$D$7)*(PLANING!BI$8&lt;=ACTIVITES!$E$2:$E$7)*ROW(ACTIVITES!$E$2:$E$7))),"")</f>
        <v/>
      </c>
      <c r="BJ9" s="31" t="str">
        <f ca="1">IFERROR(INDIRECT("ACTIVITES!C"&amp;SUMPRODUCT(($B$9=ACTIVITES!$B$2:$B$7)*(PLANING!BJ$8&gt;=ACTIVITES!$D$2:$D$7)*(PLANING!BJ$8&lt;=ACTIVITES!$E$2:$E$7)*ROW(ACTIVITES!$E$2:$E$7))),"")</f>
        <v/>
      </c>
      <c r="BK9" s="31" t="str">
        <f ca="1">IFERROR(INDIRECT("ACTIVITES!C"&amp;SUMPRODUCT(($B$9=ACTIVITES!$B$2:$B$7)*(PLANING!BK$8&gt;=ACTIVITES!$D$2:$D$7)*(PLANING!BK$8&lt;=ACTIVITES!$E$2:$E$7)*ROW(ACTIVITES!$E$2:$E$7))),"")</f>
        <v/>
      </c>
      <c r="BL9" s="31" t="str">
        <f ca="1">IFERROR(INDIRECT("ACTIVITES!C"&amp;SUMPRODUCT(($B$9=ACTIVITES!$B$2:$B$7)*(PLANING!BL$8&gt;=ACTIVITES!$D$2:$D$7)*(PLANING!BL$8&lt;=ACTIVITES!$E$2:$E$7)*ROW(ACTIVITES!$E$2:$E$7))),"")</f>
        <v/>
      </c>
    </row>
    <row r="10" spans="1:64">
      <c r="A10" s="23"/>
      <c r="B10" s="8" t="str">
        <f>EXP!D3</f>
        <v>3D-2</v>
      </c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  <c r="BC10" s="31"/>
      <c r="BD10" s="31"/>
      <c r="BE10" s="31"/>
      <c r="BF10" s="31"/>
      <c r="BG10" s="31"/>
      <c r="BH10" s="31"/>
      <c r="BI10" s="31"/>
      <c r="BJ10" s="31"/>
      <c r="BK10" s="31"/>
      <c r="BL10" s="31"/>
    </row>
    <row r="11" spans="1:64">
      <c r="A11" s="23"/>
      <c r="B11" s="9" t="str">
        <f>EXP!D4</f>
        <v>3D-3</v>
      </c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  <c r="N11" s="31"/>
      <c r="O11" s="31"/>
      <c r="P11" s="31"/>
      <c r="Q11" s="31"/>
      <c r="R11" s="31"/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1"/>
      <c r="AV11" s="31"/>
      <c r="AW11" s="31"/>
      <c r="AX11" s="31"/>
      <c r="AY11" s="31"/>
      <c r="AZ11" s="31"/>
      <c r="BA11" s="31"/>
      <c r="BB11" s="31"/>
      <c r="BC11" s="31"/>
      <c r="BD11" s="31"/>
      <c r="BE11" s="31"/>
      <c r="BF11" s="31"/>
      <c r="BG11" s="31"/>
      <c r="BH11" s="31"/>
      <c r="BI11" s="31"/>
      <c r="BJ11" s="31"/>
      <c r="BK11" s="31"/>
      <c r="BL11" s="31"/>
    </row>
    <row r="12" spans="1:64">
      <c r="A12" s="23"/>
      <c r="B12" s="11" t="str">
        <f>EXP!D5</f>
        <v>EXERCICE</v>
      </c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1"/>
      <c r="BF12" s="31"/>
      <c r="BG12" s="31"/>
      <c r="BH12" s="31"/>
      <c r="BI12" s="31"/>
      <c r="BJ12" s="31"/>
      <c r="BK12" s="31"/>
      <c r="BL12" s="31"/>
    </row>
    <row r="13" spans="1:64">
      <c r="A13" s="23"/>
      <c r="B13" s="10" t="str">
        <f>EXP!D6</f>
        <v>DIVERS</v>
      </c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1"/>
      <c r="AV13" s="31"/>
      <c r="AW13" s="31"/>
      <c r="AX13" s="31"/>
      <c r="AY13" s="31"/>
      <c r="AZ13" s="31"/>
      <c r="BA13" s="31"/>
      <c r="BB13" s="31"/>
      <c r="BC13" s="31"/>
      <c r="BD13" s="31"/>
      <c r="BE13" s="31"/>
      <c r="BF13" s="31"/>
      <c r="BG13" s="31"/>
      <c r="BH13" s="31"/>
      <c r="BI13" s="31"/>
      <c r="BJ13" s="31"/>
      <c r="BK13" s="31"/>
      <c r="BL13" s="31"/>
    </row>
    <row r="14" spans="1:64">
      <c r="A14" s="26"/>
      <c r="B14" s="26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7"/>
      <c r="AV14" s="27"/>
      <c r="AW14" s="27"/>
      <c r="AX14" s="27"/>
      <c r="AY14" s="27"/>
      <c r="AZ14" s="27"/>
      <c r="BA14" s="27"/>
      <c r="BB14" s="27"/>
      <c r="BC14" s="27"/>
      <c r="BD14" s="27"/>
      <c r="BE14" s="27"/>
      <c r="BF14" s="27"/>
      <c r="BG14" s="27"/>
      <c r="BH14" s="27"/>
      <c r="BI14" s="27"/>
      <c r="BJ14" s="27"/>
      <c r="BK14" s="27"/>
      <c r="BL14" s="27"/>
    </row>
    <row r="15" spans="1:64">
      <c r="A15" s="8" t="s">
        <v>17</v>
      </c>
      <c r="B15" s="8" t="s">
        <v>18</v>
      </c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</row>
    <row r="16" spans="1:64">
      <c r="A16" s="28" t="s">
        <v>30</v>
      </c>
      <c r="B16" s="28" t="s">
        <v>19</v>
      </c>
      <c r="C16" s="3" t="str">
        <f ca="1">IF(VLOOKUP($A16,ACTIVITES!$A:$F,3,FALSE)=C9,C9,"")</f>
        <v>YTP</v>
      </c>
      <c r="D16" s="3" t="str">
        <f ca="1">IF(VLOOKUP($A16,ACTIVITES!$A:$F,3,FALSE)=D9,D9,"")</f>
        <v>YTP</v>
      </c>
      <c r="E16" s="3" t="str">
        <f ca="1">IF(VLOOKUP($A16,ACTIVITES!$A:$F,3,FALSE)=E9,E9,"")</f>
        <v>YTP</v>
      </c>
      <c r="F16" s="3" t="str">
        <f ca="1">IF(VLOOKUP($A16,ACTIVITES!$A:$F,3,FALSE)=F9,F9,"")</f>
        <v>YTP</v>
      </c>
      <c r="G16" s="3" t="str">
        <f ca="1">IF(VLOOKUP($A16,ACTIVITES!$A:$F,3,FALSE)=G9,G9,"")</f>
        <v>YTP</v>
      </c>
      <c r="H16" s="3" t="str">
        <f ca="1">IF(VLOOKUP($A16,ACTIVITES!$A:$F,3,FALSE)=H9,H9,"")</f>
        <v>YTP</v>
      </c>
      <c r="I16" s="3" t="str">
        <f ca="1">IF(VLOOKUP($A16,ACTIVITES!$A:$F,3,FALSE)=I9,I9,"")</f>
        <v/>
      </c>
      <c r="J16" s="3" t="str">
        <f ca="1">IF(VLOOKUP($A16,ACTIVITES!$A:$F,3,FALSE)=J9,J9,"")</f>
        <v/>
      </c>
      <c r="K16" s="3" t="str">
        <f ca="1">IF(VLOOKUP($A16,ACTIVITES!$A:$F,3,FALSE)=K9,K9,"")</f>
        <v/>
      </c>
      <c r="L16" s="3" t="str">
        <f ca="1">IF(VLOOKUP($A16,ACTIVITES!$A:$F,3,FALSE)=L9,L9,"")</f>
        <v/>
      </c>
      <c r="M16" s="3" t="str">
        <f ca="1">IF(VLOOKUP($A16,ACTIVITES!$A:$F,3,FALSE)=M9,M9,"")</f>
        <v/>
      </c>
      <c r="N16" s="3" t="str">
        <f ca="1">IF(VLOOKUP($A16,ACTIVITES!$A:$F,3,FALSE)=N9,N9,"")</f>
        <v/>
      </c>
      <c r="O16" s="3" t="str">
        <f ca="1">IF(VLOOKUP($A16,ACTIVITES!$A:$F,3,FALSE)=O9,O9,"")</f>
        <v/>
      </c>
      <c r="P16" s="3" t="str">
        <f ca="1">IF(VLOOKUP($A16,ACTIVITES!$A:$F,3,FALSE)=P9,P9,"")</f>
        <v/>
      </c>
      <c r="Q16" s="3" t="str">
        <f ca="1">IF(VLOOKUP($A16,ACTIVITES!$A:$F,3,FALSE)=Q9,Q9,"")</f>
        <v/>
      </c>
      <c r="R16" s="3" t="str">
        <f ca="1">IF(VLOOKUP($A16,ACTIVITES!$A:$F,3,FALSE)=R9,R9,"")</f>
        <v/>
      </c>
      <c r="S16" s="3" t="str">
        <f ca="1">IF(VLOOKUP($A16,ACTIVITES!$A:$F,3,FALSE)=S9,S9,"")</f>
        <v/>
      </c>
      <c r="T16" s="3" t="str">
        <f ca="1">IF(VLOOKUP($A16,ACTIVITES!$A:$F,3,FALSE)=T9,T9,"")</f>
        <v/>
      </c>
      <c r="U16" s="3" t="str">
        <f ca="1">IF(VLOOKUP($A16,ACTIVITES!$A:$F,3,FALSE)=U9,U9,"")</f>
        <v/>
      </c>
      <c r="V16" s="3" t="str">
        <f ca="1">IF(VLOOKUP($A16,ACTIVITES!$A:$F,3,FALSE)=V9,V9,"")</f>
        <v/>
      </c>
      <c r="W16" s="3" t="str">
        <f ca="1">IF(VLOOKUP($A16,ACTIVITES!$A:$F,3,FALSE)=W9,W9,"")</f>
        <v/>
      </c>
      <c r="X16" s="3" t="str">
        <f ca="1">IF(VLOOKUP($A16,ACTIVITES!$A:$F,3,FALSE)=X9,X9,"")</f>
        <v/>
      </c>
      <c r="Y16" s="3" t="str">
        <f ca="1">IF(VLOOKUP($A16,ACTIVITES!$A:$F,3,FALSE)=Y9,Y9,"")</f>
        <v/>
      </c>
      <c r="Z16" s="3" t="str">
        <f ca="1">IF(VLOOKUP($A16,ACTIVITES!$A:$F,3,FALSE)=Z9,Z9,"")</f>
        <v/>
      </c>
      <c r="AA16" s="3" t="str">
        <f ca="1">IF(VLOOKUP($A16,ACTIVITES!$A:$F,3,FALSE)=AA9,AA9,"")</f>
        <v/>
      </c>
      <c r="AB16" s="3" t="str">
        <f ca="1">IF(VLOOKUP($A16,ACTIVITES!$A:$F,3,FALSE)=AB9,AB9,"")</f>
        <v/>
      </c>
      <c r="AC16" s="3" t="str">
        <f ca="1">IF(VLOOKUP($A16,ACTIVITES!$A:$F,3,FALSE)=AC9,AC9,"")</f>
        <v/>
      </c>
      <c r="AD16" s="3" t="str">
        <f ca="1">IF(VLOOKUP($A16,ACTIVITES!$A:$F,3,FALSE)=AD9,AD9,"")</f>
        <v/>
      </c>
      <c r="AE16" s="3" t="str">
        <f ca="1">IF(VLOOKUP($A16,ACTIVITES!$A:$F,3,FALSE)=AE9,AE9,"")</f>
        <v/>
      </c>
      <c r="AF16" s="3" t="str">
        <f ca="1">IF(VLOOKUP($A16,ACTIVITES!$A:$F,3,FALSE)=AF9,AF9,"")</f>
        <v/>
      </c>
      <c r="AG16" s="3" t="str">
        <f ca="1">IF(VLOOKUP($A16,ACTIVITES!$A:$F,3,FALSE)=AG9,AG9,"")</f>
        <v/>
      </c>
      <c r="AH16" s="3" t="str">
        <f ca="1">IF(VLOOKUP($A16,ACTIVITES!$A:$F,3,FALSE)=AH9,AH9,"")</f>
        <v/>
      </c>
      <c r="AI16" s="3" t="str">
        <f ca="1">IF(VLOOKUP($A16,ACTIVITES!$A:$F,3,FALSE)=AI9,AI9,"")</f>
        <v/>
      </c>
      <c r="AJ16" s="3" t="str">
        <f ca="1">IF(VLOOKUP($A16,ACTIVITES!$A:$F,3,FALSE)=AJ9,AJ9,"")</f>
        <v/>
      </c>
      <c r="AK16" s="3" t="str">
        <f ca="1">IF(VLOOKUP($A16,ACTIVITES!$A:$F,3,FALSE)=AK9,AK9,"")</f>
        <v/>
      </c>
      <c r="AL16" s="3" t="str">
        <f ca="1">IF(VLOOKUP($A16,ACTIVITES!$A:$F,3,FALSE)=AL9,AL9,"")</f>
        <v/>
      </c>
      <c r="AM16" s="3" t="str">
        <f ca="1">IF(VLOOKUP($A16,ACTIVITES!$A:$F,3,FALSE)=AM9,AM9,"")</f>
        <v/>
      </c>
      <c r="AN16" s="3" t="str">
        <f ca="1">IF(VLOOKUP($A16,ACTIVITES!$A:$F,3,FALSE)=AN9,AN9,"")</f>
        <v/>
      </c>
      <c r="AO16" s="3" t="str">
        <f ca="1">IF(VLOOKUP($A16,ACTIVITES!$A:$F,3,FALSE)=AO9,AO9,"")</f>
        <v/>
      </c>
      <c r="AP16" s="3" t="str">
        <f ca="1">IF(VLOOKUP($A16,ACTIVITES!$A:$F,3,FALSE)=AP9,AP9,"")</f>
        <v/>
      </c>
      <c r="AQ16" s="3" t="str">
        <f ca="1">IF(VLOOKUP($A16,ACTIVITES!$A:$F,3,FALSE)=AQ9,AQ9,"")</f>
        <v/>
      </c>
      <c r="AR16" s="3" t="str">
        <f ca="1">IF(VLOOKUP($A16,ACTIVITES!$A:$F,3,FALSE)=AR9,AR9,"")</f>
        <v/>
      </c>
      <c r="AS16" s="3" t="str">
        <f ca="1">IF(VLOOKUP($A16,ACTIVITES!$A:$F,3,FALSE)=AS9,AS9,"")</f>
        <v/>
      </c>
      <c r="AT16" s="3" t="str">
        <f ca="1">IF(VLOOKUP($A16,ACTIVITES!$A:$F,3,FALSE)=AT9,AT9,"")</f>
        <v/>
      </c>
      <c r="AU16" s="3" t="str">
        <f ca="1">IF(VLOOKUP($A16,ACTIVITES!$A:$F,3,FALSE)=AU9,AU9,"")</f>
        <v/>
      </c>
      <c r="AV16" s="3" t="str">
        <f ca="1">IF(VLOOKUP($A16,ACTIVITES!$A:$F,3,FALSE)=AV9,AV9,"")</f>
        <v/>
      </c>
      <c r="AW16" s="3" t="str">
        <f ca="1">IF(VLOOKUP($A16,ACTIVITES!$A:$F,3,FALSE)=AW9,AW9,"")</f>
        <v/>
      </c>
      <c r="AX16" s="3" t="str">
        <f ca="1">IF(VLOOKUP($A16,ACTIVITES!$A:$F,3,FALSE)=AX9,AX9,"")</f>
        <v/>
      </c>
      <c r="AY16" s="3" t="str">
        <f ca="1">IF(VLOOKUP($A16,ACTIVITES!$A:$F,3,FALSE)=AY9,AY9,"")</f>
        <v/>
      </c>
      <c r="AZ16" s="3" t="str">
        <f ca="1">IF(VLOOKUP($A16,ACTIVITES!$A:$F,3,FALSE)=AZ9,AZ9,"")</f>
        <v/>
      </c>
      <c r="BA16" s="3" t="str">
        <f ca="1">IF(VLOOKUP($A16,ACTIVITES!$A:$F,3,FALSE)=BA9,BA9,"")</f>
        <v/>
      </c>
      <c r="BB16" s="3" t="str">
        <f ca="1">IF(VLOOKUP($A16,ACTIVITES!$A:$F,3,FALSE)=BB9,BB9,"")</f>
        <v/>
      </c>
      <c r="BC16" s="3" t="str">
        <f ca="1">IF(VLOOKUP($A16,ACTIVITES!$A:$F,3,FALSE)=BC9,BC9,"")</f>
        <v/>
      </c>
      <c r="BD16" s="3" t="str">
        <f ca="1">IF(VLOOKUP($A16,ACTIVITES!$A:$F,3,FALSE)=BD9,BD9,"")</f>
        <v/>
      </c>
      <c r="BE16" s="3" t="str">
        <f ca="1">IF(VLOOKUP($A16,ACTIVITES!$A:$F,3,FALSE)=BE9,BE9,"")</f>
        <v/>
      </c>
      <c r="BF16" s="3" t="str">
        <f ca="1">IF(VLOOKUP($A16,ACTIVITES!$A:$F,3,FALSE)=BF9,BF9,"")</f>
        <v/>
      </c>
      <c r="BG16" s="3" t="str">
        <f ca="1">IF(VLOOKUP($A16,ACTIVITES!$A:$F,3,FALSE)=BG9,BG9,"")</f>
        <v/>
      </c>
      <c r="BH16" s="3" t="str">
        <f ca="1">IF(VLOOKUP($A16,ACTIVITES!$A:$F,3,FALSE)=BH9,BH9,"")</f>
        <v/>
      </c>
      <c r="BI16" s="3" t="str">
        <f ca="1">IF(VLOOKUP($A16,ACTIVITES!$A:$F,3,FALSE)=BI9,BI9,"")</f>
        <v/>
      </c>
      <c r="BJ16" s="3" t="str">
        <f ca="1">IF(VLOOKUP($A16,ACTIVITES!$A:$F,3,FALSE)=BJ9,BJ9,"")</f>
        <v/>
      </c>
      <c r="BK16" s="3" t="str">
        <f ca="1">IF(VLOOKUP($A16,ACTIVITES!$A:$F,3,FALSE)=BK9,BK9,"")</f>
        <v/>
      </c>
      <c r="BL16" s="3" t="str">
        <f ca="1">IF(VLOOKUP($A16,ACTIVITES!$A:$F,3,FALSE)=BL9,BL9,"")</f>
        <v/>
      </c>
    </row>
    <row r="17" spans="1:64">
      <c r="A17" s="28" t="s">
        <v>31</v>
      </c>
      <c r="B17" s="28" t="s">
        <v>19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</row>
    <row r="18" spans="1:64">
      <c r="A18" s="28" t="s">
        <v>32</v>
      </c>
      <c r="B18" s="28" t="s">
        <v>20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</row>
    <row r="19" spans="1:64">
      <c r="A19" s="28" t="s">
        <v>33</v>
      </c>
      <c r="B19" s="28" t="s">
        <v>20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</row>
    <row r="21" spans="1:64">
      <c r="E21" s="35"/>
    </row>
    <row r="23" spans="1:64">
      <c r="E23" s="27"/>
    </row>
  </sheetData>
  <autoFilter ref="B15:B19" xr:uid="{00000000-0009-0000-0000-000000000000}"/>
  <dataConsolidate/>
  <conditionalFormatting sqref="C7:H8 K7:S8 U7:BL8">
    <cfRule type="expression" dxfId="54" priority="35">
      <formula>WEEKDAY(C$8,2)&gt;5</formula>
    </cfRule>
  </conditionalFormatting>
  <conditionalFormatting sqref="C6:E6 G6:H6 K6:S6 U6:BL6">
    <cfRule type="expression" dxfId="53" priority="53">
      <formula>ISODD(_xlfn.ISOWEEKNUM(C$8))</formula>
    </cfRule>
    <cfRule type="expression" dxfId="52" priority="59">
      <formula>WEEKDAY(C$8,2)&gt;6</formula>
    </cfRule>
  </conditionalFormatting>
  <conditionalFormatting sqref="C5:E5 G5:H5 K5:S5 U5:BL5">
    <cfRule type="expression" dxfId="51" priority="49">
      <formula>ISEVEN(MONTH(C$8))</formula>
    </cfRule>
    <cfRule type="expression" dxfId="50" priority="50">
      <formula>AND(MONTH(C$8)&lt;&gt;MONTH(D$8))</formula>
    </cfRule>
    <cfRule type="expression" dxfId="49" priority="52">
      <formula>ISODD(MONTH(C$8))</formula>
    </cfRule>
  </conditionalFormatting>
  <conditionalFormatting sqref="F6">
    <cfRule type="expression" dxfId="48" priority="45">
      <formula>ISODD(_xlfn.ISOWEEKNUM(F$8))</formula>
    </cfRule>
    <cfRule type="expression" dxfId="47" priority="46">
      <formula>WEEKDAY(F$8,2)&gt;6</formula>
    </cfRule>
  </conditionalFormatting>
  <conditionalFormatting sqref="F5">
    <cfRule type="expression" dxfId="46" priority="42">
      <formula>ISEVEN(MONTH(F$8))</formula>
    </cfRule>
    <cfRule type="expression" dxfId="45" priority="43">
      <formula>AND(MONTH(F$8)&lt;&gt;MONTH(G$8))</formula>
    </cfRule>
    <cfRule type="expression" dxfId="44" priority="44">
      <formula>ISODD(MONTH(F$8))</formula>
    </cfRule>
  </conditionalFormatting>
  <conditionalFormatting sqref="C9:H9 K9:S9 U9:BL9">
    <cfRule type="cellIs" dxfId="43" priority="73" operator="notEqual">
      <formula>""</formula>
    </cfRule>
  </conditionalFormatting>
  <conditionalFormatting sqref="C11:H11 K11:S11 U11:BL11">
    <cfRule type="cellIs" dxfId="42" priority="39" operator="notEqual">
      <formula>""</formula>
    </cfRule>
  </conditionalFormatting>
  <conditionalFormatting sqref="C13:H13 K13:S13 U13:BL13">
    <cfRule type="cellIs" dxfId="41" priority="38" operator="notEqual">
      <formula>""</formula>
    </cfRule>
  </conditionalFormatting>
  <conditionalFormatting sqref="C12:H12 K12:S12 U12:BL12">
    <cfRule type="cellIs" dxfId="40" priority="37" operator="notEqual">
      <formula>""</formula>
    </cfRule>
  </conditionalFormatting>
  <conditionalFormatting sqref="C10:H10 K10:S10 U10:BL10">
    <cfRule type="cellIs" dxfId="39" priority="36" operator="notEqual">
      <formula>""</formula>
    </cfRule>
  </conditionalFormatting>
  <conditionalFormatting sqref="C9:H13 K9:S13 U9:BL13">
    <cfRule type="expression" dxfId="38" priority="34">
      <formula>WEEKDAY(C$8,2)&gt;5</formula>
    </cfRule>
  </conditionalFormatting>
  <conditionalFormatting sqref="C17:H19 K17:S19 U17:BL19 C16:BL16">
    <cfRule type="expression" dxfId="37" priority="31">
      <formula>WEEKDAY(C$8,2)&gt;5</formula>
    </cfRule>
    <cfRule type="expression" dxfId="36" priority="32">
      <formula>WEEKDAY(C$8,2)&gt;5</formula>
    </cfRule>
  </conditionalFormatting>
  <conditionalFormatting sqref="C16:BL16">
    <cfRule type="containsErrors" dxfId="35" priority="33">
      <formula>ISERROR(C16)</formula>
    </cfRule>
  </conditionalFormatting>
  <conditionalFormatting sqref="I7:J8">
    <cfRule type="expression" dxfId="34" priority="20">
      <formula>WEEKDAY(I$8,2)&gt;5</formula>
    </cfRule>
  </conditionalFormatting>
  <conditionalFormatting sqref="I6:J6">
    <cfRule type="expression" dxfId="33" priority="28">
      <formula>ISODD(_xlfn.ISOWEEKNUM(I$8))</formula>
    </cfRule>
    <cfRule type="expression" dxfId="32" priority="29">
      <formula>WEEKDAY(I$8,2)&gt;6</formula>
    </cfRule>
  </conditionalFormatting>
  <conditionalFormatting sqref="I5:J5">
    <cfRule type="expression" dxfId="31" priority="25">
      <formula>ISEVEN(MONTH(I$8))</formula>
    </cfRule>
    <cfRule type="expression" dxfId="30" priority="26">
      <formula>AND(MONTH(I$8)&lt;&gt;MONTH(J$8))</formula>
    </cfRule>
    <cfRule type="expression" dxfId="29" priority="27">
      <formula>ISODD(MONTH(I$8))</formula>
    </cfRule>
  </conditionalFormatting>
  <conditionalFormatting sqref="I9:J9">
    <cfRule type="cellIs" dxfId="28" priority="30" operator="notEqual">
      <formula>""</formula>
    </cfRule>
  </conditionalFormatting>
  <conditionalFormatting sqref="I11:J11">
    <cfRule type="cellIs" dxfId="27" priority="24" operator="notEqual">
      <formula>""</formula>
    </cfRule>
  </conditionalFormatting>
  <conditionalFormatting sqref="I13:J13">
    <cfRule type="cellIs" dxfId="26" priority="23" operator="notEqual">
      <formula>""</formula>
    </cfRule>
  </conditionalFormatting>
  <conditionalFormatting sqref="I12:J12">
    <cfRule type="cellIs" dxfId="25" priority="22" operator="notEqual">
      <formula>""</formula>
    </cfRule>
  </conditionalFormatting>
  <conditionalFormatting sqref="I10:J10">
    <cfRule type="cellIs" dxfId="24" priority="21" operator="notEqual">
      <formula>""</formula>
    </cfRule>
  </conditionalFormatting>
  <conditionalFormatting sqref="I9:J13">
    <cfRule type="expression" dxfId="23" priority="19">
      <formula>WEEKDAY(I$8,2)&gt;5</formula>
    </cfRule>
  </conditionalFormatting>
  <conditionalFormatting sqref="I17:J19">
    <cfRule type="expression" dxfId="22" priority="16">
      <formula>WEEKDAY(I$8,2)&gt;5</formula>
    </cfRule>
    <cfRule type="expression" dxfId="21" priority="17">
      <formula>WEEKDAY(I$8,2)&gt;5</formula>
    </cfRule>
  </conditionalFormatting>
  <conditionalFormatting sqref="T7:T8">
    <cfRule type="expression" dxfId="20" priority="5">
      <formula>WEEKDAY(T$8,2)&gt;5</formula>
    </cfRule>
  </conditionalFormatting>
  <conditionalFormatting sqref="T6">
    <cfRule type="expression" dxfId="19" priority="13">
      <formula>ISODD(_xlfn.ISOWEEKNUM(T$8))</formula>
    </cfRule>
    <cfRule type="expression" dxfId="18" priority="14">
      <formula>WEEKDAY(T$8,2)&gt;6</formula>
    </cfRule>
  </conditionalFormatting>
  <conditionalFormatting sqref="T5">
    <cfRule type="expression" dxfId="17" priority="10">
      <formula>ISEVEN(MONTH(T$8))</formula>
    </cfRule>
    <cfRule type="expression" dxfId="16" priority="11">
      <formula>AND(MONTH(T$8)&lt;&gt;MONTH(U$8))</formula>
    </cfRule>
    <cfRule type="expression" dxfId="15" priority="12">
      <formula>ISODD(MONTH(T$8))</formula>
    </cfRule>
  </conditionalFormatting>
  <conditionalFormatting sqref="T9">
    <cfRule type="cellIs" dxfId="14" priority="15" operator="notEqual">
      <formula>""</formula>
    </cfRule>
  </conditionalFormatting>
  <conditionalFormatting sqref="T11">
    <cfRule type="cellIs" dxfId="13" priority="9" operator="notEqual">
      <formula>""</formula>
    </cfRule>
  </conditionalFormatting>
  <conditionalFormatting sqref="T13">
    <cfRule type="cellIs" dxfId="12" priority="8" operator="notEqual">
      <formula>""</formula>
    </cfRule>
  </conditionalFormatting>
  <conditionalFormatting sqref="T12">
    <cfRule type="cellIs" dxfId="11" priority="7" operator="notEqual">
      <formula>""</formula>
    </cfRule>
  </conditionalFormatting>
  <conditionalFormatting sqref="T10">
    <cfRule type="cellIs" dxfId="10" priority="6" operator="notEqual">
      <formula>""</formula>
    </cfRule>
  </conditionalFormatting>
  <conditionalFormatting sqref="T9:T13">
    <cfRule type="expression" dxfId="9" priority="4">
      <formula>WEEKDAY(T$8,2)&gt;5</formula>
    </cfRule>
  </conditionalFormatting>
  <conditionalFormatting sqref="T17:T19">
    <cfRule type="expression" dxfId="8" priority="1">
      <formula>WEEKDAY(T$8,2)&gt;5</formula>
    </cfRule>
    <cfRule type="expression" dxfId="7" priority="2">
      <formula>WEEKDAY(T$8,2)&gt;5</formula>
    </cfRule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0</xdr:col>
                    <xdr:colOff>28575</xdr:colOff>
                    <xdr:row>0</xdr:row>
                    <xdr:rowOff>47625</xdr:rowOff>
                  </from>
                  <to>
                    <xdr:col>0</xdr:col>
                    <xdr:colOff>1504950</xdr:colOff>
                    <xdr:row>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Drop Down 3">
              <controlPr defaultSize="0" autoLine="0" autoPict="0">
                <anchor moveWithCells="1">
                  <from>
                    <xdr:col>0</xdr:col>
                    <xdr:colOff>28575</xdr:colOff>
                    <xdr:row>4</xdr:row>
                    <xdr:rowOff>28575</xdr:rowOff>
                  </from>
                  <to>
                    <xdr:col>0</xdr:col>
                    <xdr:colOff>1504950</xdr:colOff>
                    <xdr:row>5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F8"/>
  <sheetViews>
    <sheetView workbookViewId="0">
      <selection activeCell="B8" sqref="B8"/>
    </sheetView>
  </sheetViews>
  <sheetFormatPr baseColWidth="10" defaultRowHeight="15"/>
  <cols>
    <col min="1" max="1" width="11.5703125" customWidth="1"/>
    <col min="2" max="2" width="15.42578125" customWidth="1"/>
    <col min="3" max="3" width="17.85546875" customWidth="1"/>
    <col min="4" max="4" width="17.7109375" customWidth="1"/>
    <col min="5" max="5" width="15.42578125" customWidth="1"/>
    <col min="6" max="6" width="30.85546875" customWidth="1"/>
  </cols>
  <sheetData>
    <row r="1" spans="1:6">
      <c r="A1" t="s">
        <v>34</v>
      </c>
      <c r="B1" s="36" t="s">
        <v>26</v>
      </c>
      <c r="C1" s="36" t="s">
        <v>21</v>
      </c>
      <c r="D1" s="36" t="s">
        <v>22</v>
      </c>
      <c r="E1" s="36" t="s">
        <v>23</v>
      </c>
      <c r="F1" s="39" t="s">
        <v>24</v>
      </c>
    </row>
    <row r="2" spans="1:6">
      <c r="A2" t="str">
        <f>F2</f>
        <v>Guillaume</v>
      </c>
      <c r="B2" s="28" t="s">
        <v>0</v>
      </c>
      <c r="C2" s="3" t="s">
        <v>28</v>
      </c>
      <c r="D2" s="38">
        <v>44197</v>
      </c>
      <c r="E2" s="38">
        <v>44202</v>
      </c>
      <c r="F2" s="40" t="s">
        <v>30</v>
      </c>
    </row>
    <row r="3" spans="1:6">
      <c r="A3">
        <f t="shared" ref="A3:A7" si="0">F3</f>
        <v>0</v>
      </c>
      <c r="B3" s="28" t="s">
        <v>13</v>
      </c>
      <c r="C3" s="3" t="s">
        <v>27</v>
      </c>
      <c r="D3" s="38">
        <v>44197</v>
      </c>
      <c r="E3" s="38">
        <v>44202</v>
      </c>
      <c r="F3" s="40"/>
    </row>
    <row r="4" spans="1:6">
      <c r="A4">
        <f t="shared" si="0"/>
        <v>0</v>
      </c>
      <c r="B4" s="28" t="s">
        <v>14</v>
      </c>
      <c r="C4" s="3"/>
      <c r="D4" s="38"/>
      <c r="E4" s="38"/>
      <c r="F4" s="40"/>
    </row>
    <row r="5" spans="1:6">
      <c r="A5">
        <f t="shared" si="0"/>
        <v>0</v>
      </c>
      <c r="B5" s="28" t="s">
        <v>15</v>
      </c>
      <c r="C5" s="3"/>
      <c r="D5" s="38"/>
      <c r="E5" s="38"/>
      <c r="F5" s="40"/>
    </row>
    <row r="6" spans="1:6">
      <c r="A6">
        <f t="shared" si="0"/>
        <v>0</v>
      </c>
      <c r="B6" s="28" t="s">
        <v>16</v>
      </c>
      <c r="C6" s="3"/>
      <c r="D6" s="38"/>
      <c r="E6" s="38"/>
      <c r="F6" s="40"/>
    </row>
    <row r="7" spans="1:6">
      <c r="A7">
        <f t="shared" si="0"/>
        <v>0</v>
      </c>
      <c r="B7" s="28" t="s">
        <v>0</v>
      </c>
      <c r="C7" s="3" t="s">
        <v>29</v>
      </c>
      <c r="D7" s="38">
        <v>44235</v>
      </c>
      <c r="E7" s="38">
        <v>44242</v>
      </c>
      <c r="F7" s="40"/>
    </row>
    <row r="8" spans="1:6">
      <c r="D8" s="30"/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EXP!$D$2:$D$6</xm:f>
          </x14:formula1>
          <xm:sqref>B1:B1048576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12"/>
  <sheetViews>
    <sheetView workbookViewId="0"/>
  </sheetViews>
  <sheetFormatPr baseColWidth="10" defaultRowHeight="15"/>
  <sheetData>
    <row r="1" spans="1:4">
      <c r="A1" s="28" t="s">
        <v>1</v>
      </c>
      <c r="B1" s="34">
        <v>2021</v>
      </c>
      <c r="D1" s="33" t="s">
        <v>25</v>
      </c>
    </row>
    <row r="2" spans="1:4">
      <c r="A2" s="28" t="s">
        <v>2</v>
      </c>
      <c r="B2" s="34">
        <v>2022</v>
      </c>
      <c r="D2" s="32" t="s">
        <v>0</v>
      </c>
    </row>
    <row r="3" spans="1:4">
      <c r="A3" s="28" t="s">
        <v>3</v>
      </c>
      <c r="B3" s="34">
        <v>2023</v>
      </c>
      <c r="D3" s="8" t="s">
        <v>13</v>
      </c>
    </row>
    <row r="4" spans="1:4">
      <c r="A4" s="28" t="s">
        <v>4</v>
      </c>
      <c r="D4" s="9" t="s">
        <v>14</v>
      </c>
    </row>
    <row r="5" spans="1:4">
      <c r="A5" s="28" t="s">
        <v>5</v>
      </c>
      <c r="D5" s="11" t="s">
        <v>15</v>
      </c>
    </row>
    <row r="6" spans="1:4">
      <c r="A6" s="28" t="s">
        <v>6</v>
      </c>
      <c r="D6" s="10" t="s">
        <v>16</v>
      </c>
    </row>
    <row r="7" spans="1:4">
      <c r="A7" s="28" t="s">
        <v>7</v>
      </c>
    </row>
    <row r="8" spans="1:4">
      <c r="A8" s="28" t="s">
        <v>8</v>
      </c>
    </row>
    <row r="9" spans="1:4">
      <c r="A9" s="28" t="s">
        <v>9</v>
      </c>
    </row>
    <row r="10" spans="1:4">
      <c r="A10" s="28" t="s">
        <v>10</v>
      </c>
    </row>
    <row r="11" spans="1:4">
      <c r="A11" s="28" t="s">
        <v>11</v>
      </c>
    </row>
    <row r="12" spans="1:4">
      <c r="A12" s="28" t="s">
        <v>12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PLANING</vt:lpstr>
      <vt:lpstr>ACTIVITES</vt:lpstr>
      <vt:lpstr>EXP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2021-01-01T21:38:00Z</dcterms:modified>
</cp:coreProperties>
</file>