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1BFABB25-2E95-4975-AA28-CFFFEE8313D6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Data" sheetId="1" r:id="rId1"/>
  </sheets>
  <calcPr calcId="181029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Skudd</author>
  </authors>
  <commentList>
    <comment ref="I3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Ici je cherche à savoir tout les abonnements d'1mois sur le mois de juin
</t>
        </r>
      </text>
    </comment>
    <comment ref="J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Ici je cherche à savoir tout les abonnements de 3mois sur le mois de juin</t>
        </r>
      </text>
    </comment>
    <comment ref="K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Ici je cherche à savoir tout les abonnements de 6
mois sur le mois de juin</t>
        </r>
      </text>
    </comment>
    <comment ref="L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Ici je cherche à savoir tout les abonnements de 12mois sur le mois de juin</t>
        </r>
      </text>
    </comment>
  </commentList>
</comments>
</file>

<file path=xl/sharedStrings.xml><?xml version="1.0" encoding="utf-8"?>
<sst xmlns="http://schemas.openxmlformats.org/spreadsheetml/2006/main" count="10" uniqueCount="10">
  <si>
    <t>Abonnement</t>
  </si>
  <si>
    <t>mois</t>
  </si>
  <si>
    <t>en cours</t>
  </si>
  <si>
    <t>1mois</t>
  </si>
  <si>
    <t>3mois</t>
  </si>
  <si>
    <t>6mois</t>
  </si>
  <si>
    <t>12mois</t>
  </si>
  <si>
    <t>Date de début</t>
  </si>
  <si>
    <t>Échéance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</si>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</sst>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rgb="FF000000"/>
      <name val="Arial"/>
    </font>
    <font>
      <sz val="1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/>
    <xf numFmtId="0" fontId="3" fillId="0" borderId="0" xfId="0" applyFont="1" applyAlignment="1"/>
    <xf numFmtId="17" fontId="2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right"/>
    </xf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G2:L29" totalsRowShown="0" headerRowDxfId="10">
  <autoFilter ref="G2:L29" xr:uid="{00000000-0009-0000-0100-000001000000}"/>
  <tableColumns count="6">
    <tableColumn id="1" xr3:uid="{00000000-0010-0000-0000-000001000000}" name="mois" dataDxfId="9"/>
    <tableColumn id="2" xr3:uid="{00000000-0010-0000-0000-000002000000}" name="en cours"/>
    <tableColumn id="3" xr3:uid="{00000000-0010-0000-0000-000003000000}" name="1mois" dataDxfId="3">
      <calculatedColumnFormula>SUMPRODUCT((Tableau2[Abonnement]=1)*(MONTH(Tableau2[Date de début])=MONTH(Tableau1[[#This Row],[mois]]))*(YEAR(Tableau2[Date de début])=YEAR(Tableau1[[#This Row],[mois]])))</calculatedColumnFormula>
    </tableColumn>
    <tableColumn id="4" xr3:uid="{00000000-0010-0000-0000-000004000000}" name="3mois" dataDxfId="2">
      <calculatedColumnFormula>SUMPRODUCT((Tableau2[Abonnement]=3)*(MONTH(Tableau2[Date de début])=MONTH(Tableau1[[#This Row],[mois]]))*(YEAR(Tableau2[Date de début])=YEAR(Tableau1[[#This Row],[mois]])))</calculatedColumnFormula>
    </tableColumn>
    <tableColumn id="5" xr3:uid="{00000000-0010-0000-0000-000005000000}" name="6mois" dataDxfId="1">
      <calculatedColumnFormula>SUMPRODUCT((Tableau2[Abonnement]=6)*(MONTH(Tableau2[Date de début])=MONTH(Tableau1[[#This Row],[mois]]))*(YEAR(Tableau2[Date de début])=YEAR(Tableau1[[#This Row],[mois]])))</calculatedColumnFormula>
    </tableColumn>
    <tableColumn id="6" xr3:uid="{00000000-0010-0000-0000-000006000000}" name="12mois" dataDxfId="0">
      <calculatedColumnFormula>SUMPRODUCT((Tableau2[Abonnement]=12)*(MONTH(Tableau2[Date de début])=MONTH(Tableau1[[#This Row],[mois]]))*(YEAR(Tableau2[Date de début])=YEAR(Tableau1[[#This Row],[mois]])))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D29" totalsRowShown="0" headerRowDxfId="8">
  <autoFilter ref="A2:D29" xr:uid="{00000000-0009-0000-0100-000002000000}"/>
  <tableColumns count="4">
    <tableColumn id="1" xr3:uid="{00000000-0010-0000-0100-000001000000}" name="Abonnement" dataDxfId="7"/>
    <tableColumn id="2" xr3:uid="{00000000-0010-0000-0100-000002000000}" name="Date de début" dataDxfId="6"/>
    <tableColumn id="3" xr3:uid="{00000000-0010-0000-0100-000003000000}" name="Échéance" dataDxfId="5">
      <calculatedColumnFormula>EDATE(B3,A3)</calculatedColumnFormula>
    </tableColumn>
    <tableColumn id="4" xr3:uid="{00000000-0010-0000-0100-000004000000}" name="Prix" dataDxfId="4">
      <calculatedColumnFormula>IF(A:A=1,"9.99",IF(A:A=3,"24.99",IF(A:A=6,"44.99","69.99")))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2:M29"/>
  <sheetViews>
    <sheetView tabSelected="1" workbookViewId="0">
      <selection activeCell="O21" sqref="O21"/>
    </sheetView>
  </sheetViews>
  <sheetFormatPr baseColWidth="10" defaultColWidth="14.42578125" defaultRowHeight="15.75" customHeight="1" x14ac:dyDescent="0.2"/>
  <cols>
    <col min="1" max="1" width="15.5703125" bestFit="1" customWidth="1"/>
    <col min="2" max="2" width="15.85546875" customWidth="1"/>
    <col min="3" max="3" width="20.28515625" bestFit="1" customWidth="1"/>
    <col min="4" max="4" width="7" bestFit="1" customWidth="1"/>
    <col min="5" max="5" width="7" customWidth="1"/>
    <col min="6" max="6" width="3.42578125" customWidth="1"/>
    <col min="7" max="7" width="10" bestFit="1" customWidth="1"/>
    <col min="8" max="8" width="10.85546875" customWidth="1"/>
    <col min="9" max="11" width="8.42578125" customWidth="1"/>
    <col min="12" max="13" width="9.42578125" customWidth="1"/>
    <col min="14" max="14" width="3.28515625" customWidth="1"/>
  </cols>
  <sheetData>
    <row r="2" spans="1:13" ht="15.75" customHeight="1" x14ac:dyDescent="0.2">
      <c r="A2" s="3" t="s">
        <v>0</v>
      </c>
      <c r="B2" s="3" t="s">
        <v>7</v>
      </c>
      <c r="C2" s="3" t="s">
        <v>8</v>
      </c>
      <c r="D2" s="3" t="s">
        <v>9</v>
      </c>
      <c r="E2" s="3"/>
      <c r="G2" s="3" t="s">
        <v>1</v>
      </c>
      <c r="H2" s="3" t="s">
        <v>2</v>
      </c>
      <c r="I2" s="3" t="s">
        <v>3</v>
      </c>
      <c r="J2" s="3" t="s">
        <v>4</v>
      </c>
      <c r="K2" s="3" t="s">
        <v>5</v>
      </c>
      <c r="L2" s="3" t="s">
        <v>6</v>
      </c>
      <c r="M2" s="3"/>
    </row>
    <row r="3" spans="1:13" ht="15.75" customHeight="1" x14ac:dyDescent="0.2">
      <c r="A3" s="1">
        <v>1</v>
      </c>
      <c r="B3" s="2">
        <v>44056.512511574074</v>
      </c>
      <c r="C3" s="2">
        <f>EDATE(B3,A3)</f>
        <v>44087</v>
      </c>
      <c r="D3" s="5" t="str">
        <f>IF(A:A=1,"9.99",IF(A:A=3,"24.99",IF(A:A=6,"44.99","69.99")))</f>
        <v>9.99</v>
      </c>
      <c r="E3" s="5"/>
      <c r="G3" s="4">
        <v>43983</v>
      </c>
      <c r="I3">
        <f>SUMPRODUCT((Tableau2[Abonnement]=1)*(MONTH(Tableau2[Date de début])=MONTH(Tableau1[[#This Row],[mois]]))*(YEAR(Tableau2[Date de début])=YEAR(Tableau1[[#This Row],[mois]])))</f>
        <v>1</v>
      </c>
      <c r="J3">
        <f>SUMPRODUCT((Tableau2[Abonnement]=3)*(MONTH(Tableau2[Date de début])=MONTH(Tableau1[[#This Row],[mois]]))*(YEAR(Tableau2[Date de début])=YEAR(Tableau1[[#This Row],[mois]])))</f>
        <v>0</v>
      </c>
      <c r="K3">
        <f>SUMPRODUCT((Tableau2[Abonnement]=6)*(MONTH(Tableau2[Date de début])=MONTH(Tableau1[[#This Row],[mois]]))*(YEAR(Tableau2[Date de début])=YEAR(Tableau1[[#This Row],[mois]])))</f>
        <v>7</v>
      </c>
      <c r="L3">
        <f>SUMPRODUCT((Tableau2[Abonnement]=12)*(MONTH(Tableau2[Date de début])=MONTH(Tableau1[[#This Row],[mois]]))*(YEAR(Tableau2[Date de début])=YEAR(Tableau1[[#This Row],[mois]])))</f>
        <v>0</v>
      </c>
    </row>
    <row r="4" spans="1:13" ht="15.75" customHeight="1" x14ac:dyDescent="0.2">
      <c r="A4" s="1">
        <v>1</v>
      </c>
      <c r="B4" s="2">
        <v>44055.980532407404</v>
      </c>
      <c r="C4" s="2">
        <f t="shared" ref="C4:C29" si="0">EDATE(B4,A4)</f>
        <v>44086</v>
      </c>
      <c r="D4" s="5" t="str">
        <f>IF(A:A=1,"9.99",IF(A:A=3,"24.99",IF(A:A=6,"44.99","69.99")))</f>
        <v>9.99</v>
      </c>
      <c r="E4" s="5"/>
      <c r="G4" s="4">
        <v>44013</v>
      </c>
      <c r="I4">
        <f>SUMPRODUCT((Tableau2[Abonnement]=1)*(MONTH(Tableau2[Date de début])=MONTH(Tableau1[[#This Row],[mois]]))*(YEAR(Tableau2[Date de début])=YEAR(Tableau1[[#This Row],[mois]])))</f>
        <v>5</v>
      </c>
      <c r="J4">
        <f>SUMPRODUCT((Tableau2[Abonnement]=3)*(MONTH(Tableau2[Date de début])=MONTH(Tableau1[[#This Row],[mois]]))*(YEAR(Tableau2[Date de début])=YEAR(Tableau1[[#This Row],[mois]])))</f>
        <v>1</v>
      </c>
      <c r="K4">
        <f>SUMPRODUCT((Tableau2[Abonnement]=6)*(MONTH(Tableau2[Date de début])=MONTH(Tableau1[[#This Row],[mois]]))*(YEAR(Tableau2[Date de début])=YEAR(Tableau1[[#This Row],[mois]])))</f>
        <v>3</v>
      </c>
      <c r="L4">
        <f>SUMPRODUCT((Tableau2[Abonnement]=12)*(MONTH(Tableau2[Date de début])=MONTH(Tableau1[[#This Row],[mois]]))*(YEAR(Tableau2[Date de début])=YEAR(Tableau1[[#This Row],[mois]])))</f>
        <v>0</v>
      </c>
    </row>
    <row r="5" spans="1:13" ht="15.75" customHeight="1" x14ac:dyDescent="0.2">
      <c r="A5" s="1">
        <v>1</v>
      </c>
      <c r="B5" s="2">
        <v>44055.459803240738</v>
      </c>
      <c r="C5" s="2">
        <f t="shared" si="0"/>
        <v>44086</v>
      </c>
      <c r="D5" s="5" t="str">
        <f>IF(A:A=1,"9.99",IF(A:A=3,"24.99",IF(A:A=6,"44.99","69.99")))</f>
        <v>9.99</v>
      </c>
      <c r="E5" s="5"/>
      <c r="G5" s="4">
        <v>44044</v>
      </c>
      <c r="I5">
        <f>SUMPRODUCT((Tableau2[Abonnement]=1)*(MONTH(Tableau2[Date de début])=MONTH(Tableau1[[#This Row],[mois]]))*(YEAR(Tableau2[Date de début])=YEAR(Tableau1[[#This Row],[mois]])))</f>
        <v>7</v>
      </c>
      <c r="J5">
        <f>SUMPRODUCT((Tableau2[Abonnement]=3)*(MONTH(Tableau2[Date de début])=MONTH(Tableau1[[#This Row],[mois]]))*(YEAR(Tableau2[Date de début])=YEAR(Tableau1[[#This Row],[mois]])))</f>
        <v>3</v>
      </c>
      <c r="K5">
        <f>SUMPRODUCT((Tableau2[Abonnement]=6)*(MONTH(Tableau2[Date de début])=MONTH(Tableau1[[#This Row],[mois]]))*(YEAR(Tableau2[Date de début])=YEAR(Tableau1[[#This Row],[mois]])))</f>
        <v>0</v>
      </c>
      <c r="L5">
        <f>SUMPRODUCT((Tableau2[Abonnement]=12)*(MONTH(Tableau2[Date de début])=MONTH(Tableau1[[#This Row],[mois]]))*(YEAR(Tableau2[Date de début])=YEAR(Tableau1[[#This Row],[mois]])))</f>
        <v>0</v>
      </c>
    </row>
    <row r="6" spans="1:13" ht="15.75" customHeight="1" x14ac:dyDescent="0.2">
      <c r="A6" s="1">
        <v>3</v>
      </c>
      <c r="B6" s="2">
        <v>44054.803865740738</v>
      </c>
      <c r="C6" s="2">
        <f t="shared" si="0"/>
        <v>44146</v>
      </c>
      <c r="D6" s="5" t="str">
        <f>IF(A:A=1,"9.99",IF(A:A=3,"24.99",IF(A:A=6,"44.99","69.99")))</f>
        <v>24.99</v>
      </c>
      <c r="E6" s="5"/>
      <c r="G6" s="4">
        <v>44075</v>
      </c>
      <c r="I6">
        <f>SUMPRODUCT((Tableau2[Abonnement]=1)*(MONTH(Tableau2[Date de début])=MONTH(Tableau1[[#This Row],[mois]]))*(YEAR(Tableau2[Date de début])=YEAR(Tableau1[[#This Row],[mois]])))</f>
        <v>0</v>
      </c>
      <c r="J6">
        <f>SUMPRODUCT((Tableau2[Abonnement]=3)*(MONTH(Tableau2[Date de début])=MONTH(Tableau1[[#This Row],[mois]]))*(YEAR(Tableau2[Date de début])=YEAR(Tableau1[[#This Row],[mois]])))</f>
        <v>0</v>
      </c>
      <c r="K6">
        <f>SUMPRODUCT((Tableau2[Abonnement]=6)*(MONTH(Tableau2[Date de début])=MONTH(Tableau1[[#This Row],[mois]]))*(YEAR(Tableau2[Date de début])=YEAR(Tableau1[[#This Row],[mois]])))</f>
        <v>0</v>
      </c>
      <c r="L6">
        <f>SUMPRODUCT((Tableau2[Abonnement]=12)*(MONTH(Tableau2[Date de début])=MONTH(Tableau1[[#This Row],[mois]]))*(YEAR(Tableau2[Date de début])=YEAR(Tableau1[[#This Row],[mois]])))</f>
        <v>0</v>
      </c>
    </row>
    <row r="7" spans="1:13" ht="15.75" customHeight="1" x14ac:dyDescent="0.2">
      <c r="A7" s="1">
        <v>3</v>
      </c>
      <c r="B7" s="2">
        <v>44054.45758101852</v>
      </c>
      <c r="C7" s="2">
        <f t="shared" si="0"/>
        <v>44146</v>
      </c>
      <c r="D7" s="5" t="str">
        <f>IF(A:A=1,"9.99",IF(A:A=3,"24.99",IF(A:A=6,"44.99","69.99")))</f>
        <v>24.99</v>
      </c>
      <c r="E7" s="5"/>
      <c r="G7" s="4">
        <v>44105</v>
      </c>
      <c r="I7">
        <f>SUMPRODUCT((Tableau2[Abonnement]=1)*(MONTH(Tableau2[Date de début])=MONTH(Tableau1[[#This Row],[mois]]))*(YEAR(Tableau2[Date de début])=YEAR(Tableau1[[#This Row],[mois]])))</f>
        <v>0</v>
      </c>
      <c r="J7">
        <f>SUMPRODUCT((Tableau2[Abonnement]=3)*(MONTH(Tableau2[Date de début])=MONTH(Tableau1[[#This Row],[mois]]))*(YEAR(Tableau2[Date de début])=YEAR(Tableau1[[#This Row],[mois]])))</f>
        <v>0</v>
      </c>
      <c r="K7">
        <f>SUMPRODUCT((Tableau2[Abonnement]=6)*(MONTH(Tableau2[Date de début])=MONTH(Tableau1[[#This Row],[mois]]))*(YEAR(Tableau2[Date de début])=YEAR(Tableau1[[#This Row],[mois]])))</f>
        <v>0</v>
      </c>
      <c r="L7">
        <f>SUMPRODUCT((Tableau2[Abonnement]=12)*(MONTH(Tableau2[Date de début])=MONTH(Tableau1[[#This Row],[mois]]))*(YEAR(Tableau2[Date de début])=YEAR(Tableau1[[#This Row],[mois]])))</f>
        <v>0</v>
      </c>
    </row>
    <row r="8" spans="1:13" ht="15.75" customHeight="1" x14ac:dyDescent="0.2">
      <c r="A8" s="1">
        <v>1</v>
      </c>
      <c r="B8" s="2">
        <v>44048.973599537036</v>
      </c>
      <c r="C8" s="2">
        <f t="shared" si="0"/>
        <v>44079</v>
      </c>
      <c r="D8" s="5" t="str">
        <f>IF(A:A=1,"9.99",IF(A:A=3,"24.99",IF(A:A=6,"44.99","69.99")))</f>
        <v>9.99</v>
      </c>
      <c r="E8" s="5"/>
      <c r="G8" s="4">
        <v>44136</v>
      </c>
      <c r="I8">
        <f>SUMPRODUCT((Tableau2[Abonnement]=1)*(MONTH(Tableau2[Date de début])=MONTH(Tableau1[[#This Row],[mois]]))*(YEAR(Tableau2[Date de début])=YEAR(Tableau1[[#This Row],[mois]])))</f>
        <v>0</v>
      </c>
      <c r="J8">
        <f>SUMPRODUCT((Tableau2[Abonnement]=3)*(MONTH(Tableau2[Date de début])=MONTH(Tableau1[[#This Row],[mois]]))*(YEAR(Tableau2[Date de début])=YEAR(Tableau1[[#This Row],[mois]])))</f>
        <v>0</v>
      </c>
      <c r="K8">
        <f>SUMPRODUCT((Tableau2[Abonnement]=6)*(MONTH(Tableau2[Date de début])=MONTH(Tableau1[[#This Row],[mois]]))*(YEAR(Tableau2[Date de début])=YEAR(Tableau1[[#This Row],[mois]])))</f>
        <v>0</v>
      </c>
      <c r="L8">
        <f>SUMPRODUCT((Tableau2[Abonnement]=12)*(MONTH(Tableau2[Date de début])=MONTH(Tableau1[[#This Row],[mois]]))*(YEAR(Tableau2[Date de début])=YEAR(Tableau1[[#This Row],[mois]])))</f>
        <v>0</v>
      </c>
    </row>
    <row r="9" spans="1:13" ht="15.75" customHeight="1" x14ac:dyDescent="0.2">
      <c r="A9" s="1">
        <v>3</v>
      </c>
      <c r="B9" s="2">
        <v>44047.743900462963</v>
      </c>
      <c r="C9" s="2">
        <f t="shared" si="0"/>
        <v>44139</v>
      </c>
      <c r="D9" s="5" t="str">
        <f>IF(A:A=1,"9.99",IF(A:A=3,"24.99",IF(A:A=6,"44.99","69.99")))</f>
        <v>24.99</v>
      </c>
      <c r="E9" s="5"/>
      <c r="G9" s="4">
        <v>44166</v>
      </c>
      <c r="I9">
        <f>SUMPRODUCT((Tableau2[Abonnement]=1)*(MONTH(Tableau2[Date de début])=MONTH(Tableau1[[#This Row],[mois]]))*(YEAR(Tableau2[Date de début])=YEAR(Tableau1[[#This Row],[mois]])))</f>
        <v>0</v>
      </c>
      <c r="J9">
        <f>SUMPRODUCT((Tableau2[Abonnement]=3)*(MONTH(Tableau2[Date de début])=MONTH(Tableau1[[#This Row],[mois]]))*(YEAR(Tableau2[Date de début])=YEAR(Tableau1[[#This Row],[mois]])))</f>
        <v>0</v>
      </c>
      <c r="K9">
        <f>SUMPRODUCT((Tableau2[Abonnement]=6)*(MONTH(Tableau2[Date de début])=MONTH(Tableau1[[#This Row],[mois]]))*(YEAR(Tableau2[Date de début])=YEAR(Tableau1[[#This Row],[mois]])))</f>
        <v>0</v>
      </c>
      <c r="L9">
        <f>SUMPRODUCT((Tableau2[Abonnement]=12)*(MONTH(Tableau2[Date de début])=MONTH(Tableau1[[#This Row],[mois]]))*(YEAR(Tableau2[Date de début])=YEAR(Tableau1[[#This Row],[mois]])))</f>
        <v>0</v>
      </c>
    </row>
    <row r="10" spans="1:13" ht="15.75" customHeight="1" x14ac:dyDescent="0.2">
      <c r="A10" s="1">
        <v>1</v>
      </c>
      <c r="B10" s="2">
        <v>44044.729814814818</v>
      </c>
      <c r="C10" s="2">
        <f t="shared" si="0"/>
        <v>44075</v>
      </c>
      <c r="D10" s="5" t="str">
        <f>IF(A:A=1,"9.99",IF(A:A=3,"24.99",IF(A:A=6,"44.99","69.99")))</f>
        <v>9.99</v>
      </c>
      <c r="E10" s="5"/>
      <c r="G10" s="4">
        <v>44197</v>
      </c>
      <c r="I10">
        <f>SUMPRODUCT((Tableau2[Abonnement]=1)*(MONTH(Tableau2[Date de début])=MONTH(Tableau1[[#This Row],[mois]]))*(YEAR(Tableau2[Date de début])=YEAR(Tableau1[[#This Row],[mois]])))</f>
        <v>0</v>
      </c>
      <c r="J10">
        <f>SUMPRODUCT((Tableau2[Abonnement]=3)*(MONTH(Tableau2[Date de début])=MONTH(Tableau1[[#This Row],[mois]]))*(YEAR(Tableau2[Date de début])=YEAR(Tableau1[[#This Row],[mois]])))</f>
        <v>0</v>
      </c>
      <c r="K10">
        <f>SUMPRODUCT((Tableau2[Abonnement]=6)*(MONTH(Tableau2[Date de début])=MONTH(Tableau1[[#This Row],[mois]]))*(YEAR(Tableau2[Date de début])=YEAR(Tableau1[[#This Row],[mois]])))</f>
        <v>0</v>
      </c>
      <c r="L10">
        <f>SUMPRODUCT((Tableau2[Abonnement]=12)*(MONTH(Tableau2[Date de début])=MONTH(Tableau1[[#This Row],[mois]]))*(YEAR(Tableau2[Date de début])=YEAR(Tableau1[[#This Row],[mois]])))</f>
        <v>0</v>
      </c>
    </row>
    <row r="11" spans="1:13" ht="15.75" customHeight="1" x14ac:dyDescent="0.2">
      <c r="A11" s="1">
        <v>1</v>
      </c>
      <c r="B11" s="2">
        <v>44044.453622685185</v>
      </c>
      <c r="C11" s="2">
        <f t="shared" si="0"/>
        <v>44075</v>
      </c>
      <c r="D11" s="5" t="str">
        <f>IF(A:A=1,"9.99",IF(A:A=3,"24.99",IF(A:A=6,"44.99","69.99")))</f>
        <v>9.99</v>
      </c>
      <c r="E11" s="5"/>
      <c r="G11" s="4">
        <v>44228</v>
      </c>
      <c r="I11">
        <f>SUMPRODUCT((Tableau2[Abonnement]=1)*(MONTH(Tableau2[Date de début])=MONTH(Tableau1[[#This Row],[mois]]))*(YEAR(Tableau2[Date de début])=YEAR(Tableau1[[#This Row],[mois]])))</f>
        <v>0</v>
      </c>
      <c r="J11">
        <f>SUMPRODUCT((Tableau2[Abonnement]=3)*(MONTH(Tableau2[Date de début])=MONTH(Tableau1[[#This Row],[mois]]))*(YEAR(Tableau2[Date de début])=YEAR(Tableau1[[#This Row],[mois]])))</f>
        <v>0</v>
      </c>
      <c r="K11">
        <f>SUMPRODUCT((Tableau2[Abonnement]=6)*(MONTH(Tableau2[Date de début])=MONTH(Tableau1[[#This Row],[mois]]))*(YEAR(Tableau2[Date de début])=YEAR(Tableau1[[#This Row],[mois]])))</f>
        <v>0</v>
      </c>
      <c r="L11">
        <f>SUMPRODUCT((Tableau2[Abonnement]=12)*(MONTH(Tableau2[Date de début])=MONTH(Tableau1[[#This Row],[mois]]))*(YEAR(Tableau2[Date de début])=YEAR(Tableau1[[#This Row],[mois]])))</f>
        <v>0</v>
      </c>
    </row>
    <row r="12" spans="1:13" ht="15.75" customHeight="1" x14ac:dyDescent="0.2">
      <c r="A12" s="1">
        <v>1</v>
      </c>
      <c r="B12" s="2">
        <v>44044.363391203704</v>
      </c>
      <c r="C12" s="2">
        <f t="shared" si="0"/>
        <v>44075</v>
      </c>
      <c r="D12" s="5" t="str">
        <f>IF(A:A=1,"9.99",IF(A:A=3,"24.99",IF(A:A=6,"44.99","69.99")))</f>
        <v>9.99</v>
      </c>
      <c r="E12" s="5"/>
      <c r="G12" s="4">
        <v>44256</v>
      </c>
      <c r="I12">
        <f>SUMPRODUCT((Tableau2[Abonnement]=1)*(MONTH(Tableau2[Date de début])=MONTH(Tableau1[[#This Row],[mois]]))*(YEAR(Tableau2[Date de début])=YEAR(Tableau1[[#This Row],[mois]])))</f>
        <v>0</v>
      </c>
      <c r="J12">
        <f>SUMPRODUCT((Tableau2[Abonnement]=3)*(MONTH(Tableau2[Date de début])=MONTH(Tableau1[[#This Row],[mois]]))*(YEAR(Tableau2[Date de début])=YEAR(Tableau1[[#This Row],[mois]])))</f>
        <v>0</v>
      </c>
      <c r="K12">
        <f>SUMPRODUCT((Tableau2[Abonnement]=6)*(MONTH(Tableau2[Date de début])=MONTH(Tableau1[[#This Row],[mois]]))*(YEAR(Tableau2[Date de début])=YEAR(Tableau1[[#This Row],[mois]])))</f>
        <v>0</v>
      </c>
      <c r="L12">
        <f>SUMPRODUCT((Tableau2[Abonnement]=12)*(MONTH(Tableau2[Date de début])=MONTH(Tableau1[[#This Row],[mois]]))*(YEAR(Tableau2[Date de début])=YEAR(Tableau1[[#This Row],[mois]])))</f>
        <v>0</v>
      </c>
    </row>
    <row r="13" spans="1:13" ht="15.75" customHeight="1" x14ac:dyDescent="0.2">
      <c r="A13" s="1">
        <v>1</v>
      </c>
      <c r="B13" s="2">
        <v>44042.467997685184</v>
      </c>
      <c r="C13" s="2">
        <f t="shared" si="0"/>
        <v>44073</v>
      </c>
      <c r="D13" s="5" t="str">
        <f>IF(A:A=1,"9.99",IF(A:A=3,"24.99",IF(A:A=6,"44.99","69.99")))</f>
        <v>9.99</v>
      </c>
      <c r="E13" s="5"/>
      <c r="G13" s="4">
        <v>44287</v>
      </c>
      <c r="I13">
        <f>SUMPRODUCT((Tableau2[Abonnement]=1)*(MONTH(Tableau2[Date de début])=MONTH(Tableau1[[#This Row],[mois]]))*(YEAR(Tableau2[Date de début])=YEAR(Tableau1[[#This Row],[mois]])))</f>
        <v>0</v>
      </c>
      <c r="J13">
        <f>SUMPRODUCT((Tableau2[Abonnement]=3)*(MONTH(Tableau2[Date de début])=MONTH(Tableau1[[#This Row],[mois]]))*(YEAR(Tableau2[Date de début])=YEAR(Tableau1[[#This Row],[mois]])))</f>
        <v>0</v>
      </c>
      <c r="K13">
        <f>SUMPRODUCT((Tableau2[Abonnement]=6)*(MONTH(Tableau2[Date de début])=MONTH(Tableau1[[#This Row],[mois]]))*(YEAR(Tableau2[Date de début])=YEAR(Tableau1[[#This Row],[mois]])))</f>
        <v>0</v>
      </c>
      <c r="L13">
        <f>SUMPRODUCT((Tableau2[Abonnement]=12)*(MONTH(Tableau2[Date de début])=MONTH(Tableau1[[#This Row],[mois]]))*(YEAR(Tableau2[Date de début])=YEAR(Tableau1[[#This Row],[mois]])))</f>
        <v>0</v>
      </c>
    </row>
    <row r="14" spans="1:13" ht="15.75" customHeight="1" x14ac:dyDescent="0.2">
      <c r="A14" s="1">
        <v>1</v>
      </c>
      <c r="B14" s="2">
        <v>44042.365856481483</v>
      </c>
      <c r="C14" s="2">
        <f t="shared" si="0"/>
        <v>44073</v>
      </c>
      <c r="D14" s="5" t="str">
        <f>IF(A:A=1,"9.99",IF(A:A=3,"24.99",IF(A:A=6,"44.99","69.99")))</f>
        <v>9.99</v>
      </c>
      <c r="E14" s="5"/>
      <c r="G14" s="4">
        <v>44317</v>
      </c>
      <c r="I14">
        <f>SUMPRODUCT((Tableau2[Abonnement]=1)*(MONTH(Tableau2[Date de début])=MONTH(Tableau1[[#This Row],[mois]]))*(YEAR(Tableau2[Date de début])=YEAR(Tableau1[[#This Row],[mois]])))</f>
        <v>0</v>
      </c>
      <c r="J14">
        <f>SUMPRODUCT((Tableau2[Abonnement]=3)*(MONTH(Tableau2[Date de début])=MONTH(Tableau1[[#This Row],[mois]]))*(YEAR(Tableau2[Date de début])=YEAR(Tableau1[[#This Row],[mois]])))</f>
        <v>0</v>
      </c>
      <c r="K14">
        <f>SUMPRODUCT((Tableau2[Abonnement]=6)*(MONTH(Tableau2[Date de début])=MONTH(Tableau1[[#This Row],[mois]]))*(YEAR(Tableau2[Date de début])=YEAR(Tableau1[[#This Row],[mois]])))</f>
        <v>0</v>
      </c>
      <c r="L14">
        <f>SUMPRODUCT((Tableau2[Abonnement]=12)*(MONTH(Tableau2[Date de début])=MONTH(Tableau1[[#This Row],[mois]]))*(YEAR(Tableau2[Date de début])=YEAR(Tableau1[[#This Row],[mois]])))</f>
        <v>0</v>
      </c>
    </row>
    <row r="15" spans="1:13" ht="15.75" customHeight="1" x14ac:dyDescent="0.2">
      <c r="A15" s="1">
        <v>1</v>
      </c>
      <c r="B15" s="2">
        <v>44034.708634259259</v>
      </c>
      <c r="C15" s="2">
        <f t="shared" si="0"/>
        <v>44065</v>
      </c>
      <c r="D15" s="5" t="str">
        <f>IF(A:A=1,"9.99",IF(A:A=3,"24.99",IF(A:A=6,"44.99","69.99")))</f>
        <v>9.99</v>
      </c>
      <c r="E15" s="5"/>
      <c r="G15" s="4">
        <v>44348</v>
      </c>
      <c r="I15">
        <f>SUMPRODUCT((Tableau2[Abonnement]=1)*(MONTH(Tableau2[Date de début])=MONTH(Tableau1[[#This Row],[mois]]))*(YEAR(Tableau2[Date de début])=YEAR(Tableau1[[#This Row],[mois]])))</f>
        <v>0</v>
      </c>
      <c r="J15">
        <f>SUMPRODUCT((Tableau2[Abonnement]=3)*(MONTH(Tableau2[Date de début])=MONTH(Tableau1[[#This Row],[mois]]))*(YEAR(Tableau2[Date de début])=YEAR(Tableau1[[#This Row],[mois]])))</f>
        <v>0</v>
      </c>
      <c r="K15">
        <f>SUMPRODUCT((Tableau2[Abonnement]=6)*(MONTH(Tableau2[Date de début])=MONTH(Tableau1[[#This Row],[mois]]))*(YEAR(Tableau2[Date de début])=YEAR(Tableau1[[#This Row],[mois]])))</f>
        <v>0</v>
      </c>
      <c r="L15">
        <f>SUMPRODUCT((Tableau2[Abonnement]=12)*(MONTH(Tableau2[Date de début])=MONTH(Tableau1[[#This Row],[mois]]))*(YEAR(Tableau2[Date de début])=YEAR(Tableau1[[#This Row],[mois]])))</f>
        <v>0</v>
      </c>
    </row>
    <row r="16" spans="1:13" ht="15.75" customHeight="1" x14ac:dyDescent="0.2">
      <c r="A16" s="1">
        <v>6</v>
      </c>
      <c r="B16" s="2">
        <v>44030</v>
      </c>
      <c r="C16" s="2">
        <f t="shared" si="0"/>
        <v>44214</v>
      </c>
      <c r="D16" s="5" t="str">
        <f>IF(A:A=1,"9.99",IF(A:A=3,"24.99",IF(A:A=6,"44.99","69.99")))</f>
        <v>44.99</v>
      </c>
      <c r="E16" s="5"/>
      <c r="G16" s="4">
        <v>44378</v>
      </c>
      <c r="I16">
        <f>SUMPRODUCT((Tableau2[Abonnement]=1)*(MONTH(Tableau2[Date de début])=MONTH(Tableau1[[#This Row],[mois]]))*(YEAR(Tableau2[Date de début])=YEAR(Tableau1[[#This Row],[mois]])))</f>
        <v>0</v>
      </c>
      <c r="J16">
        <f>SUMPRODUCT((Tableau2[Abonnement]=3)*(MONTH(Tableau2[Date de début])=MONTH(Tableau1[[#This Row],[mois]]))*(YEAR(Tableau2[Date de début])=YEAR(Tableau1[[#This Row],[mois]])))</f>
        <v>0</v>
      </c>
      <c r="K16">
        <f>SUMPRODUCT((Tableau2[Abonnement]=6)*(MONTH(Tableau2[Date de début])=MONTH(Tableau1[[#This Row],[mois]]))*(YEAR(Tableau2[Date de début])=YEAR(Tableau1[[#This Row],[mois]])))</f>
        <v>0</v>
      </c>
      <c r="L16">
        <f>SUMPRODUCT((Tableau2[Abonnement]=12)*(MONTH(Tableau2[Date de début])=MONTH(Tableau1[[#This Row],[mois]]))*(YEAR(Tableau2[Date de début])=YEAR(Tableau1[[#This Row],[mois]])))</f>
        <v>0</v>
      </c>
    </row>
    <row r="17" spans="1:12" ht="15.75" customHeight="1" x14ac:dyDescent="0.2">
      <c r="A17" s="1">
        <v>1</v>
      </c>
      <c r="B17" s="2">
        <v>44029.522002314814</v>
      </c>
      <c r="C17" s="2">
        <f t="shared" si="0"/>
        <v>44060</v>
      </c>
      <c r="D17" s="5" t="str">
        <f>IF(A:A=1,"9.99",IF(A:A=3,"24.99",IF(A:A=6,"44.99","69.99")))</f>
        <v>9.99</v>
      </c>
      <c r="E17" s="5"/>
      <c r="G17" s="4">
        <v>44409</v>
      </c>
      <c r="I17">
        <f>SUMPRODUCT((Tableau2[Abonnement]=1)*(MONTH(Tableau2[Date de début])=MONTH(Tableau1[[#This Row],[mois]]))*(YEAR(Tableau2[Date de début])=YEAR(Tableau1[[#This Row],[mois]])))</f>
        <v>0</v>
      </c>
      <c r="J17">
        <f>SUMPRODUCT((Tableau2[Abonnement]=3)*(MONTH(Tableau2[Date de début])=MONTH(Tableau1[[#This Row],[mois]]))*(YEAR(Tableau2[Date de début])=YEAR(Tableau1[[#This Row],[mois]])))</f>
        <v>0</v>
      </c>
      <c r="K17">
        <f>SUMPRODUCT((Tableau2[Abonnement]=6)*(MONTH(Tableau2[Date de début])=MONTH(Tableau1[[#This Row],[mois]]))*(YEAR(Tableau2[Date de début])=YEAR(Tableau1[[#This Row],[mois]])))</f>
        <v>0</v>
      </c>
      <c r="L17">
        <f>SUMPRODUCT((Tableau2[Abonnement]=12)*(MONTH(Tableau2[Date de début])=MONTH(Tableau1[[#This Row],[mois]]))*(YEAR(Tableau2[Date de début])=YEAR(Tableau1[[#This Row],[mois]])))</f>
        <v>0</v>
      </c>
    </row>
    <row r="18" spans="1:12" ht="15.75" customHeight="1" x14ac:dyDescent="0.2">
      <c r="A18" s="1">
        <v>1</v>
      </c>
      <c r="B18" s="2">
        <v>44027</v>
      </c>
      <c r="C18" s="2">
        <f t="shared" si="0"/>
        <v>44058</v>
      </c>
      <c r="D18" s="5" t="str">
        <f>IF(A:A=1,"9.99",IF(A:A=3,"24.99",IF(A:A=6,"44.99","69.99")))</f>
        <v>9.99</v>
      </c>
      <c r="E18" s="5"/>
      <c r="G18" s="4">
        <v>44440</v>
      </c>
      <c r="I18">
        <f>SUMPRODUCT((Tableau2[Abonnement]=1)*(MONTH(Tableau2[Date de début])=MONTH(Tableau1[[#This Row],[mois]]))*(YEAR(Tableau2[Date de début])=YEAR(Tableau1[[#This Row],[mois]])))</f>
        <v>0</v>
      </c>
      <c r="J18">
        <f>SUMPRODUCT((Tableau2[Abonnement]=3)*(MONTH(Tableau2[Date de début])=MONTH(Tableau1[[#This Row],[mois]]))*(YEAR(Tableau2[Date de début])=YEAR(Tableau1[[#This Row],[mois]])))</f>
        <v>0</v>
      </c>
      <c r="K18">
        <f>SUMPRODUCT((Tableau2[Abonnement]=6)*(MONTH(Tableau2[Date de début])=MONTH(Tableau1[[#This Row],[mois]]))*(YEAR(Tableau2[Date de début])=YEAR(Tableau1[[#This Row],[mois]])))</f>
        <v>0</v>
      </c>
      <c r="L18">
        <f>SUMPRODUCT((Tableau2[Abonnement]=12)*(MONTH(Tableau2[Date de début])=MONTH(Tableau1[[#This Row],[mois]]))*(YEAR(Tableau2[Date de début])=YEAR(Tableau1[[#This Row],[mois]])))</f>
        <v>0</v>
      </c>
    </row>
    <row r="19" spans="1:12" ht="15.75" customHeight="1" x14ac:dyDescent="0.2">
      <c r="A19" s="1">
        <v>3</v>
      </c>
      <c r="B19" s="2">
        <v>44026.858391203707</v>
      </c>
      <c r="C19" s="2">
        <f t="shared" si="0"/>
        <v>44118</v>
      </c>
      <c r="D19" s="5" t="str">
        <f>IF(A:A=1,"9.99",IF(A:A=3,"24.99",IF(A:A=6,"44.99","69.99")))</f>
        <v>24.99</v>
      </c>
      <c r="E19" s="5"/>
      <c r="G19" s="4">
        <v>44470</v>
      </c>
      <c r="I19">
        <f>SUMPRODUCT((Tableau2[Abonnement]=1)*(MONTH(Tableau2[Date de début])=MONTH(Tableau1[[#This Row],[mois]]))*(YEAR(Tableau2[Date de début])=YEAR(Tableau1[[#This Row],[mois]])))</f>
        <v>0</v>
      </c>
      <c r="J19">
        <f>SUMPRODUCT((Tableau2[Abonnement]=3)*(MONTH(Tableau2[Date de début])=MONTH(Tableau1[[#This Row],[mois]]))*(YEAR(Tableau2[Date de début])=YEAR(Tableau1[[#This Row],[mois]])))</f>
        <v>0</v>
      </c>
      <c r="K19">
        <f>SUMPRODUCT((Tableau2[Abonnement]=6)*(MONTH(Tableau2[Date de début])=MONTH(Tableau1[[#This Row],[mois]]))*(YEAR(Tableau2[Date de début])=YEAR(Tableau1[[#This Row],[mois]])))</f>
        <v>0</v>
      </c>
      <c r="L19">
        <f>SUMPRODUCT((Tableau2[Abonnement]=12)*(MONTH(Tableau2[Date de début])=MONTH(Tableau1[[#This Row],[mois]]))*(YEAR(Tableau2[Date de début])=YEAR(Tableau1[[#This Row],[mois]])))</f>
        <v>0</v>
      </c>
    </row>
    <row r="20" spans="1:12" ht="15.75" customHeight="1" x14ac:dyDescent="0.2">
      <c r="A20" s="1">
        <v>6</v>
      </c>
      <c r="B20" s="2">
        <v>44026</v>
      </c>
      <c r="C20" s="2">
        <f t="shared" si="0"/>
        <v>44210</v>
      </c>
      <c r="D20" s="5" t="str">
        <f>IF(A:A=1,"9.99",IF(A:A=3,"24.99",IF(A:A=6,"44.99","69.99")))</f>
        <v>44.99</v>
      </c>
      <c r="E20" s="5"/>
      <c r="G20" s="4">
        <v>44501</v>
      </c>
      <c r="I20">
        <f>SUMPRODUCT((Tableau2[Abonnement]=1)*(MONTH(Tableau2[Date de début])=MONTH(Tableau1[[#This Row],[mois]]))*(YEAR(Tableau2[Date de début])=YEAR(Tableau1[[#This Row],[mois]])))</f>
        <v>0</v>
      </c>
      <c r="J20">
        <f>SUMPRODUCT((Tableau2[Abonnement]=3)*(MONTH(Tableau2[Date de début])=MONTH(Tableau1[[#This Row],[mois]]))*(YEAR(Tableau2[Date de début])=YEAR(Tableau1[[#This Row],[mois]])))</f>
        <v>0</v>
      </c>
      <c r="K20">
        <f>SUMPRODUCT((Tableau2[Abonnement]=6)*(MONTH(Tableau2[Date de début])=MONTH(Tableau1[[#This Row],[mois]]))*(YEAR(Tableau2[Date de début])=YEAR(Tableau1[[#This Row],[mois]])))</f>
        <v>0</v>
      </c>
      <c r="L20">
        <f>SUMPRODUCT((Tableau2[Abonnement]=12)*(MONTH(Tableau2[Date de début])=MONTH(Tableau1[[#This Row],[mois]]))*(YEAR(Tableau2[Date de début])=YEAR(Tableau1[[#This Row],[mois]])))</f>
        <v>0</v>
      </c>
    </row>
    <row r="21" spans="1:12" ht="15.75" customHeight="1" x14ac:dyDescent="0.2">
      <c r="A21" s="1">
        <v>6</v>
      </c>
      <c r="B21" s="2">
        <v>44015</v>
      </c>
      <c r="C21" s="2">
        <f t="shared" si="0"/>
        <v>44199</v>
      </c>
      <c r="D21" s="5" t="str">
        <f>IF(A:A=1,"9.99",IF(A:A=3,"24.99",IF(A:A=6,"44.99","69.99")))</f>
        <v>44.99</v>
      </c>
      <c r="E21" s="5"/>
      <c r="G21" s="4">
        <v>44531</v>
      </c>
      <c r="I21">
        <f>SUMPRODUCT((Tableau2[Abonnement]=1)*(MONTH(Tableau2[Date de début])=MONTH(Tableau1[[#This Row],[mois]]))*(YEAR(Tableau2[Date de début])=YEAR(Tableau1[[#This Row],[mois]])))</f>
        <v>0</v>
      </c>
      <c r="J21">
        <f>SUMPRODUCT((Tableau2[Abonnement]=3)*(MONTH(Tableau2[Date de début])=MONTH(Tableau1[[#This Row],[mois]]))*(YEAR(Tableau2[Date de début])=YEAR(Tableau1[[#This Row],[mois]])))</f>
        <v>0</v>
      </c>
      <c r="K21">
        <f>SUMPRODUCT((Tableau2[Abonnement]=6)*(MONTH(Tableau2[Date de début])=MONTH(Tableau1[[#This Row],[mois]]))*(YEAR(Tableau2[Date de début])=YEAR(Tableau1[[#This Row],[mois]])))</f>
        <v>0</v>
      </c>
      <c r="L21">
        <f>SUMPRODUCT((Tableau2[Abonnement]=12)*(MONTH(Tableau2[Date de début])=MONTH(Tableau1[[#This Row],[mois]]))*(YEAR(Tableau2[Date de début])=YEAR(Tableau1[[#This Row],[mois]])))</f>
        <v>0</v>
      </c>
    </row>
    <row r="22" spans="1:12" ht="15.75" customHeight="1" x14ac:dyDescent="0.2">
      <c r="A22" s="1">
        <v>1</v>
      </c>
      <c r="B22" s="2">
        <v>44012.959722222222</v>
      </c>
      <c r="C22" s="2">
        <f t="shared" si="0"/>
        <v>44042</v>
      </c>
      <c r="D22" s="5" t="str">
        <f>IF(A:A=1,"9.99",IF(A:A=3,"24.99",IF(A:A=6,"44.99","69.99")))</f>
        <v>9.99</v>
      </c>
      <c r="E22" s="5"/>
      <c r="G22" s="4">
        <v>44562</v>
      </c>
      <c r="I22">
        <f>SUMPRODUCT((Tableau2[Abonnement]=1)*(MONTH(Tableau2[Date de début])=MONTH(Tableau1[[#This Row],[mois]]))*(YEAR(Tableau2[Date de début])=YEAR(Tableau1[[#This Row],[mois]])))</f>
        <v>0</v>
      </c>
      <c r="J22">
        <f>SUMPRODUCT((Tableau2[Abonnement]=3)*(MONTH(Tableau2[Date de début])=MONTH(Tableau1[[#This Row],[mois]]))*(YEAR(Tableau2[Date de début])=YEAR(Tableau1[[#This Row],[mois]])))</f>
        <v>0</v>
      </c>
      <c r="K22">
        <f>SUMPRODUCT((Tableau2[Abonnement]=6)*(MONTH(Tableau2[Date de début])=MONTH(Tableau1[[#This Row],[mois]]))*(YEAR(Tableau2[Date de début])=YEAR(Tableau1[[#This Row],[mois]])))</f>
        <v>0</v>
      </c>
      <c r="L22">
        <f>SUMPRODUCT((Tableau2[Abonnement]=12)*(MONTH(Tableau2[Date de début])=MONTH(Tableau1[[#This Row],[mois]]))*(YEAR(Tableau2[Date de début])=YEAR(Tableau1[[#This Row],[mois]])))</f>
        <v>0</v>
      </c>
    </row>
    <row r="23" spans="1:12" ht="15.75" customHeight="1" x14ac:dyDescent="0.2">
      <c r="A23" s="1">
        <v>6</v>
      </c>
      <c r="B23" s="2">
        <v>44006.850543981483</v>
      </c>
      <c r="C23" s="2">
        <f t="shared" si="0"/>
        <v>44189</v>
      </c>
      <c r="D23" s="5" t="str">
        <f>IF(A:A=1,"9.99",IF(A:A=3,"24.99",IF(A:A=6,"44.99","69.99")))</f>
        <v>44.99</v>
      </c>
      <c r="E23" s="5"/>
      <c r="G23" s="4">
        <v>44593</v>
      </c>
      <c r="I23">
        <f>SUMPRODUCT((Tableau2[Abonnement]=1)*(MONTH(Tableau2[Date de début])=MONTH(Tableau1[[#This Row],[mois]]))*(YEAR(Tableau2[Date de début])=YEAR(Tableau1[[#This Row],[mois]])))</f>
        <v>0</v>
      </c>
      <c r="J23">
        <f>SUMPRODUCT((Tableau2[Abonnement]=3)*(MONTH(Tableau2[Date de début])=MONTH(Tableau1[[#This Row],[mois]]))*(YEAR(Tableau2[Date de début])=YEAR(Tableau1[[#This Row],[mois]])))</f>
        <v>0</v>
      </c>
      <c r="K23">
        <f>SUMPRODUCT((Tableau2[Abonnement]=6)*(MONTH(Tableau2[Date de début])=MONTH(Tableau1[[#This Row],[mois]]))*(YEAR(Tableau2[Date de début])=YEAR(Tableau1[[#This Row],[mois]])))</f>
        <v>0</v>
      </c>
      <c r="L23">
        <f>SUMPRODUCT((Tableau2[Abonnement]=12)*(MONTH(Tableau2[Date de début])=MONTH(Tableau1[[#This Row],[mois]]))*(YEAR(Tableau2[Date de début])=YEAR(Tableau1[[#This Row],[mois]])))</f>
        <v>0</v>
      </c>
    </row>
    <row r="24" spans="1:12" ht="15.75" customHeight="1" x14ac:dyDescent="0.2">
      <c r="A24" s="1">
        <v>6</v>
      </c>
      <c r="B24" s="2">
        <v>44002.41333333333</v>
      </c>
      <c r="C24" s="2">
        <f t="shared" si="0"/>
        <v>44185</v>
      </c>
      <c r="D24" s="5" t="str">
        <f>IF(A:A=1,"9.99",IF(A:A=3,"24.99",IF(A:A=6,"44.99","69.99")))</f>
        <v>44.99</v>
      </c>
      <c r="E24" s="5"/>
      <c r="G24" s="4">
        <v>44621</v>
      </c>
      <c r="I24">
        <f>SUMPRODUCT((Tableau2[Abonnement]=1)*(MONTH(Tableau2[Date de début])=MONTH(Tableau1[[#This Row],[mois]]))*(YEAR(Tableau2[Date de début])=YEAR(Tableau1[[#This Row],[mois]])))</f>
        <v>0</v>
      </c>
      <c r="J24">
        <f>SUMPRODUCT((Tableau2[Abonnement]=3)*(MONTH(Tableau2[Date de début])=MONTH(Tableau1[[#This Row],[mois]]))*(YEAR(Tableau2[Date de début])=YEAR(Tableau1[[#This Row],[mois]])))</f>
        <v>0</v>
      </c>
      <c r="K24">
        <f>SUMPRODUCT((Tableau2[Abonnement]=6)*(MONTH(Tableau2[Date de début])=MONTH(Tableau1[[#This Row],[mois]]))*(YEAR(Tableau2[Date de début])=YEAR(Tableau1[[#This Row],[mois]])))</f>
        <v>0</v>
      </c>
      <c r="L24">
        <f>SUMPRODUCT((Tableau2[Abonnement]=12)*(MONTH(Tableau2[Date de début])=MONTH(Tableau1[[#This Row],[mois]]))*(YEAR(Tableau2[Date de début])=YEAR(Tableau1[[#This Row],[mois]])))</f>
        <v>0</v>
      </c>
    </row>
    <row r="25" spans="1:12" ht="15.75" customHeight="1" x14ac:dyDescent="0.2">
      <c r="A25" s="1">
        <v>6</v>
      </c>
      <c r="B25" s="2">
        <v>44002.003495370373</v>
      </c>
      <c r="C25" s="2">
        <f t="shared" si="0"/>
        <v>44185</v>
      </c>
      <c r="D25" s="5" t="str">
        <f>IF(A:A=1,"9.99",IF(A:A=3,"24.99",IF(A:A=6,"44.99","69.99")))</f>
        <v>44.99</v>
      </c>
      <c r="E25" s="5"/>
      <c r="G25" s="4">
        <v>44652</v>
      </c>
      <c r="I25">
        <f>SUMPRODUCT((Tableau2[Abonnement]=1)*(MONTH(Tableau2[Date de début])=MONTH(Tableau1[[#This Row],[mois]]))*(YEAR(Tableau2[Date de début])=YEAR(Tableau1[[#This Row],[mois]])))</f>
        <v>0</v>
      </c>
      <c r="J25">
        <f>SUMPRODUCT((Tableau2[Abonnement]=3)*(MONTH(Tableau2[Date de début])=MONTH(Tableau1[[#This Row],[mois]]))*(YEAR(Tableau2[Date de début])=YEAR(Tableau1[[#This Row],[mois]])))</f>
        <v>0</v>
      </c>
      <c r="K25">
        <f>SUMPRODUCT((Tableau2[Abonnement]=6)*(MONTH(Tableau2[Date de début])=MONTH(Tableau1[[#This Row],[mois]]))*(YEAR(Tableau2[Date de début])=YEAR(Tableau1[[#This Row],[mois]])))</f>
        <v>0</v>
      </c>
      <c r="L25">
        <f>SUMPRODUCT((Tableau2[Abonnement]=12)*(MONTH(Tableau2[Date de début])=MONTH(Tableau1[[#This Row],[mois]]))*(YEAR(Tableau2[Date de début])=YEAR(Tableau1[[#This Row],[mois]])))</f>
        <v>0</v>
      </c>
    </row>
    <row r="26" spans="1:12" ht="15.75" customHeight="1" x14ac:dyDescent="0.2">
      <c r="A26" s="1">
        <v>6</v>
      </c>
      <c r="B26" s="2">
        <v>44002.003263888888</v>
      </c>
      <c r="C26" s="2">
        <f t="shared" si="0"/>
        <v>44185</v>
      </c>
      <c r="D26" s="5" t="str">
        <f>IF(A:A=1,"9.99",IF(A:A=3,"24.99",IF(A:A=6,"44.99","69.99")))</f>
        <v>44.99</v>
      </c>
      <c r="E26" s="5"/>
      <c r="G26" s="4">
        <v>44682</v>
      </c>
      <c r="I26">
        <f>SUMPRODUCT((Tableau2[Abonnement]=1)*(MONTH(Tableau2[Date de début])=MONTH(Tableau1[[#This Row],[mois]]))*(YEAR(Tableau2[Date de début])=YEAR(Tableau1[[#This Row],[mois]])))</f>
        <v>0</v>
      </c>
      <c r="J26">
        <f>SUMPRODUCT((Tableau2[Abonnement]=3)*(MONTH(Tableau2[Date de début])=MONTH(Tableau1[[#This Row],[mois]]))*(YEAR(Tableau2[Date de début])=YEAR(Tableau1[[#This Row],[mois]])))</f>
        <v>0</v>
      </c>
      <c r="K26">
        <f>SUMPRODUCT((Tableau2[Abonnement]=6)*(MONTH(Tableau2[Date de début])=MONTH(Tableau1[[#This Row],[mois]]))*(YEAR(Tableau2[Date de début])=YEAR(Tableau1[[#This Row],[mois]])))</f>
        <v>0</v>
      </c>
      <c r="L26">
        <f>SUMPRODUCT((Tableau2[Abonnement]=12)*(MONTH(Tableau2[Date de début])=MONTH(Tableau1[[#This Row],[mois]]))*(YEAR(Tableau2[Date de début])=YEAR(Tableau1[[#This Row],[mois]])))</f>
        <v>0</v>
      </c>
    </row>
    <row r="27" spans="1:12" ht="15.75" customHeight="1" x14ac:dyDescent="0.2">
      <c r="A27" s="1">
        <v>6</v>
      </c>
      <c r="B27" s="2">
        <v>44001.99422453704</v>
      </c>
      <c r="C27" s="2">
        <f t="shared" si="0"/>
        <v>44184</v>
      </c>
      <c r="D27" s="5" t="str">
        <f>IF(A:A=1,"9.99",IF(A:A=3,"24.99",IF(A:A=6,"44.99","69.99")))</f>
        <v>44.99</v>
      </c>
      <c r="E27" s="5"/>
      <c r="G27" s="4">
        <v>44713</v>
      </c>
      <c r="I27">
        <f>SUMPRODUCT((Tableau2[Abonnement]=1)*(MONTH(Tableau2[Date de début])=MONTH(Tableau1[[#This Row],[mois]]))*(YEAR(Tableau2[Date de début])=YEAR(Tableau1[[#This Row],[mois]])))</f>
        <v>0</v>
      </c>
      <c r="J27">
        <f>SUMPRODUCT((Tableau2[Abonnement]=3)*(MONTH(Tableau2[Date de début])=MONTH(Tableau1[[#This Row],[mois]]))*(YEAR(Tableau2[Date de début])=YEAR(Tableau1[[#This Row],[mois]])))</f>
        <v>0</v>
      </c>
      <c r="K27">
        <f>SUMPRODUCT((Tableau2[Abonnement]=6)*(MONTH(Tableau2[Date de début])=MONTH(Tableau1[[#This Row],[mois]]))*(YEAR(Tableau2[Date de début])=YEAR(Tableau1[[#This Row],[mois]])))</f>
        <v>0</v>
      </c>
      <c r="L27">
        <f>SUMPRODUCT((Tableau2[Abonnement]=12)*(MONTH(Tableau2[Date de début])=MONTH(Tableau1[[#This Row],[mois]]))*(YEAR(Tableau2[Date de début])=YEAR(Tableau1[[#This Row],[mois]])))</f>
        <v>0</v>
      </c>
    </row>
    <row r="28" spans="1:12" ht="15.75" customHeight="1" x14ac:dyDescent="0.2">
      <c r="A28" s="1">
        <v>6</v>
      </c>
      <c r="B28" s="2">
        <v>44001.986956018518</v>
      </c>
      <c r="C28" s="2">
        <f t="shared" si="0"/>
        <v>44184</v>
      </c>
      <c r="D28" s="5" t="str">
        <f>IF(A:A=1,"9.99",IF(A:A=3,"24.99",IF(A:A=6,"44.99","69.99")))</f>
        <v>44.99</v>
      </c>
      <c r="E28" s="5"/>
      <c r="G28" s="4">
        <v>44743</v>
      </c>
      <c r="I28">
        <f>SUMPRODUCT((Tableau2[Abonnement]=1)*(MONTH(Tableau2[Date de début])=MONTH(Tableau1[[#This Row],[mois]]))*(YEAR(Tableau2[Date de début])=YEAR(Tableau1[[#This Row],[mois]])))</f>
        <v>0</v>
      </c>
      <c r="J28">
        <f>SUMPRODUCT((Tableau2[Abonnement]=3)*(MONTH(Tableau2[Date de début])=MONTH(Tableau1[[#This Row],[mois]]))*(YEAR(Tableau2[Date de début])=YEAR(Tableau1[[#This Row],[mois]])))</f>
        <v>0</v>
      </c>
      <c r="K28">
        <f>SUMPRODUCT((Tableau2[Abonnement]=6)*(MONTH(Tableau2[Date de début])=MONTH(Tableau1[[#This Row],[mois]]))*(YEAR(Tableau2[Date de début])=YEAR(Tableau1[[#This Row],[mois]])))</f>
        <v>0</v>
      </c>
      <c r="L28">
        <f>SUMPRODUCT((Tableau2[Abonnement]=12)*(MONTH(Tableau2[Date de début])=MONTH(Tableau1[[#This Row],[mois]]))*(YEAR(Tableau2[Date de début])=YEAR(Tableau1[[#This Row],[mois]])))</f>
        <v>0</v>
      </c>
    </row>
    <row r="29" spans="1:12" ht="15.75" customHeight="1" x14ac:dyDescent="0.2">
      <c r="A29" s="1">
        <v>6</v>
      </c>
      <c r="B29" s="2">
        <v>43996</v>
      </c>
      <c r="C29" s="2">
        <f t="shared" si="0"/>
        <v>44179</v>
      </c>
      <c r="D29" s="5" t="str">
        <f>IF(A:A=1,"9.99",IF(A:A=3,"24.99",IF(A:A=6,"44.99","69.99")))</f>
        <v>44.99</v>
      </c>
      <c r="E29" s="5"/>
      <c r="G29" s="4">
        <v>44774</v>
      </c>
      <c r="I29">
        <f>SUMPRODUCT((Tableau2[Abonnement]=1)*(MONTH(Tableau2[Date de début])=MONTH(Tableau1[[#This Row],[mois]]))*(YEAR(Tableau2[Date de début])=YEAR(Tableau1[[#This Row],[mois]])))</f>
        <v>0</v>
      </c>
      <c r="J29">
        <f>SUMPRODUCT((Tableau2[Abonnement]=3)*(MONTH(Tableau2[Date de début])=MONTH(Tableau1[[#This Row],[mois]]))*(YEAR(Tableau2[Date de début])=YEAR(Tableau1[[#This Row],[mois]])))</f>
        <v>0</v>
      </c>
      <c r="K29">
        <f>SUMPRODUCT((Tableau2[Abonnement]=6)*(MONTH(Tableau2[Date de début])=MONTH(Tableau1[[#This Row],[mois]]))*(YEAR(Tableau2[Date de début])=YEAR(Tableau1[[#This Row],[mois]])))</f>
        <v>0</v>
      </c>
      <c r="L29">
        <f>SUMPRODUCT((Tableau2[Abonnement]=12)*(MONTH(Tableau2[Date de début])=MONTH(Tableau1[[#This Row],[mois]]))*(YEAR(Tableau2[Date de début])=YEAR(Tableau1[[#This Row],[mois]])))</f>
        <v>0</v>
      </c>
    </row>
  </sheetData>
  <pageMargins left="0.7" right="0.7" top="0.75" bottom="0.75" header="0.3" footer="0.3"/>
  <pageSetup paperSize="9" orientation="portrait" horizontalDpi="4294967293" verticalDpi="0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Skudd</dc:creator>
  <cp:lastModifiedBy>LouReeD</cp:lastModifiedBy>
  <dcterms:created xsi:type="dcterms:W3CDTF">2020-08-14T15:10:56Z</dcterms:created>
  <dcterms:modified xsi:type="dcterms:W3CDTF">2020-08-22T15:39:47Z</dcterms:modified>
</cp:coreProperties>
</file>