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Applications Excel\"/>
    </mc:Choice>
  </mc:AlternateContent>
  <xr:revisionPtr revIDLastSave="0" documentId="13_ncr:1_{1D5638FB-CE46-401B-B8AD-8251770502F4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Intro" sheetId="3" r:id="rId1"/>
    <sheet name="UN" sheetId="1" r:id="rId2"/>
    <sheet name="DEUX" sheetId="2" r:id="rId3"/>
    <sheet name="Divers" sheetId="5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" i="1" l="1"/>
  <c r="I8" i="1"/>
  <c r="C14" i="1"/>
  <c r="C13" i="1"/>
  <c r="I7" i="1" l="1"/>
  <c r="C12" i="1" l="1"/>
  <c r="C11" i="1"/>
  <c r="I6" i="1" l="1"/>
  <c r="I5" i="1"/>
  <c r="C10" i="1"/>
  <c r="G10" i="1" l="1"/>
  <c r="H10" i="1"/>
  <c r="C9" i="1" l="1"/>
  <c r="C8" i="1"/>
  <c r="C2" i="1" l="1"/>
  <c r="C3" i="1"/>
  <c r="C4" i="1"/>
  <c r="C5" i="1"/>
  <c r="C6" i="1"/>
  <c r="C7" i="1"/>
  <c r="E19" i="2" l="1"/>
  <c r="E18" i="2"/>
  <c r="I4" i="1"/>
  <c r="I3" i="1"/>
  <c r="I2" i="1"/>
  <c r="E17" i="2" l="1"/>
  <c r="E8" i="2"/>
  <c r="E9" i="2"/>
  <c r="E10" i="2"/>
  <c r="E11" i="2"/>
  <c r="E12" i="2"/>
  <c r="E13" i="2"/>
  <c r="E14" i="2"/>
  <c r="E15" i="2"/>
  <c r="E16" i="2"/>
  <c r="E7" i="2"/>
  <c r="I10" i="1" l="1"/>
</calcChain>
</file>

<file path=xl/sharedStrings.xml><?xml version="1.0" encoding="utf-8"?>
<sst xmlns="http://schemas.openxmlformats.org/spreadsheetml/2006/main" count="76" uniqueCount="62">
  <si>
    <t>titre1</t>
  </si>
  <si>
    <t>titre2</t>
  </si>
  <si>
    <t>titre3</t>
  </si>
  <si>
    <t>Lundi</t>
  </si>
  <si>
    <t>Mardi</t>
  </si>
  <si>
    <t>Jeudi</t>
  </si>
  <si>
    <t>Dimanche</t>
  </si>
  <si>
    <t>Mercredi</t>
  </si>
  <si>
    <t>Vendredi</t>
  </si>
  <si>
    <t>Samedi</t>
  </si>
  <si>
    <t>Total</t>
  </si>
  <si>
    <t>Principes :</t>
  </si>
  <si>
    <t>Permettre d'utiliser le redimensionnement auto des tableaux même si la feuille est protégée</t>
  </si>
  <si>
    <t>Les cellules des colonnes pouvant recevoir une saisie ne sont pas verrouillées</t>
  </si>
  <si>
    <t>La saisie se fait sur la ligne immédiatement sous le tableau</t>
  </si>
  <si>
    <t>Le code :</t>
  </si>
  <si>
    <t>Vérifie que la feuille est protégée</t>
  </si>
  <si>
    <t>Vérifie que l'on est juste sous un tableau</t>
  </si>
  <si>
    <t>Vérifie si la ligne des totaux est ou non active</t>
  </si>
  <si>
    <t>Déprotège l'onglet</t>
  </si>
  <si>
    <t>Supprime la saisie</t>
  </si>
  <si>
    <t>Vérifie la présence de règles de validation sur les cellules ajoutées au tableau</t>
  </si>
  <si>
    <t>L'utilisateur doit donc ressaisir mais la saisie se faisant alors dans le tableau, les règles de validation fonctionneront normalement</t>
  </si>
  <si>
    <t>Si non, affiche un message d'erreur et supprime les valeurs saisies (message associé à la règle le cas échéant, sinon générique)</t>
  </si>
  <si>
    <t>Plusieurs tableaux peuvent être situés sur la même feuille, éventuellement les uns sous les autres</t>
  </si>
  <si>
    <t>En cas de règles de validation appliquées aux cellules d'un tableau, elles peuvent être définies pour le tableau sans obligation de le faire sur toute la colonne Excel</t>
  </si>
  <si>
    <t>A noter qu'avec la poignée de recopie on peut aussi agrandir un tableau d'une feuille protégeé si la colonne n'est pas verrouillée</t>
  </si>
  <si>
    <t>mercredi</t>
  </si>
  <si>
    <t>Dupont</t>
  </si>
  <si>
    <t>Durand</t>
  </si>
  <si>
    <t>Pierre</t>
  </si>
  <si>
    <t>Paul</t>
  </si>
  <si>
    <t>Nom</t>
  </si>
  <si>
    <t>Prénom</t>
  </si>
  <si>
    <t>Département</t>
  </si>
  <si>
    <t>Mois</t>
  </si>
  <si>
    <t>Montant</t>
  </si>
  <si>
    <t>Date</t>
  </si>
  <si>
    <t>Jour</t>
  </si>
  <si>
    <t>Jour2</t>
  </si>
  <si>
    <t>Jour3</t>
  </si>
  <si>
    <t>Thème</t>
  </si>
  <si>
    <t>Lecture</t>
  </si>
  <si>
    <t>Ecriture</t>
  </si>
  <si>
    <t>Sport</t>
  </si>
  <si>
    <t>Informatique</t>
  </si>
  <si>
    <t>Médecine</t>
  </si>
  <si>
    <t>Culture</t>
  </si>
  <si>
    <t>Voyage</t>
  </si>
  <si>
    <t>Inscrits</t>
  </si>
  <si>
    <t>Dupuis</t>
  </si>
  <si>
    <t>Henri</t>
  </si>
  <si>
    <t>Dumoulin</t>
  </si>
  <si>
    <t>Georges</t>
  </si>
  <si>
    <t>jeudi</t>
  </si>
  <si>
    <t>lundi</t>
  </si>
  <si>
    <r>
      <t xml:space="preserve">Si la </t>
    </r>
    <r>
      <rPr>
        <b/>
        <sz val="11"/>
        <color theme="1"/>
        <rFont val="Arial"/>
        <family val="2"/>
      </rPr>
      <t>ligne des totaux est inactive</t>
    </r>
    <r>
      <rPr>
        <sz val="11"/>
        <color theme="1"/>
        <rFont val="Arial"/>
        <family val="2"/>
      </rPr>
      <t>, ajoute autant de nouvelles lignes en fin de tableau que saisies et y remet les valeurs saisies</t>
    </r>
  </si>
  <si>
    <r>
      <t xml:space="preserve">Si la </t>
    </r>
    <r>
      <rPr>
        <b/>
        <sz val="11"/>
        <color theme="1"/>
        <rFont val="Arial"/>
        <family val="2"/>
      </rPr>
      <t>ligne des totaux est active</t>
    </r>
    <r>
      <rPr>
        <sz val="11"/>
        <color theme="1"/>
        <rFont val="Arial"/>
        <family val="2"/>
      </rPr>
      <t>, ajoute autant de lignes que saisies au dessus de la ligne des totaux et y remet les valeurs saisies</t>
    </r>
  </si>
  <si>
    <t>Vérifie que la saisie n'est pas multiple discontinue et le cas échant affiche un message et s'arrête</t>
  </si>
  <si>
    <t>Vérifie si la modification a supprimé des valeurs et s'arrête dans ce cas</t>
  </si>
  <si>
    <t>Le cas échéant, vérifie si la 1ère règle détectée est respectée</t>
  </si>
  <si>
    <t>mardi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</si>
</sst>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</xf>
    <xf numFmtId="14" fontId="1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4" fontId="0" fillId="0" borderId="0" xfId="0" applyNumberFormat="1"/>
    <xf numFmtId="0" fontId="1" fillId="0" borderId="0" xfId="0" applyNumberFormat="1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NumberFormat="1" applyFont="1" applyAlignment="1">
      <alignment vertical="center"/>
    </xf>
    <xf numFmtId="1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14" totalsRowShown="0" headerRowDxfId="22" dataDxfId="21">
  <autoFilter ref="A1:C14" xr:uid="{00000000-0009-0000-0100-000001000000}"/>
  <tableColumns count="3">
    <tableColumn id="1" xr3:uid="{00000000-0010-0000-0000-000001000000}" name="titre1" dataDxfId="20"/>
    <tableColumn id="2" xr3:uid="{00000000-0010-0000-0000-000002000000}" name="titre2" dataDxfId="19"/>
    <tableColumn id="3" xr3:uid="{00000000-0010-0000-0000-000003000000}" name="titre3" dataDxfId="18">
      <calculatedColumnFormula>SUM(Tableau1[[#This Row],[titre1]:[titre2]])</calculatedColumnFormula>
    </tableColumn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F1:I10" totalsRowCount="1" headerRowDxfId="17">
  <autoFilter ref="F1:I9" xr:uid="{00000000-0009-0000-0100-000002000000}"/>
  <tableColumns count="4">
    <tableColumn id="1" xr3:uid="{00000000-0010-0000-0100-000001000000}" name="Jour" totalsRowLabel="Total" dataDxfId="16" totalsRowDxfId="3"/>
    <tableColumn id="2" xr3:uid="{00000000-0010-0000-0100-000002000000}" name="Date" totalsRowFunction="max" dataDxfId="15" totalsRowDxfId="2"/>
    <tableColumn id="3" xr3:uid="{00000000-0010-0000-0100-000003000000}" name="Montant" totalsRowFunction="sum" dataDxfId="14" totalsRowDxfId="1"/>
    <tableColumn id="4" xr3:uid="{00000000-0010-0000-0100-000004000000}" name="Mois" totalsRowFunction="count" dataDxfId="13" totalsRowDxfId="0">
      <calculatedColumnFormula>TEXT(Tableau2[Date],"mmmm")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G21:I25" totalsRowShown="0" headerRowDxfId="12">
  <autoFilter ref="G21:I25" xr:uid="{00000000-0009-0000-0100-000006000000}"/>
  <tableColumns count="3">
    <tableColumn id="1" xr3:uid="{00000000-0010-0000-0200-000001000000}" name="Nom" dataDxfId="11"/>
    <tableColumn id="2" xr3:uid="{00000000-0010-0000-0200-000002000000}" name="Prénom" dataDxfId="10"/>
    <tableColumn id="3" xr3:uid="{00000000-0010-0000-0200-000003000000}" name="Département" dataDxfId="9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5" displayName="Tableau5" ref="C6:E19" totalsRowShown="0" headerRowDxfId="8" dataDxfId="7">
  <autoFilter ref="C6:E19" xr:uid="{00000000-0009-0000-0100-000005000000}"/>
  <tableColumns count="3">
    <tableColumn id="1" xr3:uid="{00000000-0010-0000-0300-000001000000}" name="Jour" dataDxfId="6"/>
    <tableColumn id="2" xr3:uid="{00000000-0010-0000-0300-000002000000}" name="Jour2" dataDxfId="5"/>
    <tableColumn id="3" xr3:uid="{00000000-0010-0000-0300-000003000000}" name="Jour3" dataDxfId="4">
      <calculatedColumnFormula>C7&amp;"-"&amp;D7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2:B28"/>
  <sheetViews>
    <sheetView topLeftCell="A4" workbookViewId="0">
      <selection activeCell="B4" sqref="B4"/>
    </sheetView>
  </sheetViews>
  <sheetFormatPr baseColWidth="10" defaultRowHeight="18.75" customHeight="1" x14ac:dyDescent="0.25"/>
  <cols>
    <col min="1" max="1" width="11.42578125" style="1"/>
    <col min="2" max="2" width="123.85546875" style="1" customWidth="1"/>
    <col min="3" max="16384" width="11.42578125" style="1"/>
  </cols>
  <sheetData>
    <row r="2" spans="2:2" ht="18.75" customHeight="1" x14ac:dyDescent="0.25">
      <c r="B2" s="5" t="s">
        <v>11</v>
      </c>
    </row>
    <row r="3" spans="2:2" ht="18.75" customHeight="1" x14ac:dyDescent="0.25">
      <c r="B3" s="6" t="s">
        <v>12</v>
      </c>
    </row>
    <row r="4" spans="2:2" ht="18.75" customHeight="1" x14ac:dyDescent="0.25">
      <c r="B4" s="6" t="s">
        <v>24</v>
      </c>
    </row>
    <row r="5" spans="2:2" ht="18.75" customHeight="1" x14ac:dyDescent="0.25">
      <c r="B5" s="6" t="s">
        <v>13</v>
      </c>
    </row>
    <row r="6" spans="2:2" ht="28.5" x14ac:dyDescent="0.25">
      <c r="B6" s="6" t="s">
        <v>25</v>
      </c>
    </row>
    <row r="7" spans="2:2" ht="18.75" customHeight="1" x14ac:dyDescent="0.25">
      <c r="B7" s="6" t="s">
        <v>14</v>
      </c>
    </row>
    <row r="8" spans="2:2" ht="18.75" customHeight="1" x14ac:dyDescent="0.25">
      <c r="B8" s="6" t="s">
        <v>26</v>
      </c>
    </row>
    <row r="9" spans="2:2" ht="18.75" customHeight="1" x14ac:dyDescent="0.25">
      <c r="B9" s="6"/>
    </row>
    <row r="10" spans="2:2" ht="18.75" customHeight="1" x14ac:dyDescent="0.25">
      <c r="B10" s="7" t="s">
        <v>15</v>
      </c>
    </row>
    <row r="11" spans="2:2" ht="18.75" customHeight="1" x14ac:dyDescent="0.25">
      <c r="B11" s="6" t="s">
        <v>16</v>
      </c>
    </row>
    <row r="12" spans="2:2" ht="18.75" customHeight="1" x14ac:dyDescent="0.25">
      <c r="B12" s="6" t="s">
        <v>17</v>
      </c>
    </row>
    <row r="13" spans="2:2" ht="18.75" customHeight="1" x14ac:dyDescent="0.25">
      <c r="B13" s="6" t="s">
        <v>18</v>
      </c>
    </row>
    <row r="14" spans="2:2" ht="18.75" customHeight="1" x14ac:dyDescent="0.25">
      <c r="B14" s="6" t="s">
        <v>59</v>
      </c>
    </row>
    <row r="15" spans="2:2" ht="18.75" customHeight="1" x14ac:dyDescent="0.25">
      <c r="B15" s="6" t="s">
        <v>58</v>
      </c>
    </row>
    <row r="16" spans="2:2" ht="18.75" customHeight="1" x14ac:dyDescent="0.25">
      <c r="B16" s="6" t="s">
        <v>19</v>
      </c>
    </row>
    <row r="17" spans="2:2" ht="18.75" customHeight="1" x14ac:dyDescent="0.25">
      <c r="B17" s="6" t="s">
        <v>20</v>
      </c>
    </row>
    <row r="18" spans="2:2" ht="18.75" customHeight="1" x14ac:dyDescent="0.25">
      <c r="B18" s="6" t="s">
        <v>56</v>
      </c>
    </row>
    <row r="19" spans="2:2" ht="18.75" customHeight="1" x14ac:dyDescent="0.25">
      <c r="B19" s="6" t="s">
        <v>57</v>
      </c>
    </row>
    <row r="20" spans="2:2" ht="18.75" customHeight="1" x14ac:dyDescent="0.25">
      <c r="B20" s="6" t="s">
        <v>21</v>
      </c>
    </row>
    <row r="21" spans="2:2" ht="18.75" customHeight="1" x14ac:dyDescent="0.25">
      <c r="B21" s="6" t="s">
        <v>60</v>
      </c>
    </row>
    <row r="22" spans="2:2" ht="18.75" customHeight="1" x14ac:dyDescent="0.25">
      <c r="B22" s="6" t="s">
        <v>23</v>
      </c>
    </row>
    <row r="23" spans="2:2" ht="18.75" customHeight="1" x14ac:dyDescent="0.25">
      <c r="B23" s="6" t="s">
        <v>22</v>
      </c>
    </row>
    <row r="24" spans="2:2" ht="18.75" customHeight="1" x14ac:dyDescent="0.25">
      <c r="B24" s="6"/>
    </row>
    <row r="25" spans="2:2" ht="18.75" customHeight="1" x14ac:dyDescent="0.25">
      <c r="B25" s="7"/>
    </row>
    <row r="26" spans="2:2" ht="18.75" customHeight="1" x14ac:dyDescent="0.25">
      <c r="B26" s="6"/>
    </row>
    <row r="27" spans="2:2" ht="18.75" customHeight="1" x14ac:dyDescent="0.25">
      <c r="B27" s="6"/>
    </row>
    <row r="28" spans="2:2" ht="14.25" x14ac:dyDescent="0.25">
      <c r="B28" s="6"/>
    </row>
  </sheetData>
  <sheetProtection password="CC38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25"/>
  <sheetViews>
    <sheetView tabSelected="1" workbookViewId="0">
      <selection activeCell="F10" sqref="F10"/>
    </sheetView>
  </sheetViews>
  <sheetFormatPr baseColWidth="10" defaultRowHeight="14.25" x14ac:dyDescent="0.25"/>
  <cols>
    <col min="1" max="2" width="11.42578125" style="2"/>
    <col min="3" max="3" width="16.42578125" style="1" bestFit="1" customWidth="1"/>
    <col min="4" max="5" width="11.42578125" style="1"/>
    <col min="6" max="7" width="11.42578125" style="2"/>
    <col min="8" max="8" width="16.42578125" style="2" bestFit="1" customWidth="1"/>
    <col min="9" max="9" width="17.7109375" style="2" customWidth="1"/>
    <col min="10" max="16384" width="11.42578125" style="1"/>
  </cols>
  <sheetData>
    <row r="1" spans="1:9" s="3" customFormat="1" x14ac:dyDescent="0.25">
      <c r="A1" s="3" t="s">
        <v>0</v>
      </c>
      <c r="B1" s="3" t="s">
        <v>1</v>
      </c>
      <c r="C1" s="3" t="s">
        <v>2</v>
      </c>
      <c r="F1" s="3" t="s">
        <v>38</v>
      </c>
      <c r="G1" s="3" t="s">
        <v>37</v>
      </c>
      <c r="H1" s="3" t="s">
        <v>36</v>
      </c>
      <c r="I1" s="3" t="s">
        <v>35</v>
      </c>
    </row>
    <row r="2" spans="1:9" x14ac:dyDescent="0.25">
      <c r="A2" s="2">
        <v>24</v>
      </c>
      <c r="B2" s="2">
        <v>25</v>
      </c>
      <c r="C2" s="1">
        <f>SUM(Tableau1[[#This Row],[titre1]:[titre2]])</f>
        <v>49</v>
      </c>
      <c r="F2" s="2" t="s">
        <v>3</v>
      </c>
      <c r="G2" s="4">
        <v>42384</v>
      </c>
      <c r="H2" s="2">
        <v>20</v>
      </c>
      <c r="I2" s="1" t="str">
        <f>TEXT(Tableau2[Date],"mmmm")</f>
        <v>janvier</v>
      </c>
    </row>
    <row r="3" spans="1:9" x14ac:dyDescent="0.25">
      <c r="A3" s="2">
        <v>12</v>
      </c>
      <c r="B3" s="2">
        <v>18</v>
      </c>
      <c r="C3" s="1">
        <f>SUM(Tableau1[[#This Row],[titre1]:[titre2]])</f>
        <v>30</v>
      </c>
      <c r="F3" s="2" t="s">
        <v>27</v>
      </c>
      <c r="G3" s="4">
        <v>42662</v>
      </c>
      <c r="H3" s="2">
        <v>25</v>
      </c>
      <c r="I3" s="1" t="str">
        <f>TEXT(Tableau2[Date],"mmmm")</f>
        <v>octobre</v>
      </c>
    </row>
    <row r="4" spans="1:9" x14ac:dyDescent="0.25">
      <c r="A4" s="2">
        <v>25</v>
      </c>
      <c r="B4" s="2">
        <v>2</v>
      </c>
      <c r="C4" s="1">
        <f>SUM(Tableau1[[#This Row],[titre1]:[titre2]])</f>
        <v>27</v>
      </c>
      <c r="F4" s="2" t="s">
        <v>54</v>
      </c>
      <c r="G4" s="4">
        <v>42566</v>
      </c>
      <c r="H4" s="2">
        <v>22</v>
      </c>
      <c r="I4" s="1" t="str">
        <f>TEXT(Tableau2[Date],"mmmm")</f>
        <v>juillet</v>
      </c>
    </row>
    <row r="5" spans="1:9" x14ac:dyDescent="0.25">
      <c r="A5" s="2">
        <v>14</v>
      </c>
      <c r="B5" s="2">
        <v>18</v>
      </c>
      <c r="C5" s="1">
        <f>SUM(Tableau1[[#This Row],[titre1]:[titre2]])</f>
        <v>32</v>
      </c>
      <c r="F5" s="2" t="s">
        <v>55</v>
      </c>
      <c r="G5" s="4">
        <v>42428</v>
      </c>
      <c r="H5" s="2">
        <v>24</v>
      </c>
      <c r="I5" s="1" t="str">
        <f>TEXT(Tableau2[Date],"mmmm")</f>
        <v>février</v>
      </c>
    </row>
    <row r="6" spans="1:9" x14ac:dyDescent="0.25">
      <c r="A6" s="2">
        <v>18</v>
      </c>
      <c r="B6" s="2">
        <v>15</v>
      </c>
      <c r="C6" s="1">
        <f>SUM(Tableau1[[#This Row],[titre1]:[titre2]])</f>
        <v>33</v>
      </c>
      <c r="F6" s="2" t="s">
        <v>55</v>
      </c>
      <c r="G6" s="4">
        <v>42434</v>
      </c>
      <c r="H6" s="2">
        <v>25</v>
      </c>
      <c r="I6" s="1" t="str">
        <f>TEXT(Tableau2[Date],"mmmm")</f>
        <v>mars</v>
      </c>
    </row>
    <row r="7" spans="1:9" x14ac:dyDescent="0.25">
      <c r="A7" s="2">
        <v>22</v>
      </c>
      <c r="B7" s="2">
        <v>18</v>
      </c>
      <c r="C7" s="1">
        <f>SUM(Tableau1[[#This Row],[titre1]:[titre2]])</f>
        <v>40</v>
      </c>
      <c r="F7" s="2" t="s">
        <v>61</v>
      </c>
      <c r="G7" s="4">
        <v>42664</v>
      </c>
      <c r="H7" s="2">
        <v>12</v>
      </c>
      <c r="I7" s="1" t="str">
        <f>TEXT(Tableau2[Date],"mmmm")</f>
        <v>octobre</v>
      </c>
    </row>
    <row r="8" spans="1:9" x14ac:dyDescent="0.25">
      <c r="A8" s="2">
        <v>5</v>
      </c>
      <c r="B8" s="2">
        <v>15</v>
      </c>
      <c r="C8" s="9">
        <f>SUM(Tableau1[[#This Row],[titre1]:[titre2]])</f>
        <v>20</v>
      </c>
      <c r="F8" s="10" t="s">
        <v>55</v>
      </c>
      <c r="G8" s="12"/>
      <c r="H8" s="10"/>
      <c r="I8" s="13" t="str">
        <f>TEXT(Tableau2[Date],"mmmm")</f>
        <v>janvier</v>
      </c>
    </row>
    <row r="9" spans="1:9" x14ac:dyDescent="0.25">
      <c r="A9" s="2">
        <v>5</v>
      </c>
      <c r="B9" s="2">
        <v>11</v>
      </c>
      <c r="C9" s="9">
        <f>SUM(Tableau1[[#This Row],[titre1]:[titre2]])</f>
        <v>16</v>
      </c>
      <c r="F9" s="10" t="s">
        <v>55</v>
      </c>
      <c r="G9" s="12"/>
      <c r="H9" s="10"/>
      <c r="I9" s="13" t="str">
        <f>TEXT(Tableau2[Date],"mmmm")</f>
        <v>janvier</v>
      </c>
    </row>
    <row r="10" spans="1:9" x14ac:dyDescent="0.25">
      <c r="A10" s="2">
        <v>24</v>
      </c>
      <c r="B10" s="2">
        <v>22</v>
      </c>
      <c r="C10" s="9">
        <f>SUM(Tableau1[[#This Row],[titre1]:[titre2]])</f>
        <v>46</v>
      </c>
      <c r="F10" s="10" t="s">
        <v>10</v>
      </c>
      <c r="G10" s="12">
        <f>SUBTOTAL(104,Tableau2[Date])</f>
        <v>42664</v>
      </c>
      <c r="H10" s="10">
        <f>SUBTOTAL(109,Tableau2[Montant])</f>
        <v>128</v>
      </c>
      <c r="I10" s="13">
        <f>SUBTOTAL(103,Tableau2[Mois])</f>
        <v>8</v>
      </c>
    </row>
    <row r="11" spans="1:9" x14ac:dyDescent="0.25">
      <c r="A11" s="2">
        <v>25</v>
      </c>
      <c r="B11" s="2">
        <v>25</v>
      </c>
      <c r="C11" s="9">
        <f>SUM(Tableau1[[#This Row],[titre1]:[titre2]])</f>
        <v>50</v>
      </c>
      <c r="I11" s="1"/>
    </row>
    <row r="12" spans="1:9" x14ac:dyDescent="0.25">
      <c r="A12" s="2">
        <v>21</v>
      </c>
      <c r="B12" s="2">
        <v>10</v>
      </c>
      <c r="C12" s="9">
        <f>SUM(Tableau1[[#This Row],[titre1]:[titre2]])</f>
        <v>31</v>
      </c>
      <c r="I12" s="1"/>
    </row>
    <row r="13" spans="1:9" x14ac:dyDescent="0.25">
      <c r="A13" s="10">
        <v>25</v>
      </c>
      <c r="B13" s="10"/>
      <c r="C13" s="11">
        <f>SUM(Tableau1[[#This Row],[titre1]:[titre2]])</f>
        <v>25</v>
      </c>
      <c r="I13" s="1"/>
    </row>
    <row r="14" spans="1:9" x14ac:dyDescent="0.25">
      <c r="A14" s="10">
        <v>14</v>
      </c>
      <c r="B14" s="10"/>
      <c r="C14" s="11">
        <f>SUM(Tableau1[[#This Row],[titre1]:[titre2]])</f>
        <v>14</v>
      </c>
      <c r="I14" s="1"/>
    </row>
    <row r="15" spans="1:9" x14ac:dyDescent="0.25">
      <c r="I15" s="1"/>
    </row>
    <row r="16" spans="1:9" x14ac:dyDescent="0.25">
      <c r="I16" s="1"/>
    </row>
    <row r="17" spans="7:9" x14ac:dyDescent="0.25">
      <c r="I17" s="1"/>
    </row>
    <row r="18" spans="7:9" x14ac:dyDescent="0.25">
      <c r="I18" s="1"/>
    </row>
    <row r="19" spans="7:9" x14ac:dyDescent="0.25">
      <c r="I19" s="1"/>
    </row>
    <row r="20" spans="7:9" x14ac:dyDescent="0.25">
      <c r="I20" s="1"/>
    </row>
    <row r="21" spans="7:9" x14ac:dyDescent="0.25">
      <c r="G21" s="2" t="s">
        <v>32</v>
      </c>
      <c r="H21" s="2" t="s">
        <v>33</v>
      </c>
      <c r="I21" s="2" t="s">
        <v>34</v>
      </c>
    </row>
    <row r="22" spans="7:9" x14ac:dyDescent="0.25">
      <c r="G22" s="2" t="s">
        <v>28</v>
      </c>
      <c r="H22" s="2" t="s">
        <v>30</v>
      </c>
      <c r="I22" s="2">
        <v>78</v>
      </c>
    </row>
    <row r="23" spans="7:9" x14ac:dyDescent="0.25">
      <c r="G23" s="2" t="s">
        <v>29</v>
      </c>
      <c r="H23" s="2" t="s">
        <v>31</v>
      </c>
      <c r="I23" s="2">
        <v>75</v>
      </c>
    </row>
    <row r="24" spans="7:9" x14ac:dyDescent="0.25">
      <c r="G24" s="2" t="s">
        <v>50</v>
      </c>
      <c r="H24" s="2" t="s">
        <v>51</v>
      </c>
      <c r="I24" s="2">
        <v>25</v>
      </c>
    </row>
    <row r="25" spans="7:9" x14ac:dyDescent="0.25">
      <c r="G25" s="2" t="s">
        <v>52</v>
      </c>
      <c r="H25" s="2" t="s">
        <v>53</v>
      </c>
      <c r="I25" s="2">
        <v>92</v>
      </c>
    </row>
  </sheetData>
  <sheetProtection algorithmName="SHA-512" hashValue="JJuWYe8/w14H+YXukUuhQj9hugljiB9VIjM9NPs8dNXliBKDYThoxRihJEZleLrfRWcCBdcCznSY72U4m6kfaQ==" saltValue="T9Gz3wHFBiBZ3Fa0HyOz0g==" spinCount="100000" sheet="1" objects="1" scenarios="1"/>
  <dataValidations count="7">
    <dataValidation type="textLength" allowBlank="1" showInputMessage="1" showErrorMessage="1" sqref="G22:H25" xr:uid="{00000000-0002-0000-0100-000000000000}">
      <formula1>2</formula1>
      <formula2>25</formula2>
    </dataValidation>
    <dataValidation type="whole" allowBlank="1" showInputMessage="1" showErrorMessage="1" sqref="I24" xr:uid="{00000000-0002-0000-0100-000001000000}">
      <formula1>1</formula1>
      <formula2>99</formula2>
    </dataValidation>
    <dataValidation type="whole" allowBlank="1" showInputMessage="1" showErrorMessage="1" error="Département entre 1 et 99" sqref="I22:I23" xr:uid="{00000000-0002-0000-0100-000002000000}">
      <formula1>1</formula1>
      <formula2>99</formula2>
    </dataValidation>
    <dataValidation type="whole" operator="lessThanOrEqual" allowBlank="1" showInputMessage="1" showErrorMessage="1" error="Maximum 25" sqref="A2:B14" xr:uid="{00000000-0002-0000-0100-000003000000}">
      <formula1>25</formula1>
    </dataValidation>
    <dataValidation type="whole" operator="lessThanOrEqual" allowBlank="1" showInputMessage="1" showErrorMessage="1" sqref="H2:H9" xr:uid="{00000000-0002-0000-0100-000004000000}">
      <formula1>25</formula1>
    </dataValidation>
    <dataValidation type="list" allowBlank="1" showInputMessage="1" showErrorMessage="1" sqref="F2:F9" xr:uid="{00000000-0002-0000-0100-000005000000}">
      <formula1>"lundi,mardi,mercredi,jeudi,vendredi"</formula1>
    </dataValidation>
    <dataValidation type="date" operator="greaterThan" allowBlank="1" showInputMessage="1" showErrorMessage="1" sqref="G2:G9" xr:uid="{00000000-0002-0000-0100-000006000000}">
      <formula1>36892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C6:E19"/>
  <sheetViews>
    <sheetView workbookViewId="0">
      <selection activeCell="D20" sqref="D20"/>
    </sheetView>
  </sheetViews>
  <sheetFormatPr baseColWidth="10" defaultRowHeight="14.25" x14ac:dyDescent="0.25"/>
  <cols>
    <col min="1" max="2" width="11.42578125" style="1"/>
    <col min="3" max="3" width="10.5703125" style="2" bestFit="1" customWidth="1"/>
    <col min="4" max="4" width="9.28515625" style="2" bestFit="1" customWidth="1"/>
    <col min="5" max="5" width="13.5703125" style="1" bestFit="1" customWidth="1"/>
    <col min="6" max="16384" width="11.42578125" style="1"/>
  </cols>
  <sheetData>
    <row r="6" spans="3:5" x14ac:dyDescent="0.25">
      <c r="C6" s="3" t="s">
        <v>38</v>
      </c>
      <c r="D6" s="3" t="s">
        <v>39</v>
      </c>
      <c r="E6" s="3" t="s">
        <v>40</v>
      </c>
    </row>
    <row r="7" spans="3:5" x14ac:dyDescent="0.25">
      <c r="C7" s="2" t="s">
        <v>3</v>
      </c>
      <c r="D7" s="2">
        <v>10</v>
      </c>
      <c r="E7" s="1" t="str">
        <f>C7&amp;"-"&amp;D7</f>
        <v>Lundi-10</v>
      </c>
    </row>
    <row r="8" spans="3:5" x14ac:dyDescent="0.25">
      <c r="C8" s="2" t="s">
        <v>4</v>
      </c>
      <c r="D8" s="2">
        <v>15</v>
      </c>
      <c r="E8" s="1" t="str">
        <f t="shared" ref="E8:E16" si="0">C8&amp;"-"&amp;D8</f>
        <v>Mardi-15</v>
      </c>
    </row>
    <row r="9" spans="3:5" x14ac:dyDescent="0.25">
      <c r="C9" s="2" t="s">
        <v>7</v>
      </c>
      <c r="D9" s="2">
        <v>20</v>
      </c>
      <c r="E9" s="1" t="str">
        <f t="shared" si="0"/>
        <v>Mercredi-20</v>
      </c>
    </row>
    <row r="10" spans="3:5" x14ac:dyDescent="0.25">
      <c r="C10" s="2" t="s">
        <v>5</v>
      </c>
      <c r="D10" s="2">
        <v>25</v>
      </c>
      <c r="E10" s="1" t="str">
        <f t="shared" si="0"/>
        <v>Jeudi-25</v>
      </c>
    </row>
    <row r="11" spans="3:5" x14ac:dyDescent="0.25">
      <c r="C11" s="2" t="s">
        <v>8</v>
      </c>
      <c r="D11" s="2">
        <v>30</v>
      </c>
      <c r="E11" s="1" t="str">
        <f t="shared" si="0"/>
        <v>Vendredi-30</v>
      </c>
    </row>
    <row r="12" spans="3:5" x14ac:dyDescent="0.25">
      <c r="C12" s="2" t="s">
        <v>9</v>
      </c>
      <c r="D12" s="2">
        <v>25</v>
      </c>
      <c r="E12" s="1" t="str">
        <f t="shared" si="0"/>
        <v>Samedi-25</v>
      </c>
    </row>
    <row r="13" spans="3:5" x14ac:dyDescent="0.25">
      <c r="C13" s="2" t="s">
        <v>6</v>
      </c>
      <c r="D13" s="2">
        <v>15</v>
      </c>
      <c r="E13" s="1" t="str">
        <f t="shared" si="0"/>
        <v>Dimanche-15</v>
      </c>
    </row>
    <row r="14" spans="3:5" x14ac:dyDescent="0.25">
      <c r="C14" s="2" t="s">
        <v>3</v>
      </c>
      <c r="D14" s="2">
        <v>28</v>
      </c>
      <c r="E14" s="1" t="str">
        <f t="shared" si="0"/>
        <v>Lundi-28</v>
      </c>
    </row>
    <row r="15" spans="3:5" x14ac:dyDescent="0.25">
      <c r="C15" s="2" t="s">
        <v>4</v>
      </c>
      <c r="D15" s="2">
        <v>31</v>
      </c>
      <c r="E15" s="1" t="str">
        <f t="shared" si="0"/>
        <v>Mardi-31</v>
      </c>
    </row>
    <row r="16" spans="3:5" x14ac:dyDescent="0.25">
      <c r="C16" s="2" t="s">
        <v>7</v>
      </c>
      <c r="D16" s="2">
        <v>5</v>
      </c>
      <c r="E16" s="1" t="str">
        <f t="shared" si="0"/>
        <v>Mercredi-5</v>
      </c>
    </row>
    <row r="17" spans="3:5" x14ac:dyDescent="0.25">
      <c r="C17" s="2" t="s">
        <v>5</v>
      </c>
      <c r="D17" s="2">
        <v>9</v>
      </c>
      <c r="E17" s="1" t="str">
        <f>C17&amp;"-"&amp;D17</f>
        <v>Jeudi-9</v>
      </c>
    </row>
    <row r="18" spans="3:5" x14ac:dyDescent="0.25">
      <c r="C18" s="2" t="s">
        <v>9</v>
      </c>
      <c r="D18" s="2">
        <v>4</v>
      </c>
      <c r="E18" s="1" t="str">
        <f>C18&amp;"-"&amp;D18</f>
        <v>Samedi-4</v>
      </c>
    </row>
    <row r="19" spans="3:5" x14ac:dyDescent="0.25">
      <c r="C19" s="2" t="s">
        <v>5</v>
      </c>
      <c r="D19" s="2">
        <v>7</v>
      </c>
      <c r="E19" s="1" t="str">
        <f>C19&amp;"-"&amp;D19</f>
        <v>Jeudi-7</v>
      </c>
    </row>
  </sheetData>
  <sheetProtection algorithmName="SHA-512" hashValue="LlPHZ3/x905R+r/OU/mBcD85mzBmGoXKOTPDBoeW5xm3Ftkq7TENJw40r/AGpiFTcojJCzYMDQTviAZGAF94og==" saltValue="q/aHz7KncuXZeUYlijZH4w==" spinCount="100000" sheet="1" objects="1" scenarios="1"/>
  <dataValidations count="2">
    <dataValidation type="whole" allowBlank="1" showInputMessage="1" showErrorMessage="1" sqref="D7:D19" xr:uid="{00000000-0002-0000-0200-000000000000}">
      <formula1>1</formula1>
      <formula2>31</formula2>
    </dataValidation>
    <dataValidation type="list" allowBlank="1" showInputMessage="1" showErrorMessage="1" sqref="C7:C19" xr:uid="{00000000-0002-0000-0200-000001000000}">
      <formula1>"Lundi,Mardi,Mercredi,Jeudi,Vendredi,Samedi,Dimanche"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C22"/>
  <sheetViews>
    <sheetView workbookViewId="0">
      <selection activeCell="F6" sqref="F6"/>
    </sheetView>
  </sheetViews>
  <sheetFormatPr baseColWidth="10" defaultRowHeight="15" x14ac:dyDescent="0.25"/>
  <cols>
    <col min="2" max="2" width="13.28515625" customWidth="1"/>
  </cols>
  <sheetData>
    <row r="1" spans="1:3" x14ac:dyDescent="0.25">
      <c r="A1" t="s">
        <v>37</v>
      </c>
      <c r="B1" t="s">
        <v>41</v>
      </c>
      <c r="C1" t="s">
        <v>49</v>
      </c>
    </row>
    <row r="2" spans="1:3" x14ac:dyDescent="0.25">
      <c r="A2" s="8">
        <v>42371</v>
      </c>
      <c r="B2" t="s">
        <v>42</v>
      </c>
      <c r="C2">
        <v>5</v>
      </c>
    </row>
    <row r="3" spans="1:3" x14ac:dyDescent="0.25">
      <c r="A3" s="8">
        <v>42373</v>
      </c>
      <c r="B3" t="s">
        <v>43</v>
      </c>
      <c r="C3">
        <v>8</v>
      </c>
    </row>
    <row r="4" spans="1:3" x14ac:dyDescent="0.25">
      <c r="A4" s="8">
        <v>42374</v>
      </c>
      <c r="B4" t="s">
        <v>44</v>
      </c>
      <c r="C4">
        <v>4</v>
      </c>
    </row>
    <row r="5" spans="1:3" x14ac:dyDescent="0.25">
      <c r="A5" s="8">
        <v>42375</v>
      </c>
      <c r="B5" t="s">
        <v>45</v>
      </c>
      <c r="C5">
        <v>9</v>
      </c>
    </row>
    <row r="6" spans="1:3" x14ac:dyDescent="0.25">
      <c r="A6" s="8">
        <v>42376</v>
      </c>
      <c r="B6" t="s">
        <v>46</v>
      </c>
      <c r="C6">
        <v>2</v>
      </c>
    </row>
    <row r="7" spans="1:3" x14ac:dyDescent="0.25">
      <c r="A7" s="8">
        <v>42377</v>
      </c>
      <c r="B7" t="s">
        <v>47</v>
      </c>
      <c r="C7">
        <v>5</v>
      </c>
    </row>
    <row r="8" spans="1:3" x14ac:dyDescent="0.25">
      <c r="A8" s="8">
        <v>42380</v>
      </c>
      <c r="B8" t="s">
        <v>44</v>
      </c>
      <c r="C8">
        <v>4</v>
      </c>
    </row>
    <row r="9" spans="1:3" x14ac:dyDescent="0.25">
      <c r="A9" s="8">
        <v>42381</v>
      </c>
      <c r="B9" t="s">
        <v>42</v>
      </c>
      <c r="C9">
        <v>5</v>
      </c>
    </row>
    <row r="10" spans="1:3" x14ac:dyDescent="0.25">
      <c r="A10" s="8">
        <v>42382</v>
      </c>
      <c r="B10" t="s">
        <v>48</v>
      </c>
      <c r="C10">
        <v>6</v>
      </c>
    </row>
    <row r="11" spans="1:3" x14ac:dyDescent="0.25">
      <c r="A11" s="8">
        <v>42383</v>
      </c>
    </row>
    <row r="12" spans="1:3" x14ac:dyDescent="0.25">
      <c r="A12" s="8">
        <v>42384</v>
      </c>
    </row>
    <row r="13" spans="1:3" x14ac:dyDescent="0.25">
      <c r="A13" s="8">
        <v>42387</v>
      </c>
    </row>
    <row r="14" spans="1:3" x14ac:dyDescent="0.25">
      <c r="A14" s="8">
        <v>42388</v>
      </c>
    </row>
    <row r="15" spans="1:3" x14ac:dyDescent="0.25">
      <c r="A15" s="8">
        <v>42389</v>
      </c>
    </row>
    <row r="16" spans="1:3" x14ac:dyDescent="0.25">
      <c r="A16" s="8">
        <v>42390</v>
      </c>
    </row>
    <row r="17" spans="1:1" x14ac:dyDescent="0.25">
      <c r="A17" s="8">
        <v>42391</v>
      </c>
    </row>
    <row r="18" spans="1:1" x14ac:dyDescent="0.25">
      <c r="A18" s="8">
        <v>42394</v>
      </c>
    </row>
    <row r="19" spans="1:1" x14ac:dyDescent="0.25">
      <c r="A19" s="8">
        <v>42395</v>
      </c>
    </row>
    <row r="20" spans="1:1" x14ac:dyDescent="0.25">
      <c r="A20" s="8">
        <v>42396</v>
      </c>
    </row>
    <row r="21" spans="1:1" x14ac:dyDescent="0.25">
      <c r="A21" s="8">
        <v>42397</v>
      </c>
    </row>
    <row r="22" spans="1:1" x14ac:dyDescent="0.25">
      <c r="A22" s="8">
        <v>42398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Intro</vt:lpstr>
      <vt:lpstr>UN</vt:lpstr>
      <vt:lpstr>DEUX</vt:lpstr>
      <vt:lpstr>Divers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cp:lastPrinted>2016-10-16T19:59:51Z</cp:lastPrinted>
  <dcterms:created xsi:type="dcterms:W3CDTF">2014-06-07T18:20:56Z</dcterms:created>
  <dcterms:modified xsi:type="dcterms:W3CDTF">2020-04-10T13:43:03Z</dcterms:modified>
</cp:coreProperties>
</file>