
<file path=[Content_Types].xml><?xml version="1.0" encoding="utf-8"?>
<Types xmlns="http://schemas.openxmlformats.org/package/2006/content-types">
  <Override PartName="/xl/worksheets/sheet15.xml" ContentType="application/vnd.openxmlformats-officedocument.spreadsheetml.worksheet+xml"/>
  <Override PartName="/xl/tables/table4.xml" ContentType="application/vnd.openxmlformats-officedocument.spreadsheetml.table+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tables/table2.xml" ContentType="application/vnd.openxmlformats-officedocument.spreadsheetml.table+xml"/>
  <Override PartName="/xl/tables/table13.xml" ContentType="application/vnd.openxmlformats-officedocument.spreadsheetml.table+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ables/table11.xml" ContentType="application/vnd.openxmlformats-officedocument.spreadsheetml.table+xml"/>
  <Override PartName="/xl/tables/table12.xml" ContentType="application/vnd.openxmlformats-officedocument.spreadsheetml.table+xml"/>
  <Override PartName="/xl/pivotTables/pivotTable1.xml" ContentType="application/vnd.openxmlformats-officedocument.spreadsheetml.pivotTable+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tables/table10.xml" ContentType="application/vnd.openxmlformats-officedocument.spreadsheetml.table+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Override PartName="/xl/pivotCache/pivotCacheDefinition1.xml" ContentType="application/vnd.openxmlformats-officedocument.spreadsheetml.pivotCacheDefinition+xml"/>
  <Default Extension="vml" ContentType="application/vnd.openxmlformats-officedocument.vmlDrawing"/>
  <Override PartName="/xl/comments1.xml" ContentType="application/vnd.openxmlformats-officedocument.spreadsheetml.comments+xml"/>
  <Override PartName="/xl/tables/table9.xml" ContentType="application/vnd.openxmlformats-officedocument.spreadsheetml.table+xml"/>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tables/table7.xml" ContentType="application/vnd.openxmlformats-officedocument.spreadsheetml.table+xml"/>
  <Override PartName="/xl/tables/table8.xml" ContentType="application/vnd.openxmlformats-officedocument.spreadsheetml.table+xml"/>
  <Override PartName="/xl/worksheets/sheet17.xml" ContentType="application/vnd.openxmlformats-officedocument.spreadsheetml.worksheet+xml"/>
  <Override PartName="/xl/worksheets/sheet18.xml" ContentType="application/vnd.openxmlformats-officedocument.spreadsheetml.worksheet+xml"/>
  <Override PartName="/xl/pivotCache/pivotCacheRecords1.xml" ContentType="application/vnd.openxmlformats-officedocument.spreadsheetml.pivotCacheRecords+xml"/>
  <Override PartName="/xl/tables/table5.xml" ContentType="application/vnd.openxmlformats-officedocument.spreadsheetml.table+xml"/>
  <Override PartName="/xl/tables/table6.xml" ContentType="application/vnd.openxmlformats-officedocument.spreadsheetml.table+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Override PartName="/xl/tables/table3.xml" ContentType="application/vnd.openxmlformats-officedocument.spreadsheetml.tab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7" codeName="{B7FE6334-C1A2-E50D-BD3D-5F4D41BBC2E3}"/>
  <workbookPr showInkAnnotation="0" codeName="ThisWorkbook"/>
  <bookViews>
    <workbookView xWindow="0" yWindow="0" windowWidth="24240" windowHeight="12210" tabRatio="676"/>
  </bookViews>
  <sheets>
    <sheet name="ACCUEIL" sheetId="1" r:id="rId1"/>
    <sheet name="AIDE" sheetId="2" r:id="rId2"/>
    <sheet name="SUIVIPROD" sheetId="3" r:id="rId3"/>
    <sheet name="Ligne 41" sheetId="4" r:id="rId4"/>
    <sheet name="Ligne 31" sheetId="5" r:id="rId5"/>
    <sheet name="Ligne 21" sheetId="7" r:id="rId6"/>
    <sheet name="Ligne 02" sheetId="6" r:id="rId7"/>
    <sheet name="Ligne 11" sheetId="8" r:id="rId8"/>
    <sheet name="Ligne 12" sheetId="9" r:id="rId9"/>
    <sheet name="Ligne 03" sheetId="10" r:id="rId10"/>
    <sheet name="Ligne 15" sheetId="11" r:id="rId11"/>
    <sheet name="Ligne 13" sheetId="12" r:id="rId12"/>
    <sheet name="Ligne 14" sheetId="13" r:id="rId13"/>
    <sheet name="Ligne 16" sheetId="14" r:id="rId14"/>
    <sheet name="SUIVIQUALITE" sheetId="16" r:id="rId15"/>
    <sheet name="TABLEQUALITE" sheetId="17" r:id="rId16"/>
    <sheet name="TABLE" sheetId="18" r:id="rId17"/>
    <sheet name="TABLEDUREES" sheetId="19" r:id="rId18"/>
    <sheet name="Recherche" sheetId="20" r:id="rId19"/>
  </sheets>
  <definedNames>
    <definedName name="_xlnm._FilterDatabase" localSheetId="7" hidden="1">'Ligne 11'!$A$3:$A$47</definedName>
    <definedName name="_xlnm._FilterDatabase" localSheetId="2" hidden="1">SUIVIPROD!$A$1:$N$3777</definedName>
    <definedName name="_xlnm._FilterDatabase" localSheetId="14" hidden="1">SUIVIQUALITE!$A$1:$F$625</definedName>
    <definedName name="Chrono">1</definedName>
    <definedName name="ChronoTime">43156.6520601852</definedName>
    <definedName name="Contrats">TABLE!$G$2:$G$4</definedName>
    <definedName name="Controleurs_Qualite">TABLE!$H$2:$H$10</definedName>
    <definedName name="Fonction">TABLE!$F$2:$F$5</definedName>
    <definedName name="Lignes">OFFSET(TABLE!$C$2,0,0,COUNTA(TABLE!$C:$C))</definedName>
    <definedName name="LISTE0">AIDE!$C$44:$D$44</definedName>
    <definedName name="LISTE1">AIDE!$C$45:$C$48</definedName>
    <definedName name="LISTE2">AIDE!$D$45:$D$48</definedName>
    <definedName name="Modules_02">TABLE!$M$2:$M$12</definedName>
    <definedName name="Modules_03">TABLE!$N$2:$N$7</definedName>
    <definedName name="Modules_11">TABLE!$O$2:$O$10</definedName>
    <definedName name="Modules_12">TABLE!$P$2:$P$12</definedName>
    <definedName name="Modules_13">TABLE!$Q$2:$Q$11</definedName>
    <definedName name="Modules_14">TABLE!$R$2:$R$10</definedName>
    <definedName name="Modules_15">TABLE!$S$2:$S$8</definedName>
    <definedName name="Modules_16">TABLE!$T$1:$T$12</definedName>
    <definedName name="Modules_21">TABLE!$U$2:$U$6</definedName>
    <definedName name="Modules_31">TABLE!$V$2:$V$5</definedName>
    <definedName name="Modules_41">TABLE!$W$2:$W$5</definedName>
    <definedName name="Modules_Qualite">TABLEQUALITE!$H$2:$H$21</definedName>
    <definedName name="Notions_Qualite">TABLEQUALITE!$G$2:$G$6</definedName>
    <definedName name="Personnel_PF">OFFSET(TABLE!$A$2,,,COUNTA(TABLE!$A:$A)-1)</definedName>
    <definedName name="Produits_02">TABLE!$M$21:$M$36</definedName>
    <definedName name="Produits_03">TABLE!$N$21:$N$32</definedName>
    <definedName name="Produits_11">TABLE!$O$21:$O$44</definedName>
    <definedName name="Produits_12">TABLE!$P$21:$P$47</definedName>
    <definedName name="Produits_13">TABLE!$Q$21:$Q$36</definedName>
    <definedName name="Produits_14">TABLE!$R$21:$R$36</definedName>
    <definedName name="Produits_15">TABLE!$S$21:$S$30</definedName>
    <definedName name="Produits_16">TABLE!$T$21:$T$39</definedName>
    <definedName name="Produits_21">TABLE!$U$21:$U$29</definedName>
    <definedName name="Produits_31">TABLE!$V$21:$V$26</definedName>
    <definedName name="Superviseurs_Prod">OFFSET(TABLE!$B$2,0,0,COUNTA(TABLE!$B:$B))</definedName>
    <definedName name="Validations_modules">TABLE!$I$2:$I$5</definedName>
    <definedName name="Z_0F205476_0518_4100_A87E_EE2764EE3BC0_.wvu.FilterData" localSheetId="2" hidden="1">SUIVIPROD!$A$1:$N$295</definedName>
    <definedName name="Z_0FE064AE_835E_4B87_A2FD_E7811620A12B_.wvu.FilterData" localSheetId="2" hidden="1">SUIVIPROD!$A$1:$N$295</definedName>
    <definedName name="Z_15592DE5_C7FF_4B56_A77E_D45893415718_.wvu.Cols" localSheetId="6" hidden="1">'Ligne 02'!$B:$G,'Ligne 02'!$I:$O,'Ligne 02'!$Q:$W,'Ligne 02'!$Y:$AE,'Ligne 02'!$AG:$AM,'Ligne 02'!$AO:$AU,'Ligne 02'!$AW:$BC,'Ligne 02'!$BE:$BK,'Ligne 02'!$BM:$BS,'Ligne 02'!$BU:$CA,'Ligne 02'!$CC:$CI</definedName>
    <definedName name="Z_15592DE5_C7FF_4B56_A77E_D45893415718_.wvu.Cols" localSheetId="9" hidden="1">'Ligne 03'!$B:$G,'Ligne 03'!$I:$O,'Ligne 03'!$Q:$W,'Ligne 03'!$Y:$AE,'Ligne 03'!$AG:$AM,'Ligne 03'!$AO:$AU</definedName>
    <definedName name="Z_15592DE5_C7FF_4B56_A77E_D45893415718_.wvu.Cols" localSheetId="7" hidden="1">'Ligne 11'!$I:$O,'Ligne 11'!$Q:$W,'Ligne 11'!$Y:$AE,'Ligne 11'!$AG:$AM,'Ligne 11'!$AO:$AU,'Ligne 11'!$AW:$BC,'Ligne 11'!$BE:$BK,'Ligne 11'!$BM:$BS,'Ligne 11'!$BU:$CA</definedName>
    <definedName name="Z_15592DE5_C7FF_4B56_A77E_D45893415718_.wvu.Cols" localSheetId="8" hidden="1">'Ligne 12'!$B:$G,'Ligne 12'!$I:$O,'Ligne 12'!$Q:$W,'Ligne 12'!$Y:$AE,'Ligne 12'!$AG:$AM,'Ligne 12'!$AO:$AU,'Ligne 12'!$AW:$BC,'Ligne 12'!$BE:$BK,'Ligne 12'!$BM:$BS,'Ligne 12'!$BU:$CA,'Ligne 12'!$CC:$CI</definedName>
    <definedName name="Z_15592DE5_C7FF_4B56_A77E_D45893415718_.wvu.Cols" localSheetId="11" hidden="1">'Ligne 13'!$B:$G,'Ligne 13'!$I:$O,'Ligne 13'!$Q:$W,'Ligne 13'!$Y:$AE,'Ligne 13'!$AG:$AM,'Ligne 13'!$AO:$AU,'Ligne 13'!$AW:$BC,'Ligne 13'!$BE:$BK,'Ligne 13'!$BM:$BS,'Ligne 13'!$BU:$CA</definedName>
    <definedName name="Z_15592DE5_C7FF_4B56_A77E_D45893415718_.wvu.Cols" localSheetId="12" hidden="1">'Ligne 14'!$I:$O,'Ligne 14'!$Q:$W,'Ligne 14'!$Y:$AE,'Ligne 14'!$AG:$AM,'Ligne 14'!$AO:$AU,'Ligne 14'!$AW:$BC,'Ligne 14'!$BE:$BK,'Ligne 14'!$BM:$BS</definedName>
    <definedName name="Z_15592DE5_C7FF_4B56_A77E_D45893415718_.wvu.Cols" localSheetId="10" hidden="1">'Ligne 15'!$I:$O,'Ligne 15'!$Q:$W,'Ligne 15'!$Y:$AE,'Ligne 15'!$AG:$AM,'Ligne 15'!$AO:$AU,'Ligne 15'!$AW:$BC</definedName>
    <definedName name="Z_15592DE5_C7FF_4B56_A77E_D45893415718_.wvu.Cols" localSheetId="13" hidden="1">'Ligne 16'!$B:$G,'Ligne 16'!$I:$O,'Ligne 16'!$Q:$W,'Ligne 16'!$Y:$AE,'Ligne 16'!$AG:$AM,'Ligne 16'!$AO:$AU,'Ligne 16'!$AW:$BC,'Ligne 16'!$BE:$BK,'Ligne 16'!$BU:$CA</definedName>
    <definedName name="Z_15592DE5_C7FF_4B56_A77E_D45893415718_.wvu.Cols" localSheetId="5" hidden="1">'Ligne 21'!$B:$G,'Ligne 21'!$I:$O,'Ligne 21'!$Q:$W,'Ligne 21'!$Y:$AE,'Ligne 21'!$AG:$AM</definedName>
    <definedName name="Z_15592DE5_C7FF_4B56_A77E_D45893415718_.wvu.Cols" localSheetId="4" hidden="1">'Ligne 31'!$B:$G,'Ligne 31'!$I:$O,'Ligne 31'!$Q:$W,'Ligne 31'!$Y:$AE</definedName>
    <definedName name="Z_15592DE5_C7FF_4B56_A77E_D45893415718_.wvu.Cols" localSheetId="3" hidden="1">'Ligne 41'!$B:$G,'Ligne 41'!$I:$O,'Ligne 41'!$Q:$W,'Ligne 41'!$Y:$AE</definedName>
    <definedName name="Z_15592DE5_C7FF_4B56_A77E_D45893415718_.wvu.Cols" localSheetId="2" hidden="1">SUIVIPROD!$F:$H</definedName>
    <definedName name="Z_15592DE5_C7FF_4B56_A77E_D45893415718_.wvu.FilterData" localSheetId="2" hidden="1">SUIVIPROD!$A$1:$N$565</definedName>
    <definedName name="Z_15592DE5_C7FF_4B56_A77E_D45893415718_.wvu.FilterData" localSheetId="14" hidden="1">SUIVIQUALITE!$A$1:$F$1</definedName>
    <definedName name="Z_15592DE5_C7FF_4B56_A77E_D45893415718_.wvu.PrintArea" localSheetId="2" hidden="1">SUIVIPROD!$A$133:$J$297</definedName>
    <definedName name="Z_15592DE5_C7FF_4B56_A77E_D45893415718_.wvu.Rows" localSheetId="0" hidden="1">ACCUEIL!$17:$19,ACCUEIL!$34:$46,ACCUEIL!$49:$52</definedName>
    <definedName name="Z_15592DE5_C7FF_4B56_A77E_D45893415718_.wvu.Rows" localSheetId="1" hidden="1">AIDE!$29:$37,AIDE!$40:$65</definedName>
    <definedName name="Z_160C0333_9BDA_4DC1_8D94_BA31AC903FE9_.wvu.FilterData" localSheetId="2" hidden="1">SUIVIPROD!$A$1:$N$295</definedName>
    <definedName name="Z_16A98541_5EA7_4645_8B9E_63DA44C6390C_.wvu.Cols" localSheetId="6" hidden="1">'Ligne 02'!$B:$G,'Ligne 02'!$I:$O,'Ligne 02'!$Q:$W,'Ligne 02'!$Y:$AE,'Ligne 02'!$AG:$AM,'Ligne 02'!$AO:$AU,'Ligne 02'!$AW:$BC,'Ligne 02'!$BE:$BK,'Ligne 02'!$BM:$BS,'Ligne 02'!$BU:$CA,'Ligne 02'!$CC:$CI</definedName>
    <definedName name="Z_16A98541_5EA7_4645_8B9E_63DA44C6390C_.wvu.Cols" localSheetId="9" hidden="1">'Ligne 03'!$B:$G,'Ligne 03'!$I:$O,'Ligne 03'!$Q:$W,'Ligne 03'!$Y:$AE,'Ligne 03'!$AG:$AM,'Ligne 03'!$AO:$AU</definedName>
    <definedName name="Z_16A98541_5EA7_4645_8B9E_63DA44C6390C_.wvu.Cols" localSheetId="7" hidden="1">'Ligne 11'!$B:$G,'Ligne 11'!$I:$O,'Ligne 11'!$Q:$W,'Ligne 11'!$Y:$AE,'Ligne 11'!$AG:$AM,'Ligne 11'!$AO:$AU,'Ligne 11'!$AW:$BC,'Ligne 11'!$BE:$BK,'Ligne 11'!$BM:$BS,'Ligne 11'!$BU:$CA</definedName>
    <definedName name="Z_16A98541_5EA7_4645_8B9E_63DA44C6390C_.wvu.Cols" localSheetId="8" hidden="1">'Ligne 12'!$B:$G,'Ligne 12'!$I:$O,'Ligne 12'!$Q:$W,'Ligne 12'!$Y:$AE,'Ligne 12'!$AG:$AM,'Ligne 12'!$AW:$BC,'Ligne 12'!$BE:$BK,'Ligne 12'!$BM:$BS,'Ligne 12'!$BU:$CA,'Ligne 12'!$CC:$CI</definedName>
    <definedName name="Z_16A98541_5EA7_4645_8B9E_63DA44C6390C_.wvu.Cols" localSheetId="11" hidden="1">'Ligne 13'!$B:$G,'Ligne 13'!$I:$O,'Ligne 13'!$Q:$W,'Ligne 13'!$Y:$AE,'Ligne 13'!$AG:$AM,'Ligne 13'!$AO:$AU,'Ligne 13'!$AW:$BC,'Ligne 13'!$BE:$BK,'Ligne 13'!$BM:$BS,'Ligne 13'!$BU:$CA</definedName>
    <definedName name="Z_16A98541_5EA7_4645_8B9E_63DA44C6390C_.wvu.Cols" localSheetId="12" hidden="1">'Ligne 14'!$B:$G,'Ligne 14'!$I:$O,'Ligne 14'!$Q:$W,'Ligne 14'!$Y:$AE,'Ligne 14'!$AG:$AM,'Ligne 14'!$AO:$AU,'Ligne 14'!$AW:$BC,'Ligne 14'!$BE:$BK</definedName>
    <definedName name="Z_16A98541_5EA7_4645_8B9E_63DA44C6390C_.wvu.Cols" localSheetId="10" hidden="1">'Ligne 15'!$B:$G,'Ligne 15'!$I:$O,'Ligne 15'!$Q:$W,'Ligne 15'!$Y:$AE,'Ligne 15'!$AG:$AM,'Ligne 15'!$AO:$AU,'Ligne 15'!$AW:$BC</definedName>
    <definedName name="Z_16A98541_5EA7_4645_8B9E_63DA44C6390C_.wvu.Cols" localSheetId="13" hidden="1">'Ligne 16'!$B:$G,'Ligne 16'!#REF!,'Ligne 16'!$I:$O,'Ligne 16'!$Q:$W,'Ligne 16'!$Y:$AE,'Ligne 16'!$AG:$AM,'Ligne 16'!$AO:$AU,'Ligne 16'!$AW:$BC,'Ligne 16'!$BE:$BK,'Ligne 16'!$BU:$CA</definedName>
    <definedName name="Z_16A98541_5EA7_4645_8B9E_63DA44C6390C_.wvu.Cols" localSheetId="5" hidden="1">'Ligne 21'!$B:$G,'Ligne 21'!$I:$O,'Ligne 21'!$Q:$W,'Ligne 21'!$Y:$AE,'Ligne 21'!$AG:$AM</definedName>
    <definedName name="Z_16A98541_5EA7_4645_8B9E_63DA44C6390C_.wvu.Cols" localSheetId="4" hidden="1">'Ligne 31'!$B:$G,'Ligne 31'!$I:$O,'Ligne 31'!$Q:$W,'Ligne 31'!$Y:$AE</definedName>
    <definedName name="Z_16A98541_5EA7_4645_8B9E_63DA44C6390C_.wvu.Cols" localSheetId="3" hidden="1">'Ligne 41'!$B:$G,'Ligne 41'!$I:$O,'Ligne 41'!$Q:$W,'Ligne 41'!$Y:$AE</definedName>
    <definedName name="Z_16A98541_5EA7_4645_8B9E_63DA44C6390C_.wvu.Cols" localSheetId="2" hidden="1">SUIVIPROD!#REF!</definedName>
    <definedName name="Z_16A98541_5EA7_4645_8B9E_63DA44C6390C_.wvu.FilterData" localSheetId="2" hidden="1">SUIVIPROD!$A$1:$N$295</definedName>
    <definedName name="Z_16A98541_5EA7_4645_8B9E_63DA44C6390C_.wvu.FilterData" localSheetId="14" hidden="1">SUIVIQUALITE!$A$1:$F$17</definedName>
    <definedName name="Z_16A98541_5EA7_4645_8B9E_63DA44C6390C_.wvu.Rows" localSheetId="0" hidden="1">ACCUEIL!$17:$19,ACCUEIL!$22:$31,ACCUEIL!$34:$46,ACCUEIL!$49:$52</definedName>
    <definedName name="Z_16A98541_5EA7_4645_8B9E_63DA44C6390C_.wvu.Rows" localSheetId="1" hidden="1">AIDE!$4:$17,AIDE!$20:$26,AIDE!$29:$37,AIDE!$40:$65,AIDE!$70:$77</definedName>
    <definedName name="Z_22486BA6_FD36_45E2_A6EC_21436D42C718_.wvu.FilterData" localSheetId="2" hidden="1">SUIVIPROD!$A$1:$N$295</definedName>
    <definedName name="Z_26C42BC2_D8E6_4EC7_89A7_CFD06A4AE160_.wvu.FilterData" localSheetId="2" hidden="1">SUIVIPROD!$A$1:$N$295</definedName>
    <definedName name="Z_2DE8BE7E_8477_4AFE_9EB5_E18512921E0C_.wvu.FilterData" localSheetId="2" hidden="1">SUIVIPROD!$A$1:$N$295</definedName>
    <definedName name="Z_3ED02DA8_0013_4C86_B822_FF604B55B0EE_.wvu.Cols" localSheetId="6" hidden="1">'Ligne 02'!$B:$G,'Ligne 02'!$I:$O,'Ligne 02'!$Q:$W,'Ligne 02'!$Y:$AE,'Ligne 02'!$AG:$AM,'Ligne 02'!$AO:$AU,'Ligne 02'!$AW:$BC,'Ligne 02'!$BE:$BK,'Ligne 02'!$BM:$BS,'Ligne 02'!$BU:$CA,'Ligne 02'!$CC:$CI</definedName>
    <definedName name="Z_3ED02DA8_0013_4C86_B822_FF604B55B0EE_.wvu.Cols" localSheetId="9" hidden="1">'Ligne 03'!$B:$G,'Ligne 03'!$I:$O,'Ligne 03'!$Q:$W,'Ligne 03'!$Y:$AE,'Ligne 03'!$AG:$AM,'Ligne 03'!$AO:$AU</definedName>
    <definedName name="Z_3ED02DA8_0013_4C86_B822_FF604B55B0EE_.wvu.Cols" localSheetId="7" hidden="1">'Ligne 11'!$B:$G,'Ligne 11'!$I:$O,'Ligne 11'!$Q:$W,'Ligne 11'!$Y:$AE,'Ligne 11'!$AG:$AM,'Ligne 11'!$AO:$AU,'Ligne 11'!$AW:$BC,'Ligne 11'!$BE:$BK,'Ligne 11'!$BM:$BS,'Ligne 11'!$BU:$CA</definedName>
    <definedName name="Z_3ED02DA8_0013_4C86_B822_FF604B55B0EE_.wvu.Cols" localSheetId="8" hidden="1">'Ligne 12'!$B:$G,'Ligne 12'!$I:$O,'Ligne 12'!$Q:$W,'Ligne 12'!$Y:$AE,'Ligne 12'!$AG:$AM,'Ligne 12'!$AW:$BC,'Ligne 12'!$BE:$BK,'Ligne 12'!$BM:$BS,'Ligne 12'!$BU:$CA,'Ligne 12'!$CC:$CI</definedName>
    <definedName name="Z_3ED02DA8_0013_4C86_B822_FF604B55B0EE_.wvu.Cols" localSheetId="11" hidden="1">'Ligne 13'!$B:$G,'Ligne 13'!$I:$O,'Ligne 13'!$Q:$W,'Ligne 13'!$Y:$AE,'Ligne 13'!$AG:$AM,'Ligne 13'!$AO:$AU,'Ligne 13'!$AW:$BC,'Ligne 13'!$BE:$BK,'Ligne 13'!$BM:$BS,'Ligne 13'!$BU:$CA</definedName>
    <definedName name="Z_3ED02DA8_0013_4C86_B822_FF604B55B0EE_.wvu.Cols" localSheetId="12" hidden="1">'Ligne 14'!$B:$G,'Ligne 14'!$I:$O,'Ligne 14'!$Q:$W,'Ligne 14'!$Y:$AE,'Ligne 14'!$AG:$AM,'Ligne 14'!$AO:$AU,'Ligne 14'!$AW:$BC,'Ligne 14'!$BE:$BK,'Ligne 14'!$BM:$BS</definedName>
    <definedName name="Z_3ED02DA8_0013_4C86_B822_FF604B55B0EE_.wvu.Cols" localSheetId="10" hidden="1">'Ligne 15'!$B:$G,'Ligne 15'!$I:$O,'Ligne 15'!$Q:$W,'Ligne 15'!$Y:$AE,'Ligne 15'!$AG:$AM,'Ligne 15'!$AO:$AU,'Ligne 15'!$AW:$BC</definedName>
    <definedName name="Z_3ED02DA8_0013_4C86_B822_FF604B55B0EE_.wvu.Cols" localSheetId="13" hidden="1">'Ligne 16'!$B:$G,'Ligne 16'!#REF!,'Ligne 16'!$I:$O,'Ligne 16'!$Q:$W,'Ligne 16'!$Y:$AE,'Ligne 16'!$AG:$AM,'Ligne 16'!$AO:$AU,'Ligne 16'!$AW:$BC,'Ligne 16'!$BE:$BK,'Ligne 16'!$BU:$CA</definedName>
    <definedName name="Z_3ED02DA8_0013_4C86_B822_FF604B55B0EE_.wvu.Cols" localSheetId="5" hidden="1">'Ligne 21'!$B:$G,'Ligne 21'!$I:$O,'Ligne 21'!$Q:$W,'Ligne 21'!$AG:$AM</definedName>
    <definedName name="Z_3ED02DA8_0013_4C86_B822_FF604B55B0EE_.wvu.Cols" localSheetId="4" hidden="1">'Ligne 31'!$B:$G,'Ligne 31'!$I:$O,'Ligne 31'!$Q:$W,'Ligne 31'!$Y:$AE</definedName>
    <definedName name="Z_3ED02DA8_0013_4C86_B822_FF604B55B0EE_.wvu.Cols" localSheetId="3" hidden="1">'Ligne 41'!$B:$G,'Ligne 41'!$I:$O,'Ligne 41'!$Q:$W,'Ligne 41'!$Y:$AE</definedName>
    <definedName name="Z_3ED02DA8_0013_4C86_B822_FF604B55B0EE_.wvu.FilterData" localSheetId="2" hidden="1">SUIVIPROD!$A$1:$N$295</definedName>
    <definedName name="Z_3ED02DA8_0013_4C86_B822_FF604B55B0EE_.wvu.FilterData" localSheetId="14" hidden="1">SUIVIQUALITE!$A$1:$F$1</definedName>
    <definedName name="Z_3ED02DA8_0013_4C86_B822_FF604B55B0EE_.wvu.Rows" localSheetId="1" hidden="1">AIDE!$4:$17,AIDE!$20:$26,AIDE!$29:$37,AIDE!$70:$77</definedName>
    <definedName name="Z_3F7F3A28_A2E2_433A_AF6E_3ECDEBC09935_.wvu.FilterData" localSheetId="2" hidden="1">SUIVIPROD!$A$1:$N$295</definedName>
    <definedName name="Z_434B6855_F13B_4702_8F4C_6D02421A3BDD_.wvu.Cols" localSheetId="6" hidden="1">'Ligne 02'!$B:$G,'Ligne 02'!$I:$O,'Ligne 02'!$Q:$W,'Ligne 02'!$Y:$AE,'Ligne 02'!$AG:$AM,'Ligne 02'!$AO:$AU,'Ligne 02'!$AW:$BC,'Ligne 02'!$BE:$BK,'Ligne 02'!$BM:$BS,'Ligne 02'!$BU:$CA,'Ligne 02'!$CC:$CI</definedName>
    <definedName name="Z_434B6855_F13B_4702_8F4C_6D02421A3BDD_.wvu.Cols" localSheetId="9" hidden="1">'Ligne 03'!$B:$G,'Ligne 03'!$I:$O,'Ligne 03'!$Q:$W,'Ligne 03'!$Y:$AE,'Ligne 03'!$AG:$AM,'Ligne 03'!$AO:$AU</definedName>
    <definedName name="Z_434B6855_F13B_4702_8F4C_6D02421A3BDD_.wvu.Cols" localSheetId="7" hidden="1">'Ligne 11'!$B:$G,'Ligne 11'!$I:$O,'Ligne 11'!$Q:$W,'Ligne 11'!$Y:$AE,'Ligne 11'!$AG:$AM,'Ligne 11'!$AO:$AU,'Ligne 11'!$AW:$BC,'Ligne 11'!$BE:$BK,'Ligne 11'!$BM:$BS,'Ligne 11'!$BU:$CA</definedName>
    <definedName name="Z_434B6855_F13B_4702_8F4C_6D02421A3BDD_.wvu.Cols" localSheetId="8" hidden="1">'Ligne 12'!$B:$G,'Ligne 12'!$I:$O,'Ligne 12'!$Q:$W,'Ligne 12'!$Y:$AE,'Ligne 12'!$AG:$AM,'Ligne 12'!$AW:$BC,'Ligne 12'!$BE:$BK,'Ligne 12'!$BM:$BS,'Ligne 12'!$BU:$CA,'Ligne 12'!$CC:$CI</definedName>
    <definedName name="Z_434B6855_F13B_4702_8F4C_6D02421A3BDD_.wvu.Cols" localSheetId="11" hidden="1">'Ligne 13'!$B:$G,'Ligne 13'!$I:$O,'Ligne 13'!$Q:$W,'Ligne 13'!$Y:$AE,'Ligne 13'!$AG:$AM,'Ligne 13'!$AO:$AU,'Ligne 13'!$AW:$BC,'Ligne 13'!$BE:$BK,'Ligne 13'!$BM:$BS,'Ligne 13'!$BU:$CA</definedName>
    <definedName name="Z_434B6855_F13B_4702_8F4C_6D02421A3BDD_.wvu.Cols" localSheetId="12" hidden="1">'Ligne 14'!$B:$G,'Ligne 14'!$I:$O,'Ligne 14'!$Q:$W,'Ligne 14'!$Y:$AE,'Ligne 14'!$AG:$AM,'Ligne 14'!$AO:$AU,'Ligne 14'!$AW:$BC,'Ligne 14'!$BE:$BK,'Ligne 14'!$BM:$BS</definedName>
    <definedName name="Z_434B6855_F13B_4702_8F4C_6D02421A3BDD_.wvu.Cols" localSheetId="10" hidden="1">'Ligne 15'!$B:$G,'Ligne 15'!$I:$O,'Ligne 15'!$Q:$W,'Ligne 15'!$Y:$AE,'Ligne 15'!$AG:$AM,'Ligne 15'!$AO:$AU,'Ligne 15'!$AW:$BC</definedName>
    <definedName name="Z_434B6855_F13B_4702_8F4C_6D02421A3BDD_.wvu.Cols" localSheetId="13" hidden="1">'Ligne 16'!$B:$G,'Ligne 16'!#REF!,'Ligne 16'!$I:$O,'Ligne 16'!$Q:$W,'Ligne 16'!$Y:$AE,'Ligne 16'!$AG:$AM,'Ligne 16'!$AO:$AU,'Ligne 16'!$AW:$BC,'Ligne 16'!$BE:$BK,'Ligne 16'!$BU:$CA</definedName>
    <definedName name="Z_434B6855_F13B_4702_8F4C_6D02421A3BDD_.wvu.Cols" localSheetId="5" hidden="1">'Ligne 21'!$B:$G,'Ligne 21'!$I:$O,'Ligne 21'!$Q:$W,'Ligne 21'!$AG:$AM</definedName>
    <definedName name="Z_434B6855_F13B_4702_8F4C_6D02421A3BDD_.wvu.Cols" localSheetId="4" hidden="1">'Ligne 31'!$B:$G,'Ligne 31'!$I:$O,'Ligne 31'!$Q:$W,'Ligne 31'!$Y:$AE</definedName>
    <definedName name="Z_434B6855_F13B_4702_8F4C_6D02421A3BDD_.wvu.Cols" localSheetId="3" hidden="1">'Ligne 41'!$B:$G,'Ligne 41'!$I:$O,'Ligne 41'!$Q:$W,'Ligne 41'!$Y:$AE</definedName>
    <definedName name="Z_434B6855_F13B_4702_8F4C_6D02421A3BDD_.wvu.FilterData" localSheetId="2" hidden="1">SUIVIPROD!$A$1:$N$295</definedName>
    <definedName name="Z_434B6855_F13B_4702_8F4C_6D02421A3BDD_.wvu.FilterData" localSheetId="14" hidden="1">SUIVIQUALITE!$A$1:$F$1</definedName>
    <definedName name="Z_434B6855_F13B_4702_8F4C_6D02421A3BDD_.wvu.Rows" localSheetId="1" hidden="1">AIDE!$4:$17,AIDE!$20:$26,AIDE!$29:$37,AIDE!$70:$77</definedName>
    <definedName name="Z_4B7B0CE7_33BF_4FA8_AFEA_AD9EB05ED0E0_.wvu.FilterData" localSheetId="2" hidden="1">SUIVIPROD!$A$1:$N$295</definedName>
    <definedName name="Z_4FF0261A_279D_430C_B2DD_E54ED988E313_.wvu.Cols" localSheetId="6" hidden="1">'Ligne 02'!$B:$G,'Ligne 02'!$I:$O,'Ligne 02'!$Q:$W,'Ligne 02'!$Y:$AE,'Ligne 02'!$AG:$AM,'Ligne 02'!$AO:$AU,'Ligne 02'!$AW:$BC,'Ligne 02'!$BE:$BK,'Ligne 02'!$BM:$BS,'Ligne 02'!$BU:$CA,'Ligne 02'!$CC:$CI</definedName>
    <definedName name="Z_4FF0261A_279D_430C_B2DD_E54ED988E313_.wvu.Cols" localSheetId="9" hidden="1">'Ligne 03'!$B:$G,'Ligne 03'!$I:$O,'Ligne 03'!$Q:$W,'Ligne 03'!$Y:$AE,'Ligne 03'!$AG:$AM,'Ligne 03'!$AO:$AU</definedName>
    <definedName name="Z_4FF0261A_279D_430C_B2DD_E54ED988E313_.wvu.Cols" localSheetId="7" hidden="1">'Ligne 11'!$I:$O,'Ligne 11'!$Q:$W,'Ligne 11'!$Y:$AE,'Ligne 11'!$AG:$AM,'Ligne 11'!$AO:$AU,'Ligne 11'!$AW:$BC,'Ligne 11'!$BE:$BK,'Ligne 11'!$BM:$BS,'Ligne 11'!$BU:$CA</definedName>
    <definedName name="Z_4FF0261A_279D_430C_B2DD_E54ED988E313_.wvu.Cols" localSheetId="8" hidden="1">'Ligne 12'!$B:$G,'Ligne 12'!$I:$O,'Ligne 12'!$Q:$W,'Ligne 12'!$Y:$AE,'Ligne 12'!$AG:$AM,'Ligne 12'!$AO:$AU,'Ligne 12'!$AW:$BC,'Ligne 12'!$BE:$BK,'Ligne 12'!$BM:$BS,'Ligne 12'!$BU:$CA,'Ligne 12'!$CC:$CI</definedName>
    <definedName name="Z_4FF0261A_279D_430C_B2DD_E54ED988E313_.wvu.Cols" localSheetId="11" hidden="1">'Ligne 13'!$B:$G,'Ligne 13'!$I:$O,'Ligne 13'!$Q:$W,'Ligne 13'!$Y:$AE,'Ligne 13'!$AG:$AM,'Ligne 13'!$AO:$AU,'Ligne 13'!$AW:$BC,'Ligne 13'!$BE:$BK,'Ligne 13'!$BM:$BS,'Ligne 13'!$BU:$CA</definedName>
    <definedName name="Z_4FF0261A_279D_430C_B2DD_E54ED988E313_.wvu.Cols" localSheetId="12" hidden="1">'Ligne 14'!$I:$O,'Ligne 14'!$Q:$W,'Ligne 14'!$Y:$AE,'Ligne 14'!$AG:$AM,'Ligne 14'!$AO:$AU,'Ligne 14'!$AW:$BC,'Ligne 14'!$BE:$BK,'Ligne 14'!$BM:$BS</definedName>
    <definedName name="Z_4FF0261A_279D_430C_B2DD_E54ED988E313_.wvu.Cols" localSheetId="10" hidden="1">'Ligne 15'!$I:$O,'Ligne 15'!$Q:$W,'Ligne 15'!$Y:$AE,'Ligne 15'!$AG:$AM,'Ligne 15'!$AO:$AU,'Ligne 15'!$AW:$BC</definedName>
    <definedName name="Z_4FF0261A_279D_430C_B2DD_E54ED988E313_.wvu.Cols" localSheetId="13" hidden="1">'Ligne 16'!$B:$G,'Ligne 16'!$I:$O,'Ligne 16'!$Q:$W,'Ligne 16'!$Y:$AE,'Ligne 16'!$AG:$AM,'Ligne 16'!$AO:$AU,'Ligne 16'!$AW:$BC,'Ligne 16'!$BE:$BK,'Ligne 16'!$BU:$CA</definedName>
    <definedName name="Z_4FF0261A_279D_430C_B2DD_E54ED988E313_.wvu.Cols" localSheetId="5" hidden="1">'Ligne 21'!$B:$G,'Ligne 21'!$I:$O,'Ligne 21'!$Q:$W,'Ligne 21'!$Y:$AE,'Ligne 21'!$AG:$AM</definedName>
    <definedName name="Z_4FF0261A_279D_430C_B2DD_E54ED988E313_.wvu.Cols" localSheetId="4" hidden="1">'Ligne 31'!$B:$G,'Ligne 31'!$I:$O,'Ligne 31'!$Q:$W,'Ligne 31'!$Y:$AE</definedName>
    <definedName name="Z_4FF0261A_279D_430C_B2DD_E54ED988E313_.wvu.Cols" localSheetId="3" hidden="1">'Ligne 41'!$B:$G,'Ligne 41'!$I:$O,'Ligne 41'!$Q:$W,'Ligne 41'!$Y:$AE</definedName>
    <definedName name="Z_4FF0261A_279D_430C_B2DD_E54ED988E313_.wvu.Cols" localSheetId="2" hidden="1">SUIVIPROD!$F:$H</definedName>
    <definedName name="Z_4FF0261A_279D_430C_B2DD_E54ED988E313_.wvu.FilterData" localSheetId="2" hidden="1">SUIVIPROD!$A$1:$N$565</definedName>
    <definedName name="Z_4FF0261A_279D_430C_B2DD_E54ED988E313_.wvu.FilterData" localSheetId="14" hidden="1">SUIVIQUALITE!$A$1:$F$1</definedName>
    <definedName name="Z_4FF0261A_279D_430C_B2DD_E54ED988E313_.wvu.PrintArea" localSheetId="2" hidden="1">SUIVIPROD!$A$133:$J$297</definedName>
    <definedName name="Z_4FF0261A_279D_430C_B2DD_E54ED988E313_.wvu.Rows" localSheetId="0" hidden="1">ACCUEIL!$17:$19,ACCUEIL!$34:$46,ACCUEIL!$49:$52</definedName>
    <definedName name="Z_4FF0261A_279D_430C_B2DD_E54ED988E313_.wvu.Rows" localSheetId="1" hidden="1">AIDE!$29:$37,AIDE!$40:$65</definedName>
    <definedName name="Z_5556133E_346B_4363_8A17_BF99987CF02E_.wvu.FilterData" localSheetId="2" hidden="1">SUIVIPROD!$A$1:$N$295</definedName>
    <definedName name="Z_5A36A4B1_EA91_463A_855D_9B0FF542940E_.wvu.FilterData" localSheetId="2" hidden="1">SUIVIPROD!$A$1:$N$295</definedName>
    <definedName name="Z_69137E3C_E37A_47B0_97BB_C8584C9906E2_.wvu.FilterData" localSheetId="2" hidden="1">SUIVIPROD!$A$1:$N$295</definedName>
    <definedName name="Z_69EC66F8_5CC3_4BBA_B82F_5B91681ED8D3_.wvu.FilterData" localSheetId="2" hidden="1">SUIVIPROD!$A$1:$N$295</definedName>
    <definedName name="Z_89F7D8BC_16C0_4D6A_BCB4_819A5E7A16EA_.wvu.FilterData" localSheetId="2" hidden="1">SUIVIPROD!$A$1:$N$295</definedName>
    <definedName name="Z_9D98338C_B02F_486D_A708_7C1CE2402B62_.wvu.FilterData" localSheetId="2" hidden="1">SUIVIPROD!$A$1:$N$295</definedName>
    <definedName name="Z_A0EEC314_16F1_4DF3_8165_656D359AD9BA_.wvu.Cols" localSheetId="6" hidden="1">'Ligne 02'!$B:$G,'Ligne 02'!$I:$O,'Ligne 02'!$Q:$W,'Ligne 02'!$Y:$AE,'Ligne 02'!$AG:$AM,'Ligne 02'!$AO:$AU,'Ligne 02'!$AW:$BC,'Ligne 02'!$BE:$BK,'Ligne 02'!$BM:$BS,'Ligne 02'!$BU:$CA,'Ligne 02'!$CC:$CI</definedName>
    <definedName name="Z_A0EEC314_16F1_4DF3_8165_656D359AD9BA_.wvu.Cols" localSheetId="9" hidden="1">'Ligne 03'!$B:$G,'Ligne 03'!$I:$O,'Ligne 03'!$Q:$W,'Ligne 03'!$Y:$AE,'Ligne 03'!$AG:$AM,'Ligne 03'!$AO:$AU</definedName>
    <definedName name="Z_A0EEC314_16F1_4DF3_8165_656D359AD9BA_.wvu.Cols" localSheetId="7" hidden="1">'Ligne 11'!$B:$G,'Ligne 11'!$I:$O,'Ligne 11'!$Q:$W,'Ligne 11'!$Y:$AE,'Ligne 11'!$AG:$AM,'Ligne 11'!$AO:$AU,'Ligne 11'!$AW:$BC,'Ligne 11'!$BE:$BK,'Ligne 11'!$BM:$BS,'Ligne 11'!$BU:$CA</definedName>
    <definedName name="Z_A0EEC314_16F1_4DF3_8165_656D359AD9BA_.wvu.Cols" localSheetId="8" hidden="1">'Ligne 12'!$B:$G,'Ligne 12'!$I:$O,'Ligne 12'!$Q:$W,'Ligne 12'!$Y:$AE,'Ligne 12'!$AG:$AM,'Ligne 12'!$AW:$BC,'Ligne 12'!$BE:$BK,'Ligne 12'!$BM:$BS,'Ligne 12'!$BU:$CA,'Ligne 12'!$CC:$CI</definedName>
    <definedName name="Z_A0EEC314_16F1_4DF3_8165_656D359AD9BA_.wvu.Cols" localSheetId="11" hidden="1">'Ligne 13'!$B:$G,'Ligne 13'!$I:$O,'Ligne 13'!$Q:$W,'Ligne 13'!$Y:$AE,'Ligne 13'!$AG:$AM,'Ligne 13'!$AO:$AU,'Ligne 13'!$AW:$BC,'Ligne 13'!$BE:$BK,'Ligne 13'!$BM:$BS,'Ligne 13'!$BU:$CA</definedName>
    <definedName name="Z_A0EEC314_16F1_4DF3_8165_656D359AD9BA_.wvu.Cols" localSheetId="12" hidden="1">'Ligne 14'!$B:$G,'Ligne 14'!$I:$O,'Ligne 14'!$Q:$W,'Ligne 14'!$Y:$AE,'Ligne 14'!$AG:$AM,'Ligne 14'!$AO:$AU,'Ligne 14'!$AW:$BC,'Ligne 14'!$BE:$BK</definedName>
    <definedName name="Z_A0EEC314_16F1_4DF3_8165_656D359AD9BA_.wvu.Cols" localSheetId="10" hidden="1">'Ligne 15'!$B:$G,'Ligne 15'!$I:$O,'Ligne 15'!$Q:$W,'Ligne 15'!$Y:$AE,'Ligne 15'!$AG:$AM,'Ligne 15'!$AO:$AU,'Ligne 15'!$AW:$BC</definedName>
    <definedName name="Z_A0EEC314_16F1_4DF3_8165_656D359AD9BA_.wvu.Cols" localSheetId="13" hidden="1">'Ligne 16'!$B:$G,'Ligne 16'!#REF!,'Ligne 16'!$I:$O,'Ligne 16'!$Q:$W,'Ligne 16'!$Y:$AE,'Ligne 16'!$AG:$AM,'Ligne 16'!$AO:$AU,'Ligne 16'!$AW:$BC,'Ligne 16'!$BE:$BK,'Ligne 16'!$BU:$CA</definedName>
    <definedName name="Z_A0EEC314_16F1_4DF3_8165_656D359AD9BA_.wvu.Cols" localSheetId="5" hidden="1">'Ligne 21'!$B:$G,'Ligne 21'!$I:$O,'Ligne 21'!$Q:$W,'Ligne 21'!$Y:$AE,'Ligne 21'!$AG:$AM</definedName>
    <definedName name="Z_A0EEC314_16F1_4DF3_8165_656D359AD9BA_.wvu.Cols" localSheetId="4" hidden="1">'Ligne 31'!$B:$G,'Ligne 31'!$I:$O,'Ligne 31'!$Q:$W,'Ligne 31'!$Y:$AE</definedName>
    <definedName name="Z_A0EEC314_16F1_4DF3_8165_656D359AD9BA_.wvu.Cols" localSheetId="3" hidden="1">'Ligne 41'!$B:$G,'Ligne 41'!$I:$O,'Ligne 41'!$Q:$W,'Ligne 41'!$Y:$AE</definedName>
    <definedName name="Z_A0EEC314_16F1_4DF3_8165_656D359AD9BA_.wvu.Cols" localSheetId="2" hidden="1">SUIVIPROD!#REF!</definedName>
    <definedName name="Z_A0EEC314_16F1_4DF3_8165_656D359AD9BA_.wvu.FilterData" localSheetId="2" hidden="1">SUIVIPROD!$A$1:$N$295</definedName>
    <definedName name="Z_A0EEC314_16F1_4DF3_8165_656D359AD9BA_.wvu.FilterData" localSheetId="14" hidden="1">SUIVIQUALITE!$A$1:$F$17</definedName>
    <definedName name="Z_A0EEC314_16F1_4DF3_8165_656D359AD9BA_.wvu.Rows" localSheetId="0" hidden="1">ACCUEIL!$17:$19,ACCUEIL!$22:$31,ACCUEIL!$34:$46,ACCUEIL!$49:$52</definedName>
    <definedName name="Z_A0EEC314_16F1_4DF3_8165_656D359AD9BA_.wvu.Rows" localSheetId="1" hidden="1">AIDE!$4:$17,AIDE!$20:$26,AIDE!$29:$37,AIDE!$40:$65,AIDE!$70:$77</definedName>
    <definedName name="Z_AC76C8A2_0565_4A7F_A8B3_3D24073F25D1_.wvu.Cols" localSheetId="6" hidden="1">'Ligne 02'!$B:$G,'Ligne 02'!$I:$O,'Ligne 02'!$Q:$W,'Ligne 02'!$Y:$AE,'Ligne 02'!$AG:$AM,'Ligne 02'!$AO:$AU,'Ligne 02'!$AW:$BC,'Ligne 02'!$BE:$BK,'Ligne 02'!$BM:$BS,'Ligne 02'!$BU:$CA,'Ligne 02'!$CC:$CI</definedName>
    <definedName name="Z_AC76C8A2_0565_4A7F_A8B3_3D24073F25D1_.wvu.Cols" localSheetId="9" hidden="1">'Ligne 03'!$B:$G,'Ligne 03'!$I:$O,'Ligne 03'!$Q:$W,'Ligne 03'!$Y:$AE,'Ligne 03'!$AG:$AM,'Ligne 03'!$AO:$AU</definedName>
    <definedName name="Z_AC76C8A2_0565_4A7F_A8B3_3D24073F25D1_.wvu.Cols" localSheetId="7" hidden="1">'Ligne 11'!$B:$G,'Ligne 11'!$I:$O,'Ligne 11'!$Q:$W,'Ligne 11'!$Y:$AE,'Ligne 11'!$AG:$AM,'Ligne 11'!$AO:$AU,'Ligne 11'!$AW:$BC,'Ligne 11'!$BE:$BK,'Ligne 11'!$BM:$BS,'Ligne 11'!$BU:$CA</definedName>
    <definedName name="Z_AC76C8A2_0565_4A7F_A8B3_3D24073F25D1_.wvu.Cols" localSheetId="8" hidden="1">'Ligne 12'!$B:$G,'Ligne 12'!$I:$O,'Ligne 12'!$Q:$W,'Ligne 12'!$Y:$AE,'Ligne 12'!$AG:$AM,'Ligne 12'!$AW:$BC,'Ligne 12'!$BE:$BK,'Ligne 12'!$BM:$BS,'Ligne 12'!$BU:$CA,'Ligne 12'!$CC:$CI</definedName>
    <definedName name="Z_AC76C8A2_0565_4A7F_A8B3_3D24073F25D1_.wvu.Cols" localSheetId="11" hidden="1">'Ligne 13'!$B:$G,'Ligne 13'!$I:$O,'Ligne 13'!$Q:$W,'Ligne 13'!$Y:$AE,'Ligne 13'!$AG:$AM,'Ligne 13'!$AO:$AU,'Ligne 13'!$AW:$BC,'Ligne 13'!$BE:$BK,'Ligne 13'!$BM:$BS,'Ligne 13'!$BU:$CA</definedName>
    <definedName name="Z_AC76C8A2_0565_4A7F_A8B3_3D24073F25D1_.wvu.Cols" localSheetId="12" hidden="1">'Ligne 14'!$B:$G,'Ligne 14'!$I:$O,'Ligne 14'!$Q:$W,'Ligne 14'!$Y:$AE,'Ligne 14'!$AG:$AM,'Ligne 14'!$AO:$AU,'Ligne 14'!$AW:$BC,'Ligne 14'!$BE:$BK,'Ligne 14'!$BM:$BS</definedName>
    <definedName name="Z_AC76C8A2_0565_4A7F_A8B3_3D24073F25D1_.wvu.Cols" localSheetId="10" hidden="1">'Ligne 15'!$B:$G,'Ligne 15'!$I:$O,'Ligne 15'!$Q:$W,'Ligne 15'!$Y:$AE,'Ligne 15'!$AG:$AM,'Ligne 15'!$AO:$AU,'Ligne 15'!$AW:$BC</definedName>
    <definedName name="Z_AC76C8A2_0565_4A7F_A8B3_3D24073F25D1_.wvu.Cols" localSheetId="13" hidden="1">'Ligne 16'!$B:$G,'Ligne 16'!#REF!,'Ligne 16'!$I:$O,'Ligne 16'!$Q:$W,'Ligne 16'!$Y:$AE,'Ligne 16'!$AG:$AM,'Ligne 16'!$AO:$AU,'Ligne 16'!$AW:$BC,'Ligne 16'!$BE:$BK,'Ligne 16'!$BU:$CA</definedName>
    <definedName name="Z_AC76C8A2_0565_4A7F_A8B3_3D24073F25D1_.wvu.Cols" localSheetId="5" hidden="1">'Ligne 21'!$B:$G,'Ligne 21'!$I:$O,'Ligne 21'!$Q:$W,'Ligne 21'!$Y:$AE,'Ligne 21'!$AG:$AM</definedName>
    <definedName name="Z_AC76C8A2_0565_4A7F_A8B3_3D24073F25D1_.wvu.Cols" localSheetId="4" hidden="1">'Ligne 31'!$B:$G,'Ligne 31'!$I:$O,'Ligne 31'!$Q:$W,'Ligne 31'!$Y:$AE</definedName>
    <definedName name="Z_AC76C8A2_0565_4A7F_A8B3_3D24073F25D1_.wvu.Cols" localSheetId="3" hidden="1">'Ligne 41'!$B:$G,'Ligne 41'!$I:$O,'Ligne 41'!$Q:$W,'Ligne 41'!$Y:$AE</definedName>
    <definedName name="Z_AC76C8A2_0565_4A7F_A8B3_3D24073F25D1_.wvu.FilterData" localSheetId="2" hidden="1">SUIVIPROD!$A$1:$N$295</definedName>
    <definedName name="Z_AC76C8A2_0565_4A7F_A8B3_3D24073F25D1_.wvu.FilterData" localSheetId="14" hidden="1">SUIVIQUALITE!$A$1:$F$1</definedName>
    <definedName name="Z_AC76C8A2_0565_4A7F_A8B3_3D24073F25D1_.wvu.Rows" localSheetId="0" hidden="1">ACCUEIL!$17:$19,ACCUEIL!$22:$31,ACCUEIL!$34:$46,ACCUEIL!$49:$52</definedName>
    <definedName name="Z_AC76C8A2_0565_4A7F_A8B3_3D24073F25D1_.wvu.Rows" localSheetId="1" hidden="1">AIDE!$4:$17,AIDE!$20:$26,AIDE!$29:$37,AIDE!$40:$65,AIDE!$70:$77</definedName>
    <definedName name="Z_AD42A01E_959D_485F_9822_3A45054CD417_.wvu.FilterData" localSheetId="2" hidden="1">SUIVIPROD!$A$1:$N$295</definedName>
    <definedName name="Z_BF23FD18_187F_49EA_AFFA_9E99E9077684_.wvu.FilterData" localSheetId="2" hidden="1">SUIVIPROD!$A$1:$N$295</definedName>
    <definedName name="Z_CD6DC76A_4EC6_433A_86E6_5DCC34291966_.wvu.FilterData" localSheetId="2" hidden="1">SUIVIPROD!$A$1:$N$295</definedName>
    <definedName name="Z_ECC8A43B_56D0_4A53_A82F_BBB47F88679D_.wvu.FilterData" localSheetId="2" hidden="1">SUIVIPROD!$A$1:$N$295</definedName>
    <definedName name="Z_ECC8A43B_56D0_4A53_A82F_BBB47F88679D_.wvu.FilterData" localSheetId="14" hidden="1">SUIVIQUALITE!$A$1:$F$17</definedName>
    <definedName name="_xlnm.Print_Area" localSheetId="2">SUIVIPROD!$A$1:$J$3367</definedName>
  </definedNames>
  <calcPr calcId="125725"/>
  <customWorkbookViews>
    <customWorkbookView name="Anne-Pauline Broine - Affichage personnalisé" guid="{4FF0261A-279D-430C-B2DD-E54ED988E313}" mergeInterval="0" personalView="1" maximized="1" xWindow="-9" yWindow="-9" windowWidth="1698" windowHeight="1020" tabRatio="855" activeSheetId="3"/>
    <customWorkbookView name="Condvig13 CONDVIG13 - Affichage personnalisé" guid="{AC76C8A2-0565-4A7F-A8B3-3D24073F25D1}" mergeInterval="0" personalView="1" maximized="1" xWindow="-8" yWindow="-8" windowWidth="1696" windowHeight="1026" tabRatio="716" activeSheetId="3"/>
    <customWorkbookView name="Nicolas TODOROVIC - Affichage personnalisé" guid="{16A98541-5EA7-4645-8B9E-63DA44C6390C}" mergeInterval="0" personalView="1" maximized="1" xWindow="-8" yWindow="-8" windowWidth="1382" windowHeight="744" tabRatio="716" activeSheetId="3"/>
    <customWorkbookView name="Sandrine PINAUD - Affichage personnalisé" guid="{A0EEC314-16F1-4DF3-8165-656D359AD9BA}" mergeInterval="0" personalView="1" maximized="1" xWindow="-8" yWindow="-8" windowWidth="1696" windowHeight="1026" tabRatio="716" activeSheetId="3"/>
    <customWorkbookView name="Weapon - Affichage personnalisé" guid="{3ED02DA8-0013-4C86-B822-FF604B55B0EE}" mergeInterval="0" personalView="1" maximized="1" xWindow="-8" yWindow="-8" windowWidth="1936" windowHeight="1056" tabRatio="855" activeSheetId="3"/>
    <customWorkbookView name="Condvig15 CONDVIG15 - Affichage personnalisé" guid="{434B6855-F13B-4702-8F4C-6D02421A3BDD}" mergeInterval="0" personalView="1" maximized="1" xWindow="-8" yWindow="-8" windowWidth="1696" windowHeight="1026" tabRatio="855" activeSheetId="3"/>
    <customWorkbookView name="Sandra Domenech - Affichage personnalisé" guid="{15592DE5-C7FF-4B56-A77E-D45893415718}" mergeInterval="0" personalView="1" maximized="1" xWindow="-9" yWindow="-9" windowWidth="1698" windowHeight="1020" tabRatio="855" activeSheetId="3"/>
  </customWorkbookViews>
  <pivotCaches>
    <pivotCache cacheId="0" r:id="rId20"/>
  </pivotCaches>
</workbook>
</file>

<file path=xl/calcChain.xml><?xml version="1.0" encoding="utf-8"?>
<calcChain xmlns="http://schemas.openxmlformats.org/spreadsheetml/2006/main">
  <c r="BX21" i="14"/>
  <c r="BW21"/>
  <c r="BU21"/>
  <c r="BP21"/>
  <c r="BO21"/>
  <c r="BM21"/>
  <c r="BH21"/>
  <c r="BG21"/>
  <c r="BE21"/>
  <c r="AZ21"/>
  <c r="AY21"/>
  <c r="AW21"/>
  <c r="AR21"/>
  <c r="AQ21"/>
  <c r="AO21"/>
  <c r="AJ21"/>
  <c r="AI21"/>
  <c r="AG21"/>
  <c r="AB21"/>
  <c r="AA21"/>
  <c r="Y21"/>
  <c r="T21"/>
  <c r="S21"/>
  <c r="L21"/>
  <c r="K21"/>
  <c r="I21"/>
  <c r="BX20"/>
  <c r="BW20"/>
  <c r="BU20"/>
  <c r="BP20"/>
  <c r="BO20"/>
  <c r="BM20"/>
  <c r="BH20"/>
  <c r="BG20"/>
  <c r="BE20"/>
  <c r="AZ20"/>
  <c r="AY20"/>
  <c r="AW20"/>
  <c r="AR20"/>
  <c r="AQ20"/>
  <c r="AO20"/>
  <c r="AJ20"/>
  <c r="AI20"/>
  <c r="AG20"/>
  <c r="AB20"/>
  <c r="AA20"/>
  <c r="Y20"/>
  <c r="T20"/>
  <c r="S20"/>
  <c r="L20"/>
  <c r="K20"/>
  <c r="I20"/>
  <c r="BX19"/>
  <c r="BW19"/>
  <c r="BU19"/>
  <c r="BP19"/>
  <c r="BO19"/>
  <c r="BM19"/>
  <c r="BH19"/>
  <c r="BG19"/>
  <c r="BE19"/>
  <c r="AZ19"/>
  <c r="AY19"/>
  <c r="AW19"/>
  <c r="AR19"/>
  <c r="AQ19"/>
  <c r="AO19"/>
  <c r="AJ19"/>
  <c r="AI19"/>
  <c r="AG19"/>
  <c r="AB19"/>
  <c r="AA19"/>
  <c r="Y19"/>
  <c r="T19"/>
  <c r="S19"/>
  <c r="L19"/>
  <c r="K19"/>
  <c r="I19"/>
  <c r="BX18"/>
  <c r="BW18"/>
  <c r="BU18"/>
  <c r="BP18"/>
  <c r="BO18"/>
  <c r="BM18"/>
  <c r="BH18"/>
  <c r="BG18"/>
  <c r="BE18"/>
  <c r="AZ18"/>
  <c r="AY18"/>
  <c r="AW18"/>
  <c r="AR18"/>
  <c r="AQ18"/>
  <c r="AO18"/>
  <c r="AJ18"/>
  <c r="AI18"/>
  <c r="AG18"/>
  <c r="AB18"/>
  <c r="AA18"/>
  <c r="Y18"/>
  <c r="T18"/>
  <c r="S18"/>
  <c r="L18"/>
  <c r="K18"/>
  <c r="I18"/>
  <c r="BX17"/>
  <c r="BW17"/>
  <c r="BU17"/>
  <c r="BP17"/>
  <c r="BO17"/>
  <c r="BM17"/>
  <c r="BH17"/>
  <c r="BG17"/>
  <c r="BE17"/>
  <c r="AZ17"/>
  <c r="AY17"/>
  <c r="AW17"/>
  <c r="AR17"/>
  <c r="AQ17"/>
  <c r="AO17"/>
  <c r="AJ17"/>
  <c r="AI17"/>
  <c r="AG17"/>
  <c r="AB17"/>
  <c r="AA17"/>
  <c r="Y17"/>
  <c r="T17"/>
  <c r="S17"/>
  <c r="L17"/>
  <c r="K17"/>
  <c r="I17"/>
  <c r="BX16"/>
  <c r="BW16"/>
  <c r="BU16"/>
  <c r="BP16"/>
  <c r="BO16"/>
  <c r="BM16"/>
  <c r="BH16"/>
  <c r="BG16"/>
  <c r="BE16"/>
  <c r="AZ16"/>
  <c r="AY16"/>
  <c r="AW16"/>
  <c r="AR16"/>
  <c r="AQ16"/>
  <c r="AO16"/>
  <c r="AJ16"/>
  <c r="AI16"/>
  <c r="AG16"/>
  <c r="AB16"/>
  <c r="AA16"/>
  <c r="Y16"/>
  <c r="T16"/>
  <c r="S16"/>
  <c r="L16"/>
  <c r="K16"/>
  <c r="I16"/>
  <c r="BX15"/>
  <c r="BW15"/>
  <c r="BU15"/>
  <c r="BP15"/>
  <c r="BO15"/>
  <c r="BM15"/>
  <c r="BH15"/>
  <c r="BG15"/>
  <c r="BE15"/>
  <c r="AZ15"/>
  <c r="AY15"/>
  <c r="AW15"/>
  <c r="AR15"/>
  <c r="AQ15"/>
  <c r="AO15"/>
  <c r="AJ15"/>
  <c r="AI15"/>
  <c r="AG15"/>
  <c r="AB15"/>
  <c r="AA15"/>
  <c r="Y15"/>
  <c r="T15"/>
  <c r="S15"/>
  <c r="L15"/>
  <c r="K15"/>
  <c r="I15"/>
  <c r="BX14"/>
  <c r="BW14"/>
  <c r="BU14"/>
  <c r="BP14"/>
  <c r="BO14"/>
  <c r="BM14"/>
  <c r="BH14"/>
  <c r="BG14"/>
  <c r="BE14"/>
  <c r="AZ14"/>
  <c r="AY14"/>
  <c r="AW14"/>
  <c r="AR14"/>
  <c r="AQ14"/>
  <c r="AO14"/>
  <c r="AJ14"/>
  <c r="AI14"/>
  <c r="AG14"/>
  <c r="AB14"/>
  <c r="AA14"/>
  <c r="Y14"/>
  <c r="T14"/>
  <c r="S14"/>
  <c r="L14"/>
  <c r="K14"/>
  <c r="I14"/>
  <c r="BX13"/>
  <c r="BW13"/>
  <c r="BU13"/>
  <c r="BP13"/>
  <c r="BO13"/>
  <c r="BM13"/>
  <c r="BH13"/>
  <c r="BG13"/>
  <c r="BE13"/>
  <c r="AZ13"/>
  <c r="AY13"/>
  <c r="AW13"/>
  <c r="AR13"/>
  <c r="AQ13"/>
  <c r="AO13"/>
  <c r="AJ13"/>
  <c r="AI13"/>
  <c r="AG13"/>
  <c r="AB13"/>
  <c r="AA13"/>
  <c r="Y13"/>
  <c r="T13"/>
  <c r="S13"/>
  <c r="L13"/>
  <c r="K13"/>
  <c r="I13"/>
  <c r="BX12"/>
  <c r="BW12"/>
  <c r="BU12"/>
  <c r="BP12"/>
  <c r="BO12"/>
  <c r="BM12"/>
  <c r="BH12"/>
  <c r="BG12"/>
  <c r="BE12"/>
  <c r="AZ12"/>
  <c r="AY12"/>
  <c r="AW12"/>
  <c r="AR12"/>
  <c r="AQ12"/>
  <c r="AO12"/>
  <c r="AJ12"/>
  <c r="AI12"/>
  <c r="AG12"/>
  <c r="AB12"/>
  <c r="AA12"/>
  <c r="Y12"/>
  <c r="T12"/>
  <c r="S12"/>
  <c r="L12"/>
  <c r="K12"/>
  <c r="I12"/>
  <c r="BX11"/>
  <c r="BW11"/>
  <c r="BU11"/>
  <c r="BP11"/>
  <c r="BO11"/>
  <c r="BM11"/>
  <c r="BH11"/>
  <c r="BG11"/>
  <c r="BE11"/>
  <c r="AZ11"/>
  <c r="AY11"/>
  <c r="AW11"/>
  <c r="AR11"/>
  <c r="AQ11"/>
  <c r="AO11"/>
  <c r="AJ11"/>
  <c r="AI11"/>
  <c r="AG11"/>
  <c r="AB11"/>
  <c r="AA11"/>
  <c r="Y11"/>
  <c r="T11"/>
  <c r="S11"/>
  <c r="L11"/>
  <c r="K11"/>
  <c r="I11"/>
  <c r="BX10"/>
  <c r="BW10"/>
  <c r="BU10"/>
  <c r="BP10"/>
  <c r="BO10"/>
  <c r="BM10"/>
  <c r="BH10"/>
  <c r="BG10"/>
  <c r="BE10"/>
  <c r="AZ10"/>
  <c r="AY10"/>
  <c r="AW10"/>
  <c r="AR10"/>
  <c r="AQ10"/>
  <c r="AO10"/>
  <c r="AJ10"/>
  <c r="AI10"/>
  <c r="AG10"/>
  <c r="AB10"/>
  <c r="AA10"/>
  <c r="Y10"/>
  <c r="T10"/>
  <c r="S10"/>
  <c r="L10"/>
  <c r="K10"/>
  <c r="I10"/>
  <c r="BX9"/>
  <c r="BW9"/>
  <c r="BU9"/>
  <c r="BP9"/>
  <c r="BO9"/>
  <c r="BM9"/>
  <c r="BH9"/>
  <c r="BG9"/>
  <c r="BE9"/>
  <c r="AZ9"/>
  <c r="AY9"/>
  <c r="AW9"/>
  <c r="AR9"/>
  <c r="AQ9"/>
  <c r="AO9"/>
  <c r="AJ9"/>
  <c r="AI9"/>
  <c r="AG9"/>
  <c r="AB9"/>
  <c r="AA9"/>
  <c r="Y9"/>
  <c r="T9"/>
  <c r="S9"/>
  <c r="L9"/>
  <c r="K9"/>
  <c r="I9"/>
  <c r="BX8"/>
  <c r="BW8"/>
  <c r="BU8"/>
  <c r="BP8"/>
  <c r="BO8"/>
  <c r="BM8"/>
  <c r="BH8"/>
  <c r="BG8"/>
  <c r="BE8"/>
  <c r="AZ8"/>
  <c r="AY8"/>
  <c r="AW8"/>
  <c r="AR8"/>
  <c r="AQ8"/>
  <c r="AO8"/>
  <c r="AJ8"/>
  <c r="AI8"/>
  <c r="AG8"/>
  <c r="AB8"/>
  <c r="AA8"/>
  <c r="Y8"/>
  <c r="T8"/>
  <c r="S8"/>
  <c r="L8"/>
  <c r="K8"/>
  <c r="I8"/>
  <c r="BX7"/>
  <c r="BW7"/>
  <c r="BU7"/>
  <c r="BP7"/>
  <c r="BO7"/>
  <c r="BM7"/>
  <c r="BH7"/>
  <c r="BG7"/>
  <c r="BE7"/>
  <c r="AZ7"/>
  <c r="AY7"/>
  <c r="AW7"/>
  <c r="AR7"/>
  <c r="AQ7"/>
  <c r="AO7"/>
  <c r="AJ7"/>
  <c r="AI7"/>
  <c r="AG7"/>
  <c r="AB7"/>
  <c r="AA7"/>
  <c r="Y7"/>
  <c r="T7"/>
  <c r="S7"/>
  <c r="L7"/>
  <c r="K7"/>
  <c r="I7"/>
  <c r="BX6"/>
  <c r="BW6"/>
  <c r="BU6"/>
  <c r="BP6"/>
  <c r="BO6"/>
  <c r="BM6"/>
  <c r="BH6"/>
  <c r="BG6"/>
  <c r="BE6"/>
  <c r="AZ6"/>
  <c r="AY6"/>
  <c r="AW6"/>
  <c r="AR6"/>
  <c r="AQ6"/>
  <c r="AO6"/>
  <c r="AJ6"/>
  <c r="AI6"/>
  <c r="AG6"/>
  <c r="AB6"/>
  <c r="AA6"/>
  <c r="Y6"/>
  <c r="T6"/>
  <c r="S6"/>
  <c r="L6"/>
  <c r="K6"/>
  <c r="I6"/>
  <c r="BX5"/>
  <c r="BW5"/>
  <c r="BU5"/>
  <c r="BP5"/>
  <c r="BO5"/>
  <c r="BM5"/>
  <c r="BH5"/>
  <c r="BG5"/>
  <c r="BE5"/>
  <c r="AZ5"/>
  <c r="AY5"/>
  <c r="AW5"/>
  <c r="AR5"/>
  <c r="AQ5"/>
  <c r="AO5"/>
  <c r="AJ5"/>
  <c r="AI5"/>
  <c r="AG5"/>
  <c r="AB5"/>
  <c r="AA5"/>
  <c r="Y5"/>
  <c r="T5"/>
  <c r="S5"/>
  <c r="L5"/>
  <c r="K5"/>
  <c r="I5"/>
  <c r="BX4"/>
  <c r="BW4"/>
  <c r="BU4"/>
  <c r="BP4"/>
  <c r="BO4"/>
  <c r="BM4"/>
  <c r="BH4"/>
  <c r="BG4"/>
  <c r="BE4"/>
  <c r="AZ4"/>
  <c r="AY4"/>
  <c r="AW4"/>
  <c r="AR4"/>
  <c r="AQ4"/>
  <c r="AO4"/>
  <c r="AJ4"/>
  <c r="AI4"/>
  <c r="AG4"/>
  <c r="AB4"/>
  <c r="AA4"/>
  <c r="Y4"/>
  <c r="T4"/>
  <c r="S4"/>
  <c r="L4"/>
  <c r="K4"/>
  <c r="I4"/>
  <c r="BX3"/>
  <c r="BW3"/>
  <c r="BU3"/>
  <c r="BP3"/>
  <c r="BO3"/>
  <c r="BM3"/>
  <c r="BH3"/>
  <c r="BG3"/>
  <c r="BE3"/>
  <c r="AZ3"/>
  <c r="AY3"/>
  <c r="AW3"/>
  <c r="AR3"/>
  <c r="AQ3"/>
  <c r="AO3"/>
  <c r="AJ3"/>
  <c r="AI3"/>
  <c r="AG3"/>
  <c r="AB3"/>
  <c r="AA3"/>
  <c r="Y3"/>
  <c r="T3"/>
  <c r="S3"/>
  <c r="L3"/>
  <c r="K3"/>
  <c r="I3"/>
  <c r="BX2"/>
  <c r="BW2"/>
  <c r="BU2"/>
  <c r="BP2"/>
  <c r="BO2"/>
  <c r="BM2"/>
  <c r="BH2"/>
  <c r="BG2"/>
  <c r="BE2"/>
  <c r="AZ2"/>
  <c r="AY2"/>
  <c r="AW2"/>
  <c r="AR2"/>
  <c r="AQ2"/>
  <c r="AO2"/>
  <c r="AJ2"/>
  <c r="AI2"/>
  <c r="AG2"/>
  <c r="AB2"/>
  <c r="AA2"/>
  <c r="Y2"/>
  <c r="T2"/>
  <c r="S2"/>
  <c r="L2"/>
  <c r="K2"/>
  <c r="I2"/>
  <c r="BP51" i="13"/>
  <c r="BO51"/>
  <c r="BM51"/>
  <c r="BH51"/>
  <c r="BG51"/>
  <c r="BE51"/>
  <c r="AZ51"/>
  <c r="AY51"/>
  <c r="AW51"/>
  <c r="AR51"/>
  <c r="AQ51"/>
  <c r="AO51"/>
  <c r="AJ51"/>
  <c r="AI51"/>
  <c r="AG51"/>
  <c r="AB51"/>
  <c r="AA51"/>
  <c r="Y51"/>
  <c r="T51"/>
  <c r="S51"/>
  <c r="Q51"/>
  <c r="L51"/>
  <c r="K51"/>
  <c r="I51"/>
  <c r="BP50"/>
  <c r="BO50"/>
  <c r="BM50"/>
  <c r="BH50"/>
  <c r="BG50"/>
  <c r="BE50"/>
  <c r="AZ50"/>
  <c r="AY50"/>
  <c r="AW50"/>
  <c r="AR50"/>
  <c r="AQ50"/>
  <c r="AO50"/>
  <c r="AJ50"/>
  <c r="AI50"/>
  <c r="AG50"/>
  <c r="AB50"/>
  <c r="AA50"/>
  <c r="Y50"/>
  <c r="T50"/>
  <c r="S50"/>
  <c r="Q50"/>
  <c r="L50"/>
  <c r="K50"/>
  <c r="I50"/>
  <c r="BP49"/>
  <c r="BO49"/>
  <c r="BM49"/>
  <c r="BH49"/>
  <c r="BG49"/>
  <c r="BE49"/>
  <c r="AZ49"/>
  <c r="AY49"/>
  <c r="AW49"/>
  <c r="AR49"/>
  <c r="AQ49"/>
  <c r="AO49"/>
  <c r="AJ49"/>
  <c r="AI49"/>
  <c r="AG49"/>
  <c r="AB49"/>
  <c r="AA49"/>
  <c r="Y49"/>
  <c r="T49"/>
  <c r="S49"/>
  <c r="Q49"/>
  <c r="L49"/>
  <c r="K49"/>
  <c r="I49"/>
  <c r="BP48"/>
  <c r="BO48"/>
  <c r="BM48"/>
  <c r="BH48"/>
  <c r="BG48"/>
  <c r="BE48"/>
  <c r="AZ48"/>
  <c r="AY48"/>
  <c r="AW48"/>
  <c r="AR48"/>
  <c r="AQ48"/>
  <c r="AO48"/>
  <c r="AJ48"/>
  <c r="AI48"/>
  <c r="AG48"/>
  <c r="AB48"/>
  <c r="AA48"/>
  <c r="Y48"/>
  <c r="T48"/>
  <c r="S48"/>
  <c r="Q48"/>
  <c r="L48"/>
  <c r="K48"/>
  <c r="I48"/>
  <c r="BP47"/>
  <c r="BO47"/>
  <c r="BM47"/>
  <c r="BH47"/>
  <c r="BG47"/>
  <c r="BE47"/>
  <c r="AZ47"/>
  <c r="AY47"/>
  <c r="AW47"/>
  <c r="AR47"/>
  <c r="AQ47"/>
  <c r="AO47"/>
  <c r="AJ47"/>
  <c r="AI47"/>
  <c r="AG47"/>
  <c r="AB47"/>
  <c r="AA47"/>
  <c r="Y47"/>
  <c r="T47"/>
  <c r="S47"/>
  <c r="Q47"/>
  <c r="L47"/>
  <c r="K47"/>
  <c r="I47"/>
  <c r="BP46"/>
  <c r="BO46"/>
  <c r="BM46"/>
  <c r="BH46"/>
  <c r="BG46"/>
  <c r="BE46"/>
  <c r="AZ46"/>
  <c r="AY46"/>
  <c r="AW46"/>
  <c r="AR46"/>
  <c r="AQ46"/>
  <c r="AO46"/>
  <c r="AJ46"/>
  <c r="AI46"/>
  <c r="AG46"/>
  <c r="AB46"/>
  <c r="AA46"/>
  <c r="Y46"/>
  <c r="T46"/>
  <c r="S46"/>
  <c r="Q46"/>
  <c r="L46"/>
  <c r="K46"/>
  <c r="I46"/>
  <c r="BP45"/>
  <c r="BO45"/>
  <c r="BM45"/>
  <c r="BH45"/>
  <c r="BG45"/>
  <c r="BE45"/>
  <c r="AZ45"/>
  <c r="AY45"/>
  <c r="AW45"/>
  <c r="AR45"/>
  <c r="AQ45"/>
  <c r="AO45"/>
  <c r="AJ45"/>
  <c r="AI45"/>
  <c r="AG45"/>
  <c r="AB45"/>
  <c r="AA45"/>
  <c r="Y45"/>
  <c r="T45"/>
  <c r="S45"/>
  <c r="Q45"/>
  <c r="L45"/>
  <c r="K45"/>
  <c r="I45"/>
  <c r="BP44"/>
  <c r="BO44"/>
  <c r="BM44"/>
  <c r="BH44"/>
  <c r="BG44"/>
  <c r="BE44"/>
  <c r="AZ44"/>
  <c r="AY44"/>
  <c r="AW44"/>
  <c r="AR44"/>
  <c r="AQ44"/>
  <c r="AO44"/>
  <c r="AJ44"/>
  <c r="AI44"/>
  <c r="AG44"/>
  <c r="AB44"/>
  <c r="AA44"/>
  <c r="Y44"/>
  <c r="T44"/>
  <c r="S44"/>
  <c r="Q44"/>
  <c r="L44"/>
  <c r="K44"/>
  <c r="I44"/>
  <c r="BP43"/>
  <c r="BO43"/>
  <c r="BM43"/>
  <c r="BH43"/>
  <c r="BG43"/>
  <c r="BE43"/>
  <c r="AZ43"/>
  <c r="AY43"/>
  <c r="AW43"/>
  <c r="AR43"/>
  <c r="AQ43"/>
  <c r="AO43"/>
  <c r="AJ43"/>
  <c r="AI43"/>
  <c r="AG43"/>
  <c r="AB43"/>
  <c r="AA43"/>
  <c r="Y43"/>
  <c r="T43"/>
  <c r="S43"/>
  <c r="Q43"/>
  <c r="L43"/>
  <c r="K43"/>
  <c r="I43"/>
  <c r="BP42"/>
  <c r="BO42"/>
  <c r="BM42"/>
  <c r="BH42"/>
  <c r="BG42"/>
  <c r="BE42"/>
  <c r="AZ42"/>
  <c r="AY42"/>
  <c r="AW42"/>
  <c r="AR42"/>
  <c r="AQ42"/>
  <c r="AO42"/>
  <c r="AJ42"/>
  <c r="AI42"/>
  <c r="AG42"/>
  <c r="AB42"/>
  <c r="AA42"/>
  <c r="Y42"/>
  <c r="T42"/>
  <c r="S42"/>
  <c r="Q42"/>
  <c r="L42"/>
  <c r="K42"/>
  <c r="I42"/>
  <c r="BP41"/>
  <c r="BO41"/>
  <c r="BM41"/>
  <c r="BH41"/>
  <c r="BG41"/>
  <c r="BE41"/>
  <c r="AZ41"/>
  <c r="AY41"/>
  <c r="AW41"/>
  <c r="AR41"/>
  <c r="AQ41"/>
  <c r="AO41"/>
  <c r="AJ41"/>
  <c r="AI41"/>
  <c r="AG41"/>
  <c r="AB41"/>
  <c r="AA41"/>
  <c r="Y41"/>
  <c r="T41"/>
  <c r="S41"/>
  <c r="Q41"/>
  <c r="L41"/>
  <c r="K41"/>
  <c r="I41"/>
  <c r="BP40"/>
  <c r="BO40"/>
  <c r="BM40"/>
  <c r="BH40"/>
  <c r="BG40"/>
  <c r="BE40"/>
  <c r="AZ40"/>
  <c r="AY40"/>
  <c r="AW40"/>
  <c r="AR40"/>
  <c r="AQ40"/>
  <c r="AO40"/>
  <c r="AJ40"/>
  <c r="AI40"/>
  <c r="AG40"/>
  <c r="AB40"/>
  <c r="AA40"/>
  <c r="Y40"/>
  <c r="T40"/>
  <c r="S40"/>
  <c r="Q40"/>
  <c r="L40"/>
  <c r="K40"/>
  <c r="I40"/>
  <c r="BP39"/>
  <c r="BO39"/>
  <c r="BM39"/>
  <c r="BH39"/>
  <c r="BG39"/>
  <c r="BE39"/>
  <c r="AZ39"/>
  <c r="AY39"/>
  <c r="AW39"/>
  <c r="AR39"/>
  <c r="AQ39"/>
  <c r="AO39"/>
  <c r="AJ39"/>
  <c r="AI39"/>
  <c r="AG39"/>
  <c r="AB39"/>
  <c r="AA39"/>
  <c r="Y39"/>
  <c r="T39"/>
  <c r="S39"/>
  <c r="Q39"/>
  <c r="L39"/>
  <c r="K39"/>
  <c r="I39"/>
  <c r="BP38"/>
  <c r="BO38"/>
  <c r="BM38"/>
  <c r="BH38"/>
  <c r="BG38"/>
  <c r="BE38"/>
  <c r="AZ38"/>
  <c r="AY38"/>
  <c r="AW38"/>
  <c r="AR38"/>
  <c r="AQ38"/>
  <c r="AO38"/>
  <c r="AJ38"/>
  <c r="AI38"/>
  <c r="AG38"/>
  <c r="AB38"/>
  <c r="AA38"/>
  <c r="Y38"/>
  <c r="T38"/>
  <c r="S38"/>
  <c r="Q38"/>
  <c r="L38"/>
  <c r="K38"/>
  <c r="I38"/>
  <c r="BP37"/>
  <c r="BO37"/>
  <c r="BM37"/>
  <c r="BH37"/>
  <c r="BG37"/>
  <c r="BE37"/>
  <c r="AZ37"/>
  <c r="AY37"/>
  <c r="AW37"/>
  <c r="AR37"/>
  <c r="AQ37"/>
  <c r="AO37"/>
  <c r="AJ37"/>
  <c r="AI37"/>
  <c r="AG37"/>
  <c r="AB37"/>
  <c r="AA37"/>
  <c r="Y37"/>
  <c r="T37"/>
  <c r="S37"/>
  <c r="Q37"/>
  <c r="L37"/>
  <c r="K37"/>
  <c r="I37"/>
  <c r="BP36"/>
  <c r="BO36"/>
  <c r="BM36"/>
  <c r="BH36"/>
  <c r="BG36"/>
  <c r="BE36"/>
  <c r="AZ36"/>
  <c r="AY36"/>
  <c r="AW36"/>
  <c r="AR36"/>
  <c r="AQ36"/>
  <c r="AO36"/>
  <c r="AJ36"/>
  <c r="AI36"/>
  <c r="AG36"/>
  <c r="AB36"/>
  <c r="AA36"/>
  <c r="Y36"/>
  <c r="T36"/>
  <c r="S36"/>
  <c r="Q36"/>
  <c r="L36"/>
  <c r="K36"/>
  <c r="I36"/>
  <c r="BP35"/>
  <c r="BO35"/>
  <c r="BM35"/>
  <c r="BH35"/>
  <c r="BG35"/>
  <c r="BE35"/>
  <c r="AZ35"/>
  <c r="AY35"/>
  <c r="AW35"/>
  <c r="AR35"/>
  <c r="AQ35"/>
  <c r="AO35"/>
  <c r="AJ35"/>
  <c r="AI35"/>
  <c r="AG35"/>
  <c r="AB35"/>
  <c r="AA35"/>
  <c r="Y35"/>
  <c r="T35"/>
  <c r="S35"/>
  <c r="Q35"/>
  <c r="L35"/>
  <c r="K35"/>
  <c r="I35"/>
  <c r="BP34"/>
  <c r="BO34"/>
  <c r="BM34"/>
  <c r="BH34"/>
  <c r="BG34"/>
  <c r="BE34"/>
  <c r="AZ34"/>
  <c r="AY34"/>
  <c r="AW34"/>
  <c r="AR34"/>
  <c r="AQ34"/>
  <c r="AO34"/>
  <c r="AJ34"/>
  <c r="AI34"/>
  <c r="AG34"/>
  <c r="AB34"/>
  <c r="AA34"/>
  <c r="Y34"/>
  <c r="T34"/>
  <c r="S34"/>
  <c r="Q34"/>
  <c r="L34"/>
  <c r="K34"/>
  <c r="I34"/>
  <c r="BP33"/>
  <c r="BO33"/>
  <c r="BM33"/>
  <c r="BH33"/>
  <c r="BG33"/>
  <c r="BE33"/>
  <c r="AZ33"/>
  <c r="AY33"/>
  <c r="AW33"/>
  <c r="AR33"/>
  <c r="AQ33"/>
  <c r="AO33"/>
  <c r="AJ33"/>
  <c r="AI33"/>
  <c r="AG33"/>
  <c r="AB33"/>
  <c r="AA33"/>
  <c r="Y33"/>
  <c r="T33"/>
  <c r="S33"/>
  <c r="Q33"/>
  <c r="L33"/>
  <c r="K33"/>
  <c r="I33"/>
  <c r="BP32"/>
  <c r="BO32"/>
  <c r="BM32"/>
  <c r="BH32"/>
  <c r="BG32"/>
  <c r="BE32"/>
  <c r="AZ32"/>
  <c r="AY32"/>
  <c r="AW32"/>
  <c r="AR32"/>
  <c r="AQ32"/>
  <c r="AO32"/>
  <c r="AJ32"/>
  <c r="AI32"/>
  <c r="AG32"/>
  <c r="AB32"/>
  <c r="AA32"/>
  <c r="Y32"/>
  <c r="T32"/>
  <c r="S32"/>
  <c r="Q32"/>
  <c r="L32"/>
  <c r="K32"/>
  <c r="I32"/>
  <c r="BP31"/>
  <c r="BO31"/>
  <c r="BM31"/>
  <c r="BH31"/>
  <c r="BG31"/>
  <c r="BE31"/>
  <c r="AZ31"/>
  <c r="AY31"/>
  <c r="AW31"/>
  <c r="AR31"/>
  <c r="AQ31"/>
  <c r="AO31"/>
  <c r="AJ31"/>
  <c r="AI31"/>
  <c r="AG31"/>
  <c r="AB31"/>
  <c r="AA31"/>
  <c r="Y31"/>
  <c r="T31"/>
  <c r="S31"/>
  <c r="Q31"/>
  <c r="L31"/>
  <c r="K31"/>
  <c r="I31"/>
  <c r="BP30"/>
  <c r="BO30"/>
  <c r="BM30"/>
  <c r="BH30"/>
  <c r="BG30"/>
  <c r="BE30"/>
  <c r="AZ30"/>
  <c r="AY30"/>
  <c r="AW30"/>
  <c r="AR30"/>
  <c r="AQ30"/>
  <c r="AO30"/>
  <c r="AJ30"/>
  <c r="AI30"/>
  <c r="AG30"/>
  <c r="AB30"/>
  <c r="AA30"/>
  <c r="Y30"/>
  <c r="T30"/>
  <c r="S30"/>
  <c r="Q30"/>
  <c r="L30"/>
  <c r="K30"/>
  <c r="I30"/>
  <c r="BP29"/>
  <c r="BO29"/>
  <c r="BM29"/>
  <c r="BH29"/>
  <c r="BG29"/>
  <c r="BE29"/>
  <c r="AZ29"/>
  <c r="AY29"/>
  <c r="AW29"/>
  <c r="AR29"/>
  <c r="AQ29"/>
  <c r="AO29"/>
  <c r="AJ29"/>
  <c r="AI29"/>
  <c r="AG29"/>
  <c r="AB29"/>
  <c r="AA29"/>
  <c r="Y29"/>
  <c r="T29"/>
  <c r="S29"/>
  <c r="Q29"/>
  <c r="L29"/>
  <c r="K29"/>
  <c r="I29"/>
  <c r="BP28"/>
  <c r="BO28"/>
  <c r="BM28"/>
  <c r="BH28"/>
  <c r="BG28"/>
  <c r="BE28"/>
  <c r="AZ28"/>
  <c r="AY28"/>
  <c r="AW28"/>
  <c r="AR28"/>
  <c r="AQ28"/>
  <c r="AO28"/>
  <c r="AJ28"/>
  <c r="AI28"/>
  <c r="AG28"/>
  <c r="AB28"/>
  <c r="AA28"/>
  <c r="Y28"/>
  <c r="T28"/>
  <c r="S28"/>
  <c r="Q28"/>
  <c r="L28"/>
  <c r="K28"/>
  <c r="I28"/>
  <c r="BP27"/>
  <c r="BO27"/>
  <c r="BM27"/>
  <c r="BH27"/>
  <c r="BG27"/>
  <c r="BE27"/>
  <c r="AZ27"/>
  <c r="AY27"/>
  <c r="AW27"/>
  <c r="AR27"/>
  <c r="AQ27"/>
  <c r="AO27"/>
  <c r="AJ27"/>
  <c r="AI27"/>
  <c r="AG27"/>
  <c r="AB27"/>
  <c r="AA27"/>
  <c r="Y27"/>
  <c r="T27"/>
  <c r="S27"/>
  <c r="Q27"/>
  <c r="L27"/>
  <c r="K27"/>
  <c r="I27"/>
  <c r="BP26"/>
  <c r="BO26"/>
  <c r="BM26"/>
  <c r="BH26"/>
  <c r="BG26"/>
  <c r="BE26"/>
  <c r="AZ26"/>
  <c r="AY26"/>
  <c r="AW26"/>
  <c r="AR26"/>
  <c r="AQ26"/>
  <c r="AO26"/>
  <c r="AJ26"/>
  <c r="AI26"/>
  <c r="AG26"/>
  <c r="AB26"/>
  <c r="AA26"/>
  <c r="Y26"/>
  <c r="T26"/>
  <c r="S26"/>
  <c r="Q26"/>
  <c r="L26"/>
  <c r="K26"/>
  <c r="I26"/>
  <c r="BP25"/>
  <c r="BO25"/>
  <c r="BM25"/>
  <c r="BH25"/>
  <c r="BG25"/>
  <c r="BE25"/>
  <c r="AZ25"/>
  <c r="AY25"/>
  <c r="AW25"/>
  <c r="AR25"/>
  <c r="AQ25"/>
  <c r="AO25"/>
  <c r="AJ25"/>
  <c r="AI25"/>
  <c r="AG25"/>
  <c r="AB25"/>
  <c r="AA25"/>
  <c r="Y25"/>
  <c r="T25"/>
  <c r="S25"/>
  <c r="Q25"/>
  <c r="L25"/>
  <c r="K25"/>
  <c r="I25"/>
  <c r="BP24"/>
  <c r="BO24"/>
  <c r="BM24"/>
  <c r="BH24"/>
  <c r="BG24"/>
  <c r="BE24"/>
  <c r="AZ24"/>
  <c r="AY24"/>
  <c r="AW24"/>
  <c r="AR24"/>
  <c r="AQ24"/>
  <c r="AO24"/>
  <c r="AJ24"/>
  <c r="AI24"/>
  <c r="AG24"/>
  <c r="AB24"/>
  <c r="AA24"/>
  <c r="Y24"/>
  <c r="T24"/>
  <c r="S24"/>
  <c r="Q24"/>
  <c r="L24"/>
  <c r="K24"/>
  <c r="I24"/>
  <c r="BP23"/>
  <c r="BO23"/>
  <c r="BM23"/>
  <c r="BH23"/>
  <c r="BG23"/>
  <c r="BE23"/>
  <c r="AZ23"/>
  <c r="AY23"/>
  <c r="AW23"/>
  <c r="AR23"/>
  <c r="AQ23"/>
  <c r="AO23"/>
  <c r="AJ23"/>
  <c r="AI23"/>
  <c r="AG23"/>
  <c r="AB23"/>
  <c r="AA23"/>
  <c r="Y23"/>
  <c r="T23"/>
  <c r="S23"/>
  <c r="Q23"/>
  <c r="L23"/>
  <c r="K23"/>
  <c r="I23"/>
  <c r="BP22"/>
  <c r="BO22"/>
  <c r="BM22"/>
  <c r="BH22"/>
  <c r="BG22"/>
  <c r="BE22"/>
  <c r="AZ22"/>
  <c r="AY22"/>
  <c r="AW22"/>
  <c r="AR22"/>
  <c r="AQ22"/>
  <c r="AO22"/>
  <c r="AJ22"/>
  <c r="AI22"/>
  <c r="AG22"/>
  <c r="AB22"/>
  <c r="AA22"/>
  <c r="Y22"/>
  <c r="T22"/>
  <c r="S22"/>
  <c r="Q22"/>
  <c r="L22"/>
  <c r="K22"/>
  <c r="I22"/>
  <c r="BP21"/>
  <c r="BO21"/>
  <c r="BM21"/>
  <c r="BH21"/>
  <c r="BG21"/>
  <c r="BE21"/>
  <c r="AZ21"/>
  <c r="AY21"/>
  <c r="AW21"/>
  <c r="AR21"/>
  <c r="AQ21"/>
  <c r="AO21"/>
  <c r="AJ21"/>
  <c r="AI21"/>
  <c r="AG21"/>
  <c r="AB21"/>
  <c r="AA21"/>
  <c r="Y21"/>
  <c r="T21"/>
  <c r="S21"/>
  <c r="Q21"/>
  <c r="L21"/>
  <c r="K21"/>
  <c r="I21"/>
  <c r="BP20"/>
  <c r="BO20"/>
  <c r="BM20"/>
  <c r="BH20"/>
  <c r="BG20"/>
  <c r="BE20"/>
  <c r="AZ20"/>
  <c r="AY20"/>
  <c r="AW20"/>
  <c r="AR20"/>
  <c r="AQ20"/>
  <c r="AO20"/>
  <c r="AJ20"/>
  <c r="AI20"/>
  <c r="AG20"/>
  <c r="AB20"/>
  <c r="AA20"/>
  <c r="Y20"/>
  <c r="T20"/>
  <c r="S20"/>
  <c r="Q20"/>
  <c r="L20"/>
  <c r="K20"/>
  <c r="I20"/>
  <c r="BP19"/>
  <c r="BO19"/>
  <c r="BM19"/>
  <c r="BH19"/>
  <c r="BG19"/>
  <c r="BE19"/>
  <c r="AZ19"/>
  <c r="AY19"/>
  <c r="AW19"/>
  <c r="AR19"/>
  <c r="AQ19"/>
  <c r="AO19"/>
  <c r="AJ19"/>
  <c r="AI19"/>
  <c r="AG19"/>
  <c r="AB19"/>
  <c r="AA19"/>
  <c r="Y19"/>
  <c r="T19"/>
  <c r="S19"/>
  <c r="Q19"/>
  <c r="L19"/>
  <c r="K19"/>
  <c r="I19"/>
  <c r="BP18"/>
  <c r="BO18"/>
  <c r="BM18"/>
  <c r="BH18"/>
  <c r="BG18"/>
  <c r="BE18"/>
  <c r="AZ18"/>
  <c r="AY18"/>
  <c r="AW18"/>
  <c r="AR18"/>
  <c r="AQ18"/>
  <c r="AO18"/>
  <c r="AJ18"/>
  <c r="AI18"/>
  <c r="AG18"/>
  <c r="AB18"/>
  <c r="AA18"/>
  <c r="Y18"/>
  <c r="T18"/>
  <c r="S18"/>
  <c r="Q18"/>
  <c r="L18"/>
  <c r="K18"/>
  <c r="I18"/>
  <c r="BP17"/>
  <c r="BO17"/>
  <c r="BM17"/>
  <c r="BH17"/>
  <c r="BG17"/>
  <c r="BE17"/>
  <c r="AZ17"/>
  <c r="AY17"/>
  <c r="AW17"/>
  <c r="AR17"/>
  <c r="AQ17"/>
  <c r="AO17"/>
  <c r="AJ17"/>
  <c r="AI17"/>
  <c r="AG17"/>
  <c r="AB17"/>
  <c r="AA17"/>
  <c r="Y17"/>
  <c r="T17"/>
  <c r="S17"/>
  <c r="Q17"/>
  <c r="L17"/>
  <c r="K17"/>
  <c r="I17"/>
  <c r="BP16"/>
  <c r="BO16"/>
  <c r="BM16"/>
  <c r="BH16"/>
  <c r="BG16"/>
  <c r="BE16"/>
  <c r="AZ16"/>
  <c r="AY16"/>
  <c r="AW16"/>
  <c r="AR16"/>
  <c r="AQ16"/>
  <c r="AO16"/>
  <c r="AJ16"/>
  <c r="AI16"/>
  <c r="AG16"/>
  <c r="AB16"/>
  <c r="AA16"/>
  <c r="Y16"/>
  <c r="T16"/>
  <c r="S16"/>
  <c r="Q16"/>
  <c r="L16"/>
  <c r="K16"/>
  <c r="I16"/>
  <c r="BP15"/>
  <c r="BO15"/>
  <c r="BM15"/>
  <c r="BH15"/>
  <c r="BG15"/>
  <c r="BE15"/>
  <c r="AZ15"/>
  <c r="AY15"/>
  <c r="AW15"/>
  <c r="AR15"/>
  <c r="AQ15"/>
  <c r="AO15"/>
  <c r="AJ15"/>
  <c r="AI15"/>
  <c r="AG15"/>
  <c r="AB15"/>
  <c r="AA15"/>
  <c r="Y15"/>
  <c r="T15"/>
  <c r="S15"/>
  <c r="Q15"/>
  <c r="L15"/>
  <c r="K15"/>
  <c r="I15"/>
  <c r="BP14"/>
  <c r="BO14"/>
  <c r="BM14"/>
  <c r="BH14"/>
  <c r="BG14"/>
  <c r="BE14"/>
  <c r="AZ14"/>
  <c r="AY14"/>
  <c r="AW14"/>
  <c r="AR14"/>
  <c r="AQ14"/>
  <c r="AO14"/>
  <c r="AJ14"/>
  <c r="AI14"/>
  <c r="AG14"/>
  <c r="AB14"/>
  <c r="AA14"/>
  <c r="Y14"/>
  <c r="T14"/>
  <c r="S14"/>
  <c r="Q14"/>
  <c r="L14"/>
  <c r="K14"/>
  <c r="I14"/>
  <c r="BP13"/>
  <c r="BO13"/>
  <c r="BM13"/>
  <c r="BH13"/>
  <c r="BG13"/>
  <c r="BE13"/>
  <c r="AZ13"/>
  <c r="AY13"/>
  <c r="AW13"/>
  <c r="AR13"/>
  <c r="AQ13"/>
  <c r="AO13"/>
  <c r="AJ13"/>
  <c r="AI13"/>
  <c r="AG13"/>
  <c r="AB13"/>
  <c r="AA13"/>
  <c r="Y13"/>
  <c r="T13"/>
  <c r="S13"/>
  <c r="Q13"/>
  <c r="L13"/>
  <c r="K13"/>
  <c r="I13"/>
  <c r="BP12"/>
  <c r="BO12"/>
  <c r="BM12"/>
  <c r="BH12"/>
  <c r="BG12"/>
  <c r="BE12"/>
  <c r="AZ12"/>
  <c r="AY12"/>
  <c r="AW12"/>
  <c r="AR12"/>
  <c r="AQ12"/>
  <c r="AO12"/>
  <c r="AJ12"/>
  <c r="AI12"/>
  <c r="AG12"/>
  <c r="AB12"/>
  <c r="AA12"/>
  <c r="Y12"/>
  <c r="T12"/>
  <c r="S12"/>
  <c r="Q12"/>
  <c r="L12"/>
  <c r="K12"/>
  <c r="I12"/>
  <c r="BP11"/>
  <c r="BO11"/>
  <c r="BM11"/>
  <c r="BH11"/>
  <c r="BG11"/>
  <c r="BE11"/>
  <c r="AZ11"/>
  <c r="AY11"/>
  <c r="AW11"/>
  <c r="AR11"/>
  <c r="AQ11"/>
  <c r="AO11"/>
  <c r="AJ11"/>
  <c r="AI11"/>
  <c r="AG11"/>
  <c r="AB11"/>
  <c r="AA11"/>
  <c r="Y11"/>
  <c r="T11"/>
  <c r="S11"/>
  <c r="Q11"/>
  <c r="L11"/>
  <c r="K11"/>
  <c r="I11"/>
  <c r="BP10"/>
  <c r="BO10"/>
  <c r="BM10"/>
  <c r="BH10"/>
  <c r="BG10"/>
  <c r="BE10"/>
  <c r="AZ10"/>
  <c r="AY10"/>
  <c r="AW10"/>
  <c r="AR10"/>
  <c r="AQ10"/>
  <c r="AO10"/>
  <c r="AJ10"/>
  <c r="AI10"/>
  <c r="AG10"/>
  <c r="AB10"/>
  <c r="AA10"/>
  <c r="Y10"/>
  <c r="T10"/>
  <c r="S10"/>
  <c r="Q10"/>
  <c r="L10"/>
  <c r="K10"/>
  <c r="I10"/>
  <c r="BP9"/>
  <c r="BO9"/>
  <c r="BM9"/>
  <c r="BH9"/>
  <c r="BG9"/>
  <c r="BE9"/>
  <c r="AZ9"/>
  <c r="AY9"/>
  <c r="AW9"/>
  <c r="AR9"/>
  <c r="AQ9"/>
  <c r="AO9"/>
  <c r="AJ9"/>
  <c r="AI9"/>
  <c r="AG9"/>
  <c r="AB9"/>
  <c r="AA9"/>
  <c r="Y9"/>
  <c r="T9"/>
  <c r="S9"/>
  <c r="Q9"/>
  <c r="L9"/>
  <c r="K9"/>
  <c r="I9"/>
  <c r="BP8"/>
  <c r="BO8"/>
  <c r="BM8"/>
  <c r="BH8"/>
  <c r="BG8"/>
  <c r="BE8"/>
  <c r="AZ8"/>
  <c r="AY8"/>
  <c r="AW8"/>
  <c r="AR8"/>
  <c r="AQ8"/>
  <c r="AO8"/>
  <c r="AJ8"/>
  <c r="AI8"/>
  <c r="AG8"/>
  <c r="AB8"/>
  <c r="AA8"/>
  <c r="Y8"/>
  <c r="T8"/>
  <c r="S8"/>
  <c r="Q8"/>
  <c r="L8"/>
  <c r="K8"/>
  <c r="I8"/>
  <c r="BP7"/>
  <c r="BO7"/>
  <c r="BM7"/>
  <c r="BH7"/>
  <c r="BG7"/>
  <c r="BE7"/>
  <c r="AZ7"/>
  <c r="AY7"/>
  <c r="AW7"/>
  <c r="AR7"/>
  <c r="AQ7"/>
  <c r="AO7"/>
  <c r="AJ7"/>
  <c r="AI7"/>
  <c r="AG7"/>
  <c r="AB7"/>
  <c r="AA7"/>
  <c r="Y7"/>
  <c r="T7"/>
  <c r="S7"/>
  <c r="Q7"/>
  <c r="L7"/>
  <c r="K7"/>
  <c r="I7"/>
  <c r="BP6"/>
  <c r="BO6"/>
  <c r="BM6"/>
  <c r="BH6"/>
  <c r="BG6"/>
  <c r="BE6"/>
  <c r="AZ6"/>
  <c r="AY6"/>
  <c r="AW6"/>
  <c r="AR6"/>
  <c r="AQ6"/>
  <c r="AO6"/>
  <c r="AJ6"/>
  <c r="AI6"/>
  <c r="AG6"/>
  <c r="AB6"/>
  <c r="AA6"/>
  <c r="Y6"/>
  <c r="T6"/>
  <c r="S6"/>
  <c r="Q6"/>
  <c r="L6"/>
  <c r="K6"/>
  <c r="I6"/>
  <c r="BP5"/>
  <c r="BO5"/>
  <c r="BM5"/>
  <c r="BH5"/>
  <c r="BG5"/>
  <c r="BE5"/>
  <c r="AZ5"/>
  <c r="AY5"/>
  <c r="AW5"/>
  <c r="AR5"/>
  <c r="AQ5"/>
  <c r="AO5"/>
  <c r="AJ5"/>
  <c r="AI5"/>
  <c r="AG5"/>
  <c r="AB5"/>
  <c r="AA5"/>
  <c r="Y5"/>
  <c r="T5"/>
  <c r="S5"/>
  <c r="Q5"/>
  <c r="L5"/>
  <c r="K5"/>
  <c r="I5"/>
  <c r="BP4"/>
  <c r="BO4"/>
  <c r="BM4"/>
  <c r="BH4"/>
  <c r="BG4"/>
  <c r="BE4"/>
  <c r="AZ4"/>
  <c r="AY4"/>
  <c r="AW4"/>
  <c r="AR4"/>
  <c r="AQ4"/>
  <c r="AO4"/>
  <c r="AJ4"/>
  <c r="AI4"/>
  <c r="AG4"/>
  <c r="AB4"/>
  <c r="AA4"/>
  <c r="Y4"/>
  <c r="T4"/>
  <c r="S4"/>
  <c r="Q4"/>
  <c r="L4"/>
  <c r="K4"/>
  <c r="I4"/>
  <c r="BP3"/>
  <c r="BO3"/>
  <c r="BM3"/>
  <c r="BH3"/>
  <c r="BG3"/>
  <c r="BE3"/>
  <c r="AZ3"/>
  <c r="AY3"/>
  <c r="AW3"/>
  <c r="AR3"/>
  <c r="AQ3"/>
  <c r="AO3"/>
  <c r="AJ3"/>
  <c r="AI3"/>
  <c r="AG3"/>
  <c r="AB3"/>
  <c r="AA3"/>
  <c r="Y3"/>
  <c r="T3"/>
  <c r="S3"/>
  <c r="Q3"/>
  <c r="L3"/>
  <c r="K3"/>
  <c r="I3"/>
  <c r="BP2"/>
  <c r="BO2"/>
  <c r="BM2"/>
  <c r="BH2"/>
  <c r="BG2"/>
  <c r="BE2"/>
  <c r="AZ2"/>
  <c r="AY2"/>
  <c r="AW2"/>
  <c r="AR2"/>
  <c r="AQ2"/>
  <c r="AO2"/>
  <c r="AJ2"/>
  <c r="AI2"/>
  <c r="AG2"/>
  <c r="AB2"/>
  <c r="AA2"/>
  <c r="Y2"/>
  <c r="T2"/>
  <c r="S2"/>
  <c r="Q2"/>
  <c r="L2"/>
  <c r="K2"/>
  <c r="I2"/>
  <c r="BX50" i="12"/>
  <c r="BW50"/>
  <c r="BU50"/>
  <c r="BP50"/>
  <c r="BO50"/>
  <c r="BM50"/>
  <c r="BH50"/>
  <c r="BG50"/>
  <c r="BE50"/>
  <c r="AZ50"/>
  <c r="AY50"/>
  <c r="AW50"/>
  <c r="T50"/>
  <c r="S50"/>
  <c r="Q50"/>
  <c r="L50"/>
  <c r="K50"/>
  <c r="I50"/>
  <c r="BX49"/>
  <c r="BW49"/>
  <c r="BU49"/>
  <c r="BP49"/>
  <c r="BO49"/>
  <c r="BM49"/>
  <c r="BH49"/>
  <c r="BG49"/>
  <c r="BE49"/>
  <c r="AZ49"/>
  <c r="AY49"/>
  <c r="AW49"/>
  <c r="AR49"/>
  <c r="AQ49"/>
  <c r="AO49"/>
  <c r="AJ49"/>
  <c r="AI49"/>
  <c r="AG49"/>
  <c r="AB49"/>
  <c r="AA49"/>
  <c r="Y49"/>
  <c r="T49"/>
  <c r="S49"/>
  <c r="Q49"/>
  <c r="L49"/>
  <c r="K49"/>
  <c r="I49"/>
  <c r="BX48"/>
  <c r="BW48"/>
  <c r="BU48"/>
  <c r="BP48"/>
  <c r="BO48"/>
  <c r="BM48"/>
  <c r="BH48"/>
  <c r="BG48"/>
  <c r="BE48"/>
  <c r="AZ48"/>
  <c r="AY48"/>
  <c r="AW48"/>
  <c r="AR48"/>
  <c r="AQ48"/>
  <c r="AO48"/>
  <c r="AJ48"/>
  <c r="AI48"/>
  <c r="AG48"/>
  <c r="AB48"/>
  <c r="AA48"/>
  <c r="Y48"/>
  <c r="T48"/>
  <c r="S48"/>
  <c r="Q48"/>
  <c r="L48"/>
  <c r="K48"/>
  <c r="I48"/>
  <c r="BX47"/>
  <c r="BW47"/>
  <c r="BU47"/>
  <c r="BP47"/>
  <c r="BO47"/>
  <c r="BM47"/>
  <c r="BH47"/>
  <c r="BG47"/>
  <c r="BE47"/>
  <c r="AZ47"/>
  <c r="AY47"/>
  <c r="AW47"/>
  <c r="AR47"/>
  <c r="AQ47"/>
  <c r="AO47"/>
  <c r="AJ47"/>
  <c r="AI47"/>
  <c r="AG47"/>
  <c r="AB47"/>
  <c r="AA47"/>
  <c r="Y47"/>
  <c r="T47"/>
  <c r="S47"/>
  <c r="Q47"/>
  <c r="L47"/>
  <c r="K47"/>
  <c r="I47"/>
  <c r="BX46"/>
  <c r="BW46"/>
  <c r="BU46"/>
  <c r="BP46"/>
  <c r="BO46"/>
  <c r="BM46"/>
  <c r="BH46"/>
  <c r="BG46"/>
  <c r="BE46"/>
  <c r="AZ46"/>
  <c r="AY46"/>
  <c r="AW46"/>
  <c r="AR46"/>
  <c r="AQ46"/>
  <c r="AO46"/>
  <c r="AJ46"/>
  <c r="AI46"/>
  <c r="AG46"/>
  <c r="AB46"/>
  <c r="AA46"/>
  <c r="Y46"/>
  <c r="T46"/>
  <c r="S46"/>
  <c r="Q46"/>
  <c r="L46"/>
  <c r="K46"/>
  <c r="I46"/>
  <c r="BX45"/>
  <c r="BW45"/>
  <c r="BU45"/>
  <c r="BP45"/>
  <c r="BO45"/>
  <c r="BM45"/>
  <c r="BH45"/>
  <c r="BG45"/>
  <c r="BE45"/>
  <c r="AZ45"/>
  <c r="AY45"/>
  <c r="AW45"/>
  <c r="AR45"/>
  <c r="AQ45"/>
  <c r="AO45"/>
  <c r="AJ45"/>
  <c r="AI45"/>
  <c r="AG45"/>
  <c r="AB45"/>
  <c r="AA45"/>
  <c r="Y45"/>
  <c r="T45"/>
  <c r="S45"/>
  <c r="Q45"/>
  <c r="L45"/>
  <c r="K45"/>
  <c r="I45"/>
  <c r="BX44"/>
  <c r="BW44"/>
  <c r="BU44"/>
  <c r="BP44"/>
  <c r="BO44"/>
  <c r="BM44"/>
  <c r="BH44"/>
  <c r="BG44"/>
  <c r="BE44"/>
  <c r="AZ44"/>
  <c r="AY44"/>
  <c r="AW44"/>
  <c r="AR44"/>
  <c r="AQ44"/>
  <c r="AO44"/>
  <c r="AJ44"/>
  <c r="AI44"/>
  <c r="AG44"/>
  <c r="AB44"/>
  <c r="AA44"/>
  <c r="Y44"/>
  <c r="T44"/>
  <c r="S44"/>
  <c r="Q44"/>
  <c r="L44"/>
  <c r="K44"/>
  <c r="I44"/>
  <c r="BX43"/>
  <c r="BW43"/>
  <c r="BU43"/>
  <c r="BP43"/>
  <c r="BO43"/>
  <c r="BM43"/>
  <c r="BH43"/>
  <c r="BG43"/>
  <c r="BE43"/>
  <c r="AZ43"/>
  <c r="AY43"/>
  <c r="AW43"/>
  <c r="AR43"/>
  <c r="AQ43"/>
  <c r="AO43"/>
  <c r="AJ43"/>
  <c r="AI43"/>
  <c r="AG43"/>
  <c r="AB43"/>
  <c r="AA43"/>
  <c r="Y43"/>
  <c r="T43"/>
  <c r="S43"/>
  <c r="Q43"/>
  <c r="L43"/>
  <c r="K43"/>
  <c r="I43"/>
  <c r="BX42"/>
  <c r="BW42"/>
  <c r="BU42"/>
  <c r="BP42"/>
  <c r="BO42"/>
  <c r="BM42"/>
  <c r="BH42"/>
  <c r="BG42"/>
  <c r="BE42"/>
  <c r="AZ42"/>
  <c r="AY42"/>
  <c r="AW42"/>
  <c r="AR42"/>
  <c r="AQ42"/>
  <c r="AO42"/>
  <c r="AJ42"/>
  <c r="AI42"/>
  <c r="AG42"/>
  <c r="AB42"/>
  <c r="AA42"/>
  <c r="Y42"/>
  <c r="T42"/>
  <c r="S42"/>
  <c r="Q42"/>
  <c r="L42"/>
  <c r="K42"/>
  <c r="I42"/>
  <c r="BX41"/>
  <c r="BW41"/>
  <c r="BU41"/>
  <c r="BP41"/>
  <c r="BO41"/>
  <c r="BM41"/>
  <c r="BH41"/>
  <c r="BG41"/>
  <c r="BE41"/>
  <c r="AZ41"/>
  <c r="AY41"/>
  <c r="AW41"/>
  <c r="AR41"/>
  <c r="AQ41"/>
  <c r="AO41"/>
  <c r="AJ41"/>
  <c r="AI41"/>
  <c r="AG41"/>
  <c r="AB41"/>
  <c r="AA41"/>
  <c r="Y41"/>
  <c r="T41"/>
  <c r="S41"/>
  <c r="Q41"/>
  <c r="L41"/>
  <c r="K41"/>
  <c r="I41"/>
  <c r="BX40"/>
  <c r="BW40"/>
  <c r="BU40"/>
  <c r="BP40"/>
  <c r="BO40"/>
  <c r="BM40"/>
  <c r="BH40"/>
  <c r="BG40"/>
  <c r="BE40"/>
  <c r="AZ40"/>
  <c r="AY40"/>
  <c r="AW40"/>
  <c r="AR40"/>
  <c r="AQ40"/>
  <c r="AO40"/>
  <c r="AJ40"/>
  <c r="AI40"/>
  <c r="AG40"/>
  <c r="AB40"/>
  <c r="AA40"/>
  <c r="Y40"/>
  <c r="T40"/>
  <c r="S40"/>
  <c r="Q40"/>
  <c r="L40"/>
  <c r="K40"/>
  <c r="I40"/>
  <c r="BX39"/>
  <c r="BW39"/>
  <c r="BU39"/>
  <c r="BP39"/>
  <c r="BO39"/>
  <c r="BM39"/>
  <c r="BH39"/>
  <c r="BG39"/>
  <c r="BE39"/>
  <c r="AZ39"/>
  <c r="AY39"/>
  <c r="AW39"/>
  <c r="AR39"/>
  <c r="AQ39"/>
  <c r="AO39"/>
  <c r="AJ39"/>
  <c r="AI39"/>
  <c r="AG39"/>
  <c r="AB39"/>
  <c r="AA39"/>
  <c r="Y39"/>
  <c r="T39"/>
  <c r="S39"/>
  <c r="Q39"/>
  <c r="L39"/>
  <c r="K39"/>
  <c r="I39"/>
  <c r="BX38"/>
  <c r="BW38"/>
  <c r="BU38"/>
  <c r="BP38"/>
  <c r="BO38"/>
  <c r="BM38"/>
  <c r="BH38"/>
  <c r="BG38"/>
  <c r="BE38"/>
  <c r="AZ38"/>
  <c r="AY38"/>
  <c r="AW38"/>
  <c r="AR38"/>
  <c r="AQ38"/>
  <c r="AO38"/>
  <c r="AJ38"/>
  <c r="AI38"/>
  <c r="AG38"/>
  <c r="AB38"/>
  <c r="AA38"/>
  <c r="Y38"/>
  <c r="T38"/>
  <c r="S38"/>
  <c r="Q38"/>
  <c r="L38"/>
  <c r="K38"/>
  <c r="I38"/>
  <c r="BX37"/>
  <c r="BW37"/>
  <c r="BU37"/>
  <c r="BP37"/>
  <c r="BO37"/>
  <c r="BM37"/>
  <c r="BH37"/>
  <c r="BG37"/>
  <c r="BE37"/>
  <c r="AZ37"/>
  <c r="AY37"/>
  <c r="AW37"/>
  <c r="AR37"/>
  <c r="AQ37"/>
  <c r="AO37"/>
  <c r="AJ37"/>
  <c r="AI37"/>
  <c r="AG37"/>
  <c r="AB37"/>
  <c r="AA37"/>
  <c r="Y37"/>
  <c r="T37"/>
  <c r="S37"/>
  <c r="Q37"/>
  <c r="L37"/>
  <c r="K37"/>
  <c r="I37"/>
  <c r="BX36"/>
  <c r="BW36"/>
  <c r="BU36"/>
  <c r="BP36"/>
  <c r="BO36"/>
  <c r="BM36"/>
  <c r="BH36"/>
  <c r="BG36"/>
  <c r="BE36"/>
  <c r="AZ36"/>
  <c r="AY36"/>
  <c r="AW36"/>
  <c r="AR36"/>
  <c r="AQ36"/>
  <c r="AO36"/>
  <c r="AJ36"/>
  <c r="AI36"/>
  <c r="AG36"/>
  <c r="AB36"/>
  <c r="AA36"/>
  <c r="Y36"/>
  <c r="T36"/>
  <c r="S36"/>
  <c r="Q36"/>
  <c r="L36"/>
  <c r="K36"/>
  <c r="I36"/>
  <c r="BX35"/>
  <c r="BW35"/>
  <c r="BU35"/>
  <c r="BP35"/>
  <c r="BO35"/>
  <c r="BM35"/>
  <c r="BH35"/>
  <c r="BG35"/>
  <c r="BE35"/>
  <c r="AZ35"/>
  <c r="AY35"/>
  <c r="AW35"/>
  <c r="AR35"/>
  <c r="AQ35"/>
  <c r="AO35"/>
  <c r="AJ35"/>
  <c r="AI35"/>
  <c r="AG35"/>
  <c r="AB35"/>
  <c r="AA35"/>
  <c r="Y35"/>
  <c r="T35"/>
  <c r="S35"/>
  <c r="Q35"/>
  <c r="L35"/>
  <c r="K35"/>
  <c r="I35"/>
  <c r="BX34"/>
  <c r="BW34"/>
  <c r="BU34"/>
  <c r="BP34"/>
  <c r="BO34"/>
  <c r="BM34"/>
  <c r="BH34"/>
  <c r="BG34"/>
  <c r="BE34"/>
  <c r="AZ34"/>
  <c r="AY34"/>
  <c r="AW34"/>
  <c r="AR34"/>
  <c r="AQ34"/>
  <c r="AO34"/>
  <c r="AJ34"/>
  <c r="AI34"/>
  <c r="AG34"/>
  <c r="AB34"/>
  <c r="AA34"/>
  <c r="Y34"/>
  <c r="T34"/>
  <c r="S34"/>
  <c r="Q34"/>
  <c r="L34"/>
  <c r="K34"/>
  <c r="I34"/>
  <c r="BX33"/>
  <c r="BW33"/>
  <c r="BU33"/>
  <c r="BP33"/>
  <c r="BO33"/>
  <c r="BM33"/>
  <c r="BH33"/>
  <c r="BG33"/>
  <c r="BE33"/>
  <c r="AZ33"/>
  <c r="AY33"/>
  <c r="AW33"/>
  <c r="AR33"/>
  <c r="AQ33"/>
  <c r="AO33"/>
  <c r="AJ33"/>
  <c r="AI33"/>
  <c r="AG33"/>
  <c r="AB33"/>
  <c r="AA33"/>
  <c r="Y33"/>
  <c r="T33"/>
  <c r="S33"/>
  <c r="Q33"/>
  <c r="L33"/>
  <c r="K33"/>
  <c r="I33"/>
  <c r="BX32"/>
  <c r="BW32"/>
  <c r="BU32"/>
  <c r="BP32"/>
  <c r="BO32"/>
  <c r="BM32"/>
  <c r="BH32"/>
  <c r="BG32"/>
  <c r="BE32"/>
  <c r="AZ32"/>
  <c r="AY32"/>
  <c r="AW32"/>
  <c r="AR32"/>
  <c r="AQ32"/>
  <c r="AO32"/>
  <c r="AJ32"/>
  <c r="AI32"/>
  <c r="AG32"/>
  <c r="AB32"/>
  <c r="AA32"/>
  <c r="Y32"/>
  <c r="T32"/>
  <c r="S32"/>
  <c r="Q32"/>
  <c r="L32"/>
  <c r="K32"/>
  <c r="I32"/>
  <c r="BX31"/>
  <c r="BW31"/>
  <c r="BU31"/>
  <c r="BP31"/>
  <c r="BO31"/>
  <c r="BM31"/>
  <c r="BH31"/>
  <c r="BG31"/>
  <c r="BE31"/>
  <c r="AZ31"/>
  <c r="AY31"/>
  <c r="AW31"/>
  <c r="AR31"/>
  <c r="AQ31"/>
  <c r="AO31"/>
  <c r="AJ31"/>
  <c r="AI31"/>
  <c r="AG31"/>
  <c r="AB31"/>
  <c r="AA31"/>
  <c r="Y31"/>
  <c r="T31"/>
  <c r="S31"/>
  <c r="Q31"/>
  <c r="L31"/>
  <c r="K31"/>
  <c r="I31"/>
  <c r="BX30"/>
  <c r="BW30"/>
  <c r="BU30"/>
  <c r="BP30"/>
  <c r="BO30"/>
  <c r="BM30"/>
  <c r="BH30"/>
  <c r="BG30"/>
  <c r="BE30"/>
  <c r="AZ30"/>
  <c r="AY30"/>
  <c r="AW30"/>
  <c r="AR30"/>
  <c r="AQ30"/>
  <c r="AO30"/>
  <c r="AJ30"/>
  <c r="AI30"/>
  <c r="AG30"/>
  <c r="AB30"/>
  <c r="AA30"/>
  <c r="Y30"/>
  <c r="T30"/>
  <c r="S30"/>
  <c r="Q30"/>
  <c r="L30"/>
  <c r="K30"/>
  <c r="I30"/>
  <c r="BX29"/>
  <c r="BW29"/>
  <c r="BU29"/>
  <c r="BP29"/>
  <c r="BO29"/>
  <c r="BM29"/>
  <c r="BH29"/>
  <c r="BG29"/>
  <c r="BE29"/>
  <c r="AZ29"/>
  <c r="AY29"/>
  <c r="AW29"/>
  <c r="AR29"/>
  <c r="AQ29"/>
  <c r="AO29"/>
  <c r="AJ29"/>
  <c r="AI29"/>
  <c r="AG29"/>
  <c r="AB29"/>
  <c r="AA29"/>
  <c r="Y29"/>
  <c r="T29"/>
  <c r="S29"/>
  <c r="Q29"/>
  <c r="L29"/>
  <c r="K29"/>
  <c r="I29"/>
  <c r="BX28"/>
  <c r="BW28"/>
  <c r="BU28"/>
  <c r="BP28"/>
  <c r="BO28"/>
  <c r="BM28"/>
  <c r="BH28"/>
  <c r="BG28"/>
  <c r="BE28"/>
  <c r="AZ28"/>
  <c r="AY28"/>
  <c r="AW28"/>
  <c r="AR28"/>
  <c r="AQ28"/>
  <c r="AO28"/>
  <c r="AJ28"/>
  <c r="AI28"/>
  <c r="AG28"/>
  <c r="AB28"/>
  <c r="AA28"/>
  <c r="Y28"/>
  <c r="T28"/>
  <c r="S28"/>
  <c r="Q28"/>
  <c r="L28"/>
  <c r="K28"/>
  <c r="I28"/>
  <c r="BX27"/>
  <c r="BW27"/>
  <c r="BU27"/>
  <c r="BP27"/>
  <c r="BO27"/>
  <c r="BM27"/>
  <c r="BH27"/>
  <c r="BG27"/>
  <c r="BE27"/>
  <c r="AZ27"/>
  <c r="AY27"/>
  <c r="AW27"/>
  <c r="AR27"/>
  <c r="AQ27"/>
  <c r="AO27"/>
  <c r="AJ27"/>
  <c r="AI27"/>
  <c r="AG27"/>
  <c r="AB27"/>
  <c r="AA27"/>
  <c r="Y27"/>
  <c r="T27"/>
  <c r="S27"/>
  <c r="Q27"/>
  <c r="L27"/>
  <c r="K27"/>
  <c r="I27"/>
  <c r="BX26"/>
  <c r="BW26"/>
  <c r="BU26"/>
  <c r="BP26"/>
  <c r="BO26"/>
  <c r="BM26"/>
  <c r="BH26"/>
  <c r="BG26"/>
  <c r="BE26"/>
  <c r="AZ26"/>
  <c r="AY26"/>
  <c r="AW26"/>
  <c r="AR26"/>
  <c r="AQ26"/>
  <c r="AO26"/>
  <c r="AJ26"/>
  <c r="AI26"/>
  <c r="AG26"/>
  <c r="AB26"/>
  <c r="AA26"/>
  <c r="Y26"/>
  <c r="T26"/>
  <c r="S26"/>
  <c r="Q26"/>
  <c r="L26"/>
  <c r="K26"/>
  <c r="I26"/>
  <c r="BX25"/>
  <c r="BW25"/>
  <c r="BU25"/>
  <c r="BP25"/>
  <c r="BO25"/>
  <c r="BM25"/>
  <c r="BH25"/>
  <c r="BG25"/>
  <c r="BE25"/>
  <c r="AZ25"/>
  <c r="AY25"/>
  <c r="AW25"/>
  <c r="AR25"/>
  <c r="AQ25"/>
  <c r="AO25"/>
  <c r="AJ25"/>
  <c r="AI25"/>
  <c r="AG25"/>
  <c r="AB25"/>
  <c r="AA25"/>
  <c r="Y25"/>
  <c r="T25"/>
  <c r="S25"/>
  <c r="Q25"/>
  <c r="L25"/>
  <c r="K25"/>
  <c r="I25"/>
  <c r="BX24"/>
  <c r="BW24"/>
  <c r="BU24"/>
  <c r="BP24"/>
  <c r="BO24"/>
  <c r="BM24"/>
  <c r="BH24"/>
  <c r="BG24"/>
  <c r="BE24"/>
  <c r="AZ24"/>
  <c r="AY24"/>
  <c r="AW24"/>
  <c r="AR24"/>
  <c r="AQ24"/>
  <c r="AO24"/>
  <c r="AJ24"/>
  <c r="AI24"/>
  <c r="AG24"/>
  <c r="AB24"/>
  <c r="AA24"/>
  <c r="Y24"/>
  <c r="T24"/>
  <c r="S24"/>
  <c r="Q24"/>
  <c r="L24"/>
  <c r="K24"/>
  <c r="I24"/>
  <c r="BX23"/>
  <c r="BW23"/>
  <c r="BU23"/>
  <c r="BP23"/>
  <c r="BO23"/>
  <c r="BM23"/>
  <c r="BH23"/>
  <c r="BG23"/>
  <c r="BE23"/>
  <c r="AZ23"/>
  <c r="AY23"/>
  <c r="AW23"/>
  <c r="AR23"/>
  <c r="AQ23"/>
  <c r="AO23"/>
  <c r="AJ23"/>
  <c r="AI23"/>
  <c r="AG23"/>
  <c r="AB23"/>
  <c r="AA23"/>
  <c r="Y23"/>
  <c r="T23"/>
  <c r="S23"/>
  <c r="Q23"/>
  <c r="L23"/>
  <c r="K23"/>
  <c r="I23"/>
  <c r="BX22"/>
  <c r="BW22"/>
  <c r="BU22"/>
  <c r="BP22"/>
  <c r="BO22"/>
  <c r="BM22"/>
  <c r="BH22"/>
  <c r="BG22"/>
  <c r="BE22"/>
  <c r="AZ22"/>
  <c r="AY22"/>
  <c r="AW22"/>
  <c r="AR22"/>
  <c r="AQ22"/>
  <c r="AO22"/>
  <c r="AJ22"/>
  <c r="AI22"/>
  <c r="AG22"/>
  <c r="AB22"/>
  <c r="AA22"/>
  <c r="Y22"/>
  <c r="T22"/>
  <c r="S22"/>
  <c r="Q22"/>
  <c r="L22"/>
  <c r="K22"/>
  <c r="I22"/>
  <c r="BX21"/>
  <c r="BW21"/>
  <c r="BU21"/>
  <c r="BP21"/>
  <c r="BO21"/>
  <c r="BM21"/>
  <c r="BH21"/>
  <c r="BG21"/>
  <c r="BE21"/>
  <c r="AZ21"/>
  <c r="AY21"/>
  <c r="AW21"/>
  <c r="AR21"/>
  <c r="AQ21"/>
  <c r="AO21"/>
  <c r="AJ21"/>
  <c r="AI21"/>
  <c r="AG21"/>
  <c r="AB21"/>
  <c r="AA21"/>
  <c r="Y21"/>
  <c r="T21"/>
  <c r="S21"/>
  <c r="Q21"/>
  <c r="L21"/>
  <c r="K21"/>
  <c r="I21"/>
  <c r="BX20"/>
  <c r="BW20"/>
  <c r="BU20"/>
  <c r="BP20"/>
  <c r="BO20"/>
  <c r="BM20"/>
  <c r="BH20"/>
  <c r="BG20"/>
  <c r="BE20"/>
  <c r="AZ20"/>
  <c r="AY20"/>
  <c r="AW20"/>
  <c r="AR20"/>
  <c r="AQ20"/>
  <c r="AO20"/>
  <c r="AJ20"/>
  <c r="AI20"/>
  <c r="AG20"/>
  <c r="AB20"/>
  <c r="AA20"/>
  <c r="Y20"/>
  <c r="T20"/>
  <c r="S20"/>
  <c r="Q20"/>
  <c r="L20"/>
  <c r="K20"/>
  <c r="I20"/>
  <c r="BX19"/>
  <c r="BW19"/>
  <c r="BU19"/>
  <c r="BP19"/>
  <c r="BO19"/>
  <c r="BM19"/>
  <c r="BH19"/>
  <c r="BG19"/>
  <c r="BE19"/>
  <c r="AZ19"/>
  <c r="AY19"/>
  <c r="AW19"/>
  <c r="AR19"/>
  <c r="AQ19"/>
  <c r="AO19"/>
  <c r="AJ19"/>
  <c r="AI19"/>
  <c r="AG19"/>
  <c r="AB19"/>
  <c r="AA19"/>
  <c r="Y19"/>
  <c r="T19"/>
  <c r="S19"/>
  <c r="Q19"/>
  <c r="L19"/>
  <c r="K19"/>
  <c r="I19"/>
  <c r="BX18"/>
  <c r="BW18"/>
  <c r="BU18"/>
  <c r="BP18"/>
  <c r="BO18"/>
  <c r="BM18"/>
  <c r="BH18"/>
  <c r="BG18"/>
  <c r="BE18"/>
  <c r="AZ18"/>
  <c r="AY18"/>
  <c r="AW18"/>
  <c r="AR18"/>
  <c r="AQ18"/>
  <c r="AO18"/>
  <c r="AJ18"/>
  <c r="AI18"/>
  <c r="AG18"/>
  <c r="AB18"/>
  <c r="AA18"/>
  <c r="Y18"/>
  <c r="T18"/>
  <c r="S18"/>
  <c r="Q18"/>
  <c r="L18"/>
  <c r="K18"/>
  <c r="I18"/>
  <c r="BX17"/>
  <c r="BW17"/>
  <c r="BU17"/>
  <c r="BP17"/>
  <c r="BO17"/>
  <c r="BM17"/>
  <c r="BH17"/>
  <c r="BG17"/>
  <c r="BE17"/>
  <c r="AZ17"/>
  <c r="AY17"/>
  <c r="AW17"/>
  <c r="AR17"/>
  <c r="AQ17"/>
  <c r="AO17"/>
  <c r="AJ17"/>
  <c r="AI17"/>
  <c r="AG17"/>
  <c r="AB17"/>
  <c r="AA17"/>
  <c r="Y17"/>
  <c r="T17"/>
  <c r="S17"/>
  <c r="Q17"/>
  <c r="L17"/>
  <c r="K17"/>
  <c r="I17"/>
  <c r="BX16"/>
  <c r="BW16"/>
  <c r="BU16"/>
  <c r="BP16"/>
  <c r="BO16"/>
  <c r="BM16"/>
  <c r="BH16"/>
  <c r="BG16"/>
  <c r="BE16"/>
  <c r="AZ16"/>
  <c r="AY16"/>
  <c r="AW16"/>
  <c r="AR16"/>
  <c r="AQ16"/>
  <c r="AO16"/>
  <c r="AJ16"/>
  <c r="AI16"/>
  <c r="AG16"/>
  <c r="AB16"/>
  <c r="AA16"/>
  <c r="Y16"/>
  <c r="T16"/>
  <c r="S16"/>
  <c r="Q16"/>
  <c r="L16"/>
  <c r="K16"/>
  <c r="I16"/>
  <c r="BX15"/>
  <c r="BW15"/>
  <c r="BU15"/>
  <c r="BP15"/>
  <c r="BO15"/>
  <c r="BM15"/>
  <c r="BH15"/>
  <c r="BG15"/>
  <c r="BE15"/>
  <c r="AZ15"/>
  <c r="AY15"/>
  <c r="AW15"/>
  <c r="AR15"/>
  <c r="AQ15"/>
  <c r="AO15"/>
  <c r="AJ15"/>
  <c r="AI15"/>
  <c r="AG15"/>
  <c r="AB15"/>
  <c r="AA15"/>
  <c r="Y15"/>
  <c r="T15"/>
  <c r="S15"/>
  <c r="Q15"/>
  <c r="L15"/>
  <c r="K15"/>
  <c r="I15"/>
  <c r="BX14"/>
  <c r="BW14"/>
  <c r="BU14"/>
  <c r="BP14"/>
  <c r="BO14"/>
  <c r="BM14"/>
  <c r="BH14"/>
  <c r="BG14"/>
  <c r="BE14"/>
  <c r="AZ14"/>
  <c r="AY14"/>
  <c r="AW14"/>
  <c r="AR14"/>
  <c r="AQ14"/>
  <c r="AO14"/>
  <c r="AJ14"/>
  <c r="AI14"/>
  <c r="AG14"/>
  <c r="AB14"/>
  <c r="AA14"/>
  <c r="Y14"/>
  <c r="T14"/>
  <c r="S14"/>
  <c r="Q14"/>
  <c r="L14"/>
  <c r="K14"/>
  <c r="I14"/>
  <c r="BX13"/>
  <c r="BW13"/>
  <c r="BU13"/>
  <c r="BP13"/>
  <c r="BO13"/>
  <c r="BM13"/>
  <c r="BH13"/>
  <c r="BG13"/>
  <c r="BE13"/>
  <c r="AZ13"/>
  <c r="AY13"/>
  <c r="AW13"/>
  <c r="AR13"/>
  <c r="AQ13"/>
  <c r="AO13"/>
  <c r="AJ13"/>
  <c r="AI13"/>
  <c r="AG13"/>
  <c r="AB13"/>
  <c r="AA13"/>
  <c r="Y13"/>
  <c r="T13"/>
  <c r="S13"/>
  <c r="Q13"/>
  <c r="L13"/>
  <c r="K13"/>
  <c r="I13"/>
  <c r="BX12"/>
  <c r="BW12"/>
  <c r="BU12"/>
  <c r="BP12"/>
  <c r="BO12"/>
  <c r="BM12"/>
  <c r="BH12"/>
  <c r="BG12"/>
  <c r="BE12"/>
  <c r="AZ12"/>
  <c r="AY12"/>
  <c r="AW12"/>
  <c r="AR12"/>
  <c r="AQ12"/>
  <c r="AO12"/>
  <c r="AJ12"/>
  <c r="AI12"/>
  <c r="AG12"/>
  <c r="AB12"/>
  <c r="AA12"/>
  <c r="Y12"/>
  <c r="T12"/>
  <c r="S12"/>
  <c r="Q12"/>
  <c r="L12"/>
  <c r="K12"/>
  <c r="I12"/>
  <c r="BX11"/>
  <c r="BW11"/>
  <c r="BU11"/>
  <c r="BP11"/>
  <c r="BO11"/>
  <c r="BM11"/>
  <c r="BH11"/>
  <c r="BG11"/>
  <c r="BE11"/>
  <c r="AZ11"/>
  <c r="AY11"/>
  <c r="AW11"/>
  <c r="AR11"/>
  <c r="AQ11"/>
  <c r="AO11"/>
  <c r="AJ11"/>
  <c r="AI11"/>
  <c r="AG11"/>
  <c r="AB11"/>
  <c r="AA11"/>
  <c r="Y11"/>
  <c r="T11"/>
  <c r="S11"/>
  <c r="Q11"/>
  <c r="L11"/>
  <c r="K11"/>
  <c r="I11"/>
  <c r="BX10"/>
  <c r="BW10"/>
  <c r="BU10"/>
  <c r="BP10"/>
  <c r="BO10"/>
  <c r="BM10"/>
  <c r="BH10"/>
  <c r="BG10"/>
  <c r="BE10"/>
  <c r="AZ10"/>
  <c r="AY10"/>
  <c r="AW10"/>
  <c r="AR10"/>
  <c r="AQ10"/>
  <c r="AO10"/>
  <c r="AJ10"/>
  <c r="AI10"/>
  <c r="AG10"/>
  <c r="AB10"/>
  <c r="AA10"/>
  <c r="Y10"/>
  <c r="T10"/>
  <c r="S10"/>
  <c r="Q10"/>
  <c r="L10"/>
  <c r="K10"/>
  <c r="I10"/>
  <c r="BX9"/>
  <c r="BW9"/>
  <c r="BU9"/>
  <c r="BP9"/>
  <c r="BO9"/>
  <c r="BM9"/>
  <c r="BH9"/>
  <c r="BG9"/>
  <c r="BE9"/>
  <c r="AZ9"/>
  <c r="AY9"/>
  <c r="AW9"/>
  <c r="AR9"/>
  <c r="AQ9"/>
  <c r="AO9"/>
  <c r="AJ9"/>
  <c r="AI9"/>
  <c r="AG9"/>
  <c r="AB9"/>
  <c r="AA9"/>
  <c r="Y9"/>
  <c r="T9"/>
  <c r="S9"/>
  <c r="Q9"/>
  <c r="L9"/>
  <c r="K9"/>
  <c r="I9"/>
  <c r="BX8"/>
  <c r="BW8"/>
  <c r="BU8"/>
  <c r="BP8"/>
  <c r="BO8"/>
  <c r="BM8"/>
  <c r="BH8"/>
  <c r="BG8"/>
  <c r="BE8"/>
  <c r="AZ8"/>
  <c r="AY8"/>
  <c r="AW8"/>
  <c r="AR8"/>
  <c r="AQ8"/>
  <c r="AO8"/>
  <c r="AJ8"/>
  <c r="AI8"/>
  <c r="AG8"/>
  <c r="AB8"/>
  <c r="AA8"/>
  <c r="Y8"/>
  <c r="T8"/>
  <c r="S8"/>
  <c r="Q8"/>
  <c r="L8"/>
  <c r="K8"/>
  <c r="I8"/>
  <c r="BX7"/>
  <c r="BW7"/>
  <c r="BU7"/>
  <c r="BP7"/>
  <c r="BO7"/>
  <c r="BM7"/>
  <c r="BH7"/>
  <c r="BG7"/>
  <c r="BE7"/>
  <c r="AZ7"/>
  <c r="AY7"/>
  <c r="AW7"/>
  <c r="AR7"/>
  <c r="AQ7"/>
  <c r="AO7"/>
  <c r="AJ7"/>
  <c r="AI7"/>
  <c r="AG7"/>
  <c r="AB7"/>
  <c r="AA7"/>
  <c r="Y7"/>
  <c r="T7"/>
  <c r="S7"/>
  <c r="Q7"/>
  <c r="L7"/>
  <c r="K7"/>
  <c r="I7"/>
  <c r="BX6"/>
  <c r="BW6"/>
  <c r="BU6"/>
  <c r="BP6"/>
  <c r="BO6"/>
  <c r="BM6"/>
  <c r="BH6"/>
  <c r="BG6"/>
  <c r="BE6"/>
  <c r="AZ6"/>
  <c r="AY6"/>
  <c r="AW6"/>
  <c r="AR6"/>
  <c r="AQ6"/>
  <c r="AO6"/>
  <c r="AJ6"/>
  <c r="AI6"/>
  <c r="AG6"/>
  <c r="AB6"/>
  <c r="AA6"/>
  <c r="Y6"/>
  <c r="T6"/>
  <c r="S6"/>
  <c r="Q6"/>
  <c r="L6"/>
  <c r="K6"/>
  <c r="I6"/>
  <c r="BX5"/>
  <c r="BW5"/>
  <c r="BU5"/>
  <c r="BP5"/>
  <c r="BO5"/>
  <c r="BM5"/>
  <c r="BH5"/>
  <c r="BG5"/>
  <c r="BE5"/>
  <c r="AZ5"/>
  <c r="AY5"/>
  <c r="AW5"/>
  <c r="AR5"/>
  <c r="AQ5"/>
  <c r="AO5"/>
  <c r="AJ5"/>
  <c r="AI5"/>
  <c r="AG5"/>
  <c r="AB5"/>
  <c r="AA5"/>
  <c r="Y5"/>
  <c r="T5"/>
  <c r="S5"/>
  <c r="Q5"/>
  <c r="L5"/>
  <c r="K5"/>
  <c r="I5"/>
  <c r="BX4"/>
  <c r="BW4"/>
  <c r="BU4"/>
  <c r="BP4"/>
  <c r="BO4"/>
  <c r="BM4"/>
  <c r="BH4"/>
  <c r="BG4"/>
  <c r="BE4"/>
  <c r="AZ4"/>
  <c r="AY4"/>
  <c r="AW4"/>
  <c r="AR4"/>
  <c r="AQ4"/>
  <c r="AO4"/>
  <c r="AJ4"/>
  <c r="AI4"/>
  <c r="AG4"/>
  <c r="AB4"/>
  <c r="AA4"/>
  <c r="Y4"/>
  <c r="T4"/>
  <c r="S4"/>
  <c r="Q4"/>
  <c r="L4"/>
  <c r="K4"/>
  <c r="I4"/>
  <c r="BX3"/>
  <c r="BW3"/>
  <c r="BU3"/>
  <c r="BP3"/>
  <c r="BO3"/>
  <c r="BM3"/>
  <c r="BH3"/>
  <c r="BG3"/>
  <c r="BE3"/>
  <c r="AZ3"/>
  <c r="AY3"/>
  <c r="AW3"/>
  <c r="AR3"/>
  <c r="AQ3"/>
  <c r="AO3"/>
  <c r="AJ3"/>
  <c r="AI3"/>
  <c r="AG3"/>
  <c r="AB3"/>
  <c r="AA3"/>
  <c r="Y3"/>
  <c r="T3"/>
  <c r="S3"/>
  <c r="Q3"/>
  <c r="L3"/>
  <c r="K3"/>
  <c r="I3"/>
  <c r="BX2"/>
  <c r="BW2"/>
  <c r="BU2"/>
  <c r="BP2"/>
  <c r="BO2"/>
  <c r="BM2"/>
  <c r="BH2"/>
  <c r="BG2"/>
  <c r="BE2"/>
  <c r="AZ2"/>
  <c r="AY2"/>
  <c r="AW2"/>
  <c r="AR2"/>
  <c r="AQ2"/>
  <c r="AO2"/>
  <c r="AJ2"/>
  <c r="AI2"/>
  <c r="AG2"/>
  <c r="AB2"/>
  <c r="AA2"/>
  <c r="Y2"/>
  <c r="T2"/>
  <c r="S2"/>
  <c r="Q2"/>
  <c r="L2"/>
  <c r="K2"/>
  <c r="I2"/>
  <c r="AZ41" i="11"/>
  <c r="AY41"/>
  <c r="AW41"/>
  <c r="AR41"/>
  <c r="AQ41"/>
  <c r="AO41"/>
  <c r="AJ41"/>
  <c r="AI41"/>
  <c r="AG41"/>
  <c r="AB41"/>
  <c r="AA41"/>
  <c r="Y41"/>
  <c r="T41"/>
  <c r="S41"/>
  <c r="Q41"/>
  <c r="L41"/>
  <c r="K41"/>
  <c r="I41"/>
  <c r="AZ40"/>
  <c r="AY40"/>
  <c r="AW40"/>
  <c r="AR40"/>
  <c r="AQ40"/>
  <c r="AO40"/>
  <c r="AJ40"/>
  <c r="AI40"/>
  <c r="AG40"/>
  <c r="AB40"/>
  <c r="AA40"/>
  <c r="Y40"/>
  <c r="T40"/>
  <c r="S40"/>
  <c r="Q40"/>
  <c r="L40"/>
  <c r="K40"/>
  <c r="I40"/>
  <c r="AZ39"/>
  <c r="AY39"/>
  <c r="AW39"/>
  <c r="AR39"/>
  <c r="AQ39"/>
  <c r="AO39"/>
  <c r="AJ39"/>
  <c r="AI39"/>
  <c r="AG39"/>
  <c r="AB39"/>
  <c r="AA39"/>
  <c r="Y39"/>
  <c r="T39"/>
  <c r="S39"/>
  <c r="Q39"/>
  <c r="L39"/>
  <c r="K39"/>
  <c r="I39"/>
  <c r="AZ38"/>
  <c r="AY38"/>
  <c r="AW38"/>
  <c r="AR38"/>
  <c r="AQ38"/>
  <c r="AO38"/>
  <c r="AJ38"/>
  <c r="AI38"/>
  <c r="AG38"/>
  <c r="AB38"/>
  <c r="AA38"/>
  <c r="Y38"/>
  <c r="T38"/>
  <c r="S38"/>
  <c r="Q38"/>
  <c r="L38"/>
  <c r="K38"/>
  <c r="I38"/>
  <c r="AZ37"/>
  <c r="AY37"/>
  <c r="AW37"/>
  <c r="AR37"/>
  <c r="AQ37"/>
  <c r="AO37"/>
  <c r="AJ37"/>
  <c r="AI37"/>
  <c r="AG37"/>
  <c r="AB37"/>
  <c r="AA37"/>
  <c r="Y37"/>
  <c r="T37"/>
  <c r="S37"/>
  <c r="Q37"/>
  <c r="L37"/>
  <c r="K37"/>
  <c r="I37"/>
  <c r="AZ36"/>
  <c r="AY36"/>
  <c r="AW36"/>
  <c r="AR36"/>
  <c r="AQ36"/>
  <c r="AO36"/>
  <c r="AJ36"/>
  <c r="AI36"/>
  <c r="AG36"/>
  <c r="AB36"/>
  <c r="AA36"/>
  <c r="Y36"/>
  <c r="T36"/>
  <c r="S36"/>
  <c r="Q36"/>
  <c r="L36"/>
  <c r="K36"/>
  <c r="I36"/>
  <c r="AZ35"/>
  <c r="AY35"/>
  <c r="AW35"/>
  <c r="AR35"/>
  <c r="AQ35"/>
  <c r="AO35"/>
  <c r="AJ35"/>
  <c r="AI35"/>
  <c r="AG35"/>
  <c r="AB35"/>
  <c r="AA35"/>
  <c r="Y35"/>
  <c r="T35"/>
  <c r="S35"/>
  <c r="Q35"/>
  <c r="L35"/>
  <c r="K35"/>
  <c r="I35"/>
  <c r="AZ34"/>
  <c r="AY34"/>
  <c r="AW34"/>
  <c r="AR34"/>
  <c r="AQ34"/>
  <c r="AO34"/>
  <c r="AJ34"/>
  <c r="AI34"/>
  <c r="AG34"/>
  <c r="AB34"/>
  <c r="AA34"/>
  <c r="Y34"/>
  <c r="T34"/>
  <c r="S34"/>
  <c r="Q34"/>
  <c r="L34"/>
  <c r="K34"/>
  <c r="I34"/>
  <c r="AZ33"/>
  <c r="AY33"/>
  <c r="AW33"/>
  <c r="AR33"/>
  <c r="AQ33"/>
  <c r="AO33"/>
  <c r="AJ33"/>
  <c r="AI33"/>
  <c r="AG33"/>
  <c r="AB33"/>
  <c r="AA33"/>
  <c r="Y33"/>
  <c r="T33"/>
  <c r="S33"/>
  <c r="Q33"/>
  <c r="L33"/>
  <c r="K33"/>
  <c r="I33"/>
  <c r="AZ32"/>
  <c r="AY32"/>
  <c r="AW32"/>
  <c r="AR32"/>
  <c r="AQ32"/>
  <c r="AO32"/>
  <c r="AJ32"/>
  <c r="AI32"/>
  <c r="AG32"/>
  <c r="AB32"/>
  <c r="AA32"/>
  <c r="Y32"/>
  <c r="T32"/>
  <c r="S32"/>
  <c r="Q32"/>
  <c r="L32"/>
  <c r="K32"/>
  <c r="I32"/>
  <c r="AZ31"/>
  <c r="AY31"/>
  <c r="AW31"/>
  <c r="AR31"/>
  <c r="AQ31"/>
  <c r="AO31"/>
  <c r="AJ31"/>
  <c r="AI31"/>
  <c r="AG31"/>
  <c r="AB31"/>
  <c r="AA31"/>
  <c r="Y31"/>
  <c r="T31"/>
  <c r="S31"/>
  <c r="Q31"/>
  <c r="L31"/>
  <c r="K31"/>
  <c r="I31"/>
  <c r="AZ30"/>
  <c r="AY30"/>
  <c r="AW30"/>
  <c r="AR30"/>
  <c r="AQ30"/>
  <c r="AO30"/>
  <c r="AJ30"/>
  <c r="AI30"/>
  <c r="AG30"/>
  <c r="AB30"/>
  <c r="AA30"/>
  <c r="Y30"/>
  <c r="T30"/>
  <c r="S30"/>
  <c r="Q30"/>
  <c r="L30"/>
  <c r="K30"/>
  <c r="I30"/>
  <c r="AZ29"/>
  <c r="AY29"/>
  <c r="AW29"/>
  <c r="AR29"/>
  <c r="AQ29"/>
  <c r="AO29"/>
  <c r="AJ29"/>
  <c r="AI29"/>
  <c r="AG29"/>
  <c r="AB29"/>
  <c r="AA29"/>
  <c r="Y29"/>
  <c r="T29"/>
  <c r="S29"/>
  <c r="Q29"/>
  <c r="L29"/>
  <c r="K29"/>
  <c r="I29"/>
  <c r="AZ28"/>
  <c r="AY28"/>
  <c r="AW28"/>
  <c r="AR28"/>
  <c r="AQ28"/>
  <c r="AO28"/>
  <c r="AJ28"/>
  <c r="AI28"/>
  <c r="AG28"/>
  <c r="AB28"/>
  <c r="AA28"/>
  <c r="Y28"/>
  <c r="T28"/>
  <c r="S28"/>
  <c r="Q28"/>
  <c r="L28"/>
  <c r="K28"/>
  <c r="I28"/>
  <c r="AZ27"/>
  <c r="AY27"/>
  <c r="AW27"/>
  <c r="AR27"/>
  <c r="AQ27"/>
  <c r="AO27"/>
  <c r="AJ27"/>
  <c r="AI27"/>
  <c r="AG27"/>
  <c r="AB27"/>
  <c r="AA27"/>
  <c r="Y27"/>
  <c r="T27"/>
  <c r="S27"/>
  <c r="Q27"/>
  <c r="L27"/>
  <c r="K27"/>
  <c r="I27"/>
  <c r="AZ26"/>
  <c r="AY26"/>
  <c r="AW26"/>
  <c r="AR26"/>
  <c r="AQ26"/>
  <c r="AO26"/>
  <c r="AJ26"/>
  <c r="AI26"/>
  <c r="AG26"/>
  <c r="AB26"/>
  <c r="AA26"/>
  <c r="Y26"/>
  <c r="T26"/>
  <c r="S26"/>
  <c r="Q26"/>
  <c r="L26"/>
  <c r="K26"/>
  <c r="I26"/>
  <c r="AZ25"/>
  <c r="AY25"/>
  <c r="AW25"/>
  <c r="AR25"/>
  <c r="AQ25"/>
  <c r="AO25"/>
  <c r="AJ25"/>
  <c r="AI25"/>
  <c r="AG25"/>
  <c r="AB25"/>
  <c r="AA25"/>
  <c r="Y25"/>
  <c r="T25"/>
  <c r="S25"/>
  <c r="Q25"/>
  <c r="L25"/>
  <c r="K25"/>
  <c r="I25"/>
  <c r="AZ24"/>
  <c r="AY24"/>
  <c r="AW24"/>
  <c r="AR24"/>
  <c r="AQ24"/>
  <c r="AO24"/>
  <c r="AJ24"/>
  <c r="AI24"/>
  <c r="AG24"/>
  <c r="AB24"/>
  <c r="AA24"/>
  <c r="Y24"/>
  <c r="T24"/>
  <c r="S24"/>
  <c r="Q24"/>
  <c r="L24"/>
  <c r="K24"/>
  <c r="I24"/>
  <c r="AZ23"/>
  <c r="AY23"/>
  <c r="AW23"/>
  <c r="AR23"/>
  <c r="AQ23"/>
  <c r="AO23"/>
  <c r="AJ23"/>
  <c r="AI23"/>
  <c r="AG23"/>
  <c r="AB23"/>
  <c r="AA23"/>
  <c r="Y23"/>
  <c r="T23"/>
  <c r="S23"/>
  <c r="Q23"/>
  <c r="L23"/>
  <c r="K23"/>
  <c r="I23"/>
  <c r="AZ22"/>
  <c r="AY22"/>
  <c r="AW22"/>
  <c r="AR22"/>
  <c r="AQ22"/>
  <c r="AO22"/>
  <c r="AJ22"/>
  <c r="AI22"/>
  <c r="AG22"/>
  <c r="AB22"/>
  <c r="AA22"/>
  <c r="Y22"/>
  <c r="T22"/>
  <c r="S22"/>
  <c r="Q22"/>
  <c r="L22"/>
  <c r="K22"/>
  <c r="I22"/>
  <c r="AZ21"/>
  <c r="AY21"/>
  <c r="AW21"/>
  <c r="AR21"/>
  <c r="AQ21"/>
  <c r="AO21"/>
  <c r="AJ21"/>
  <c r="AI21"/>
  <c r="AG21"/>
  <c r="AB21"/>
  <c r="AA21"/>
  <c r="Y21"/>
  <c r="T21"/>
  <c r="S21"/>
  <c r="Q21"/>
  <c r="L21"/>
  <c r="K21"/>
  <c r="I21"/>
  <c r="AZ20"/>
  <c r="AY20"/>
  <c r="AW20"/>
  <c r="AR20"/>
  <c r="AQ20"/>
  <c r="AO20"/>
  <c r="AJ20"/>
  <c r="AI20"/>
  <c r="AG20"/>
  <c r="AB20"/>
  <c r="AA20"/>
  <c r="Y20"/>
  <c r="T20"/>
  <c r="S20"/>
  <c r="Q20"/>
  <c r="L20"/>
  <c r="K20"/>
  <c r="I20"/>
  <c r="AZ19"/>
  <c r="AY19"/>
  <c r="AW19"/>
  <c r="AR19"/>
  <c r="AQ19"/>
  <c r="AO19"/>
  <c r="AJ19"/>
  <c r="AI19"/>
  <c r="AG19"/>
  <c r="AB19"/>
  <c r="AA19"/>
  <c r="Y19"/>
  <c r="T19"/>
  <c r="S19"/>
  <c r="Q19"/>
  <c r="L19"/>
  <c r="K19"/>
  <c r="I19"/>
  <c r="AZ18"/>
  <c r="AY18"/>
  <c r="AW18"/>
  <c r="AR18"/>
  <c r="AQ18"/>
  <c r="AO18"/>
  <c r="AJ18"/>
  <c r="AI18"/>
  <c r="AG18"/>
  <c r="AB18"/>
  <c r="AA18"/>
  <c r="Y18"/>
  <c r="T18"/>
  <c r="S18"/>
  <c r="Q18"/>
  <c r="L18"/>
  <c r="K18"/>
  <c r="I18"/>
  <c r="AZ17"/>
  <c r="AY17"/>
  <c r="AW17"/>
  <c r="AR17"/>
  <c r="AQ17"/>
  <c r="AO17"/>
  <c r="AJ17"/>
  <c r="AI17"/>
  <c r="AG17"/>
  <c r="AB17"/>
  <c r="AA17"/>
  <c r="Y17"/>
  <c r="T17"/>
  <c r="S17"/>
  <c r="Q17"/>
  <c r="L17"/>
  <c r="K17"/>
  <c r="I17"/>
  <c r="AZ16"/>
  <c r="AY16"/>
  <c r="AW16"/>
  <c r="AR16"/>
  <c r="AQ16"/>
  <c r="AO16"/>
  <c r="AJ16"/>
  <c r="AI16"/>
  <c r="AG16"/>
  <c r="AB16"/>
  <c r="AA16"/>
  <c r="Y16"/>
  <c r="T16"/>
  <c r="S16"/>
  <c r="Q16"/>
  <c r="L16"/>
  <c r="K16"/>
  <c r="I16"/>
  <c r="AZ15"/>
  <c r="AY15"/>
  <c r="AW15"/>
  <c r="AR15"/>
  <c r="AQ15"/>
  <c r="AO15"/>
  <c r="AJ15"/>
  <c r="AI15"/>
  <c r="AG15"/>
  <c r="AB15"/>
  <c r="AA15"/>
  <c r="Y15"/>
  <c r="T15"/>
  <c r="S15"/>
  <c r="Q15"/>
  <c r="L15"/>
  <c r="K15"/>
  <c r="I15"/>
  <c r="AZ14"/>
  <c r="AY14"/>
  <c r="AW14"/>
  <c r="AR14"/>
  <c r="AQ14"/>
  <c r="AO14"/>
  <c r="AJ14"/>
  <c r="AI14"/>
  <c r="AG14"/>
  <c r="AB14"/>
  <c r="AA14"/>
  <c r="Y14"/>
  <c r="T14"/>
  <c r="S14"/>
  <c r="Q14"/>
  <c r="L14"/>
  <c r="K14"/>
  <c r="I14"/>
  <c r="AZ13"/>
  <c r="AY13"/>
  <c r="AW13"/>
  <c r="AR13"/>
  <c r="AQ13"/>
  <c r="AO13"/>
  <c r="AJ13"/>
  <c r="AI13"/>
  <c r="AG13"/>
  <c r="AB13"/>
  <c r="AA13"/>
  <c r="Y13"/>
  <c r="T13"/>
  <c r="S13"/>
  <c r="Q13"/>
  <c r="L13"/>
  <c r="K13"/>
  <c r="I13"/>
  <c r="AZ12"/>
  <c r="AY12"/>
  <c r="AW12"/>
  <c r="AR12"/>
  <c r="AQ12"/>
  <c r="AO12"/>
  <c r="AJ12"/>
  <c r="AI12"/>
  <c r="AG12"/>
  <c r="AB12"/>
  <c r="AA12"/>
  <c r="Y12"/>
  <c r="T12"/>
  <c r="S12"/>
  <c r="Q12"/>
  <c r="L12"/>
  <c r="K12"/>
  <c r="I12"/>
  <c r="AZ11"/>
  <c r="AY11"/>
  <c r="AW11"/>
  <c r="AR11"/>
  <c r="AQ11"/>
  <c r="AO11"/>
  <c r="AJ11"/>
  <c r="AI11"/>
  <c r="AG11"/>
  <c r="AB11"/>
  <c r="AA11"/>
  <c r="Y11"/>
  <c r="T11"/>
  <c r="S11"/>
  <c r="Q11"/>
  <c r="L11"/>
  <c r="K11"/>
  <c r="I11"/>
  <c r="AZ10"/>
  <c r="AY10"/>
  <c r="AW10"/>
  <c r="AR10"/>
  <c r="AQ10"/>
  <c r="AO10"/>
  <c r="AJ10"/>
  <c r="AI10"/>
  <c r="AG10"/>
  <c r="AB10"/>
  <c r="AA10"/>
  <c r="Y10"/>
  <c r="T10"/>
  <c r="S10"/>
  <c r="Q10"/>
  <c r="L10"/>
  <c r="K10"/>
  <c r="I10"/>
  <c r="AZ9"/>
  <c r="AY9"/>
  <c r="AW9"/>
  <c r="AR9"/>
  <c r="AQ9"/>
  <c r="AO9"/>
  <c r="AJ9"/>
  <c r="AI9"/>
  <c r="AG9"/>
  <c r="AB9"/>
  <c r="AA9"/>
  <c r="Y9"/>
  <c r="T9"/>
  <c r="S9"/>
  <c r="Q9"/>
  <c r="L9"/>
  <c r="K9"/>
  <c r="I9"/>
  <c r="AZ8"/>
  <c r="AY8"/>
  <c r="AW8"/>
  <c r="AR8"/>
  <c r="AQ8"/>
  <c r="AO8"/>
  <c r="AJ8"/>
  <c r="AI8"/>
  <c r="AG8"/>
  <c r="AB8"/>
  <c r="AA8"/>
  <c r="Y8"/>
  <c r="T8"/>
  <c r="S8"/>
  <c r="Q8"/>
  <c r="L8"/>
  <c r="K8"/>
  <c r="I8"/>
  <c r="AZ7"/>
  <c r="AY7"/>
  <c r="AW7"/>
  <c r="AR7"/>
  <c r="AQ7"/>
  <c r="AO7"/>
  <c r="AJ7"/>
  <c r="AI7"/>
  <c r="AG7"/>
  <c r="AB7"/>
  <c r="AA7"/>
  <c r="Y7"/>
  <c r="T7"/>
  <c r="S7"/>
  <c r="Q7"/>
  <c r="L7"/>
  <c r="K7"/>
  <c r="I7"/>
  <c r="AZ6"/>
  <c r="AY6"/>
  <c r="AW6"/>
  <c r="AR6"/>
  <c r="AQ6"/>
  <c r="AO6"/>
  <c r="AJ6"/>
  <c r="AI6"/>
  <c r="AG6"/>
  <c r="AB6"/>
  <c r="AA6"/>
  <c r="Y6"/>
  <c r="T6"/>
  <c r="S6"/>
  <c r="Q6"/>
  <c r="L6"/>
  <c r="K6"/>
  <c r="I6"/>
  <c r="AZ5"/>
  <c r="AY5"/>
  <c r="AW5"/>
  <c r="AR5"/>
  <c r="AQ5"/>
  <c r="AO5"/>
  <c r="AJ5"/>
  <c r="AI5"/>
  <c r="AG5"/>
  <c r="AB5"/>
  <c r="AA5"/>
  <c r="Y5"/>
  <c r="T5"/>
  <c r="S5"/>
  <c r="Q5"/>
  <c r="L5"/>
  <c r="K5"/>
  <c r="I5"/>
  <c r="AZ4"/>
  <c r="AY4"/>
  <c r="AW4"/>
  <c r="AR4"/>
  <c r="AQ4"/>
  <c r="AO4"/>
  <c r="AJ4"/>
  <c r="AI4"/>
  <c r="AG4"/>
  <c r="AB4"/>
  <c r="AA4"/>
  <c r="Y4"/>
  <c r="T4"/>
  <c r="S4"/>
  <c r="Q4"/>
  <c r="L4"/>
  <c r="K4"/>
  <c r="I4"/>
  <c r="AZ3"/>
  <c r="AY3"/>
  <c r="AW3"/>
  <c r="AR3"/>
  <c r="AQ3"/>
  <c r="AO3"/>
  <c r="AJ3"/>
  <c r="AI3"/>
  <c r="AG3"/>
  <c r="AB3"/>
  <c r="AA3"/>
  <c r="Y3"/>
  <c r="T3"/>
  <c r="S3"/>
  <c r="Q3"/>
  <c r="L3"/>
  <c r="K3"/>
  <c r="I3"/>
  <c r="AZ2"/>
  <c r="AY2"/>
  <c r="AW2"/>
  <c r="AR2"/>
  <c r="AQ2"/>
  <c r="AO2"/>
  <c r="AJ2"/>
  <c r="AI2"/>
  <c r="AG2"/>
  <c r="AB2"/>
  <c r="AA2"/>
  <c r="Y2"/>
  <c r="T2"/>
  <c r="S2"/>
  <c r="Q2"/>
  <c r="L2"/>
  <c r="K2"/>
  <c r="I2"/>
  <c r="AR31" i="10"/>
  <c r="AQ31"/>
  <c r="AO31"/>
  <c r="AJ31"/>
  <c r="AI31"/>
  <c r="AG31"/>
  <c r="AB31"/>
  <c r="AA31"/>
  <c r="Y31"/>
  <c r="T31"/>
  <c r="S31"/>
  <c r="Q31"/>
  <c r="L31"/>
  <c r="K31"/>
  <c r="I31"/>
  <c r="AR30"/>
  <c r="AQ30"/>
  <c r="AO30"/>
  <c r="AJ30"/>
  <c r="AI30"/>
  <c r="AG30"/>
  <c r="AB30"/>
  <c r="AA30"/>
  <c r="Y30"/>
  <c r="T30"/>
  <c r="S30"/>
  <c r="Q30"/>
  <c r="L30"/>
  <c r="K30"/>
  <c r="I30"/>
  <c r="AR29"/>
  <c r="AQ29"/>
  <c r="AO29"/>
  <c r="AJ29"/>
  <c r="AI29"/>
  <c r="AG29"/>
  <c r="AB29"/>
  <c r="AA29"/>
  <c r="Y29"/>
  <c r="T29"/>
  <c r="S29"/>
  <c r="Q29"/>
  <c r="L29"/>
  <c r="K29"/>
  <c r="I29"/>
  <c r="AR28"/>
  <c r="AQ28"/>
  <c r="AO28"/>
  <c r="AJ28"/>
  <c r="AI28"/>
  <c r="AG28"/>
  <c r="AB28"/>
  <c r="AA28"/>
  <c r="Y28"/>
  <c r="T28"/>
  <c r="S28"/>
  <c r="Q28"/>
  <c r="L28"/>
  <c r="K28"/>
  <c r="I28"/>
  <c r="AR27"/>
  <c r="AQ27"/>
  <c r="AO27"/>
  <c r="AJ27"/>
  <c r="AI27"/>
  <c r="AG27"/>
  <c r="AB27"/>
  <c r="AA27"/>
  <c r="Y27"/>
  <c r="T27"/>
  <c r="S27"/>
  <c r="Q27"/>
  <c r="L27"/>
  <c r="K27"/>
  <c r="I27"/>
  <c r="AR26"/>
  <c r="AQ26"/>
  <c r="AO26"/>
  <c r="AJ26"/>
  <c r="AI26"/>
  <c r="AG26"/>
  <c r="AB26"/>
  <c r="AA26"/>
  <c r="Y26"/>
  <c r="T26"/>
  <c r="S26"/>
  <c r="Q26"/>
  <c r="L26"/>
  <c r="K26"/>
  <c r="I26"/>
  <c r="AR25"/>
  <c r="AQ25"/>
  <c r="AO25"/>
  <c r="AJ25"/>
  <c r="AI25"/>
  <c r="AG25"/>
  <c r="AB25"/>
  <c r="AA25"/>
  <c r="Y25"/>
  <c r="T25"/>
  <c r="S25"/>
  <c r="Q25"/>
  <c r="L25"/>
  <c r="K25"/>
  <c r="I25"/>
  <c r="AR24"/>
  <c r="AQ24"/>
  <c r="AO24"/>
  <c r="AJ24"/>
  <c r="AI24"/>
  <c r="AG24"/>
  <c r="AB24"/>
  <c r="AA24"/>
  <c r="Y24"/>
  <c r="T24"/>
  <c r="S24"/>
  <c r="Q24"/>
  <c r="L24"/>
  <c r="K24"/>
  <c r="I24"/>
  <c r="AR23"/>
  <c r="AQ23"/>
  <c r="AO23"/>
  <c r="AJ23"/>
  <c r="AI23"/>
  <c r="AG23"/>
  <c r="AB23"/>
  <c r="AA23"/>
  <c r="Y23"/>
  <c r="T23"/>
  <c r="S23"/>
  <c r="Q23"/>
  <c r="L23"/>
  <c r="K23"/>
  <c r="I23"/>
  <c r="AR22"/>
  <c r="AQ22"/>
  <c r="AO22"/>
  <c r="AJ22"/>
  <c r="AI22"/>
  <c r="AG22"/>
  <c r="AB22"/>
  <c r="AA22"/>
  <c r="Y22"/>
  <c r="T22"/>
  <c r="S22"/>
  <c r="Q22"/>
  <c r="L22"/>
  <c r="K22"/>
  <c r="I22"/>
  <c r="AR21"/>
  <c r="AQ21"/>
  <c r="AO21"/>
  <c r="AJ21"/>
  <c r="AI21"/>
  <c r="AG21"/>
  <c r="AB21"/>
  <c r="AA21"/>
  <c r="Y21"/>
  <c r="T21"/>
  <c r="S21"/>
  <c r="Q21"/>
  <c r="L21"/>
  <c r="K21"/>
  <c r="I21"/>
  <c r="AR20"/>
  <c r="AQ20"/>
  <c r="AO20"/>
  <c r="AJ20"/>
  <c r="AI20"/>
  <c r="AG20"/>
  <c r="AB20"/>
  <c r="AA20"/>
  <c r="Y20"/>
  <c r="T20"/>
  <c r="S20"/>
  <c r="Q20"/>
  <c r="L20"/>
  <c r="K20"/>
  <c r="I20"/>
  <c r="AR19"/>
  <c r="AQ19"/>
  <c r="AO19"/>
  <c r="AJ19"/>
  <c r="AI19"/>
  <c r="AG19"/>
  <c r="AB19"/>
  <c r="AA19"/>
  <c r="Y19"/>
  <c r="T19"/>
  <c r="S19"/>
  <c r="Q19"/>
  <c r="L19"/>
  <c r="K19"/>
  <c r="I19"/>
  <c r="AR18"/>
  <c r="AQ18"/>
  <c r="AO18"/>
  <c r="AJ18"/>
  <c r="AI18"/>
  <c r="AG18"/>
  <c r="AB18"/>
  <c r="AA18"/>
  <c r="Y18"/>
  <c r="T18"/>
  <c r="S18"/>
  <c r="Q18"/>
  <c r="L18"/>
  <c r="K18"/>
  <c r="I18"/>
  <c r="AR17"/>
  <c r="AQ17"/>
  <c r="AO17"/>
  <c r="AJ17"/>
  <c r="AI17"/>
  <c r="AG17"/>
  <c r="AB17"/>
  <c r="AA17"/>
  <c r="Y17"/>
  <c r="T17"/>
  <c r="S17"/>
  <c r="Q17"/>
  <c r="L17"/>
  <c r="K17"/>
  <c r="I17"/>
  <c r="AR16"/>
  <c r="AQ16"/>
  <c r="AO16"/>
  <c r="AJ16"/>
  <c r="AI16"/>
  <c r="AG16"/>
  <c r="AB16"/>
  <c r="AA16"/>
  <c r="Y16"/>
  <c r="T16"/>
  <c r="S16"/>
  <c r="Q16"/>
  <c r="L16"/>
  <c r="K16"/>
  <c r="I16"/>
  <c r="AR15"/>
  <c r="AQ15"/>
  <c r="AO15"/>
  <c r="AJ15"/>
  <c r="AI15"/>
  <c r="AG15"/>
  <c r="AB15"/>
  <c r="AA15"/>
  <c r="Y15"/>
  <c r="T15"/>
  <c r="S15"/>
  <c r="Q15"/>
  <c r="L15"/>
  <c r="K15"/>
  <c r="I15"/>
  <c r="AR14"/>
  <c r="AQ14"/>
  <c r="AO14"/>
  <c r="AJ14"/>
  <c r="AI14"/>
  <c r="AG14"/>
  <c r="AB14"/>
  <c r="AA14"/>
  <c r="Y14"/>
  <c r="T14"/>
  <c r="S14"/>
  <c r="Q14"/>
  <c r="L14"/>
  <c r="K14"/>
  <c r="I14"/>
  <c r="AR13"/>
  <c r="AQ13"/>
  <c r="AO13"/>
  <c r="AJ13"/>
  <c r="AI13"/>
  <c r="AG13"/>
  <c r="AB13"/>
  <c r="AA13"/>
  <c r="Y13"/>
  <c r="T13"/>
  <c r="S13"/>
  <c r="Q13"/>
  <c r="L13"/>
  <c r="K13"/>
  <c r="I13"/>
  <c r="AR12"/>
  <c r="AQ12"/>
  <c r="AO12"/>
  <c r="AJ12"/>
  <c r="AI12"/>
  <c r="AG12"/>
  <c r="AB12"/>
  <c r="AA12"/>
  <c r="Y12"/>
  <c r="T12"/>
  <c r="S12"/>
  <c r="Q12"/>
  <c r="L12"/>
  <c r="K12"/>
  <c r="I12"/>
  <c r="AR11"/>
  <c r="AQ11"/>
  <c r="AO11"/>
  <c r="AJ11"/>
  <c r="AI11"/>
  <c r="AG11"/>
  <c r="AB11"/>
  <c r="AA11"/>
  <c r="Y11"/>
  <c r="T11"/>
  <c r="S11"/>
  <c r="Q11"/>
  <c r="L11"/>
  <c r="K11"/>
  <c r="I11"/>
  <c r="AR10"/>
  <c r="AQ10"/>
  <c r="AO10"/>
  <c r="AJ10"/>
  <c r="AI10"/>
  <c r="AG10"/>
  <c r="AB10"/>
  <c r="AA10"/>
  <c r="Y10"/>
  <c r="T10"/>
  <c r="S10"/>
  <c r="Q10"/>
  <c r="L10"/>
  <c r="K10"/>
  <c r="I10"/>
  <c r="AR9"/>
  <c r="AQ9"/>
  <c r="AO9"/>
  <c r="AJ9"/>
  <c r="AI9"/>
  <c r="AG9"/>
  <c r="AB9"/>
  <c r="AA9"/>
  <c r="Y9"/>
  <c r="T9"/>
  <c r="S9"/>
  <c r="Q9"/>
  <c r="L9"/>
  <c r="K9"/>
  <c r="I9"/>
  <c r="AR8"/>
  <c r="AQ8"/>
  <c r="AO8"/>
  <c r="AJ8"/>
  <c r="AI8"/>
  <c r="AG8"/>
  <c r="AB8"/>
  <c r="AA8"/>
  <c r="Y8"/>
  <c r="T8"/>
  <c r="S8"/>
  <c r="Q8"/>
  <c r="L8"/>
  <c r="K8"/>
  <c r="I8"/>
  <c r="AR7"/>
  <c r="AQ7"/>
  <c r="AO7"/>
  <c r="AJ7"/>
  <c r="AI7"/>
  <c r="AG7"/>
  <c r="AB7"/>
  <c r="AA7"/>
  <c r="Y7"/>
  <c r="T7"/>
  <c r="S7"/>
  <c r="Q7"/>
  <c r="L7"/>
  <c r="K7"/>
  <c r="I7"/>
  <c r="AR6"/>
  <c r="AQ6"/>
  <c r="AO6"/>
  <c r="AJ6"/>
  <c r="AI6"/>
  <c r="AG6"/>
  <c r="AB6"/>
  <c r="AA6"/>
  <c r="Y6"/>
  <c r="T6"/>
  <c r="S6"/>
  <c r="Q6"/>
  <c r="L6"/>
  <c r="K6"/>
  <c r="I6"/>
  <c r="AR5"/>
  <c r="AQ5"/>
  <c r="AO5"/>
  <c r="AJ5"/>
  <c r="AI5"/>
  <c r="AG5"/>
  <c r="AB5"/>
  <c r="AA5"/>
  <c r="Y5"/>
  <c r="T5"/>
  <c r="S5"/>
  <c r="Q5"/>
  <c r="L5"/>
  <c r="K5"/>
  <c r="I5"/>
  <c r="AR4"/>
  <c r="AQ4"/>
  <c r="AO4"/>
  <c r="AJ4"/>
  <c r="AI4"/>
  <c r="AG4"/>
  <c r="AB4"/>
  <c r="AA4"/>
  <c r="Y4"/>
  <c r="T4"/>
  <c r="S4"/>
  <c r="Q4"/>
  <c r="L4"/>
  <c r="K4"/>
  <c r="I4"/>
  <c r="AR3"/>
  <c r="AQ3"/>
  <c r="AO3"/>
  <c r="AJ3"/>
  <c r="AI3"/>
  <c r="AG3"/>
  <c r="AB3"/>
  <c r="AA3"/>
  <c r="Y3"/>
  <c r="T3"/>
  <c r="S3"/>
  <c r="Q3"/>
  <c r="L3"/>
  <c r="K3"/>
  <c r="I3"/>
  <c r="AR2"/>
  <c r="AQ2"/>
  <c r="AO2"/>
  <c r="AJ2"/>
  <c r="AI2"/>
  <c r="AG2"/>
  <c r="AB2"/>
  <c r="AA2"/>
  <c r="Y2"/>
  <c r="T2"/>
  <c r="S2"/>
  <c r="Q2"/>
  <c r="L2"/>
  <c r="K2"/>
  <c r="I2"/>
  <c r="CF54" i="9"/>
  <c r="CE54"/>
  <c r="CC54"/>
  <c r="BX54"/>
  <c r="BW54"/>
  <c r="BU54"/>
  <c r="BP54"/>
  <c r="BO54"/>
  <c r="BM54"/>
  <c r="BH54"/>
  <c r="BG54"/>
  <c r="BE54"/>
  <c r="AZ54"/>
  <c r="AY54"/>
  <c r="AW54"/>
  <c r="AR54"/>
  <c r="AQ54"/>
  <c r="AO54"/>
  <c r="AJ54"/>
  <c r="AI54"/>
  <c r="AG54"/>
  <c r="AB54"/>
  <c r="AA54"/>
  <c r="Y54"/>
  <c r="T54"/>
  <c r="S54"/>
  <c r="Q54"/>
  <c r="L54"/>
  <c r="K54"/>
  <c r="I54"/>
  <c r="CF53"/>
  <c r="CE53"/>
  <c r="CC53"/>
  <c r="BX53"/>
  <c r="BW53"/>
  <c r="BU53"/>
  <c r="BP53"/>
  <c r="BO53"/>
  <c r="BM53"/>
  <c r="BH53"/>
  <c r="BG53"/>
  <c r="BE53"/>
  <c r="AZ53"/>
  <c r="AY53"/>
  <c r="AW53"/>
  <c r="AR53"/>
  <c r="AQ53"/>
  <c r="AO53"/>
  <c r="AJ53"/>
  <c r="AI53"/>
  <c r="AG53"/>
  <c r="AB53"/>
  <c r="AA53"/>
  <c r="Y53"/>
  <c r="T53"/>
  <c r="S53"/>
  <c r="Q53"/>
  <c r="L53"/>
  <c r="K53"/>
  <c r="I53"/>
  <c r="CF52"/>
  <c r="CE52"/>
  <c r="CC52"/>
  <c r="BX52"/>
  <c r="BW52"/>
  <c r="BU52"/>
  <c r="BP52"/>
  <c r="BO52"/>
  <c r="BM52"/>
  <c r="BH52"/>
  <c r="BG52"/>
  <c r="BE52"/>
  <c r="AZ52"/>
  <c r="AY52"/>
  <c r="AW52"/>
  <c r="AR52"/>
  <c r="AQ52"/>
  <c r="AO52"/>
  <c r="AJ52"/>
  <c r="AI52"/>
  <c r="AG52"/>
  <c r="AB52"/>
  <c r="AA52"/>
  <c r="Y52"/>
  <c r="T52"/>
  <c r="S52"/>
  <c r="Q52"/>
  <c r="L52"/>
  <c r="K52"/>
  <c r="I52"/>
  <c r="CF51"/>
  <c r="CE51"/>
  <c r="CC51"/>
  <c r="BX51"/>
  <c r="BW51"/>
  <c r="BU51"/>
  <c r="BP51"/>
  <c r="BO51"/>
  <c r="BM51"/>
  <c r="BH51"/>
  <c r="BG51"/>
  <c r="BE51"/>
  <c r="AZ51"/>
  <c r="AY51"/>
  <c r="AW51"/>
  <c r="AR51"/>
  <c r="AQ51"/>
  <c r="AO51"/>
  <c r="AJ51"/>
  <c r="AI51"/>
  <c r="AG51"/>
  <c r="AB51"/>
  <c r="AA51"/>
  <c r="Y51"/>
  <c r="T51"/>
  <c r="S51"/>
  <c r="Q51"/>
  <c r="L51"/>
  <c r="K51"/>
  <c r="I51"/>
  <c r="CF50"/>
  <c r="CE50"/>
  <c r="CC50"/>
  <c r="BX50"/>
  <c r="BW50"/>
  <c r="BU50"/>
  <c r="BP50"/>
  <c r="BO50"/>
  <c r="BM50"/>
  <c r="BH50"/>
  <c r="BG50"/>
  <c r="BE50"/>
  <c r="AZ50"/>
  <c r="AY50"/>
  <c r="AW50"/>
  <c r="AR50"/>
  <c r="AQ50"/>
  <c r="AO50"/>
  <c r="AJ50"/>
  <c r="AI50"/>
  <c r="AG50"/>
  <c r="AB50"/>
  <c r="AA50"/>
  <c r="Y50"/>
  <c r="T50"/>
  <c r="S50"/>
  <c r="Q50"/>
  <c r="L50"/>
  <c r="K50"/>
  <c r="I50"/>
  <c r="CF49"/>
  <c r="CE49"/>
  <c r="CC49"/>
  <c r="BX49"/>
  <c r="BW49"/>
  <c r="BU49"/>
  <c r="BP49"/>
  <c r="BO49"/>
  <c r="BM49"/>
  <c r="BH49"/>
  <c r="BG49"/>
  <c r="BE49"/>
  <c r="AZ49"/>
  <c r="AY49"/>
  <c r="AW49"/>
  <c r="AR49"/>
  <c r="AQ49"/>
  <c r="AO49"/>
  <c r="AJ49"/>
  <c r="AI49"/>
  <c r="AG49"/>
  <c r="AB49"/>
  <c r="AA49"/>
  <c r="Y49"/>
  <c r="T49"/>
  <c r="S49"/>
  <c r="Q49"/>
  <c r="L49"/>
  <c r="K49"/>
  <c r="I49"/>
  <c r="CF48"/>
  <c r="CE48"/>
  <c r="CC48"/>
  <c r="BX48"/>
  <c r="BW48"/>
  <c r="BU48"/>
  <c r="BP48"/>
  <c r="BO48"/>
  <c r="BM48"/>
  <c r="BH48"/>
  <c r="BG48"/>
  <c r="BE48"/>
  <c r="AZ48"/>
  <c r="AY48"/>
  <c r="AW48"/>
  <c r="AR48"/>
  <c r="AQ48"/>
  <c r="AO48"/>
  <c r="AJ48"/>
  <c r="AI48"/>
  <c r="AG48"/>
  <c r="AB48"/>
  <c r="AA48"/>
  <c r="Y48"/>
  <c r="T48"/>
  <c r="S48"/>
  <c r="Q48"/>
  <c r="L48"/>
  <c r="K48"/>
  <c r="I48"/>
  <c r="CF47"/>
  <c r="CE47"/>
  <c r="CC47"/>
  <c r="BX47"/>
  <c r="BW47"/>
  <c r="BU47"/>
  <c r="BP47"/>
  <c r="BO47"/>
  <c r="BM47"/>
  <c r="BH47"/>
  <c r="BG47"/>
  <c r="BE47"/>
  <c r="AZ47"/>
  <c r="AY47"/>
  <c r="AW47"/>
  <c r="AR47"/>
  <c r="AQ47"/>
  <c r="AO47"/>
  <c r="AJ47"/>
  <c r="AI47"/>
  <c r="AG47"/>
  <c r="AB47"/>
  <c r="AA47"/>
  <c r="Y47"/>
  <c r="T47"/>
  <c r="S47"/>
  <c r="Q47"/>
  <c r="L47"/>
  <c r="K47"/>
  <c r="I47"/>
  <c r="CF46"/>
  <c r="CE46"/>
  <c r="CC46"/>
  <c r="BX46"/>
  <c r="BW46"/>
  <c r="BU46"/>
  <c r="BP46"/>
  <c r="BO46"/>
  <c r="BM46"/>
  <c r="BH46"/>
  <c r="BG46"/>
  <c r="BE46"/>
  <c r="AZ46"/>
  <c r="AY46"/>
  <c r="AW46"/>
  <c r="AR46"/>
  <c r="AQ46"/>
  <c r="AO46"/>
  <c r="AJ46"/>
  <c r="AI46"/>
  <c r="AG46"/>
  <c r="AB46"/>
  <c r="AA46"/>
  <c r="Y46"/>
  <c r="T46"/>
  <c r="S46"/>
  <c r="Q46"/>
  <c r="L46"/>
  <c r="K46"/>
  <c r="I46"/>
  <c r="CF45"/>
  <c r="CE45"/>
  <c r="CC45"/>
  <c r="BX45"/>
  <c r="BW45"/>
  <c r="BU45"/>
  <c r="BP45"/>
  <c r="BO45"/>
  <c r="BM45"/>
  <c r="BH45"/>
  <c r="BG45"/>
  <c r="BE45"/>
  <c r="AZ45"/>
  <c r="AY45"/>
  <c r="AW45"/>
  <c r="AR45"/>
  <c r="AQ45"/>
  <c r="AO45"/>
  <c r="AJ45"/>
  <c r="AI45"/>
  <c r="AG45"/>
  <c r="AB45"/>
  <c r="AA45"/>
  <c r="Y45"/>
  <c r="T45"/>
  <c r="S45"/>
  <c r="Q45"/>
  <c r="L45"/>
  <c r="K45"/>
  <c r="I45"/>
  <c r="CF44"/>
  <c r="CE44"/>
  <c r="CC44"/>
  <c r="BX44"/>
  <c r="BW44"/>
  <c r="BU44"/>
  <c r="BP44"/>
  <c r="BO44"/>
  <c r="BM44"/>
  <c r="BH44"/>
  <c r="BG44"/>
  <c r="BE44"/>
  <c r="AZ44"/>
  <c r="AY44"/>
  <c r="AW44"/>
  <c r="AR44"/>
  <c r="AQ44"/>
  <c r="AO44"/>
  <c r="AJ44"/>
  <c r="AI44"/>
  <c r="AG44"/>
  <c r="AB44"/>
  <c r="AA44"/>
  <c r="Y44"/>
  <c r="T44"/>
  <c r="S44"/>
  <c r="Q44"/>
  <c r="L44"/>
  <c r="K44"/>
  <c r="I44"/>
  <c r="CF43"/>
  <c r="CE43"/>
  <c r="CC43"/>
  <c r="BX43"/>
  <c r="BW43"/>
  <c r="BU43"/>
  <c r="BP43"/>
  <c r="BO43"/>
  <c r="BM43"/>
  <c r="BH43"/>
  <c r="BG43"/>
  <c r="BE43"/>
  <c r="AZ43"/>
  <c r="AY43"/>
  <c r="AW43"/>
  <c r="AR43"/>
  <c r="AQ43"/>
  <c r="AO43"/>
  <c r="AJ43"/>
  <c r="AI43"/>
  <c r="AG43"/>
  <c r="AB43"/>
  <c r="AA43"/>
  <c r="Y43"/>
  <c r="T43"/>
  <c r="S43"/>
  <c r="Q43"/>
  <c r="L43"/>
  <c r="K43"/>
  <c r="I43"/>
  <c r="CF42"/>
  <c r="CE42"/>
  <c r="CC42"/>
  <c r="BX42"/>
  <c r="BW42"/>
  <c r="BU42"/>
  <c r="BP42"/>
  <c r="BO42"/>
  <c r="BM42"/>
  <c r="BH42"/>
  <c r="BG42"/>
  <c r="BE42"/>
  <c r="AZ42"/>
  <c r="AY42"/>
  <c r="AW42"/>
  <c r="AR42"/>
  <c r="AQ42"/>
  <c r="AO42"/>
  <c r="AJ42"/>
  <c r="AI42"/>
  <c r="AG42"/>
  <c r="AB42"/>
  <c r="AA42"/>
  <c r="Y42"/>
  <c r="T42"/>
  <c r="S42"/>
  <c r="Q42"/>
  <c r="L42"/>
  <c r="K42"/>
  <c r="I42"/>
  <c r="CF41"/>
  <c r="CE41"/>
  <c r="CC41"/>
  <c r="BX41"/>
  <c r="BW41"/>
  <c r="BU41"/>
  <c r="BP41"/>
  <c r="BO41"/>
  <c r="BM41"/>
  <c r="BH41"/>
  <c r="BG41"/>
  <c r="BE41"/>
  <c r="AZ41"/>
  <c r="AY41"/>
  <c r="AW41"/>
  <c r="AR41"/>
  <c r="AQ41"/>
  <c r="AO41"/>
  <c r="AJ41"/>
  <c r="AI41"/>
  <c r="AG41"/>
  <c r="AB41"/>
  <c r="AA41"/>
  <c r="Y41"/>
  <c r="T41"/>
  <c r="S41"/>
  <c r="Q41"/>
  <c r="L41"/>
  <c r="K41"/>
  <c r="I41"/>
  <c r="CF40"/>
  <c r="CE40"/>
  <c r="CC40"/>
  <c r="BX40"/>
  <c r="BW40"/>
  <c r="BU40"/>
  <c r="BP40"/>
  <c r="BO40"/>
  <c r="BM40"/>
  <c r="BH40"/>
  <c r="BG40"/>
  <c r="BE40"/>
  <c r="AZ40"/>
  <c r="AY40"/>
  <c r="AW40"/>
  <c r="AR40"/>
  <c r="AQ40"/>
  <c r="AO40"/>
  <c r="AJ40"/>
  <c r="AI40"/>
  <c r="AG40"/>
  <c r="AB40"/>
  <c r="AA40"/>
  <c r="Y40"/>
  <c r="T40"/>
  <c r="S40"/>
  <c r="Q40"/>
  <c r="L40"/>
  <c r="K40"/>
  <c r="I40"/>
  <c r="CF39"/>
  <c r="CE39"/>
  <c r="CC39"/>
  <c r="BX39"/>
  <c r="BW39"/>
  <c r="BU39"/>
  <c r="BP39"/>
  <c r="BO39"/>
  <c r="BM39"/>
  <c r="BH39"/>
  <c r="BG39"/>
  <c r="BE39"/>
  <c r="AZ39"/>
  <c r="AY39"/>
  <c r="AW39"/>
  <c r="AR39"/>
  <c r="AQ39"/>
  <c r="AO39"/>
  <c r="AJ39"/>
  <c r="AI39"/>
  <c r="AG39"/>
  <c r="AB39"/>
  <c r="AA39"/>
  <c r="Y39"/>
  <c r="T39"/>
  <c r="S39"/>
  <c r="Q39"/>
  <c r="L39"/>
  <c r="K39"/>
  <c r="I39"/>
  <c r="CF38"/>
  <c r="CE38"/>
  <c r="CC38"/>
  <c r="BX38"/>
  <c r="BW38"/>
  <c r="BU38"/>
  <c r="BP38"/>
  <c r="BO38"/>
  <c r="BM38"/>
  <c r="BH38"/>
  <c r="BG38"/>
  <c r="BE38"/>
  <c r="AZ38"/>
  <c r="AY38"/>
  <c r="AW38"/>
  <c r="AR38"/>
  <c r="AQ38"/>
  <c r="AO38"/>
  <c r="AJ38"/>
  <c r="AI38"/>
  <c r="AG38"/>
  <c r="AB38"/>
  <c r="AA38"/>
  <c r="Y38"/>
  <c r="T38"/>
  <c r="S38"/>
  <c r="Q38"/>
  <c r="L38"/>
  <c r="K38"/>
  <c r="I38"/>
  <c r="CF37"/>
  <c r="CE37"/>
  <c r="CC37"/>
  <c r="BX37"/>
  <c r="BW37"/>
  <c r="BU37"/>
  <c r="BP37"/>
  <c r="BO37"/>
  <c r="BM37"/>
  <c r="BH37"/>
  <c r="BG37"/>
  <c r="BE37"/>
  <c r="AZ37"/>
  <c r="AY37"/>
  <c r="AW37"/>
  <c r="AR37"/>
  <c r="AQ37"/>
  <c r="AO37"/>
  <c r="AJ37"/>
  <c r="AI37"/>
  <c r="AG37"/>
  <c r="AB37"/>
  <c r="AA37"/>
  <c r="Y37"/>
  <c r="T37"/>
  <c r="S37"/>
  <c r="Q37"/>
  <c r="L37"/>
  <c r="K37"/>
  <c r="I37"/>
  <c r="CF36"/>
  <c r="CE36"/>
  <c r="CC36"/>
  <c r="BX36"/>
  <c r="BW36"/>
  <c r="BU36"/>
  <c r="BP36"/>
  <c r="BO36"/>
  <c r="BM36"/>
  <c r="BH36"/>
  <c r="BG36"/>
  <c r="BE36"/>
  <c r="AZ36"/>
  <c r="AY36"/>
  <c r="AW36"/>
  <c r="AR36"/>
  <c r="AQ36"/>
  <c r="AO36"/>
  <c r="AJ36"/>
  <c r="AI36"/>
  <c r="AG36"/>
  <c r="AB36"/>
  <c r="AA36"/>
  <c r="Y36"/>
  <c r="T36"/>
  <c r="S36"/>
  <c r="Q36"/>
  <c r="L36"/>
  <c r="K36"/>
  <c r="I36"/>
  <c r="CF35"/>
  <c r="CE35"/>
  <c r="CC35"/>
  <c r="BX35"/>
  <c r="BW35"/>
  <c r="BU35"/>
  <c r="BP35"/>
  <c r="BO35"/>
  <c r="BM35"/>
  <c r="BH35"/>
  <c r="BG35"/>
  <c r="BE35"/>
  <c r="AZ35"/>
  <c r="AY35"/>
  <c r="AW35"/>
  <c r="AR35"/>
  <c r="AQ35"/>
  <c r="AO35"/>
  <c r="AJ35"/>
  <c r="AI35"/>
  <c r="AG35"/>
  <c r="AB35"/>
  <c r="AA35"/>
  <c r="Y35"/>
  <c r="T35"/>
  <c r="S35"/>
  <c r="Q35"/>
  <c r="L35"/>
  <c r="K35"/>
  <c r="I35"/>
  <c r="CF34"/>
  <c r="CE34"/>
  <c r="CC34"/>
  <c r="BX34"/>
  <c r="BW34"/>
  <c r="BU34"/>
  <c r="BP34"/>
  <c r="BO34"/>
  <c r="BM34"/>
  <c r="BH34"/>
  <c r="BG34"/>
  <c r="BE34"/>
  <c r="AZ34"/>
  <c r="AY34"/>
  <c r="AW34"/>
  <c r="AR34"/>
  <c r="AQ34"/>
  <c r="AO34"/>
  <c r="AJ34"/>
  <c r="AI34"/>
  <c r="AG34"/>
  <c r="AB34"/>
  <c r="AA34"/>
  <c r="Y34"/>
  <c r="T34"/>
  <c r="S34"/>
  <c r="Q34"/>
  <c r="L34"/>
  <c r="K34"/>
  <c r="I34"/>
  <c r="CF33"/>
  <c r="CE33"/>
  <c r="CC33"/>
  <c r="BX33"/>
  <c r="BW33"/>
  <c r="BU33"/>
  <c r="BP33"/>
  <c r="BO33"/>
  <c r="BM33"/>
  <c r="BH33"/>
  <c r="BG33"/>
  <c r="BE33"/>
  <c r="AZ33"/>
  <c r="AY33"/>
  <c r="AW33"/>
  <c r="AR33"/>
  <c r="AQ33"/>
  <c r="AO33"/>
  <c r="AJ33"/>
  <c r="AI33"/>
  <c r="AG33"/>
  <c r="AB33"/>
  <c r="AA33"/>
  <c r="Y33"/>
  <c r="T33"/>
  <c r="S33"/>
  <c r="Q33"/>
  <c r="L33"/>
  <c r="K33"/>
  <c r="I33"/>
  <c r="CF32"/>
  <c r="CE32"/>
  <c r="CC32"/>
  <c r="BX32"/>
  <c r="BW32"/>
  <c r="BU32"/>
  <c r="BP32"/>
  <c r="BO32"/>
  <c r="BM32"/>
  <c r="BH32"/>
  <c r="BG32"/>
  <c r="BE32"/>
  <c r="AZ32"/>
  <c r="AY32"/>
  <c r="AW32"/>
  <c r="AR32"/>
  <c r="AQ32"/>
  <c r="AO32"/>
  <c r="AJ32"/>
  <c r="AI32"/>
  <c r="AG32"/>
  <c r="AB32"/>
  <c r="AA32"/>
  <c r="Y32"/>
  <c r="T32"/>
  <c r="S32"/>
  <c r="Q32"/>
  <c r="L32"/>
  <c r="K32"/>
  <c r="I32"/>
  <c r="CF31"/>
  <c r="CE31"/>
  <c r="CC31"/>
  <c r="BX31"/>
  <c r="BW31"/>
  <c r="BU31"/>
  <c r="BP31"/>
  <c r="BO31"/>
  <c r="BM31"/>
  <c r="BH31"/>
  <c r="BG31"/>
  <c r="BE31"/>
  <c r="AZ31"/>
  <c r="AY31"/>
  <c r="AW31"/>
  <c r="AR31"/>
  <c r="AQ31"/>
  <c r="AO31"/>
  <c r="AJ31"/>
  <c r="AI31"/>
  <c r="AG31"/>
  <c r="AB31"/>
  <c r="AA31"/>
  <c r="Y31"/>
  <c r="T31"/>
  <c r="S31"/>
  <c r="Q31"/>
  <c r="L31"/>
  <c r="K31"/>
  <c r="I31"/>
  <c r="CF30"/>
  <c r="CE30"/>
  <c r="CC30"/>
  <c r="BX30"/>
  <c r="BW30"/>
  <c r="BU30"/>
  <c r="BP30"/>
  <c r="BO30"/>
  <c r="BM30"/>
  <c r="BH30"/>
  <c r="BG30"/>
  <c r="BE30"/>
  <c r="AZ30"/>
  <c r="AY30"/>
  <c r="AW30"/>
  <c r="AR30"/>
  <c r="AQ30"/>
  <c r="AO30"/>
  <c r="AJ30"/>
  <c r="AI30"/>
  <c r="AG30"/>
  <c r="AB30"/>
  <c r="AA30"/>
  <c r="Y30"/>
  <c r="T30"/>
  <c r="S30"/>
  <c r="Q30"/>
  <c r="L30"/>
  <c r="K30"/>
  <c r="I30"/>
  <c r="CF29"/>
  <c r="CE29"/>
  <c r="CC29"/>
  <c r="BX29"/>
  <c r="BW29"/>
  <c r="BU29"/>
  <c r="BP29"/>
  <c r="BO29"/>
  <c r="BM29"/>
  <c r="BH29"/>
  <c r="BG29"/>
  <c r="BE29"/>
  <c r="AZ29"/>
  <c r="AY29"/>
  <c r="AW29"/>
  <c r="AR29"/>
  <c r="AQ29"/>
  <c r="AO29"/>
  <c r="AJ29"/>
  <c r="AI29"/>
  <c r="AG29"/>
  <c r="AB29"/>
  <c r="AA29"/>
  <c r="Y29"/>
  <c r="T29"/>
  <c r="S29"/>
  <c r="Q29"/>
  <c r="L29"/>
  <c r="K29"/>
  <c r="I29"/>
  <c r="CF28"/>
  <c r="CE28"/>
  <c r="CC28"/>
  <c r="BX28"/>
  <c r="BW28"/>
  <c r="BU28"/>
  <c r="BP28"/>
  <c r="BO28"/>
  <c r="BM28"/>
  <c r="BH28"/>
  <c r="BG28"/>
  <c r="BE28"/>
  <c r="AZ28"/>
  <c r="AY28"/>
  <c r="AW28"/>
  <c r="AR28"/>
  <c r="AQ28"/>
  <c r="AO28"/>
  <c r="AJ28"/>
  <c r="AI28"/>
  <c r="AG28"/>
  <c r="AB28"/>
  <c r="AA28"/>
  <c r="Y28"/>
  <c r="T28"/>
  <c r="S28"/>
  <c r="Q28"/>
  <c r="L28"/>
  <c r="K28"/>
  <c r="I28"/>
  <c r="CF27"/>
  <c r="CE27"/>
  <c r="CC27"/>
  <c r="BX27"/>
  <c r="BW27"/>
  <c r="BU27"/>
  <c r="BP27"/>
  <c r="BO27"/>
  <c r="BM27"/>
  <c r="BH27"/>
  <c r="BG27"/>
  <c r="BE27"/>
  <c r="AZ27"/>
  <c r="AY27"/>
  <c r="AW27"/>
  <c r="AR27"/>
  <c r="AQ27"/>
  <c r="AO27"/>
  <c r="AJ27"/>
  <c r="AI27"/>
  <c r="AG27"/>
  <c r="AB27"/>
  <c r="AA27"/>
  <c r="Y27"/>
  <c r="T27"/>
  <c r="S27"/>
  <c r="Q27"/>
  <c r="L27"/>
  <c r="K27"/>
  <c r="I27"/>
  <c r="CF26"/>
  <c r="CE26"/>
  <c r="CC26"/>
  <c r="BX26"/>
  <c r="BW26"/>
  <c r="BU26"/>
  <c r="BP26"/>
  <c r="BO26"/>
  <c r="BM26"/>
  <c r="BH26"/>
  <c r="BG26"/>
  <c r="BE26"/>
  <c r="AZ26"/>
  <c r="AY26"/>
  <c r="AW26"/>
  <c r="AR26"/>
  <c r="AQ26"/>
  <c r="AO26"/>
  <c r="AJ26"/>
  <c r="AI26"/>
  <c r="AG26"/>
  <c r="AB26"/>
  <c r="AA26"/>
  <c r="Y26"/>
  <c r="T26"/>
  <c r="S26"/>
  <c r="Q26"/>
  <c r="L26"/>
  <c r="K26"/>
  <c r="I26"/>
  <c r="CF25"/>
  <c r="CE25"/>
  <c r="CC25"/>
  <c r="BX25"/>
  <c r="BW25"/>
  <c r="BU25"/>
  <c r="BP25"/>
  <c r="BO25"/>
  <c r="BM25"/>
  <c r="BH25"/>
  <c r="BG25"/>
  <c r="BE25"/>
  <c r="AZ25"/>
  <c r="AY25"/>
  <c r="AW25"/>
  <c r="AR25"/>
  <c r="AQ25"/>
  <c r="AO25"/>
  <c r="AJ25"/>
  <c r="AI25"/>
  <c r="AG25"/>
  <c r="AB25"/>
  <c r="AA25"/>
  <c r="Y25"/>
  <c r="T25"/>
  <c r="S25"/>
  <c r="Q25"/>
  <c r="L25"/>
  <c r="K25"/>
  <c r="I25"/>
  <c r="CF24"/>
  <c r="CE24"/>
  <c r="CC24"/>
  <c r="BX24"/>
  <c r="BW24"/>
  <c r="BU24"/>
  <c r="BP24"/>
  <c r="BO24"/>
  <c r="BM24"/>
  <c r="BH24"/>
  <c r="BG24"/>
  <c r="BE24"/>
  <c r="AZ24"/>
  <c r="AY24"/>
  <c r="AW24"/>
  <c r="AR24"/>
  <c r="AQ24"/>
  <c r="AO24"/>
  <c r="AJ24"/>
  <c r="AI24"/>
  <c r="AG24"/>
  <c r="AB24"/>
  <c r="AA24"/>
  <c r="Y24"/>
  <c r="T24"/>
  <c r="S24"/>
  <c r="Q24"/>
  <c r="L24"/>
  <c r="K24"/>
  <c r="I24"/>
  <c r="CF23"/>
  <c r="CE23"/>
  <c r="CC23"/>
  <c r="BX23"/>
  <c r="BW23"/>
  <c r="BU23"/>
  <c r="BP23"/>
  <c r="BO23"/>
  <c r="BM23"/>
  <c r="BH23"/>
  <c r="BG23"/>
  <c r="BE23"/>
  <c r="AZ23"/>
  <c r="AY23"/>
  <c r="AW23"/>
  <c r="AR23"/>
  <c r="AQ23"/>
  <c r="AO23"/>
  <c r="AJ23"/>
  <c r="AI23"/>
  <c r="AG23"/>
  <c r="AB23"/>
  <c r="AA23"/>
  <c r="Y23"/>
  <c r="T23"/>
  <c r="S23"/>
  <c r="Q23"/>
  <c r="L23"/>
  <c r="K23"/>
  <c r="I23"/>
  <c r="CF22"/>
  <c r="CE22"/>
  <c r="CC22"/>
  <c r="BX22"/>
  <c r="BW22"/>
  <c r="BU22"/>
  <c r="BP22"/>
  <c r="BO22"/>
  <c r="BM22"/>
  <c r="BH22"/>
  <c r="BG22"/>
  <c r="BE22"/>
  <c r="AZ22"/>
  <c r="AY22"/>
  <c r="AW22"/>
  <c r="AR22"/>
  <c r="AQ22"/>
  <c r="AO22"/>
  <c r="AJ22"/>
  <c r="AI22"/>
  <c r="AG22"/>
  <c r="AB22"/>
  <c r="AA22"/>
  <c r="Y22"/>
  <c r="T22"/>
  <c r="S22"/>
  <c r="Q22"/>
  <c r="L22"/>
  <c r="K22"/>
  <c r="I22"/>
  <c r="CF21"/>
  <c r="CE21"/>
  <c r="CC21"/>
  <c r="BX21"/>
  <c r="BW21"/>
  <c r="BU21"/>
  <c r="BP21"/>
  <c r="BO21"/>
  <c r="BM21"/>
  <c r="BH21"/>
  <c r="BG21"/>
  <c r="BE21"/>
  <c r="AZ21"/>
  <c r="AY21"/>
  <c r="AW21"/>
  <c r="AR21"/>
  <c r="AQ21"/>
  <c r="AO21"/>
  <c r="AJ21"/>
  <c r="AI21"/>
  <c r="AG21"/>
  <c r="AB21"/>
  <c r="AA21"/>
  <c r="Y21"/>
  <c r="T21"/>
  <c r="S21"/>
  <c r="Q21"/>
  <c r="L21"/>
  <c r="K21"/>
  <c r="I21"/>
  <c r="CF20"/>
  <c r="CE20"/>
  <c r="CC20"/>
  <c r="BX20"/>
  <c r="BW20"/>
  <c r="BU20"/>
  <c r="BP20"/>
  <c r="BO20"/>
  <c r="BM20"/>
  <c r="BH20"/>
  <c r="BG20"/>
  <c r="BE20"/>
  <c r="AZ20"/>
  <c r="AY20"/>
  <c r="AW20"/>
  <c r="AR20"/>
  <c r="AQ20"/>
  <c r="AO20"/>
  <c r="AJ20"/>
  <c r="AI20"/>
  <c r="AG20"/>
  <c r="AB20"/>
  <c r="AA20"/>
  <c r="Y20"/>
  <c r="T20"/>
  <c r="S20"/>
  <c r="Q20"/>
  <c r="L20"/>
  <c r="K20"/>
  <c r="I20"/>
  <c r="CF19"/>
  <c r="CE19"/>
  <c r="CC19"/>
  <c r="BX19"/>
  <c r="BW19"/>
  <c r="BU19"/>
  <c r="BP19"/>
  <c r="BO19"/>
  <c r="BM19"/>
  <c r="BH19"/>
  <c r="BG19"/>
  <c r="BE19"/>
  <c r="AZ19"/>
  <c r="AY19"/>
  <c r="AW19"/>
  <c r="AR19"/>
  <c r="AQ19"/>
  <c r="AO19"/>
  <c r="AJ19"/>
  <c r="AI19"/>
  <c r="AG19"/>
  <c r="AB19"/>
  <c r="AA19"/>
  <c r="Y19"/>
  <c r="T19"/>
  <c r="S19"/>
  <c r="Q19"/>
  <c r="L19"/>
  <c r="K19"/>
  <c r="I19"/>
  <c r="CF18"/>
  <c r="CE18"/>
  <c r="CC18"/>
  <c r="BX18"/>
  <c r="BW18"/>
  <c r="BU18"/>
  <c r="BP18"/>
  <c r="BO18"/>
  <c r="BM18"/>
  <c r="BH18"/>
  <c r="BG18"/>
  <c r="BE18"/>
  <c r="AZ18"/>
  <c r="AY18"/>
  <c r="AW18"/>
  <c r="AR18"/>
  <c r="AQ18"/>
  <c r="AO18"/>
  <c r="AJ18"/>
  <c r="AI18"/>
  <c r="AG18"/>
  <c r="AB18"/>
  <c r="AA18"/>
  <c r="Y18"/>
  <c r="T18"/>
  <c r="S18"/>
  <c r="Q18"/>
  <c r="L18"/>
  <c r="K18"/>
  <c r="I18"/>
  <c r="CF17"/>
  <c r="CE17"/>
  <c r="CC17"/>
  <c r="BX17"/>
  <c r="BW17"/>
  <c r="BU17"/>
  <c r="BP17"/>
  <c r="BO17"/>
  <c r="BM17"/>
  <c r="BH17"/>
  <c r="BG17"/>
  <c r="BE17"/>
  <c r="AZ17"/>
  <c r="AY17"/>
  <c r="AW17"/>
  <c r="AR17"/>
  <c r="AQ17"/>
  <c r="AO17"/>
  <c r="AJ17"/>
  <c r="AI17"/>
  <c r="AG17"/>
  <c r="AB17"/>
  <c r="AA17"/>
  <c r="Y17"/>
  <c r="T17"/>
  <c r="S17"/>
  <c r="Q17"/>
  <c r="L17"/>
  <c r="K17"/>
  <c r="I17"/>
  <c r="CF16"/>
  <c r="CE16"/>
  <c r="CC16"/>
  <c r="BX16"/>
  <c r="BW16"/>
  <c r="BU16"/>
  <c r="BP16"/>
  <c r="BO16"/>
  <c r="BM16"/>
  <c r="BH16"/>
  <c r="BG16"/>
  <c r="BE16"/>
  <c r="AZ16"/>
  <c r="AY16"/>
  <c r="AW16"/>
  <c r="AR16"/>
  <c r="AQ16"/>
  <c r="AO16"/>
  <c r="AJ16"/>
  <c r="AI16"/>
  <c r="AG16"/>
  <c r="AB16"/>
  <c r="AA16"/>
  <c r="Y16"/>
  <c r="T16"/>
  <c r="S16"/>
  <c r="Q16"/>
  <c r="L16"/>
  <c r="K16"/>
  <c r="I16"/>
  <c r="CF15"/>
  <c r="CE15"/>
  <c r="CC15"/>
  <c r="BX15"/>
  <c r="BW15"/>
  <c r="BU15"/>
  <c r="BP15"/>
  <c r="BO15"/>
  <c r="BM15"/>
  <c r="BH15"/>
  <c r="BG15"/>
  <c r="BE15"/>
  <c r="AZ15"/>
  <c r="AY15"/>
  <c r="AW15"/>
  <c r="AR15"/>
  <c r="AQ15"/>
  <c r="AO15"/>
  <c r="AJ15"/>
  <c r="AI15"/>
  <c r="AG15"/>
  <c r="AB15"/>
  <c r="AA15"/>
  <c r="Y15"/>
  <c r="T15"/>
  <c r="S15"/>
  <c r="Q15"/>
  <c r="L15"/>
  <c r="K15"/>
  <c r="I15"/>
  <c r="CF14"/>
  <c r="CE14"/>
  <c r="CC14"/>
  <c r="BX14"/>
  <c r="BW14"/>
  <c r="BU14"/>
  <c r="BP14"/>
  <c r="BO14"/>
  <c r="BM14"/>
  <c r="BH14"/>
  <c r="BG14"/>
  <c r="BE14"/>
  <c r="AZ14"/>
  <c r="AY14"/>
  <c r="AW14"/>
  <c r="AR14"/>
  <c r="AQ14"/>
  <c r="AO14"/>
  <c r="AJ14"/>
  <c r="AI14"/>
  <c r="AG14"/>
  <c r="AB14"/>
  <c r="AA14"/>
  <c r="Y14"/>
  <c r="T14"/>
  <c r="S14"/>
  <c r="Q14"/>
  <c r="L14"/>
  <c r="K14"/>
  <c r="I14"/>
  <c r="CF13"/>
  <c r="CE13"/>
  <c r="CC13"/>
  <c r="BX13"/>
  <c r="BW13"/>
  <c r="BU13"/>
  <c r="BP13"/>
  <c r="BO13"/>
  <c r="BM13"/>
  <c r="BH13"/>
  <c r="BG13"/>
  <c r="BE13"/>
  <c r="AZ13"/>
  <c r="AY13"/>
  <c r="AW13"/>
  <c r="AR13"/>
  <c r="AQ13"/>
  <c r="AO13"/>
  <c r="AJ13"/>
  <c r="AI13"/>
  <c r="AG13"/>
  <c r="AB13"/>
  <c r="AA13"/>
  <c r="Y13"/>
  <c r="T13"/>
  <c r="S13"/>
  <c r="Q13"/>
  <c r="L13"/>
  <c r="K13"/>
  <c r="I13"/>
  <c r="CF12"/>
  <c r="CE12"/>
  <c r="CC12"/>
  <c r="BX12"/>
  <c r="BW12"/>
  <c r="BU12"/>
  <c r="BP12"/>
  <c r="BO12"/>
  <c r="BM12"/>
  <c r="BH12"/>
  <c r="BG12"/>
  <c r="BE12"/>
  <c r="AZ12"/>
  <c r="AY12"/>
  <c r="AW12"/>
  <c r="AR12"/>
  <c r="AQ12"/>
  <c r="AO12"/>
  <c r="AJ12"/>
  <c r="AI12"/>
  <c r="AG12"/>
  <c r="AB12"/>
  <c r="AA12"/>
  <c r="Y12"/>
  <c r="T12"/>
  <c r="S12"/>
  <c r="Q12"/>
  <c r="L12"/>
  <c r="K12"/>
  <c r="I12"/>
  <c r="CF11"/>
  <c r="CE11"/>
  <c r="CC11"/>
  <c r="BX11"/>
  <c r="BW11"/>
  <c r="BU11"/>
  <c r="BP11"/>
  <c r="BO11"/>
  <c r="BM11"/>
  <c r="BH11"/>
  <c r="BG11"/>
  <c r="BE11"/>
  <c r="AZ11"/>
  <c r="AY11"/>
  <c r="AW11"/>
  <c r="AR11"/>
  <c r="AQ11"/>
  <c r="AO11"/>
  <c r="AJ11"/>
  <c r="AI11"/>
  <c r="AG11"/>
  <c r="AB11"/>
  <c r="AA11"/>
  <c r="Y11"/>
  <c r="T11"/>
  <c r="S11"/>
  <c r="Q11"/>
  <c r="L11"/>
  <c r="K11"/>
  <c r="I11"/>
  <c r="CF10"/>
  <c r="CE10"/>
  <c r="CC10"/>
  <c r="BX10"/>
  <c r="BW10"/>
  <c r="BU10"/>
  <c r="BP10"/>
  <c r="BO10"/>
  <c r="BM10"/>
  <c r="BH10"/>
  <c r="BG10"/>
  <c r="BE10"/>
  <c r="AZ10"/>
  <c r="AY10"/>
  <c r="AW10"/>
  <c r="AR10"/>
  <c r="AQ10"/>
  <c r="AO10"/>
  <c r="AJ10"/>
  <c r="AI10"/>
  <c r="AG10"/>
  <c r="AB10"/>
  <c r="AA10"/>
  <c r="Y10"/>
  <c r="T10"/>
  <c r="S10"/>
  <c r="Q10"/>
  <c r="L10"/>
  <c r="K10"/>
  <c r="I10"/>
  <c r="CF9"/>
  <c r="CE9"/>
  <c r="CC9"/>
  <c r="BX9"/>
  <c r="BW9"/>
  <c r="BU9"/>
  <c r="BP9"/>
  <c r="BO9"/>
  <c r="BM9"/>
  <c r="BH9"/>
  <c r="BG9"/>
  <c r="BE9"/>
  <c r="AZ9"/>
  <c r="AY9"/>
  <c r="AW9"/>
  <c r="AR9"/>
  <c r="AQ9"/>
  <c r="AO9"/>
  <c r="AJ9"/>
  <c r="AI9"/>
  <c r="AG9"/>
  <c r="AB9"/>
  <c r="AA9"/>
  <c r="Y9"/>
  <c r="T9"/>
  <c r="S9"/>
  <c r="Q9"/>
  <c r="L9"/>
  <c r="K9"/>
  <c r="I9"/>
  <c r="CF8"/>
  <c r="CE8"/>
  <c r="CC8"/>
  <c r="BX8"/>
  <c r="BW8"/>
  <c r="BU8"/>
  <c r="BP8"/>
  <c r="BO8"/>
  <c r="BM8"/>
  <c r="BH8"/>
  <c r="BG8"/>
  <c r="BE8"/>
  <c r="AZ8"/>
  <c r="AY8"/>
  <c r="AW8"/>
  <c r="AR8"/>
  <c r="AQ8"/>
  <c r="AO8"/>
  <c r="AJ8"/>
  <c r="AI8"/>
  <c r="AG8"/>
  <c r="AB8"/>
  <c r="AA8"/>
  <c r="Y8"/>
  <c r="T8"/>
  <c r="S8"/>
  <c r="Q8"/>
  <c r="L8"/>
  <c r="K8"/>
  <c r="I8"/>
  <c r="CF7"/>
  <c r="CE7"/>
  <c r="CC7"/>
  <c r="BX7"/>
  <c r="BW7"/>
  <c r="BU7"/>
  <c r="BP7"/>
  <c r="BO7"/>
  <c r="BM7"/>
  <c r="BH7"/>
  <c r="BG7"/>
  <c r="BE7"/>
  <c r="AZ7"/>
  <c r="AY7"/>
  <c r="AW7"/>
  <c r="AR7"/>
  <c r="AQ7"/>
  <c r="AO7"/>
  <c r="AJ7"/>
  <c r="AI7"/>
  <c r="AG7"/>
  <c r="AB7"/>
  <c r="AA7"/>
  <c r="Y7"/>
  <c r="T7"/>
  <c r="S7"/>
  <c r="Q7"/>
  <c r="L7"/>
  <c r="K7"/>
  <c r="I7"/>
  <c r="CF6"/>
  <c r="CE6"/>
  <c r="CC6"/>
  <c r="BX6"/>
  <c r="BW6"/>
  <c r="BU6"/>
  <c r="BP6"/>
  <c r="BO6"/>
  <c r="BM6"/>
  <c r="BH6"/>
  <c r="BG6"/>
  <c r="BE6"/>
  <c r="AZ6"/>
  <c r="AY6"/>
  <c r="AW6"/>
  <c r="AR6"/>
  <c r="AQ6"/>
  <c r="AO6"/>
  <c r="AJ6"/>
  <c r="AI6"/>
  <c r="AG6"/>
  <c r="AB6"/>
  <c r="AA6"/>
  <c r="Y6"/>
  <c r="T6"/>
  <c r="S6"/>
  <c r="Q6"/>
  <c r="L6"/>
  <c r="K6"/>
  <c r="I6"/>
  <c r="CF5"/>
  <c r="CE5"/>
  <c r="CC5"/>
  <c r="BX5"/>
  <c r="BW5"/>
  <c r="BU5"/>
  <c r="BP5"/>
  <c r="BO5"/>
  <c r="BM5"/>
  <c r="BH5"/>
  <c r="BG5"/>
  <c r="BE5"/>
  <c r="AZ5"/>
  <c r="AY5"/>
  <c r="AW5"/>
  <c r="AR5"/>
  <c r="AQ5"/>
  <c r="AO5"/>
  <c r="AJ5"/>
  <c r="AI5"/>
  <c r="AG5"/>
  <c r="AB5"/>
  <c r="AA5"/>
  <c r="Y5"/>
  <c r="T5"/>
  <c r="S5"/>
  <c r="Q5"/>
  <c r="L5"/>
  <c r="K5"/>
  <c r="I5"/>
  <c r="CF4"/>
  <c r="CE4"/>
  <c r="CC4"/>
  <c r="BX4"/>
  <c r="BW4"/>
  <c r="BU4"/>
  <c r="BP4"/>
  <c r="BO4"/>
  <c r="BM4"/>
  <c r="BH4"/>
  <c r="BG4"/>
  <c r="BE4"/>
  <c r="AZ4"/>
  <c r="AY4"/>
  <c r="AW4"/>
  <c r="AR4"/>
  <c r="AQ4"/>
  <c r="AO4"/>
  <c r="AJ4"/>
  <c r="AI4"/>
  <c r="AG4"/>
  <c r="AB4"/>
  <c r="AA4"/>
  <c r="Y4"/>
  <c r="T4"/>
  <c r="S4"/>
  <c r="Q4"/>
  <c r="L4"/>
  <c r="K4"/>
  <c r="I4"/>
  <c r="CF3"/>
  <c r="CE3"/>
  <c r="CC3"/>
  <c r="BX3"/>
  <c r="BW3"/>
  <c r="BU3"/>
  <c r="BP3"/>
  <c r="BO3"/>
  <c r="BM3"/>
  <c r="BH3"/>
  <c r="BG3"/>
  <c r="BE3"/>
  <c r="AZ3"/>
  <c r="AY3"/>
  <c r="AW3"/>
  <c r="AR3"/>
  <c r="AQ3"/>
  <c r="AO3"/>
  <c r="AJ3"/>
  <c r="AI3"/>
  <c r="AG3"/>
  <c r="AB3"/>
  <c r="AA3"/>
  <c r="Y3"/>
  <c r="T3"/>
  <c r="S3"/>
  <c r="Q3"/>
  <c r="L3"/>
  <c r="K3"/>
  <c r="I3"/>
  <c r="CF2"/>
  <c r="CE2"/>
  <c r="CC2"/>
  <c r="BX2"/>
  <c r="BW2"/>
  <c r="BU2"/>
  <c r="BP2"/>
  <c r="BO2"/>
  <c r="BM2"/>
  <c r="BH2"/>
  <c r="BG2"/>
  <c r="BE2"/>
  <c r="AZ2"/>
  <c r="AY2"/>
  <c r="AW2"/>
  <c r="AR2"/>
  <c r="AQ2"/>
  <c r="AO2"/>
  <c r="AJ2"/>
  <c r="AI2"/>
  <c r="AG2"/>
  <c r="AB2"/>
  <c r="AA2"/>
  <c r="Y2"/>
  <c r="T2"/>
  <c r="S2"/>
  <c r="Q2"/>
  <c r="L2"/>
  <c r="K2"/>
  <c r="I2"/>
  <c r="BX53" i="8"/>
  <c r="BW53"/>
  <c r="BU53"/>
  <c r="BP53"/>
  <c r="BO53"/>
  <c r="BM53"/>
  <c r="BH53"/>
  <c r="BG53"/>
  <c r="BE53"/>
  <c r="AZ53"/>
  <c r="AY53"/>
  <c r="AW53"/>
  <c r="AR53"/>
  <c r="AQ53"/>
  <c r="AO53"/>
  <c r="AJ53"/>
  <c r="AI53"/>
  <c r="AG53"/>
  <c r="AB53"/>
  <c r="AA53"/>
  <c r="Y53"/>
  <c r="T53"/>
  <c r="S53"/>
  <c r="Q53"/>
  <c r="L53"/>
  <c r="K53"/>
  <c r="I53"/>
  <c r="BX52"/>
  <c r="BW52"/>
  <c r="BU52"/>
  <c r="BP52"/>
  <c r="BO52"/>
  <c r="BM52"/>
  <c r="BH52"/>
  <c r="BG52"/>
  <c r="BE52"/>
  <c r="AZ52"/>
  <c r="AY52"/>
  <c r="AW52"/>
  <c r="AR52"/>
  <c r="AQ52"/>
  <c r="AO52"/>
  <c r="AJ52"/>
  <c r="AI52"/>
  <c r="AG52"/>
  <c r="AB52"/>
  <c r="AA52"/>
  <c r="Y52"/>
  <c r="T52"/>
  <c r="S52"/>
  <c r="Q52"/>
  <c r="L52"/>
  <c r="K52"/>
  <c r="I52"/>
  <c r="BX51"/>
  <c r="BW51"/>
  <c r="BU51"/>
  <c r="BP51"/>
  <c r="BO51"/>
  <c r="BM51"/>
  <c r="BH51"/>
  <c r="BG51"/>
  <c r="BE51"/>
  <c r="AZ51"/>
  <c r="AY51"/>
  <c r="AW51"/>
  <c r="AR51"/>
  <c r="AQ51"/>
  <c r="AO51"/>
  <c r="AJ51"/>
  <c r="AI51"/>
  <c r="AG51"/>
  <c r="AB51"/>
  <c r="AA51"/>
  <c r="Y51"/>
  <c r="T51"/>
  <c r="S51"/>
  <c r="Q51"/>
  <c r="L51"/>
  <c r="K51"/>
  <c r="I51"/>
  <c r="BX50"/>
  <c r="BW50"/>
  <c r="BU50"/>
  <c r="BP50"/>
  <c r="BO50"/>
  <c r="BM50"/>
  <c r="BH50"/>
  <c r="BG50"/>
  <c r="BE50"/>
  <c r="AZ50"/>
  <c r="AY50"/>
  <c r="AW50"/>
  <c r="AR50"/>
  <c r="AQ50"/>
  <c r="AO50"/>
  <c r="AJ50"/>
  <c r="AI50"/>
  <c r="AG50"/>
  <c r="AB50"/>
  <c r="AA50"/>
  <c r="Y50"/>
  <c r="T50"/>
  <c r="S50"/>
  <c r="Q50"/>
  <c r="L50"/>
  <c r="K50"/>
  <c r="I50"/>
  <c r="BX49"/>
  <c r="BW49"/>
  <c r="BU49"/>
  <c r="BP49"/>
  <c r="BO49"/>
  <c r="BM49"/>
  <c r="BH49"/>
  <c r="BG49"/>
  <c r="BE49"/>
  <c r="AZ49"/>
  <c r="AY49"/>
  <c r="AW49"/>
  <c r="AR49"/>
  <c r="AQ49"/>
  <c r="AO49"/>
  <c r="AJ49"/>
  <c r="AI49"/>
  <c r="AG49"/>
  <c r="AB49"/>
  <c r="AA49"/>
  <c r="Y49"/>
  <c r="T49"/>
  <c r="S49"/>
  <c r="Q49"/>
  <c r="L49"/>
  <c r="K49"/>
  <c r="I49"/>
  <c r="BX48"/>
  <c r="BW48"/>
  <c r="BU48"/>
  <c r="BP48"/>
  <c r="BO48"/>
  <c r="BM48"/>
  <c r="BH48"/>
  <c r="BG48"/>
  <c r="BE48"/>
  <c r="AZ48"/>
  <c r="AY48"/>
  <c r="AW48"/>
  <c r="AR48"/>
  <c r="AQ48"/>
  <c r="AO48"/>
  <c r="AJ48"/>
  <c r="AI48"/>
  <c r="AG48"/>
  <c r="AB48"/>
  <c r="AA48"/>
  <c r="Y48"/>
  <c r="T48"/>
  <c r="S48"/>
  <c r="Q48"/>
  <c r="L48"/>
  <c r="K48"/>
  <c r="I48"/>
  <c r="BX47"/>
  <c r="BW47"/>
  <c r="BU47"/>
  <c r="BP47"/>
  <c r="BO47"/>
  <c r="BM47"/>
  <c r="BH47"/>
  <c r="BG47"/>
  <c r="BE47"/>
  <c r="AZ47"/>
  <c r="AY47"/>
  <c r="AW47"/>
  <c r="AR47"/>
  <c r="AQ47"/>
  <c r="AO47"/>
  <c r="AJ47"/>
  <c r="AI47"/>
  <c r="AG47"/>
  <c r="AB47"/>
  <c r="AA47"/>
  <c r="Y47"/>
  <c r="T47"/>
  <c r="S47"/>
  <c r="Q47"/>
  <c r="L47"/>
  <c r="K47"/>
  <c r="I47"/>
  <c r="BX46"/>
  <c r="BW46"/>
  <c r="BU46"/>
  <c r="BP46"/>
  <c r="BO46"/>
  <c r="BM46"/>
  <c r="BH46"/>
  <c r="BG46"/>
  <c r="BE46"/>
  <c r="AZ46"/>
  <c r="AY46"/>
  <c r="AW46"/>
  <c r="AR46"/>
  <c r="AQ46"/>
  <c r="AO46"/>
  <c r="AJ46"/>
  <c r="AI46"/>
  <c r="AG46"/>
  <c r="AB46"/>
  <c r="AA46"/>
  <c r="Y46"/>
  <c r="T46"/>
  <c r="S46"/>
  <c r="Q46"/>
  <c r="L46"/>
  <c r="K46"/>
  <c r="I46"/>
  <c r="BX45"/>
  <c r="BW45"/>
  <c r="BU45"/>
  <c r="BP45"/>
  <c r="BO45"/>
  <c r="BM45"/>
  <c r="BH45"/>
  <c r="BG45"/>
  <c r="BE45"/>
  <c r="AZ45"/>
  <c r="AY45"/>
  <c r="AW45"/>
  <c r="AR45"/>
  <c r="AQ45"/>
  <c r="AO45"/>
  <c r="AJ45"/>
  <c r="AI45"/>
  <c r="AG45"/>
  <c r="AB45"/>
  <c r="AA45"/>
  <c r="Y45"/>
  <c r="T45"/>
  <c r="S45"/>
  <c r="Q45"/>
  <c r="L45"/>
  <c r="K45"/>
  <c r="I45"/>
  <c r="BX44"/>
  <c r="BW44"/>
  <c r="BU44"/>
  <c r="BP44"/>
  <c r="BO44"/>
  <c r="BM44"/>
  <c r="BH44"/>
  <c r="BG44"/>
  <c r="BE44"/>
  <c r="AZ44"/>
  <c r="AY44"/>
  <c r="AW44"/>
  <c r="AR44"/>
  <c r="AQ44"/>
  <c r="AO44"/>
  <c r="AJ44"/>
  <c r="AI44"/>
  <c r="AG44"/>
  <c r="AB44"/>
  <c r="AA44"/>
  <c r="Y44"/>
  <c r="T44"/>
  <c r="S44"/>
  <c r="Q44"/>
  <c r="L44"/>
  <c r="K44"/>
  <c r="I44"/>
  <c r="BX43"/>
  <c r="BW43"/>
  <c r="BU43"/>
  <c r="BP43"/>
  <c r="BO43"/>
  <c r="BM43"/>
  <c r="BH43"/>
  <c r="BG43"/>
  <c r="BE43"/>
  <c r="AZ43"/>
  <c r="AY43"/>
  <c r="AW43"/>
  <c r="AR43"/>
  <c r="AQ43"/>
  <c r="AO43"/>
  <c r="AJ43"/>
  <c r="AI43"/>
  <c r="AG43"/>
  <c r="AB43"/>
  <c r="AA43"/>
  <c r="Y43"/>
  <c r="T43"/>
  <c r="S43"/>
  <c r="Q43"/>
  <c r="L43"/>
  <c r="K43"/>
  <c r="I43"/>
  <c r="BX42"/>
  <c r="BW42"/>
  <c r="BU42"/>
  <c r="BP42"/>
  <c r="BO42"/>
  <c r="BM42"/>
  <c r="BH42"/>
  <c r="BG42"/>
  <c r="BE42"/>
  <c r="AZ42"/>
  <c r="AY42"/>
  <c r="AW42"/>
  <c r="AR42"/>
  <c r="AQ42"/>
  <c r="AO42"/>
  <c r="AJ42"/>
  <c r="AI42"/>
  <c r="AG42"/>
  <c r="AB42"/>
  <c r="AA42"/>
  <c r="Y42"/>
  <c r="T42"/>
  <c r="S42"/>
  <c r="Q42"/>
  <c r="L42"/>
  <c r="K42"/>
  <c r="I42"/>
  <c r="BX41"/>
  <c r="BW41"/>
  <c r="BU41"/>
  <c r="BP41"/>
  <c r="BO41"/>
  <c r="BM41"/>
  <c r="BH41"/>
  <c r="BG41"/>
  <c r="BE41"/>
  <c r="AZ41"/>
  <c r="AY41"/>
  <c r="AW41"/>
  <c r="AR41"/>
  <c r="AQ41"/>
  <c r="AO41"/>
  <c r="AJ41"/>
  <c r="AI41"/>
  <c r="AG41"/>
  <c r="AB41"/>
  <c r="AA41"/>
  <c r="Y41"/>
  <c r="T41"/>
  <c r="S41"/>
  <c r="Q41"/>
  <c r="L41"/>
  <c r="K41"/>
  <c r="I41"/>
  <c r="BX40"/>
  <c r="BW40"/>
  <c r="BU40"/>
  <c r="BP40"/>
  <c r="BO40"/>
  <c r="BM40"/>
  <c r="BH40"/>
  <c r="BG40"/>
  <c r="BE40"/>
  <c r="AZ40"/>
  <c r="AY40"/>
  <c r="AW40"/>
  <c r="AR40"/>
  <c r="AQ40"/>
  <c r="AO40"/>
  <c r="AJ40"/>
  <c r="AI40"/>
  <c r="AG40"/>
  <c r="AB40"/>
  <c r="AA40"/>
  <c r="Y40"/>
  <c r="T40"/>
  <c r="S40"/>
  <c r="Q40"/>
  <c r="L40"/>
  <c r="K40"/>
  <c r="I40"/>
  <c r="BX39"/>
  <c r="BW39"/>
  <c r="BU39"/>
  <c r="BP39"/>
  <c r="BO39"/>
  <c r="BM39"/>
  <c r="BH39"/>
  <c r="BG39"/>
  <c r="BE39"/>
  <c r="AZ39"/>
  <c r="AY39"/>
  <c r="AW39"/>
  <c r="AR39"/>
  <c r="AQ39"/>
  <c r="AO39"/>
  <c r="AJ39"/>
  <c r="AI39"/>
  <c r="AG39"/>
  <c r="AB39"/>
  <c r="AA39"/>
  <c r="Y39"/>
  <c r="T39"/>
  <c r="S39"/>
  <c r="Q39"/>
  <c r="L39"/>
  <c r="K39"/>
  <c r="I39"/>
  <c r="BX38"/>
  <c r="BW38"/>
  <c r="BU38"/>
  <c r="BP38"/>
  <c r="BO38"/>
  <c r="BM38"/>
  <c r="BH38"/>
  <c r="BG38"/>
  <c r="BE38"/>
  <c r="AZ38"/>
  <c r="AY38"/>
  <c r="AW38"/>
  <c r="AR38"/>
  <c r="AQ38"/>
  <c r="AO38"/>
  <c r="AJ38"/>
  <c r="AI38"/>
  <c r="AG38"/>
  <c r="AB38"/>
  <c r="AA38"/>
  <c r="Y38"/>
  <c r="T38"/>
  <c r="S38"/>
  <c r="Q38"/>
  <c r="L38"/>
  <c r="K38"/>
  <c r="I38"/>
  <c r="BX37"/>
  <c r="BW37"/>
  <c r="BU37"/>
  <c r="BP37"/>
  <c r="BO37"/>
  <c r="BM37"/>
  <c r="BH37"/>
  <c r="BG37"/>
  <c r="BE37"/>
  <c r="AZ37"/>
  <c r="AY37"/>
  <c r="AW37"/>
  <c r="AR37"/>
  <c r="AQ37"/>
  <c r="AO37"/>
  <c r="AJ37"/>
  <c r="AI37"/>
  <c r="AG37"/>
  <c r="AB37"/>
  <c r="AA37"/>
  <c r="Y37"/>
  <c r="T37"/>
  <c r="S37"/>
  <c r="Q37"/>
  <c r="L37"/>
  <c r="K37"/>
  <c r="I37"/>
  <c r="BX36"/>
  <c r="BW36"/>
  <c r="BU36"/>
  <c r="BP36"/>
  <c r="BO36"/>
  <c r="BM36"/>
  <c r="BH36"/>
  <c r="BG36"/>
  <c r="BE36"/>
  <c r="AZ36"/>
  <c r="AY36"/>
  <c r="AW36"/>
  <c r="AR36"/>
  <c r="AQ36"/>
  <c r="AO36"/>
  <c r="AJ36"/>
  <c r="AI36"/>
  <c r="AG36"/>
  <c r="AB36"/>
  <c r="AA36"/>
  <c r="Y36"/>
  <c r="T36"/>
  <c r="S36"/>
  <c r="Q36"/>
  <c r="L36"/>
  <c r="K36"/>
  <c r="I36"/>
  <c r="BX35"/>
  <c r="BW35"/>
  <c r="BU35"/>
  <c r="BP35"/>
  <c r="BO35"/>
  <c r="BM35"/>
  <c r="BH35"/>
  <c r="BG35"/>
  <c r="BE35"/>
  <c r="AZ35"/>
  <c r="AY35"/>
  <c r="AW35"/>
  <c r="AR35"/>
  <c r="AQ35"/>
  <c r="AO35"/>
  <c r="AJ35"/>
  <c r="AI35"/>
  <c r="AG35"/>
  <c r="AB35"/>
  <c r="AA35"/>
  <c r="Y35"/>
  <c r="T35"/>
  <c r="S35"/>
  <c r="Q35"/>
  <c r="L35"/>
  <c r="K35"/>
  <c r="I35"/>
  <c r="BX34"/>
  <c r="BW34"/>
  <c r="BU34"/>
  <c r="BP34"/>
  <c r="BO34"/>
  <c r="BM34"/>
  <c r="BH34"/>
  <c r="BG34"/>
  <c r="BE34"/>
  <c r="AZ34"/>
  <c r="AY34"/>
  <c r="AW34"/>
  <c r="AR34"/>
  <c r="AQ34"/>
  <c r="AO34"/>
  <c r="AJ34"/>
  <c r="AI34"/>
  <c r="AG34"/>
  <c r="AB34"/>
  <c r="AA34"/>
  <c r="Y34"/>
  <c r="T34"/>
  <c r="S34"/>
  <c r="Q34"/>
  <c r="L34"/>
  <c r="K34"/>
  <c r="I34"/>
  <c r="BX33"/>
  <c r="BW33"/>
  <c r="BU33"/>
  <c r="BP33"/>
  <c r="BO33"/>
  <c r="BM33"/>
  <c r="BH33"/>
  <c r="BG33"/>
  <c r="BE33"/>
  <c r="AZ33"/>
  <c r="AY33"/>
  <c r="AW33"/>
  <c r="AR33"/>
  <c r="AQ33"/>
  <c r="AO33"/>
  <c r="AJ33"/>
  <c r="AI33"/>
  <c r="AG33"/>
  <c r="AB33"/>
  <c r="AA33"/>
  <c r="Y33"/>
  <c r="T33"/>
  <c r="S33"/>
  <c r="Q33"/>
  <c r="L33"/>
  <c r="K33"/>
  <c r="I33"/>
  <c r="BX32"/>
  <c r="BW32"/>
  <c r="BU32"/>
  <c r="BP32"/>
  <c r="BO32"/>
  <c r="BM32"/>
  <c r="BH32"/>
  <c r="BG32"/>
  <c r="BE32"/>
  <c r="AZ32"/>
  <c r="AY32"/>
  <c r="AW32"/>
  <c r="AR32"/>
  <c r="AQ32"/>
  <c r="AO32"/>
  <c r="AJ32"/>
  <c r="AI32"/>
  <c r="AG32"/>
  <c r="AB32"/>
  <c r="AA32"/>
  <c r="Y32"/>
  <c r="T32"/>
  <c r="S32"/>
  <c r="Q32"/>
  <c r="L32"/>
  <c r="K32"/>
  <c r="I32"/>
  <c r="BX31"/>
  <c r="BW31"/>
  <c r="BU31"/>
  <c r="BP31"/>
  <c r="BO31"/>
  <c r="BM31"/>
  <c r="BH31"/>
  <c r="BG31"/>
  <c r="BE31"/>
  <c r="AZ31"/>
  <c r="AY31"/>
  <c r="AW31"/>
  <c r="AR31"/>
  <c r="AQ31"/>
  <c r="AO31"/>
  <c r="AJ31"/>
  <c r="AI31"/>
  <c r="AG31"/>
  <c r="AB31"/>
  <c r="AA31"/>
  <c r="Y31"/>
  <c r="T31"/>
  <c r="S31"/>
  <c r="Q31"/>
  <c r="L31"/>
  <c r="K31"/>
  <c r="I31"/>
  <c r="BX30"/>
  <c r="BW30"/>
  <c r="BU30"/>
  <c r="BP30"/>
  <c r="BO30"/>
  <c r="BM30"/>
  <c r="BH30"/>
  <c r="BG30"/>
  <c r="BE30"/>
  <c r="AZ30"/>
  <c r="AY30"/>
  <c r="AW30"/>
  <c r="AR30"/>
  <c r="AQ30"/>
  <c r="AO30"/>
  <c r="AJ30"/>
  <c r="AI30"/>
  <c r="AG30"/>
  <c r="AB30"/>
  <c r="AA30"/>
  <c r="Y30"/>
  <c r="T30"/>
  <c r="S30"/>
  <c r="Q30"/>
  <c r="L30"/>
  <c r="K30"/>
  <c r="I30"/>
  <c r="BX29"/>
  <c r="BW29"/>
  <c r="BU29"/>
  <c r="BP29"/>
  <c r="BO29"/>
  <c r="BM29"/>
  <c r="BH29"/>
  <c r="BG29"/>
  <c r="BE29"/>
  <c r="AZ29"/>
  <c r="AY29"/>
  <c r="AW29"/>
  <c r="AR29"/>
  <c r="AQ29"/>
  <c r="AO29"/>
  <c r="AJ29"/>
  <c r="AI29"/>
  <c r="AG29"/>
  <c r="AB29"/>
  <c r="AA29"/>
  <c r="Y29"/>
  <c r="T29"/>
  <c r="S29"/>
  <c r="Q29"/>
  <c r="L29"/>
  <c r="K29"/>
  <c r="I29"/>
  <c r="BX28"/>
  <c r="BW28"/>
  <c r="BU28"/>
  <c r="BP28"/>
  <c r="BO28"/>
  <c r="BM28"/>
  <c r="BH28"/>
  <c r="BG28"/>
  <c r="BE28"/>
  <c r="AZ28"/>
  <c r="AY28"/>
  <c r="AW28"/>
  <c r="AR28"/>
  <c r="AQ28"/>
  <c r="AO28"/>
  <c r="AJ28"/>
  <c r="AI28"/>
  <c r="AG28"/>
  <c r="AB28"/>
  <c r="AA28"/>
  <c r="Y28"/>
  <c r="T28"/>
  <c r="S28"/>
  <c r="Q28"/>
  <c r="L28"/>
  <c r="K28"/>
  <c r="I28"/>
  <c r="BX27"/>
  <c r="BW27"/>
  <c r="BU27"/>
  <c r="BP27"/>
  <c r="BO27"/>
  <c r="BM27"/>
  <c r="BH27"/>
  <c r="BG27"/>
  <c r="BE27"/>
  <c r="AZ27"/>
  <c r="AY27"/>
  <c r="AW27"/>
  <c r="AR27"/>
  <c r="AQ27"/>
  <c r="AO27"/>
  <c r="AJ27"/>
  <c r="AI27"/>
  <c r="AG27"/>
  <c r="AB27"/>
  <c r="AA27"/>
  <c r="Y27"/>
  <c r="T27"/>
  <c r="S27"/>
  <c r="Q27"/>
  <c r="L27"/>
  <c r="K27"/>
  <c r="I27"/>
  <c r="BX26"/>
  <c r="BW26"/>
  <c r="BU26"/>
  <c r="BP26"/>
  <c r="BO26"/>
  <c r="BM26"/>
  <c r="BH26"/>
  <c r="BG26"/>
  <c r="BE26"/>
  <c r="AZ26"/>
  <c r="AY26"/>
  <c r="AW26"/>
  <c r="AR26"/>
  <c r="AQ26"/>
  <c r="AO26"/>
  <c r="AJ26"/>
  <c r="AI26"/>
  <c r="AG26"/>
  <c r="AB26"/>
  <c r="AA26"/>
  <c r="Y26"/>
  <c r="T26"/>
  <c r="S26"/>
  <c r="Q26"/>
  <c r="L26"/>
  <c r="K26"/>
  <c r="I26"/>
  <c r="BX25"/>
  <c r="BW25"/>
  <c r="BU25"/>
  <c r="BP25"/>
  <c r="BO25"/>
  <c r="BM25"/>
  <c r="BH25"/>
  <c r="BG25"/>
  <c r="BE25"/>
  <c r="AZ25"/>
  <c r="AY25"/>
  <c r="AW25"/>
  <c r="AR25"/>
  <c r="AQ25"/>
  <c r="AO25"/>
  <c r="AJ25"/>
  <c r="AI25"/>
  <c r="AG25"/>
  <c r="AB25"/>
  <c r="AA25"/>
  <c r="Y25"/>
  <c r="T25"/>
  <c r="S25"/>
  <c r="Q25"/>
  <c r="L25"/>
  <c r="K25"/>
  <c r="I25"/>
  <c r="BX24"/>
  <c r="BW24"/>
  <c r="BU24"/>
  <c r="BP24"/>
  <c r="BO24"/>
  <c r="BM24"/>
  <c r="BH24"/>
  <c r="BG24"/>
  <c r="BE24"/>
  <c r="AZ24"/>
  <c r="AY24"/>
  <c r="AW24"/>
  <c r="AR24"/>
  <c r="AQ24"/>
  <c r="AO24"/>
  <c r="AJ24"/>
  <c r="AI24"/>
  <c r="AG24"/>
  <c r="AB24"/>
  <c r="AA24"/>
  <c r="Y24"/>
  <c r="T24"/>
  <c r="S24"/>
  <c r="Q24"/>
  <c r="L24"/>
  <c r="K24"/>
  <c r="I24"/>
  <c r="BX23"/>
  <c r="BW23"/>
  <c r="BU23"/>
  <c r="BP23"/>
  <c r="BO23"/>
  <c r="BM23"/>
  <c r="BH23"/>
  <c r="BG23"/>
  <c r="BE23"/>
  <c r="AZ23"/>
  <c r="AY23"/>
  <c r="AW23"/>
  <c r="AR23"/>
  <c r="AQ23"/>
  <c r="AO23"/>
  <c r="AJ23"/>
  <c r="AI23"/>
  <c r="AG23"/>
  <c r="AB23"/>
  <c r="AA23"/>
  <c r="Y23"/>
  <c r="T23"/>
  <c r="S23"/>
  <c r="Q23"/>
  <c r="L23"/>
  <c r="K23"/>
  <c r="I23"/>
  <c r="BX22"/>
  <c r="BW22"/>
  <c r="BU22"/>
  <c r="BP22"/>
  <c r="BO22"/>
  <c r="BM22"/>
  <c r="BH22"/>
  <c r="BG22"/>
  <c r="BE22"/>
  <c r="AZ22"/>
  <c r="AY22"/>
  <c r="AW22"/>
  <c r="AR22"/>
  <c r="AQ22"/>
  <c r="AO22"/>
  <c r="AJ22"/>
  <c r="AI22"/>
  <c r="AG22"/>
  <c r="AB22"/>
  <c r="AA22"/>
  <c r="Y22"/>
  <c r="T22"/>
  <c r="S22"/>
  <c r="Q22"/>
  <c r="L22"/>
  <c r="K22"/>
  <c r="I22"/>
  <c r="BX21"/>
  <c r="BW21"/>
  <c r="BU21"/>
  <c r="BP21"/>
  <c r="BO21"/>
  <c r="BM21"/>
  <c r="BH21"/>
  <c r="BG21"/>
  <c r="BE21"/>
  <c r="AZ21"/>
  <c r="AY21"/>
  <c r="AW21"/>
  <c r="AR21"/>
  <c r="AQ21"/>
  <c r="AO21"/>
  <c r="AJ21"/>
  <c r="AI21"/>
  <c r="AG21"/>
  <c r="AB21"/>
  <c r="AA21"/>
  <c r="Y21"/>
  <c r="T21"/>
  <c r="S21"/>
  <c r="Q21"/>
  <c r="L21"/>
  <c r="K21"/>
  <c r="I21"/>
  <c r="BX20"/>
  <c r="BW20"/>
  <c r="BU20"/>
  <c r="BP20"/>
  <c r="BO20"/>
  <c r="BM20"/>
  <c r="BH20"/>
  <c r="BG20"/>
  <c r="BE20"/>
  <c r="AZ20"/>
  <c r="AY20"/>
  <c r="AW20"/>
  <c r="AR20"/>
  <c r="AQ20"/>
  <c r="AO20"/>
  <c r="AJ20"/>
  <c r="AI20"/>
  <c r="AG20"/>
  <c r="AB20"/>
  <c r="AA20"/>
  <c r="Y20"/>
  <c r="T20"/>
  <c r="S20"/>
  <c r="Q20"/>
  <c r="L20"/>
  <c r="K20"/>
  <c r="I20"/>
  <c r="BX19"/>
  <c r="BW19"/>
  <c r="BU19"/>
  <c r="BP19"/>
  <c r="BO19"/>
  <c r="BM19"/>
  <c r="BH19"/>
  <c r="BG19"/>
  <c r="BE19"/>
  <c r="AZ19"/>
  <c r="AY19"/>
  <c r="AW19"/>
  <c r="AR19"/>
  <c r="AQ19"/>
  <c r="AO19"/>
  <c r="AJ19"/>
  <c r="AI19"/>
  <c r="AG19"/>
  <c r="AB19"/>
  <c r="AA19"/>
  <c r="Y19"/>
  <c r="T19"/>
  <c r="S19"/>
  <c r="Q19"/>
  <c r="L19"/>
  <c r="K19"/>
  <c r="I19"/>
  <c r="BX18"/>
  <c r="BW18"/>
  <c r="BU18"/>
  <c r="BP18"/>
  <c r="BO18"/>
  <c r="BM18"/>
  <c r="BH18"/>
  <c r="BG18"/>
  <c r="BE18"/>
  <c r="AZ18"/>
  <c r="AY18"/>
  <c r="AW18"/>
  <c r="AR18"/>
  <c r="AQ18"/>
  <c r="AO18"/>
  <c r="AJ18"/>
  <c r="AI18"/>
  <c r="AG18"/>
  <c r="AB18"/>
  <c r="AA18"/>
  <c r="Y18"/>
  <c r="T18"/>
  <c r="S18"/>
  <c r="Q18"/>
  <c r="L18"/>
  <c r="K18"/>
  <c r="I18"/>
  <c r="BX17"/>
  <c r="BW17"/>
  <c r="BU17"/>
  <c r="BP17"/>
  <c r="BO17"/>
  <c r="BM17"/>
  <c r="BH17"/>
  <c r="BG17"/>
  <c r="BE17"/>
  <c r="AZ17"/>
  <c r="AY17"/>
  <c r="AW17"/>
  <c r="AR17"/>
  <c r="AQ17"/>
  <c r="AO17"/>
  <c r="AJ17"/>
  <c r="AI17"/>
  <c r="AG17"/>
  <c r="AB17"/>
  <c r="AA17"/>
  <c r="Y17"/>
  <c r="T17"/>
  <c r="S17"/>
  <c r="Q17"/>
  <c r="L17"/>
  <c r="K17"/>
  <c r="I17"/>
  <c r="BX16"/>
  <c r="BW16"/>
  <c r="BU16"/>
  <c r="BP16"/>
  <c r="BO16"/>
  <c r="BM16"/>
  <c r="BH16"/>
  <c r="BG16"/>
  <c r="BE16"/>
  <c r="AZ16"/>
  <c r="AY16"/>
  <c r="AW16"/>
  <c r="AR16"/>
  <c r="AQ16"/>
  <c r="AO16"/>
  <c r="AJ16"/>
  <c r="AI16"/>
  <c r="AG16"/>
  <c r="AB16"/>
  <c r="AA16"/>
  <c r="Y16"/>
  <c r="T16"/>
  <c r="S16"/>
  <c r="Q16"/>
  <c r="L16"/>
  <c r="K16"/>
  <c r="I16"/>
  <c r="BX15"/>
  <c r="BW15"/>
  <c r="BU15"/>
  <c r="BP15"/>
  <c r="BO15"/>
  <c r="BM15"/>
  <c r="BH15"/>
  <c r="BG15"/>
  <c r="BE15"/>
  <c r="AZ15"/>
  <c r="AY15"/>
  <c r="AW15"/>
  <c r="AR15"/>
  <c r="AQ15"/>
  <c r="AO15"/>
  <c r="AJ15"/>
  <c r="AI15"/>
  <c r="AG15"/>
  <c r="AB15"/>
  <c r="AA15"/>
  <c r="Y15"/>
  <c r="T15"/>
  <c r="S15"/>
  <c r="Q15"/>
  <c r="L15"/>
  <c r="K15"/>
  <c r="I15"/>
  <c r="BX14"/>
  <c r="BW14"/>
  <c r="BU14"/>
  <c r="BP14"/>
  <c r="BO14"/>
  <c r="BM14"/>
  <c r="BH14"/>
  <c r="BG14"/>
  <c r="BE14"/>
  <c r="AZ14"/>
  <c r="AY14"/>
  <c r="AW14"/>
  <c r="AR14"/>
  <c r="AQ14"/>
  <c r="AO14"/>
  <c r="AJ14"/>
  <c r="AI14"/>
  <c r="AG14"/>
  <c r="AB14"/>
  <c r="AA14"/>
  <c r="Y14"/>
  <c r="T14"/>
  <c r="S14"/>
  <c r="Q14"/>
  <c r="L14"/>
  <c r="K14"/>
  <c r="I14"/>
  <c r="BX13"/>
  <c r="BW13"/>
  <c r="BU13"/>
  <c r="BP13"/>
  <c r="BO13"/>
  <c r="BM13"/>
  <c r="BH13"/>
  <c r="BG13"/>
  <c r="BE13"/>
  <c r="AZ13"/>
  <c r="AY13"/>
  <c r="AW13"/>
  <c r="AR13"/>
  <c r="AQ13"/>
  <c r="AO13"/>
  <c r="AJ13"/>
  <c r="AI13"/>
  <c r="AG13"/>
  <c r="AB13"/>
  <c r="AA13"/>
  <c r="Y13"/>
  <c r="T13"/>
  <c r="S13"/>
  <c r="Q13"/>
  <c r="L13"/>
  <c r="K13"/>
  <c r="I13"/>
  <c r="BX12"/>
  <c r="BW12"/>
  <c r="BU12"/>
  <c r="BP12"/>
  <c r="BO12"/>
  <c r="BM12"/>
  <c r="BH12"/>
  <c r="BG12"/>
  <c r="BE12"/>
  <c r="AZ12"/>
  <c r="AY12"/>
  <c r="AW12"/>
  <c r="AR12"/>
  <c r="AQ12"/>
  <c r="AO12"/>
  <c r="AJ12"/>
  <c r="AI12"/>
  <c r="AG12"/>
  <c r="AB12"/>
  <c r="AA12"/>
  <c r="Y12"/>
  <c r="T12"/>
  <c r="S12"/>
  <c r="Q12"/>
  <c r="L12"/>
  <c r="K12"/>
  <c r="I12"/>
  <c r="BX11"/>
  <c r="BW11"/>
  <c r="BU11"/>
  <c r="BP11"/>
  <c r="BO11"/>
  <c r="BM11"/>
  <c r="BH11"/>
  <c r="BG11"/>
  <c r="BE11"/>
  <c r="AZ11"/>
  <c r="AY11"/>
  <c r="AW11"/>
  <c r="AR11"/>
  <c r="AQ11"/>
  <c r="AO11"/>
  <c r="AJ11"/>
  <c r="AI11"/>
  <c r="AG11"/>
  <c r="AB11"/>
  <c r="AA11"/>
  <c r="Y11"/>
  <c r="T11"/>
  <c r="S11"/>
  <c r="Q11"/>
  <c r="L11"/>
  <c r="K11"/>
  <c r="I11"/>
  <c r="BX10"/>
  <c r="BW10"/>
  <c r="BU10"/>
  <c r="BP10"/>
  <c r="BO10"/>
  <c r="BM10"/>
  <c r="BH10"/>
  <c r="BG10"/>
  <c r="BE10"/>
  <c r="AZ10"/>
  <c r="AY10"/>
  <c r="AW10"/>
  <c r="AR10"/>
  <c r="AQ10"/>
  <c r="AO10"/>
  <c r="AJ10"/>
  <c r="AI10"/>
  <c r="AG10"/>
  <c r="AB10"/>
  <c r="AA10"/>
  <c r="Y10"/>
  <c r="T10"/>
  <c r="S10"/>
  <c r="Q10"/>
  <c r="L10"/>
  <c r="K10"/>
  <c r="I10"/>
  <c r="BX9"/>
  <c r="BW9"/>
  <c r="BU9"/>
  <c r="BP9"/>
  <c r="BO9"/>
  <c r="BM9"/>
  <c r="BH9"/>
  <c r="BG9"/>
  <c r="BE9"/>
  <c r="AZ9"/>
  <c r="AY9"/>
  <c r="AW9"/>
  <c r="AR9"/>
  <c r="AQ9"/>
  <c r="AO9"/>
  <c r="AJ9"/>
  <c r="AI9"/>
  <c r="AG9"/>
  <c r="AB9"/>
  <c r="AA9"/>
  <c r="Y9"/>
  <c r="T9"/>
  <c r="S9"/>
  <c r="Q9"/>
  <c r="L9"/>
  <c r="K9"/>
  <c r="I9"/>
  <c r="BX8"/>
  <c r="BW8"/>
  <c r="BU8"/>
  <c r="BP8"/>
  <c r="BO8"/>
  <c r="BM8"/>
  <c r="BH8"/>
  <c r="BG8"/>
  <c r="BE8"/>
  <c r="AZ8"/>
  <c r="AY8"/>
  <c r="AW8"/>
  <c r="AR8"/>
  <c r="AQ8"/>
  <c r="AO8"/>
  <c r="AJ8"/>
  <c r="AI8"/>
  <c r="AG8"/>
  <c r="AB8"/>
  <c r="AA8"/>
  <c r="Y8"/>
  <c r="T8"/>
  <c r="S8"/>
  <c r="L8"/>
  <c r="K8"/>
  <c r="I8"/>
  <c r="BX7"/>
  <c r="BW7"/>
  <c r="BU7"/>
  <c r="BP7"/>
  <c r="BO7"/>
  <c r="BM7"/>
  <c r="BH7"/>
  <c r="BG7"/>
  <c r="BE7"/>
  <c r="AZ7"/>
  <c r="AY7"/>
  <c r="AW7"/>
  <c r="AR7"/>
  <c r="AQ7"/>
  <c r="AO7"/>
  <c r="AJ7"/>
  <c r="AI7"/>
  <c r="AG7"/>
  <c r="AB7"/>
  <c r="AA7"/>
  <c r="Y7"/>
  <c r="T7"/>
  <c r="S7"/>
  <c r="Q7"/>
  <c r="L7"/>
  <c r="K7"/>
  <c r="I7"/>
  <c r="BX6"/>
  <c r="BW6"/>
  <c r="BU6"/>
  <c r="BP6"/>
  <c r="BO6"/>
  <c r="BM6"/>
  <c r="BH6"/>
  <c r="BG6"/>
  <c r="BE6"/>
  <c r="AZ6"/>
  <c r="AY6"/>
  <c r="AW6"/>
  <c r="AR6"/>
  <c r="AQ6"/>
  <c r="AO6"/>
  <c r="AJ6"/>
  <c r="AI6"/>
  <c r="AG6"/>
  <c r="AB6"/>
  <c r="AA6"/>
  <c r="Y6"/>
  <c r="T6"/>
  <c r="S6"/>
  <c r="Q6"/>
  <c r="L6"/>
  <c r="K6"/>
  <c r="I6"/>
  <c r="BX5"/>
  <c r="BW5"/>
  <c r="BU5"/>
  <c r="BP5"/>
  <c r="BO5"/>
  <c r="BM5"/>
  <c r="BH5"/>
  <c r="BG5"/>
  <c r="BE5"/>
  <c r="AZ5"/>
  <c r="AY5"/>
  <c r="AW5"/>
  <c r="AR5"/>
  <c r="AQ5"/>
  <c r="AO5"/>
  <c r="AJ5"/>
  <c r="AI5"/>
  <c r="AG5"/>
  <c r="AB5"/>
  <c r="AA5"/>
  <c r="Y5"/>
  <c r="T5"/>
  <c r="S5"/>
  <c r="Q5"/>
  <c r="L5"/>
  <c r="K5"/>
  <c r="I5"/>
  <c r="BX4"/>
  <c r="BW4"/>
  <c r="BU4"/>
  <c r="BP4"/>
  <c r="BO4"/>
  <c r="BM4"/>
  <c r="BH4"/>
  <c r="BG4"/>
  <c r="BE4"/>
  <c r="AZ4"/>
  <c r="AY4"/>
  <c r="AW4"/>
  <c r="AR4"/>
  <c r="AQ4"/>
  <c r="AO4"/>
  <c r="AJ4"/>
  <c r="AI4"/>
  <c r="AG4"/>
  <c r="AB4"/>
  <c r="AA4"/>
  <c r="Y4"/>
  <c r="T4"/>
  <c r="S4"/>
  <c r="Q4"/>
  <c r="L4"/>
  <c r="K4"/>
  <c r="I4"/>
  <c r="BX3"/>
  <c r="BW3"/>
  <c r="BU3"/>
  <c r="BP3"/>
  <c r="BO3"/>
  <c r="BM3"/>
  <c r="BH3"/>
  <c r="BG3"/>
  <c r="BE3"/>
  <c r="AZ3"/>
  <c r="AY3"/>
  <c r="AW3"/>
  <c r="AR3"/>
  <c r="AQ3"/>
  <c r="AO3"/>
  <c r="AJ3"/>
  <c r="AI3"/>
  <c r="AG3"/>
  <c r="AB3"/>
  <c r="AA3"/>
  <c r="Y3"/>
  <c r="T3"/>
  <c r="S3"/>
  <c r="Q3"/>
  <c r="L3"/>
  <c r="K3"/>
  <c r="I3"/>
  <c r="BX2"/>
  <c r="BW2"/>
  <c r="BU2"/>
  <c r="BP2"/>
  <c r="BO2"/>
  <c r="BM2"/>
  <c r="BH2"/>
  <c r="BG2"/>
  <c r="BE2"/>
  <c r="AZ2"/>
  <c r="AY2"/>
  <c r="AW2"/>
  <c r="AR2"/>
  <c r="AQ2"/>
  <c r="AO2"/>
  <c r="AJ2"/>
  <c r="AI2"/>
  <c r="AG2"/>
  <c r="AB2"/>
  <c r="AA2"/>
  <c r="Y2"/>
  <c r="T2"/>
  <c r="S2"/>
  <c r="Q2"/>
  <c r="L2"/>
  <c r="K2"/>
  <c r="I2"/>
  <c r="CF20" i="6"/>
  <c r="CE20"/>
  <c r="CC20"/>
  <c r="BX20"/>
  <c r="BW20"/>
  <c r="BU20"/>
  <c r="BP20"/>
  <c r="BO20"/>
  <c r="BM20"/>
  <c r="BH20"/>
  <c r="BG20"/>
  <c r="BE20"/>
  <c r="AZ20"/>
  <c r="AY20"/>
  <c r="AW20"/>
  <c r="AR20"/>
  <c r="AQ20"/>
  <c r="AO20"/>
  <c r="AJ20"/>
  <c r="AI20"/>
  <c r="AG20"/>
  <c r="AB20"/>
  <c r="AA20"/>
  <c r="Y20"/>
  <c r="T20"/>
  <c r="S20"/>
  <c r="Q20"/>
  <c r="L20"/>
  <c r="K20"/>
  <c r="I20"/>
  <c r="CF19"/>
  <c r="CE19"/>
  <c r="CC19"/>
  <c r="BX19"/>
  <c r="BW19"/>
  <c r="BU19"/>
  <c r="BP19"/>
  <c r="BO19"/>
  <c r="BM19"/>
  <c r="BH19"/>
  <c r="BG19"/>
  <c r="BE19"/>
  <c r="AZ19"/>
  <c r="AY19"/>
  <c r="AW19"/>
  <c r="AR19"/>
  <c r="AQ19"/>
  <c r="AO19"/>
  <c r="AJ19"/>
  <c r="AI19"/>
  <c r="AG19"/>
  <c r="AB19"/>
  <c r="AA19"/>
  <c r="Y19"/>
  <c r="T19"/>
  <c r="S19"/>
  <c r="Q19"/>
  <c r="L19"/>
  <c r="K19"/>
  <c r="I19"/>
  <c r="CF18"/>
  <c r="CE18"/>
  <c r="CC18"/>
  <c r="BX18"/>
  <c r="BW18"/>
  <c r="BU18"/>
  <c r="BP18"/>
  <c r="BO18"/>
  <c r="BM18"/>
  <c r="BH18"/>
  <c r="BG18"/>
  <c r="BE18"/>
  <c r="AZ18"/>
  <c r="AY18"/>
  <c r="AW18"/>
  <c r="AR18"/>
  <c r="AQ18"/>
  <c r="AO18"/>
  <c r="AJ18"/>
  <c r="AI18"/>
  <c r="AG18"/>
  <c r="AB18"/>
  <c r="AA18"/>
  <c r="Y18"/>
  <c r="T18"/>
  <c r="S18"/>
  <c r="Q18"/>
  <c r="L18"/>
  <c r="K18"/>
  <c r="I18"/>
  <c r="CF17"/>
  <c r="CE17"/>
  <c r="CC17"/>
  <c r="BX17"/>
  <c r="BW17"/>
  <c r="BU17"/>
  <c r="BP17"/>
  <c r="BO17"/>
  <c r="BM17"/>
  <c r="BH17"/>
  <c r="BG17"/>
  <c r="BE17"/>
  <c r="AZ17"/>
  <c r="AY17"/>
  <c r="AW17"/>
  <c r="AR17"/>
  <c r="AQ17"/>
  <c r="AO17"/>
  <c r="AJ17"/>
  <c r="AI17"/>
  <c r="AG17"/>
  <c r="AB17"/>
  <c r="AA17"/>
  <c r="Y17"/>
  <c r="T17"/>
  <c r="S17"/>
  <c r="Q17"/>
  <c r="L17"/>
  <c r="K17"/>
  <c r="I17"/>
  <c r="CF16"/>
  <c r="CE16"/>
  <c r="CC16"/>
  <c r="BX16"/>
  <c r="BW16"/>
  <c r="BU16"/>
  <c r="BP16"/>
  <c r="BO16"/>
  <c r="BM16"/>
  <c r="BH16"/>
  <c r="BG16"/>
  <c r="BE16"/>
  <c r="AZ16"/>
  <c r="AY16"/>
  <c r="AW16"/>
  <c r="AR16"/>
  <c r="AQ16"/>
  <c r="AO16"/>
  <c r="AJ16"/>
  <c r="AI16"/>
  <c r="AG16"/>
  <c r="AB16"/>
  <c r="AA16"/>
  <c r="Y16"/>
  <c r="T16"/>
  <c r="S16"/>
  <c r="Q16"/>
  <c r="L16"/>
  <c r="K16"/>
  <c r="I16"/>
  <c r="CF15"/>
  <c r="CE15"/>
  <c r="CC15"/>
  <c r="BX15"/>
  <c r="BW15"/>
  <c r="BU15"/>
  <c r="BP15"/>
  <c r="BO15"/>
  <c r="BM15"/>
  <c r="BH15"/>
  <c r="BG15"/>
  <c r="BE15"/>
  <c r="AZ15"/>
  <c r="AY15"/>
  <c r="AW15"/>
  <c r="AR15"/>
  <c r="AQ15"/>
  <c r="AO15"/>
  <c r="AJ15"/>
  <c r="AI15"/>
  <c r="AG15"/>
  <c r="AB15"/>
  <c r="AA15"/>
  <c r="Y15"/>
  <c r="T15"/>
  <c r="S15"/>
  <c r="Q15"/>
  <c r="L15"/>
  <c r="K15"/>
  <c r="I15"/>
  <c r="CF14"/>
  <c r="CE14"/>
  <c r="CC14"/>
  <c r="BX14"/>
  <c r="BW14"/>
  <c r="BU14"/>
  <c r="BP14"/>
  <c r="BO14"/>
  <c r="BM14"/>
  <c r="BH14"/>
  <c r="BG14"/>
  <c r="BE14"/>
  <c r="AZ14"/>
  <c r="AY14"/>
  <c r="AW14"/>
  <c r="AR14"/>
  <c r="AQ14"/>
  <c r="AO14"/>
  <c r="AJ14"/>
  <c r="AI14"/>
  <c r="AG14"/>
  <c r="AB14"/>
  <c r="AA14"/>
  <c r="Y14"/>
  <c r="T14"/>
  <c r="S14"/>
  <c r="Q14"/>
  <c r="L14"/>
  <c r="K14"/>
  <c r="I14"/>
  <c r="CF13"/>
  <c r="CE13"/>
  <c r="CC13"/>
  <c r="BX13"/>
  <c r="BW13"/>
  <c r="BU13"/>
  <c r="BP13"/>
  <c r="BO13"/>
  <c r="BM13"/>
  <c r="BH13"/>
  <c r="BG13"/>
  <c r="BE13"/>
  <c r="AZ13"/>
  <c r="AY13"/>
  <c r="AW13"/>
  <c r="AR13"/>
  <c r="AQ13"/>
  <c r="AO13"/>
  <c r="AJ13"/>
  <c r="AI13"/>
  <c r="AG13"/>
  <c r="AB13"/>
  <c r="AA13"/>
  <c r="Y13"/>
  <c r="T13"/>
  <c r="S13"/>
  <c r="Q13"/>
  <c r="L13"/>
  <c r="K13"/>
  <c r="I13"/>
  <c r="CF12"/>
  <c r="CE12"/>
  <c r="CC12"/>
  <c r="BX12"/>
  <c r="BW12"/>
  <c r="BU12"/>
  <c r="BP12"/>
  <c r="BO12"/>
  <c r="BM12"/>
  <c r="BH12"/>
  <c r="BG12"/>
  <c r="BE12"/>
  <c r="AZ12"/>
  <c r="AY12"/>
  <c r="AW12"/>
  <c r="AR12"/>
  <c r="AQ12"/>
  <c r="AO12"/>
  <c r="AJ12"/>
  <c r="AI12"/>
  <c r="AG12"/>
  <c r="AB12"/>
  <c r="AA12"/>
  <c r="Y12"/>
  <c r="T12"/>
  <c r="S12"/>
  <c r="Q12"/>
  <c r="L12"/>
  <c r="K12"/>
  <c r="I12"/>
  <c r="CF11"/>
  <c r="CE11"/>
  <c r="CC11"/>
  <c r="BX11"/>
  <c r="BW11"/>
  <c r="BU11"/>
  <c r="BP11"/>
  <c r="BO11"/>
  <c r="BM11"/>
  <c r="BH11"/>
  <c r="BG11"/>
  <c r="BE11"/>
  <c r="AZ11"/>
  <c r="AY11"/>
  <c r="AW11"/>
  <c r="AR11"/>
  <c r="AQ11"/>
  <c r="AO11"/>
  <c r="AJ11"/>
  <c r="AI11"/>
  <c r="AG11"/>
  <c r="AB11"/>
  <c r="AA11"/>
  <c r="Y11"/>
  <c r="T11"/>
  <c r="S11"/>
  <c r="Q11"/>
  <c r="L11"/>
  <c r="K11"/>
  <c r="I11"/>
  <c r="CF10"/>
  <c r="CE10"/>
  <c r="CC10"/>
  <c r="BX10"/>
  <c r="BW10"/>
  <c r="BU10"/>
  <c r="BP10"/>
  <c r="BO10"/>
  <c r="BM10"/>
  <c r="BH10"/>
  <c r="BG10"/>
  <c r="BE10"/>
  <c r="AZ10"/>
  <c r="AY10"/>
  <c r="AW10"/>
  <c r="AR10"/>
  <c r="AQ10"/>
  <c r="AO10"/>
  <c r="AJ10"/>
  <c r="AI10"/>
  <c r="AG10"/>
  <c r="AB10"/>
  <c r="AA10"/>
  <c r="Y10"/>
  <c r="T10"/>
  <c r="S10"/>
  <c r="Q10"/>
  <c r="L10"/>
  <c r="K10"/>
  <c r="I10"/>
  <c r="CF9"/>
  <c r="CE9"/>
  <c r="CC9"/>
  <c r="BX9"/>
  <c r="BW9"/>
  <c r="BU9"/>
  <c r="BP9"/>
  <c r="BO9"/>
  <c r="BM9"/>
  <c r="BH9"/>
  <c r="BG9"/>
  <c r="BE9"/>
  <c r="AZ9"/>
  <c r="AY9"/>
  <c r="AW9"/>
  <c r="AR9"/>
  <c r="AQ9"/>
  <c r="AO9"/>
  <c r="AJ9"/>
  <c r="AI9"/>
  <c r="AG9"/>
  <c r="AB9"/>
  <c r="AA9"/>
  <c r="Y9"/>
  <c r="T9"/>
  <c r="S9"/>
  <c r="Q9"/>
  <c r="L9"/>
  <c r="K9"/>
  <c r="I9"/>
  <c r="CF8"/>
  <c r="CE8"/>
  <c r="CC8"/>
  <c r="BX8"/>
  <c r="BW8"/>
  <c r="BU8"/>
  <c r="BP8"/>
  <c r="BO8"/>
  <c r="BM8"/>
  <c r="BH8"/>
  <c r="BG8"/>
  <c r="BE8"/>
  <c r="AZ8"/>
  <c r="AY8"/>
  <c r="AW8"/>
  <c r="AR8"/>
  <c r="AQ8"/>
  <c r="AO8"/>
  <c r="AJ8"/>
  <c r="AI8"/>
  <c r="AG8"/>
  <c r="AB8"/>
  <c r="AA8"/>
  <c r="Y8"/>
  <c r="T8"/>
  <c r="S8"/>
  <c r="Q8"/>
  <c r="L8"/>
  <c r="K8"/>
  <c r="I8"/>
  <c r="CF7"/>
  <c r="CE7"/>
  <c r="CC7"/>
  <c r="BX7"/>
  <c r="BW7"/>
  <c r="BU7"/>
  <c r="BP7"/>
  <c r="BO7"/>
  <c r="BM7"/>
  <c r="BH7"/>
  <c r="BG7"/>
  <c r="BE7"/>
  <c r="AZ7"/>
  <c r="AY7"/>
  <c r="AW7"/>
  <c r="AR7"/>
  <c r="AQ7"/>
  <c r="AO7"/>
  <c r="AJ7"/>
  <c r="AI7"/>
  <c r="AG7"/>
  <c r="AB7"/>
  <c r="AA7"/>
  <c r="Y7"/>
  <c r="T7"/>
  <c r="S7"/>
  <c r="Q7"/>
  <c r="L7"/>
  <c r="K7"/>
  <c r="I7"/>
  <c r="CF6"/>
  <c r="CE6"/>
  <c r="CC6"/>
  <c r="BX6"/>
  <c r="BW6"/>
  <c r="BU6"/>
  <c r="BP6"/>
  <c r="BO6"/>
  <c r="BM6"/>
  <c r="BH6"/>
  <c r="BG6"/>
  <c r="BE6"/>
  <c r="AZ6"/>
  <c r="AY6"/>
  <c r="AW6"/>
  <c r="AR6"/>
  <c r="AQ6"/>
  <c r="AO6"/>
  <c r="AJ6"/>
  <c r="AI6"/>
  <c r="AG6"/>
  <c r="AB6"/>
  <c r="AA6"/>
  <c r="Y6"/>
  <c r="T6"/>
  <c r="S6"/>
  <c r="Q6"/>
  <c r="L6"/>
  <c r="K6"/>
  <c r="I6"/>
  <c r="CF5"/>
  <c r="CE5"/>
  <c r="CC5"/>
  <c r="BX5"/>
  <c r="BW5"/>
  <c r="BU5"/>
  <c r="BP5"/>
  <c r="BO5"/>
  <c r="BM5"/>
  <c r="BH5"/>
  <c r="BG5"/>
  <c r="BE5"/>
  <c r="AZ5"/>
  <c r="AY5"/>
  <c r="AW5"/>
  <c r="AR5"/>
  <c r="AQ5"/>
  <c r="AO5"/>
  <c r="AJ5"/>
  <c r="AI5"/>
  <c r="AG5"/>
  <c r="AB5"/>
  <c r="AA5"/>
  <c r="Y5"/>
  <c r="T5"/>
  <c r="S5"/>
  <c r="Q5"/>
  <c r="L5"/>
  <c r="K5"/>
  <c r="I5"/>
  <c r="CF4"/>
  <c r="CE4"/>
  <c r="CC4"/>
  <c r="BX4"/>
  <c r="BW4"/>
  <c r="BU4"/>
  <c r="BP4"/>
  <c r="BO4"/>
  <c r="BM4"/>
  <c r="BH4"/>
  <c r="BG4"/>
  <c r="BE4"/>
  <c r="AZ4"/>
  <c r="AY4"/>
  <c r="AW4"/>
  <c r="AR4"/>
  <c r="AQ4"/>
  <c r="AO4"/>
  <c r="AJ4"/>
  <c r="AI4"/>
  <c r="AG4"/>
  <c r="AB4"/>
  <c r="AA4"/>
  <c r="Y4"/>
  <c r="T4"/>
  <c r="S4"/>
  <c r="Q4"/>
  <c r="L4"/>
  <c r="K4"/>
  <c r="I4"/>
  <c r="CF3"/>
  <c r="CE3"/>
  <c r="CC3"/>
  <c r="BX3"/>
  <c r="BW3"/>
  <c r="BU3"/>
  <c r="BP3"/>
  <c r="BO3"/>
  <c r="BM3"/>
  <c r="BH3"/>
  <c r="BG3"/>
  <c r="BE3"/>
  <c r="AZ3"/>
  <c r="AY3"/>
  <c r="AW3"/>
  <c r="AR3"/>
  <c r="AQ3"/>
  <c r="AO3"/>
  <c r="AJ3"/>
  <c r="AI3"/>
  <c r="AG3"/>
  <c r="AB3"/>
  <c r="AA3"/>
  <c r="Y3"/>
  <c r="T3"/>
  <c r="S3"/>
  <c r="Q3"/>
  <c r="L3"/>
  <c r="K3"/>
  <c r="I3"/>
  <c r="CF2"/>
  <c r="CE2"/>
  <c r="CC2"/>
  <c r="BX2"/>
  <c r="BW2"/>
  <c r="BU2"/>
  <c r="BP2"/>
  <c r="BO2"/>
  <c r="BM2"/>
  <c r="BH2"/>
  <c r="BG2"/>
  <c r="BE2"/>
  <c r="AZ2"/>
  <c r="AY2"/>
  <c r="AW2"/>
  <c r="AR2"/>
  <c r="AQ2"/>
  <c r="AO2"/>
  <c r="AJ2"/>
  <c r="AI2"/>
  <c r="AG2"/>
  <c r="AB2"/>
  <c r="AA2"/>
  <c r="Y2"/>
  <c r="T2"/>
  <c r="S2"/>
  <c r="Q2"/>
  <c r="L2"/>
  <c r="K2"/>
  <c r="I2"/>
  <c r="AJ38" i="7"/>
  <c r="AI38"/>
  <c r="AG38"/>
  <c r="AB38"/>
  <c r="AA38"/>
  <c r="Y38"/>
  <c r="T38"/>
  <c r="S38"/>
  <c r="Q38"/>
  <c r="L38"/>
  <c r="K38"/>
  <c r="I38"/>
  <c r="AJ37"/>
  <c r="AI37"/>
  <c r="AG37"/>
  <c r="AB37"/>
  <c r="AA37"/>
  <c r="Y37"/>
  <c r="T37"/>
  <c r="S37"/>
  <c r="Q37"/>
  <c r="L37"/>
  <c r="K37"/>
  <c r="I37"/>
  <c r="AJ36"/>
  <c r="AI36"/>
  <c r="AG36"/>
  <c r="AB36"/>
  <c r="AA36"/>
  <c r="Y36"/>
  <c r="T36"/>
  <c r="S36"/>
  <c r="Q36"/>
  <c r="L36"/>
  <c r="K36"/>
  <c r="I36"/>
  <c r="AJ35"/>
  <c r="AI35"/>
  <c r="AG35"/>
  <c r="AB35"/>
  <c r="AA35"/>
  <c r="Y35"/>
  <c r="T35"/>
  <c r="S35"/>
  <c r="Q35"/>
  <c r="L35"/>
  <c r="K35"/>
  <c r="I35"/>
  <c r="AJ34"/>
  <c r="AI34"/>
  <c r="AG34"/>
  <c r="AB34"/>
  <c r="AA34"/>
  <c r="Y34"/>
  <c r="T34"/>
  <c r="S34"/>
  <c r="Q34"/>
  <c r="L34"/>
  <c r="K34"/>
  <c r="I34"/>
  <c r="AJ33"/>
  <c r="AI33"/>
  <c r="AG33"/>
  <c r="AB33"/>
  <c r="AA33"/>
  <c r="Y33"/>
  <c r="T33"/>
  <c r="S33"/>
  <c r="Q33"/>
  <c r="L33"/>
  <c r="K33"/>
  <c r="I33"/>
  <c r="AJ32"/>
  <c r="AI32"/>
  <c r="AG32"/>
  <c r="AB32"/>
  <c r="AA32"/>
  <c r="Y32"/>
  <c r="T32"/>
  <c r="S32"/>
  <c r="Q32"/>
  <c r="L32"/>
  <c r="K32"/>
  <c r="I32"/>
  <c r="AJ31"/>
  <c r="AI31"/>
  <c r="AG31"/>
  <c r="AB31"/>
  <c r="AA31"/>
  <c r="Y31"/>
  <c r="T31"/>
  <c r="S31"/>
  <c r="Q31"/>
  <c r="L31"/>
  <c r="K31"/>
  <c r="I31"/>
  <c r="AJ30"/>
  <c r="AI30"/>
  <c r="AG30"/>
  <c r="AB30"/>
  <c r="AA30"/>
  <c r="Y30"/>
  <c r="T30"/>
  <c r="S30"/>
  <c r="Q30"/>
  <c r="L30"/>
  <c r="K30"/>
  <c r="I30"/>
  <c r="AJ29"/>
  <c r="AI29"/>
  <c r="AG29"/>
  <c r="AB29"/>
  <c r="AA29"/>
  <c r="Y29"/>
  <c r="T29"/>
  <c r="S29"/>
  <c r="Q29"/>
  <c r="L29"/>
  <c r="K29"/>
  <c r="I29"/>
  <c r="AJ28"/>
  <c r="AI28"/>
  <c r="AG28"/>
  <c r="AB28"/>
  <c r="AA28"/>
  <c r="Y28"/>
  <c r="T28"/>
  <c r="S28"/>
  <c r="Q28"/>
  <c r="L28"/>
  <c r="K28"/>
  <c r="I28"/>
  <c r="AJ27"/>
  <c r="AI27"/>
  <c r="AG27"/>
  <c r="AB27"/>
  <c r="AA27"/>
  <c r="Y27"/>
  <c r="T27"/>
  <c r="S27"/>
  <c r="Q27"/>
  <c r="L27"/>
  <c r="K27"/>
  <c r="I27"/>
  <c r="AJ26"/>
  <c r="AI26"/>
  <c r="AG26"/>
  <c r="AB26"/>
  <c r="AA26"/>
  <c r="Y26"/>
  <c r="T26"/>
  <c r="S26"/>
  <c r="Q26"/>
  <c r="L26"/>
  <c r="K26"/>
  <c r="I26"/>
  <c r="AJ25"/>
  <c r="AI25"/>
  <c r="AG25"/>
  <c r="AB25"/>
  <c r="AA25"/>
  <c r="Y25"/>
  <c r="T25"/>
  <c r="S25"/>
  <c r="Q25"/>
  <c r="L25"/>
  <c r="K25"/>
  <c r="I25"/>
  <c r="AJ24"/>
  <c r="AI24"/>
  <c r="AG24"/>
  <c r="AB24"/>
  <c r="AA24"/>
  <c r="Y24"/>
  <c r="T24"/>
  <c r="S24"/>
  <c r="Q24"/>
  <c r="L24"/>
  <c r="K24"/>
  <c r="I24"/>
  <c r="AJ23"/>
  <c r="AI23"/>
  <c r="AG23"/>
  <c r="AB23"/>
  <c r="AA23"/>
  <c r="Y23"/>
  <c r="T23"/>
  <c r="S23"/>
  <c r="Q23"/>
  <c r="L23"/>
  <c r="K23"/>
  <c r="I23"/>
  <c r="AJ22"/>
  <c r="AI22"/>
  <c r="AG22"/>
  <c r="AB22"/>
  <c r="AA22"/>
  <c r="Y22"/>
  <c r="T22"/>
  <c r="S22"/>
  <c r="Q22"/>
  <c r="L22"/>
  <c r="K22"/>
  <c r="I22"/>
  <c r="AJ21"/>
  <c r="AI21"/>
  <c r="AG21"/>
  <c r="AB21"/>
  <c r="AA21"/>
  <c r="Y21"/>
  <c r="T21"/>
  <c r="S21"/>
  <c r="Q21"/>
  <c r="L21"/>
  <c r="K21"/>
  <c r="I21"/>
  <c r="AJ20"/>
  <c r="AI20"/>
  <c r="AG20"/>
  <c r="AB20"/>
  <c r="AA20"/>
  <c r="Y20"/>
  <c r="T20"/>
  <c r="S20"/>
  <c r="Q20"/>
  <c r="L20"/>
  <c r="K20"/>
  <c r="I20"/>
  <c r="AJ19"/>
  <c r="AI19"/>
  <c r="AG19"/>
  <c r="AB19"/>
  <c r="AA19"/>
  <c r="Y19"/>
  <c r="T19"/>
  <c r="S19"/>
  <c r="Q19"/>
  <c r="L19"/>
  <c r="K19"/>
  <c r="I19"/>
  <c r="AJ18"/>
  <c r="AI18"/>
  <c r="AG18"/>
  <c r="AB18"/>
  <c r="AA18"/>
  <c r="Y18"/>
  <c r="T18"/>
  <c r="S18"/>
  <c r="Q18"/>
  <c r="L18"/>
  <c r="K18"/>
  <c r="I18"/>
  <c r="AJ17"/>
  <c r="AI17"/>
  <c r="AG17"/>
  <c r="AB17"/>
  <c r="AA17"/>
  <c r="Y17"/>
  <c r="T17"/>
  <c r="S17"/>
  <c r="Q17"/>
  <c r="L17"/>
  <c r="K17"/>
  <c r="I17"/>
  <c r="AJ16"/>
  <c r="AI16"/>
  <c r="AG16"/>
  <c r="AB16"/>
  <c r="AA16"/>
  <c r="Y16"/>
  <c r="T16"/>
  <c r="S16"/>
  <c r="Q16"/>
  <c r="L16"/>
  <c r="K16"/>
  <c r="I16"/>
  <c r="AJ15"/>
  <c r="AI15"/>
  <c r="AG15"/>
  <c r="AB15"/>
  <c r="AA15"/>
  <c r="Y15"/>
  <c r="T15"/>
  <c r="S15"/>
  <c r="Q15"/>
  <c r="L15"/>
  <c r="K15"/>
  <c r="I15"/>
  <c r="AJ14"/>
  <c r="AI14"/>
  <c r="AG14"/>
  <c r="AB14"/>
  <c r="AA14"/>
  <c r="Y14"/>
  <c r="T14"/>
  <c r="S14"/>
  <c r="Q14"/>
  <c r="L14"/>
  <c r="K14"/>
  <c r="I14"/>
  <c r="AJ13"/>
  <c r="AI13"/>
  <c r="AG13"/>
  <c r="AB13"/>
  <c r="AA13"/>
  <c r="Y13"/>
  <c r="T13"/>
  <c r="S13"/>
  <c r="Q13"/>
  <c r="L13"/>
  <c r="K13"/>
  <c r="I13"/>
  <c r="AJ12"/>
  <c r="AI12"/>
  <c r="AG12"/>
  <c r="AB12"/>
  <c r="AA12"/>
  <c r="Y12"/>
  <c r="T12"/>
  <c r="S12"/>
  <c r="Q12"/>
  <c r="L12"/>
  <c r="K12"/>
  <c r="I12"/>
  <c r="AJ11"/>
  <c r="AI11"/>
  <c r="AG11"/>
  <c r="AB11"/>
  <c r="AA11"/>
  <c r="Y11"/>
  <c r="T11"/>
  <c r="S11"/>
  <c r="Q11"/>
  <c r="L11"/>
  <c r="K11"/>
  <c r="I11"/>
  <c r="AJ10"/>
  <c r="AI10"/>
  <c r="AG10"/>
  <c r="AB10"/>
  <c r="AA10"/>
  <c r="Y10"/>
  <c r="T10"/>
  <c r="S10"/>
  <c r="Q10"/>
  <c r="L10"/>
  <c r="K10"/>
  <c r="I10"/>
  <c r="AJ9"/>
  <c r="AI9"/>
  <c r="AG9"/>
  <c r="AB9"/>
  <c r="AA9"/>
  <c r="Y9"/>
  <c r="T9"/>
  <c r="S9"/>
  <c r="Q9"/>
  <c r="L9"/>
  <c r="K9"/>
  <c r="I9"/>
  <c r="AJ8"/>
  <c r="AI8"/>
  <c r="AG8"/>
  <c r="AB8"/>
  <c r="AA8"/>
  <c r="Y8"/>
  <c r="T8"/>
  <c r="S8"/>
  <c r="Q8"/>
  <c r="L8"/>
  <c r="K8"/>
  <c r="I8"/>
  <c r="AJ7"/>
  <c r="AI7"/>
  <c r="AG7"/>
  <c r="AB7"/>
  <c r="AA7"/>
  <c r="Y7"/>
  <c r="T7"/>
  <c r="S7"/>
  <c r="Q7"/>
  <c r="L7"/>
  <c r="K7"/>
  <c r="I7"/>
  <c r="AJ6"/>
  <c r="AI6"/>
  <c r="AG6"/>
  <c r="AB6"/>
  <c r="AA6"/>
  <c r="Y6"/>
  <c r="T6"/>
  <c r="S6"/>
  <c r="Q6"/>
  <c r="L6"/>
  <c r="K6"/>
  <c r="I6"/>
  <c r="AJ5"/>
  <c r="AI5"/>
  <c r="AG5"/>
  <c r="AB5"/>
  <c r="AA5"/>
  <c r="Y5"/>
  <c r="T5"/>
  <c r="S5"/>
  <c r="Q5"/>
  <c r="L5"/>
  <c r="K5"/>
  <c r="I5"/>
  <c r="AJ4"/>
  <c r="AI4"/>
  <c r="AG4"/>
  <c r="AB4"/>
  <c r="AA4"/>
  <c r="Y4"/>
  <c r="T4"/>
  <c r="S4"/>
  <c r="Q4"/>
  <c r="L4"/>
  <c r="K4"/>
  <c r="I4"/>
  <c r="AJ3"/>
  <c r="AI3"/>
  <c r="AG3"/>
  <c r="AB3"/>
  <c r="AA3"/>
  <c r="Y3"/>
  <c r="T3"/>
  <c r="S3"/>
  <c r="Q3"/>
  <c r="L3"/>
  <c r="K3"/>
  <c r="I3"/>
  <c r="AJ2"/>
  <c r="AI2"/>
  <c r="AG2"/>
  <c r="AB2"/>
  <c r="AA2"/>
  <c r="Y2"/>
  <c r="T2"/>
  <c r="S2"/>
  <c r="Q2"/>
  <c r="L2"/>
  <c r="K2"/>
  <c r="I2"/>
  <c r="AB21" i="5"/>
  <c r="AA21"/>
  <c r="Y21"/>
  <c r="T21"/>
  <c r="S21"/>
  <c r="Q21"/>
  <c r="L21"/>
  <c r="K21"/>
  <c r="I21"/>
  <c r="AB20"/>
  <c r="AA20"/>
  <c r="Y20"/>
  <c r="T20"/>
  <c r="S20"/>
  <c r="Q20"/>
  <c r="L20"/>
  <c r="K20"/>
  <c r="I20"/>
  <c r="AB19"/>
  <c r="AA19"/>
  <c r="Y19"/>
  <c r="T19"/>
  <c r="S19"/>
  <c r="Q19"/>
  <c r="L19"/>
  <c r="K19"/>
  <c r="I19"/>
  <c r="AB18"/>
  <c r="AA18"/>
  <c r="Y18"/>
  <c r="T18"/>
  <c r="S18"/>
  <c r="Q18"/>
  <c r="L18"/>
  <c r="K18"/>
  <c r="I18"/>
  <c r="AB17"/>
  <c r="AA17"/>
  <c r="Y17"/>
  <c r="T17"/>
  <c r="S17"/>
  <c r="Q17"/>
  <c r="L17"/>
  <c r="K17"/>
  <c r="I17"/>
  <c r="AB16"/>
  <c r="AA16"/>
  <c r="Y16"/>
  <c r="T16"/>
  <c r="S16"/>
  <c r="Q16"/>
  <c r="L16"/>
  <c r="K16"/>
  <c r="I16"/>
  <c r="AB15"/>
  <c r="AA15"/>
  <c r="Y15"/>
  <c r="T15"/>
  <c r="S15"/>
  <c r="Q15"/>
  <c r="L15"/>
  <c r="K15"/>
  <c r="I15"/>
  <c r="AB14"/>
  <c r="AA14"/>
  <c r="Y14"/>
  <c r="T14"/>
  <c r="S14"/>
  <c r="Q14"/>
  <c r="L14"/>
  <c r="K14"/>
  <c r="I14"/>
  <c r="AB13"/>
  <c r="AA13"/>
  <c r="Y13"/>
  <c r="T13"/>
  <c r="S13"/>
  <c r="Q13"/>
  <c r="L13"/>
  <c r="K13"/>
  <c r="I13"/>
  <c r="AB12"/>
  <c r="AA12"/>
  <c r="Y12"/>
  <c r="T12"/>
  <c r="S12"/>
  <c r="Q12"/>
  <c r="L12"/>
  <c r="K12"/>
  <c r="I12"/>
  <c r="AB11"/>
  <c r="AA11"/>
  <c r="Y11"/>
  <c r="T11"/>
  <c r="S11"/>
  <c r="Q11"/>
  <c r="L11"/>
  <c r="K11"/>
  <c r="I11"/>
  <c r="AB10"/>
  <c r="AA10"/>
  <c r="Y10"/>
  <c r="T10"/>
  <c r="S10"/>
  <c r="Q10"/>
  <c r="L10"/>
  <c r="K10"/>
  <c r="I10"/>
  <c r="AB9"/>
  <c r="AA9"/>
  <c r="Y9"/>
  <c r="T9"/>
  <c r="S9"/>
  <c r="Q9"/>
  <c r="L9"/>
  <c r="K9"/>
  <c r="I9"/>
  <c r="AB8"/>
  <c r="AA8"/>
  <c r="Y8"/>
  <c r="T8"/>
  <c r="S8"/>
  <c r="Q8"/>
  <c r="L8"/>
  <c r="K8"/>
  <c r="I8"/>
  <c r="AB7"/>
  <c r="AA7"/>
  <c r="Y7"/>
  <c r="T7"/>
  <c r="S7"/>
  <c r="Q7"/>
  <c r="L7"/>
  <c r="K7"/>
  <c r="I7"/>
  <c r="AB6"/>
  <c r="AA6"/>
  <c r="Y6"/>
  <c r="T6"/>
  <c r="S6"/>
  <c r="Q6"/>
  <c r="L6"/>
  <c r="K6"/>
  <c r="I6"/>
  <c r="AB5"/>
  <c r="AA5"/>
  <c r="Y5"/>
  <c r="T5"/>
  <c r="S5"/>
  <c r="Q5"/>
  <c r="L5"/>
  <c r="K5"/>
  <c r="I5"/>
  <c r="AB4"/>
  <c r="AA4"/>
  <c r="Y4"/>
  <c r="T4"/>
  <c r="S4"/>
  <c r="Q4"/>
  <c r="L4"/>
  <c r="K4"/>
  <c r="I4"/>
  <c r="AB3"/>
  <c r="AA3"/>
  <c r="Y3"/>
  <c r="T3"/>
  <c r="S3"/>
  <c r="Q3"/>
  <c r="L3"/>
  <c r="K3"/>
  <c r="I3"/>
  <c r="AB2"/>
  <c r="AA2"/>
  <c r="Y2"/>
  <c r="T2"/>
  <c r="S2"/>
  <c r="Q2"/>
  <c r="L2"/>
  <c r="K2"/>
  <c r="I2"/>
  <c r="L4" i="4"/>
  <c r="K4"/>
  <c r="I4"/>
  <c r="L3"/>
  <c r="K3"/>
  <c r="I3"/>
  <c r="L2"/>
  <c r="K2"/>
  <c r="I2"/>
  <c r="AM2" i="8" l="1"/>
  <c r="AE2"/>
  <c r="W2"/>
  <c r="O2" l="1"/>
  <c r="Q20" i="14"/>
  <c r="H20"/>
  <c r="Q3"/>
  <c r="Q4"/>
  <c r="Q5"/>
  <c r="Q6"/>
  <c r="Q7"/>
  <c r="Q8"/>
  <c r="Q9"/>
  <c r="Q10"/>
  <c r="Q11"/>
  <c r="Q12"/>
  <c r="Q13"/>
  <c r="Q14"/>
  <c r="Q15"/>
  <c r="Q16"/>
  <c r="Q17"/>
  <c r="Q18"/>
  <c r="Q19"/>
  <c r="Q21"/>
  <c r="Q2"/>
  <c r="H50" i="13"/>
  <c r="H49"/>
  <c r="AM49" i="12"/>
  <c r="H49"/>
  <c r="AA3" i="4"/>
  <c r="AB3"/>
  <c r="AA4"/>
  <c r="AB4"/>
  <c r="Y3"/>
  <c r="Y4"/>
  <c r="AB2"/>
  <c r="AA2"/>
  <c r="Y2"/>
  <c r="S3"/>
  <c r="T3"/>
  <c r="S4"/>
  <c r="T4"/>
  <c r="Q3"/>
  <c r="Q4"/>
  <c r="T2"/>
  <c r="S2"/>
  <c r="Q2"/>
  <c r="BC43" i="8" l="1"/>
  <c r="CI8" i="9" l="1"/>
  <c r="CA35"/>
  <c r="CA15"/>
  <c r="CA12"/>
  <c r="BS35"/>
  <c r="BS18"/>
  <c r="BS12"/>
  <c r="BK49"/>
  <c r="BK45"/>
  <c r="BK44"/>
  <c r="BK29"/>
  <c r="BK28"/>
  <c r="BK9"/>
  <c r="BC49"/>
  <c r="BC47"/>
  <c r="BC45"/>
  <c r="BC32"/>
  <c r="BC21"/>
  <c r="AU49"/>
  <c r="AU47"/>
  <c r="AU45"/>
  <c r="AU44"/>
  <c r="AU32"/>
  <c r="AU29"/>
  <c r="AU26"/>
  <c r="AU21"/>
  <c r="AU18"/>
  <c r="AU16"/>
  <c r="AU9"/>
  <c r="AU8"/>
  <c r="AU6"/>
  <c r="AM49"/>
  <c r="AM7"/>
  <c r="AM4"/>
  <c r="AE53"/>
  <c r="AE41"/>
  <c r="AE30"/>
  <c r="AE22"/>
  <c r="AE5"/>
  <c r="W44"/>
  <c r="W12"/>
  <c r="O48" i="13" l="1"/>
  <c r="H48"/>
  <c r="O47"/>
  <c r="H47"/>
  <c r="BK46"/>
  <c r="O46"/>
  <c r="H46"/>
  <c r="BK45"/>
  <c r="O45"/>
  <c r="H45"/>
  <c r="BK44"/>
  <c r="AM44"/>
  <c r="O44"/>
  <c r="H44"/>
  <c r="CA48" i="12"/>
  <c r="BS48"/>
  <c r="BK48"/>
  <c r="BC48"/>
  <c r="AU48"/>
  <c r="AM48"/>
  <c r="AE48"/>
  <c r="W48"/>
  <c r="O48"/>
  <c r="H48"/>
  <c r="CA47"/>
  <c r="BS47"/>
  <c r="BK47"/>
  <c r="BC47"/>
  <c r="AU47"/>
  <c r="AM47"/>
  <c r="AE47"/>
  <c r="W47"/>
  <c r="O47"/>
  <c r="H47"/>
  <c r="H44" l="1"/>
  <c r="O44"/>
  <c r="W44"/>
  <c r="AE44"/>
  <c r="AM44"/>
  <c r="AU44"/>
  <c r="BC44"/>
  <c r="BK44"/>
  <c r="BS44"/>
  <c r="CA44"/>
  <c r="H45"/>
  <c r="H46"/>
  <c r="CA46" l="1"/>
  <c r="BS46"/>
  <c r="BK46"/>
  <c r="BC46"/>
  <c r="AU46"/>
  <c r="AM46"/>
  <c r="AE46"/>
  <c r="W46"/>
  <c r="O46"/>
  <c r="CA45"/>
  <c r="BS45"/>
  <c r="BK45"/>
  <c r="BC45"/>
  <c r="AU45"/>
  <c r="AM45"/>
  <c r="AE45"/>
  <c r="W45"/>
  <c r="O45"/>
  <c r="BS52" i="8" l="1"/>
  <c r="BS51"/>
  <c r="AU42" l="1"/>
  <c r="BC46"/>
  <c r="BC31"/>
  <c r="BC5"/>
  <c r="BK40"/>
  <c r="BK21"/>
  <c r="BK5"/>
  <c r="BS29"/>
  <c r="BS21"/>
  <c r="BS5"/>
  <c r="BS14"/>
  <c r="W43" i="12" l="1"/>
  <c r="AE43"/>
  <c r="H3" i="14" l="1"/>
  <c r="H4"/>
  <c r="H5"/>
  <c r="H6"/>
  <c r="H7"/>
  <c r="H8"/>
  <c r="H9"/>
  <c r="H10"/>
  <c r="H11"/>
  <c r="H12"/>
  <c r="H13"/>
  <c r="H14"/>
  <c r="H15"/>
  <c r="H16"/>
  <c r="H17"/>
  <c r="H18"/>
  <c r="H19"/>
  <c r="H21"/>
  <c r="CA11"/>
  <c r="BS11"/>
  <c r="BK5"/>
  <c r="BC3"/>
  <c r="AU15"/>
  <c r="AM2"/>
  <c r="AE10"/>
  <c r="W19"/>
  <c r="W7"/>
  <c r="O13"/>
  <c r="BK3" l="1"/>
  <c r="BS2" l="1"/>
  <c r="AU2" l="1"/>
  <c r="AE2"/>
  <c r="W2"/>
  <c r="CA2"/>
  <c r="BK2"/>
  <c r="BC2"/>
  <c r="O37" i="7" l="1"/>
  <c r="O2" i="14"/>
  <c r="BS2" i="13"/>
  <c r="BK35"/>
  <c r="BK30"/>
  <c r="BK22"/>
  <c r="BK21"/>
  <c r="BK20"/>
  <c r="BK18"/>
  <c r="BK14"/>
  <c r="BK2"/>
  <c r="BC41"/>
  <c r="BC37"/>
  <c r="BC25"/>
  <c r="BC21"/>
  <c r="BC19"/>
  <c r="BC17"/>
  <c r="BC2"/>
  <c r="AU33"/>
  <c r="AU31"/>
  <c r="AU32"/>
  <c r="AU29"/>
  <c r="AU17"/>
  <c r="AU16"/>
  <c r="AU13"/>
  <c r="AU8"/>
  <c r="AU4"/>
  <c r="AU2"/>
  <c r="AM43"/>
  <c r="AM37"/>
  <c r="AM36"/>
  <c r="AM17"/>
  <c r="AM2"/>
  <c r="AE43"/>
  <c r="AE37"/>
  <c r="AE36"/>
  <c r="AE30"/>
  <c r="AE2"/>
  <c r="W42"/>
  <c r="W39"/>
  <c r="W38"/>
  <c r="W34"/>
  <c r="W31"/>
  <c r="W26"/>
  <c r="W12"/>
  <c r="W5"/>
  <c r="W4"/>
  <c r="W2"/>
  <c r="O39"/>
  <c r="O38"/>
  <c r="O34"/>
  <c r="O31"/>
  <c r="O5"/>
  <c r="O4"/>
  <c r="O2"/>
  <c r="CA2" i="12"/>
  <c r="BS42"/>
  <c r="BS41"/>
  <c r="BS40"/>
  <c r="BS39"/>
  <c r="BS38"/>
  <c r="BS36"/>
  <c r="BS29"/>
  <c r="BS26"/>
  <c r="BS25"/>
  <c r="BS20"/>
  <c r="BS18"/>
  <c r="BS12"/>
  <c r="BS10"/>
  <c r="BS9"/>
  <c r="BS7"/>
  <c r="BS4"/>
  <c r="BS2"/>
  <c r="BK42"/>
  <c r="BK41"/>
  <c r="BK40"/>
  <c r="BK25"/>
  <c r="BK9"/>
  <c r="BK2"/>
  <c r="BC39"/>
  <c r="BC37"/>
  <c r="BC33"/>
  <c r="BC30"/>
  <c r="BC23"/>
  <c r="BC18"/>
  <c r="BC17"/>
  <c r="BC16"/>
  <c r="BC5"/>
  <c r="BC2"/>
  <c r="AU39"/>
  <c r="AU2"/>
  <c r="AM35"/>
  <c r="AM32"/>
  <c r="AM27"/>
  <c r="AM2"/>
  <c r="AE35"/>
  <c r="AE34"/>
  <c r="AE27"/>
  <c r="AE20"/>
  <c r="AE18"/>
  <c r="AE6"/>
  <c r="AE2"/>
  <c r="W38"/>
  <c r="W36"/>
  <c r="W34"/>
  <c r="W2"/>
  <c r="O2"/>
  <c r="BC29" i="11"/>
  <c r="BC27"/>
  <c r="BC20"/>
  <c r="BC2"/>
  <c r="AU20"/>
  <c r="AU37"/>
  <c r="AU32"/>
  <c r="AU29"/>
  <c r="AU26"/>
  <c r="AU25"/>
  <c r="AU17"/>
  <c r="AU14"/>
  <c r="AU13"/>
  <c r="AU12"/>
  <c r="AU8"/>
  <c r="AU7"/>
  <c r="AU6"/>
  <c r="AU3"/>
  <c r="AU2"/>
  <c r="AM2"/>
  <c r="AE38"/>
  <c r="AE37"/>
  <c r="AE28"/>
  <c r="AE8"/>
  <c r="AE6"/>
  <c r="AE4"/>
  <c r="AE2"/>
  <c r="W38"/>
  <c r="W8"/>
  <c r="W6"/>
  <c r="W4"/>
  <c r="W2"/>
  <c r="O13"/>
  <c r="O36"/>
  <c r="O32"/>
  <c r="O23"/>
  <c r="O17"/>
  <c r="O16"/>
  <c r="O11"/>
  <c r="O5"/>
  <c r="O2"/>
  <c r="AU14" i="10"/>
  <c r="AU8"/>
  <c r="AU2"/>
  <c r="AM30"/>
  <c r="AM29"/>
  <c r="AM27"/>
  <c r="AM18"/>
  <c r="AM13"/>
  <c r="AM6"/>
  <c r="AM3"/>
  <c r="AM2"/>
  <c r="AE29"/>
  <c r="AE27"/>
  <c r="AE26"/>
  <c r="AE16"/>
  <c r="AE15"/>
  <c r="AE11"/>
  <c r="AE2"/>
  <c r="W29"/>
  <c r="W26"/>
  <c r="W11"/>
  <c r="W4"/>
  <c r="W2"/>
  <c r="O28" l="1"/>
  <c r="O20"/>
  <c r="O2"/>
  <c r="CI2" i="9" l="1"/>
  <c r="CA2"/>
  <c r="BS2"/>
  <c r="BK2"/>
  <c r="BC2"/>
  <c r="AU2"/>
  <c r="AM2" l="1"/>
  <c r="AE2"/>
  <c r="W2"/>
  <c r="O2"/>
  <c r="CA9" i="8"/>
  <c r="CA2"/>
  <c r="BS2"/>
  <c r="BK2"/>
  <c r="BC2"/>
  <c r="AU2"/>
  <c r="AM24" i="7"/>
  <c r="AM9"/>
  <c r="AM2"/>
  <c r="AE26"/>
  <c r="AE25"/>
  <c r="AE3"/>
  <c r="AE2"/>
  <c r="W6"/>
  <c r="W4"/>
  <c r="W3"/>
  <c r="W2"/>
  <c r="O6"/>
  <c r="O4"/>
  <c r="O3"/>
  <c r="O2"/>
  <c r="CI15" i="6" l="1"/>
  <c r="CI2"/>
  <c r="CA2"/>
  <c r="BS2"/>
  <c r="BK2"/>
  <c r="BC16"/>
  <c r="BC15"/>
  <c r="BC8"/>
  <c r="BC3"/>
  <c r="BC2"/>
  <c r="AU2"/>
  <c r="AM8"/>
  <c r="AM2"/>
  <c r="AE2"/>
  <c r="W16"/>
  <c r="W2"/>
  <c r="O2"/>
  <c r="H33" i="8" l="1"/>
  <c r="BC38" i="12" l="1"/>
  <c r="O22" i="11"/>
  <c r="H51" i="13" l="1"/>
  <c r="H50" i="12"/>
  <c r="H38" i="11"/>
  <c r="H39"/>
  <c r="H40"/>
  <c r="H41"/>
  <c r="H31" i="10"/>
  <c r="H4" i="9"/>
  <c r="H17"/>
  <c r="H23"/>
  <c r="H15"/>
  <c r="H31"/>
  <c r="H9"/>
  <c r="H28"/>
  <c r="H22"/>
  <c r="H5"/>
  <c r="H54"/>
  <c r="H18" i="8"/>
  <c r="H8"/>
  <c r="H29"/>
  <c r="H14"/>
  <c r="H50"/>
  <c r="H51"/>
  <c r="H52"/>
  <c r="H53"/>
  <c r="H2"/>
  <c r="H3"/>
  <c r="H38" i="7"/>
  <c r="H17" i="6"/>
  <c r="H18"/>
  <c r="H19"/>
  <c r="H20"/>
  <c r="H21" i="5"/>
  <c r="H30" i="10" l="1"/>
  <c r="H43" i="12" l="1"/>
  <c r="H42"/>
  <c r="H41"/>
  <c r="H40"/>
  <c r="H39"/>
  <c r="H38"/>
  <c r="H37" i="7" l="1"/>
  <c r="H15" i="6"/>
  <c r="H16"/>
  <c r="H22" i="8" l="1"/>
  <c r="H14" i="10" l="1"/>
  <c r="H29"/>
  <c r="H28"/>
  <c r="H3" i="11" l="1"/>
  <c r="H8" l="1"/>
  <c r="H53" i="9" l="1"/>
  <c r="H41" i="13" l="1"/>
  <c r="H40"/>
  <c r="H27" i="10" l="1"/>
  <c r="H37" i="12" l="1"/>
  <c r="H36"/>
  <c r="H35"/>
  <c r="H34"/>
  <c r="H33"/>
  <c r="H39" i="13"/>
  <c r="H38"/>
  <c r="H37"/>
  <c r="H36"/>
  <c r="H43"/>
  <c r="H42"/>
  <c r="H35"/>
  <c r="H2"/>
  <c r="H34"/>
  <c r="H32" i="12" l="1"/>
  <c r="H26" i="10" l="1"/>
  <c r="H37" i="11"/>
  <c r="H46" i="9" l="1"/>
  <c r="H44" i="8"/>
  <c r="H4"/>
  <c r="H15" l="1"/>
  <c r="H4" i="4" l="1"/>
  <c r="H3"/>
  <c r="H2"/>
  <c r="H2" i="14" l="1"/>
  <c r="H2" i="12" l="1"/>
  <c r="H25" i="11"/>
  <c r="H14"/>
  <c r="H2"/>
  <c r="H2" i="10"/>
  <c r="H2" i="9"/>
  <c r="H2" i="7"/>
  <c r="H2" i="6"/>
  <c r="H12" i="9" l="1"/>
  <c r="H3" l="1"/>
  <c r="H33" i="13" l="1"/>
  <c r="H31"/>
  <c r="H30"/>
  <c r="H14" i="9"/>
  <c r="H19" i="13"/>
  <c r="H4" i="5"/>
  <c r="H6"/>
  <c r="H43" i="8"/>
  <c r="H49"/>
  <c r="H48"/>
  <c r="H47"/>
  <c r="H46"/>
  <c r="H45"/>
  <c r="H45" i="9"/>
  <c r="H52"/>
  <c r="H51"/>
  <c r="H50"/>
  <c r="H49"/>
  <c r="H48"/>
  <c r="H47"/>
  <c r="H42" i="8"/>
  <c r="H41"/>
  <c r="H40"/>
  <c r="H39"/>
  <c r="H38"/>
  <c r="H37"/>
  <c r="H36"/>
  <c r="H35"/>
  <c r="H34"/>
  <c r="H32"/>
  <c r="H31"/>
  <c r="H30"/>
  <c r="H28"/>
  <c r="H27"/>
  <c r="H26"/>
  <c r="H25"/>
  <c r="H24"/>
  <c r="H23"/>
  <c r="H21"/>
  <c r="H20"/>
  <c r="H19"/>
  <c r="H17"/>
  <c r="H16"/>
  <c r="H13"/>
  <c r="H12"/>
  <c r="H11"/>
  <c r="H10"/>
  <c r="H44" i="9"/>
  <c r="H43"/>
  <c r="H42"/>
  <c r="H41"/>
  <c r="H40"/>
  <c r="H39"/>
  <c r="H38"/>
  <c r="H37"/>
  <c r="H36"/>
  <c r="H35"/>
  <c r="H34"/>
  <c r="H33"/>
  <c r="H32"/>
  <c r="H30"/>
  <c r="H29"/>
  <c r="H27"/>
  <c r="H19"/>
  <c r="H20"/>
  <c r="H21"/>
  <c r="H24"/>
  <c r="H25"/>
  <c r="H26"/>
  <c r="H10"/>
  <c r="H11"/>
  <c r="H13"/>
  <c r="H16"/>
  <c r="H18"/>
  <c r="H8"/>
  <c r="H21" i="12"/>
  <c r="H18"/>
  <c r="H9" i="10"/>
  <c r="H31" i="12"/>
  <c r="H30"/>
  <c r="H29"/>
  <c r="H28"/>
  <c r="H27"/>
  <c r="H26"/>
  <c r="H25"/>
  <c r="H24"/>
  <c r="H23"/>
  <c r="H22"/>
  <c r="H20"/>
  <c r="H19"/>
  <c r="H17"/>
  <c r="H16"/>
  <c r="H15"/>
  <c r="H14"/>
  <c r="H13"/>
  <c r="H12"/>
  <c r="H11"/>
  <c r="H10"/>
  <c r="H9"/>
  <c r="H8"/>
  <c r="H7"/>
  <c r="H6"/>
  <c r="H5"/>
  <c r="H4"/>
  <c r="H3"/>
  <c r="H6" i="9"/>
  <c r="H7"/>
  <c r="H19" i="5"/>
  <c r="H18"/>
  <c r="H17"/>
  <c r="H16"/>
  <c r="H15"/>
  <c r="H14"/>
  <c r="H12"/>
  <c r="H11"/>
  <c r="H10"/>
  <c r="H9"/>
  <c r="H8"/>
  <c r="H7"/>
  <c r="H13"/>
  <c r="H5"/>
  <c r="H3"/>
  <c r="H2"/>
  <c r="H36" i="7"/>
  <c r="H35"/>
  <c r="H34"/>
  <c r="H33"/>
  <c r="H32"/>
  <c r="H31"/>
  <c r="H30"/>
  <c r="H29"/>
  <c r="H28"/>
  <c r="H27"/>
  <c r="H26"/>
  <c r="H25"/>
  <c r="H24"/>
  <c r="H23"/>
  <c r="H22"/>
  <c r="H21"/>
  <c r="H20"/>
  <c r="H19"/>
  <c r="H18"/>
  <c r="H17"/>
  <c r="H16"/>
  <c r="H15"/>
  <c r="H14"/>
  <c r="H13"/>
  <c r="H12"/>
  <c r="H11"/>
  <c r="H10"/>
  <c r="H9"/>
  <c r="H8"/>
  <c r="H7"/>
  <c r="H6"/>
  <c r="H5"/>
  <c r="H4"/>
  <c r="H3"/>
  <c r="H32" i="13"/>
  <c r="H29"/>
  <c r="H28"/>
  <c r="H27"/>
  <c r="H26"/>
  <c r="H25"/>
  <c r="H24"/>
  <c r="H23"/>
  <c r="H22"/>
  <c r="H21"/>
  <c r="H20"/>
  <c r="H18"/>
  <c r="H17"/>
  <c r="H16"/>
  <c r="H15"/>
  <c r="H14"/>
  <c r="H13"/>
  <c r="H12"/>
  <c r="H11"/>
  <c r="H10"/>
  <c r="H9"/>
  <c r="H8"/>
  <c r="H7"/>
  <c r="H6"/>
  <c r="H5"/>
  <c r="H4"/>
  <c r="H3"/>
  <c r="H9" i="8"/>
  <c r="H7"/>
  <c r="H6"/>
  <c r="H5"/>
  <c r="H25" i="10"/>
  <c r="H24"/>
  <c r="H23"/>
  <c r="H22"/>
  <c r="H21"/>
  <c r="H20"/>
  <c r="H19"/>
  <c r="H18"/>
  <c r="H17"/>
  <c r="H16"/>
  <c r="H15"/>
  <c r="H13"/>
  <c r="H12"/>
  <c r="H11"/>
  <c r="H10"/>
  <c r="H8"/>
  <c r="H7"/>
  <c r="H6"/>
  <c r="H5"/>
  <c r="H4"/>
  <c r="H3"/>
  <c r="H22" i="11"/>
  <c r="H11" i="6"/>
  <c r="H14"/>
  <c r="H12"/>
  <c r="H9"/>
  <c r="H4" i="11"/>
  <c r="H3" i="6"/>
  <c r="H4"/>
  <c r="H5"/>
  <c r="H6"/>
  <c r="H7"/>
  <c r="H8"/>
  <c r="H10"/>
  <c r="H13"/>
  <c r="H5" i="11"/>
  <c r="H6"/>
  <c r="H7"/>
  <c r="H9"/>
  <c r="H10"/>
  <c r="H11"/>
  <c r="H12"/>
  <c r="H13"/>
  <c r="H15"/>
  <c r="H16"/>
  <c r="H17"/>
  <c r="H18"/>
  <c r="H19"/>
  <c r="H20"/>
  <c r="H21"/>
  <c r="H23"/>
  <c r="H24"/>
  <c r="H26"/>
  <c r="H27"/>
  <c r="H28"/>
  <c r="H29"/>
  <c r="H30"/>
  <c r="H31"/>
  <c r="H32"/>
  <c r="H33"/>
  <c r="H34"/>
  <c r="H35"/>
  <c r="H36"/>
</calcChain>
</file>

<file path=xl/comments1.xml><?xml version="1.0" encoding="utf-8"?>
<comments xmlns="http://schemas.openxmlformats.org/spreadsheetml/2006/main">
  <authors>
    <author>Weapon</author>
    <author>Christine BIFFI</author>
  </authors>
  <commentList>
    <comment ref="B1" authorId="0">
      <text>
        <r>
          <rPr>
            <b/>
            <sz val="9"/>
            <color indexed="81"/>
            <rFont val="Tahoma"/>
            <family val="2"/>
          </rPr>
          <t xml:space="preserve">Nicolas Todorovic :
</t>
        </r>
        <r>
          <rPr>
            <sz val="8"/>
            <color indexed="81"/>
            <rFont val="Tahoma"/>
            <family val="2"/>
          </rPr>
          <t>De la part des superviseurs, merci de rentrer vos initiales de CDL quand vous tapez les formations, plus facile pour vous contacter ensuite !</t>
        </r>
        <r>
          <rPr>
            <sz val="9"/>
            <color indexed="81"/>
            <rFont val="Tahoma"/>
            <family val="2"/>
          </rPr>
          <t xml:space="preserve">
</t>
        </r>
      </text>
    </comment>
    <comment ref="E2198" authorId="1">
      <text>
        <r>
          <rPr>
            <b/>
            <sz val="9"/>
            <color indexed="81"/>
            <rFont val="Tahoma"/>
            <family val="2"/>
          </rPr>
          <t>Christine BIFFI:</t>
        </r>
        <r>
          <rPr>
            <sz val="9"/>
            <color indexed="81"/>
            <rFont val="Tahoma"/>
            <family val="2"/>
          </rPr>
          <t xml:space="preserve">
A VOIR : AFFECTE L12</t>
        </r>
      </text>
    </comment>
  </commentList>
</comments>
</file>

<file path=xl/comments2.xml><?xml version="1.0" encoding="utf-8"?>
<comments xmlns="http://schemas.openxmlformats.org/spreadsheetml/2006/main">
  <authors>
    <author>Weapon</author>
  </authors>
  <commentList>
    <comment ref="A1" authorId="0">
      <text>
        <r>
          <rPr>
            <b/>
            <sz val="9"/>
            <color indexed="81"/>
            <rFont val="Tahoma"/>
            <family val="2"/>
          </rPr>
          <t>Nota :
Personnel_PF</t>
        </r>
        <r>
          <rPr>
            <sz val="9"/>
            <color indexed="81"/>
            <rFont val="Tahoma"/>
            <family val="2"/>
          </rPr>
          <t xml:space="preserve"> possède une mise à jour automatique, cf onglet Formules / Noms
</t>
        </r>
      </text>
    </comment>
    <comment ref="B1" authorId="0">
      <text>
        <r>
          <rPr>
            <b/>
            <sz val="9"/>
            <color indexed="81"/>
            <rFont val="Tahoma"/>
            <family val="2"/>
          </rPr>
          <t xml:space="preserve">Nota :
</t>
        </r>
        <r>
          <rPr>
            <sz val="9"/>
            <color indexed="81"/>
            <rFont val="Tahoma"/>
            <family val="2"/>
          </rPr>
          <t xml:space="preserve">Superviseur_Prod possède une mise à jour automatique, cf onglet Formules / Noms
</t>
        </r>
      </text>
    </comment>
    <comment ref="C1" authorId="0">
      <text>
        <r>
          <rPr>
            <b/>
            <sz val="9"/>
            <color indexed="81"/>
            <rFont val="Tahoma"/>
            <family val="2"/>
          </rPr>
          <t xml:space="preserve">Nota :
</t>
        </r>
        <r>
          <rPr>
            <sz val="9"/>
            <color indexed="81"/>
            <rFont val="Tahoma"/>
            <family val="2"/>
          </rPr>
          <t xml:space="preserve">Lignes possède une mise à jour automatique, cf onglet Formules / Noms
</t>
        </r>
      </text>
    </comment>
    <comment ref="F1" authorId="0">
      <text>
        <r>
          <rPr>
            <b/>
            <sz val="9"/>
            <color indexed="81"/>
            <rFont val="Tahoma"/>
            <family val="2"/>
          </rPr>
          <t xml:space="preserve">Nota :
</t>
        </r>
        <r>
          <rPr>
            <sz val="9"/>
            <color indexed="81"/>
            <rFont val="Tahoma"/>
            <family val="2"/>
          </rPr>
          <t xml:space="preserve">La plage de sélection des fonctions est fixe, cf onglet Formules / Noms
</t>
        </r>
      </text>
    </comment>
    <comment ref="G1" authorId="0">
      <text>
        <r>
          <rPr>
            <b/>
            <sz val="9"/>
            <color indexed="81"/>
            <rFont val="Tahoma"/>
            <family val="2"/>
          </rPr>
          <t xml:space="preserve">Nota :
</t>
        </r>
        <r>
          <rPr>
            <sz val="9"/>
            <color indexed="81"/>
            <rFont val="Tahoma"/>
            <family val="2"/>
          </rPr>
          <t xml:space="preserve">La plage de sélection des Contrats est une zone fixe, cf onglet Formules / Noms
</t>
        </r>
      </text>
    </comment>
    <comment ref="H1" authorId="0">
      <text>
        <r>
          <rPr>
            <b/>
            <sz val="9"/>
            <color indexed="81"/>
            <rFont val="Tahoma"/>
            <family val="2"/>
          </rPr>
          <t xml:space="preserve">Nota :
</t>
        </r>
        <r>
          <rPr>
            <sz val="9"/>
            <color indexed="81"/>
            <rFont val="Tahoma"/>
            <family val="2"/>
          </rPr>
          <t xml:space="preserve">Controleur_Qualité est une plage fixe de sélection, cf onglet Formules / Noms
</t>
        </r>
      </text>
    </comment>
    <comment ref="I1" authorId="0">
      <text>
        <r>
          <rPr>
            <b/>
            <sz val="9"/>
            <color indexed="81"/>
            <rFont val="Tahoma"/>
            <family val="2"/>
          </rPr>
          <t xml:space="preserve">Nota :
</t>
        </r>
        <r>
          <rPr>
            <sz val="9"/>
            <color indexed="81"/>
            <rFont val="Tahoma"/>
            <family val="2"/>
          </rPr>
          <t xml:space="preserve">Validations_modules est une plage fixe de sélection, cf onglet Formules / Noms
</t>
        </r>
      </text>
    </comment>
    <comment ref="M1" authorId="0">
      <text>
        <r>
          <rPr>
            <b/>
            <sz val="9"/>
            <color indexed="81"/>
            <rFont val="Tahoma"/>
            <family val="2"/>
          </rPr>
          <t xml:space="preserve">Nota : 
</t>
        </r>
        <r>
          <rPr>
            <sz val="9"/>
            <color indexed="81"/>
            <rFont val="Tahoma"/>
            <family val="2"/>
          </rPr>
          <t>La plage de sélection des modules est fixe, CF onglet Formules / Noms</t>
        </r>
      </text>
    </comment>
    <comment ref="N1" authorId="0">
      <text>
        <r>
          <rPr>
            <b/>
            <sz val="9"/>
            <color indexed="81"/>
            <rFont val="Tahoma"/>
            <family val="2"/>
          </rPr>
          <t xml:space="preserve">Nota : 
</t>
        </r>
        <r>
          <rPr>
            <sz val="9"/>
            <color indexed="81"/>
            <rFont val="Tahoma"/>
            <family val="2"/>
          </rPr>
          <t>La plage de sélection des modules est fixe, CF onglet Formules / Noms</t>
        </r>
      </text>
    </comment>
    <comment ref="O1" authorId="0">
      <text>
        <r>
          <rPr>
            <b/>
            <sz val="9"/>
            <color indexed="81"/>
            <rFont val="Tahoma"/>
            <family val="2"/>
          </rPr>
          <t xml:space="preserve">Nota : 
</t>
        </r>
        <r>
          <rPr>
            <sz val="9"/>
            <color indexed="81"/>
            <rFont val="Tahoma"/>
            <family val="2"/>
          </rPr>
          <t>La plage de sélection des modules est fixe, CF onglet Formules / Noms</t>
        </r>
      </text>
    </comment>
    <comment ref="P1" authorId="0">
      <text>
        <r>
          <rPr>
            <b/>
            <sz val="9"/>
            <color indexed="81"/>
            <rFont val="Tahoma"/>
            <family val="2"/>
          </rPr>
          <t xml:space="preserve">Nota : 
</t>
        </r>
        <r>
          <rPr>
            <sz val="9"/>
            <color indexed="81"/>
            <rFont val="Tahoma"/>
            <family val="2"/>
          </rPr>
          <t>La plage de sélection des modules est fixe, CF onglet Formules / Noms</t>
        </r>
      </text>
    </comment>
    <comment ref="Q1" authorId="0">
      <text>
        <r>
          <rPr>
            <b/>
            <sz val="9"/>
            <color indexed="81"/>
            <rFont val="Tahoma"/>
            <family val="2"/>
          </rPr>
          <t xml:space="preserve">Nota : 
</t>
        </r>
        <r>
          <rPr>
            <sz val="9"/>
            <color indexed="81"/>
            <rFont val="Tahoma"/>
            <family val="2"/>
          </rPr>
          <t>La plage de sélection des modules est fixe, CF onglet Formules / Noms</t>
        </r>
      </text>
    </comment>
    <comment ref="R1" authorId="0">
      <text>
        <r>
          <rPr>
            <b/>
            <sz val="9"/>
            <color indexed="81"/>
            <rFont val="Tahoma"/>
            <family val="2"/>
          </rPr>
          <t xml:space="preserve">Nota : 
</t>
        </r>
        <r>
          <rPr>
            <sz val="9"/>
            <color indexed="81"/>
            <rFont val="Tahoma"/>
            <family val="2"/>
          </rPr>
          <t>La plage de sélection des modules est fixe, CF onglet Formules / Noms</t>
        </r>
      </text>
    </comment>
    <comment ref="S1" authorId="0">
      <text>
        <r>
          <rPr>
            <b/>
            <sz val="9"/>
            <color indexed="81"/>
            <rFont val="Tahoma"/>
            <family val="2"/>
          </rPr>
          <t xml:space="preserve">Nota : 
</t>
        </r>
        <r>
          <rPr>
            <sz val="9"/>
            <color indexed="81"/>
            <rFont val="Tahoma"/>
            <family val="2"/>
          </rPr>
          <t>La plage de sélection des modules est fixe, CF onglet Formules / Noms</t>
        </r>
      </text>
    </comment>
    <comment ref="T1" authorId="0">
      <text>
        <r>
          <rPr>
            <b/>
            <sz val="9"/>
            <color indexed="81"/>
            <rFont val="Tahoma"/>
            <family val="2"/>
          </rPr>
          <t xml:space="preserve">Nota : 
</t>
        </r>
        <r>
          <rPr>
            <sz val="9"/>
            <color indexed="81"/>
            <rFont val="Tahoma"/>
            <family val="2"/>
          </rPr>
          <t>La plage de sélection des modules est fixe, CF onglet Formules / Noms</t>
        </r>
      </text>
    </comment>
    <comment ref="U1" authorId="0">
      <text>
        <r>
          <rPr>
            <b/>
            <sz val="9"/>
            <color indexed="81"/>
            <rFont val="Tahoma"/>
            <family val="2"/>
          </rPr>
          <t xml:space="preserve">Nota : 
</t>
        </r>
        <r>
          <rPr>
            <sz val="9"/>
            <color indexed="81"/>
            <rFont val="Tahoma"/>
            <family val="2"/>
          </rPr>
          <t>La plage de sélection des modules est fixe, CF onglet Formules / Noms</t>
        </r>
      </text>
    </comment>
    <comment ref="V1" authorId="0">
      <text>
        <r>
          <rPr>
            <b/>
            <sz val="9"/>
            <color indexed="81"/>
            <rFont val="Tahoma"/>
            <family val="2"/>
          </rPr>
          <t xml:space="preserve">Nota : 
</t>
        </r>
        <r>
          <rPr>
            <sz val="9"/>
            <color indexed="81"/>
            <rFont val="Tahoma"/>
            <family val="2"/>
          </rPr>
          <t>La plage de sélection des modules est fixe, CF onglet Formules / Noms</t>
        </r>
      </text>
    </comment>
    <comment ref="C15" authorId="0">
      <text>
        <r>
          <rPr>
            <b/>
            <sz val="9"/>
            <color indexed="81"/>
            <rFont val="Tahoma"/>
            <family val="2"/>
          </rPr>
          <t>Nota : les trois colonnes sont directement reliées aux sélections automatiques de l'onglet GeneralProd (certaines colonnes sont cachées)</t>
        </r>
        <r>
          <rPr>
            <sz val="9"/>
            <color indexed="81"/>
            <rFont val="Tahoma"/>
            <family val="2"/>
          </rPr>
          <t xml:space="preserve">
</t>
        </r>
      </text>
    </comment>
    <comment ref="M20" authorId="0">
      <text>
        <r>
          <rPr>
            <b/>
            <sz val="9"/>
            <color indexed="81"/>
            <rFont val="Tahoma"/>
            <family val="2"/>
          </rPr>
          <t xml:space="preserve">Nota : 
</t>
        </r>
        <r>
          <rPr>
            <sz val="9"/>
            <color indexed="81"/>
            <rFont val="Tahoma"/>
            <family val="2"/>
          </rPr>
          <t>La plage de sélection des produits est fixe, CF onglet Formules / Noms</t>
        </r>
      </text>
    </comment>
    <comment ref="N20" authorId="0">
      <text>
        <r>
          <rPr>
            <b/>
            <sz val="9"/>
            <color indexed="81"/>
            <rFont val="Tahoma"/>
            <family val="2"/>
          </rPr>
          <t xml:space="preserve">Nota : 
</t>
        </r>
        <r>
          <rPr>
            <sz val="9"/>
            <color indexed="81"/>
            <rFont val="Tahoma"/>
            <family val="2"/>
          </rPr>
          <t>La plage de sélection des produits est fixe, CF onglet Formules / Noms</t>
        </r>
      </text>
    </comment>
    <comment ref="O20" authorId="0">
      <text>
        <r>
          <rPr>
            <b/>
            <sz val="9"/>
            <color indexed="81"/>
            <rFont val="Tahoma"/>
            <family val="2"/>
          </rPr>
          <t xml:space="preserve">Nota : 
</t>
        </r>
        <r>
          <rPr>
            <sz val="9"/>
            <color indexed="81"/>
            <rFont val="Tahoma"/>
            <family val="2"/>
          </rPr>
          <t>La plage de sélection des produits est fixe, CF onglet Formules / Noms</t>
        </r>
      </text>
    </comment>
    <comment ref="P20" authorId="0">
      <text>
        <r>
          <rPr>
            <b/>
            <sz val="9"/>
            <color indexed="81"/>
            <rFont val="Tahoma"/>
            <family val="2"/>
          </rPr>
          <t xml:space="preserve">Nota : 
</t>
        </r>
        <r>
          <rPr>
            <sz val="9"/>
            <color indexed="81"/>
            <rFont val="Tahoma"/>
            <family val="2"/>
          </rPr>
          <t>La plage de sélection des produits est fixe, CF onglet Formules / Noms</t>
        </r>
      </text>
    </comment>
    <comment ref="Q20" authorId="0">
      <text>
        <r>
          <rPr>
            <b/>
            <sz val="9"/>
            <color indexed="81"/>
            <rFont val="Tahoma"/>
            <family val="2"/>
          </rPr>
          <t xml:space="preserve">Nota : 
</t>
        </r>
        <r>
          <rPr>
            <sz val="9"/>
            <color indexed="81"/>
            <rFont val="Tahoma"/>
            <family val="2"/>
          </rPr>
          <t>La plage de sélection des produits est fixe, CF onglet Formules / Noms</t>
        </r>
      </text>
    </comment>
    <comment ref="R20" authorId="0">
      <text>
        <r>
          <rPr>
            <b/>
            <sz val="9"/>
            <color indexed="81"/>
            <rFont val="Tahoma"/>
            <family val="2"/>
          </rPr>
          <t xml:space="preserve">Nota : 
</t>
        </r>
        <r>
          <rPr>
            <sz val="9"/>
            <color indexed="81"/>
            <rFont val="Tahoma"/>
            <family val="2"/>
          </rPr>
          <t>La plage de sélection des produits est fixe, CF onglet Formules / Noms</t>
        </r>
      </text>
    </comment>
    <comment ref="S20" authorId="0">
      <text>
        <r>
          <rPr>
            <b/>
            <sz val="9"/>
            <color indexed="81"/>
            <rFont val="Tahoma"/>
            <family val="2"/>
          </rPr>
          <t xml:space="preserve">Nota : 
</t>
        </r>
        <r>
          <rPr>
            <sz val="9"/>
            <color indexed="81"/>
            <rFont val="Tahoma"/>
            <family val="2"/>
          </rPr>
          <t>La plage de sélection des produits est fixe, CF onglet Formules / Noms</t>
        </r>
      </text>
    </comment>
    <comment ref="U20" authorId="0">
      <text>
        <r>
          <rPr>
            <b/>
            <sz val="9"/>
            <color indexed="81"/>
            <rFont val="Tahoma"/>
            <family val="2"/>
          </rPr>
          <t xml:space="preserve">Nota : 
</t>
        </r>
        <r>
          <rPr>
            <sz val="9"/>
            <color indexed="81"/>
            <rFont val="Tahoma"/>
            <family val="2"/>
          </rPr>
          <t>La plage de sélection des produits est fixe, CF onglet Formules / Noms</t>
        </r>
      </text>
    </comment>
    <comment ref="V20" authorId="0">
      <text>
        <r>
          <rPr>
            <b/>
            <sz val="9"/>
            <color indexed="81"/>
            <rFont val="Tahoma"/>
            <family val="2"/>
          </rPr>
          <t xml:space="preserve">Nota : 
</t>
        </r>
        <r>
          <rPr>
            <sz val="9"/>
            <color indexed="81"/>
            <rFont val="Tahoma"/>
            <family val="2"/>
          </rPr>
          <t>La plage de sélection des produits est fixe, CF onglet Formules / Noms</t>
        </r>
      </text>
    </comment>
    <comment ref="T21" authorId="0">
      <text>
        <r>
          <rPr>
            <b/>
            <sz val="9"/>
            <color indexed="81"/>
            <rFont val="Tahoma"/>
            <family val="2"/>
          </rPr>
          <t xml:space="preserve">Nota : 
</t>
        </r>
        <r>
          <rPr>
            <sz val="9"/>
            <color indexed="81"/>
            <rFont val="Tahoma"/>
            <family val="2"/>
          </rPr>
          <t>La plage de sélection des produits est fixe, CF onglet Formules / Noms</t>
        </r>
      </text>
    </comment>
  </commentList>
</comments>
</file>

<file path=xl/sharedStrings.xml><?xml version="1.0" encoding="utf-8"?>
<sst xmlns="http://schemas.openxmlformats.org/spreadsheetml/2006/main" count="34845" uniqueCount="1186">
  <si>
    <t>BIENVENUE dans FIDJI !</t>
  </si>
  <si>
    <t xml:space="preserve">BRAVO A LA TEAM FIDJI : </t>
  </si>
  <si>
    <t>Nicolas TODOROVIC (Stage école d'ingénieur)</t>
  </si>
  <si>
    <t>Version test au 11/07/16</t>
  </si>
  <si>
    <t>Stéphanie CABARET (Conducteur de ligne)</t>
  </si>
  <si>
    <t>Hendrick BOUYER (Conducteur de ligne)</t>
  </si>
  <si>
    <t>Déploiement prévu pour fin juillet 2016</t>
  </si>
  <si>
    <t>Guillaume GIRAUDON (Conducteur de ligne)</t>
  </si>
  <si>
    <t>Benjamin MARTEAU (Conducteur de ligne)</t>
  </si>
  <si>
    <t>Vous trouverez sur cette page d'accueil des explications et des aides sur le remplissage de ce fichier</t>
  </si>
  <si>
    <t>François MOUZE (Conducteur de ligne)</t>
  </si>
  <si>
    <t>Vous pouvez ouvrir une fiche d'aide en appuyant sur le + correspondant</t>
  </si>
  <si>
    <t>Thibault ALLARD (Conducteur de ligne)</t>
  </si>
  <si>
    <t>Avec l'aide de :</t>
  </si>
  <si>
    <t>Sandra DOMENECH (Superviseur de Production)</t>
  </si>
  <si>
    <t>Jean-Philippe DESCAT (Superviseur de Production)</t>
  </si>
  <si>
    <t>Marie-Line DALDOSS (Controleur Qualité Fabrication)</t>
  </si>
  <si>
    <t>Découvrir le principe de FIDJI</t>
  </si>
  <si>
    <t>Cet outil simplifie la recherche, la saisie et l'enregistrement des jours de formation.</t>
  </si>
  <si>
    <t>Les différents onglets de FIDJI</t>
  </si>
  <si>
    <t>ACCUEIL : un onglet qui reprend ce qu'il faut savoir avant d'utiliser le fichier</t>
  </si>
  <si>
    <t>AIDE : quelques astuces techniques pour mettre à jour des données, des couleurs, des listes, avec des exemples de réalisation</t>
  </si>
  <si>
    <t>SUIVIPROD : tous les conducteurs de toutes les lignes viennent enregistrer une formation sur un module</t>
  </si>
  <si>
    <t>Ligne XX : chaque ligne possède un onglet qui récapitule l'état d'acquisition des compétences de son équipe en fonction des modules</t>
  </si>
  <si>
    <t>EvalOP : un onglet qui donne des pistes de discussion entre conducteurs, formateurs et superviseurs pour aborder tous les sujets lors des bilans d'acquisition</t>
  </si>
  <si>
    <t>TABLE : des listes de références produits, gammes, personnels pour faciliter les saisies</t>
  </si>
  <si>
    <t>TABLEDUREES : tableau donnant des indications sur les durées théoriques des formations (à mettre à jour)</t>
  </si>
  <si>
    <t>Première étape : la saisie des informations dans l'onglet "SUIVIPROD"</t>
  </si>
  <si>
    <t xml:space="preserve">Ce premier onglet permet de saisir une "unité de formation", constituée de : </t>
  </si>
  <si>
    <t>Une ligne de production</t>
  </si>
  <si>
    <t>Liste déroulante des groupes depuis TABLE</t>
  </si>
  <si>
    <t>Une date</t>
  </si>
  <si>
    <t>Saisie manuelle</t>
  </si>
  <si>
    <t>Un formé</t>
  </si>
  <si>
    <t>Liste déroulante du personnel depuis TABLE</t>
  </si>
  <si>
    <t>Son contrat (CDI, Intérim, Apprentis)</t>
  </si>
  <si>
    <t>Liste déroulante des contrats depuis TABLE</t>
  </si>
  <si>
    <t>Sa fonction (Agent de production, Machiniste, Apprentis, Conducteur)</t>
  </si>
  <si>
    <t>Son superviseur</t>
  </si>
  <si>
    <t>Liste déroulante des superviseurs depuis TABLEID</t>
  </si>
  <si>
    <t>Un formateur</t>
  </si>
  <si>
    <t>Le module enseigné</t>
  </si>
  <si>
    <t>Liste déroulante des modules relatifs uniquement à la ligne (substitution de listes déroulantes)</t>
  </si>
  <si>
    <t>Le produit vu en conduite</t>
  </si>
  <si>
    <t>Liste déroulante des produits relatifs à la ligne (substitution de listes déroulantes)</t>
  </si>
  <si>
    <t>Les éventuelles références des produits reconfigurés</t>
  </si>
  <si>
    <t>Une fois ces informations saisies, plusieurs traitements interviennent pour constituer des synthèses et des indicateurs, dans les autres onglets</t>
  </si>
  <si>
    <t>Deuxième étape : l'onglet de la ligne XX</t>
  </si>
  <si>
    <t>Chaque ligne dispose d'un onglet réservé, tous construits sur le même principe : les personnes en ligne, les modules de la ligne en colonne</t>
  </si>
  <si>
    <t>Nous disposons d'un aperçu rapide de l'acquisition des modules par différentes personnes</t>
  </si>
  <si>
    <t xml:space="preserve">Il est possible d'afficher plus ou moins de détails en cliquant sur un + au dessus du module </t>
  </si>
  <si>
    <t>On peut alors découvrir plusieurs indicateurs qui aident à la décision lors de l'échange entre conducteurs et superviseurs</t>
  </si>
  <si>
    <t>FICHE D'AIDE TECHNIQUE</t>
  </si>
  <si>
    <t>GRIS = Cellule de paramètres</t>
  </si>
  <si>
    <t>Comment créer une liste déroulante depuis une zone du classeur</t>
  </si>
  <si>
    <t xml:space="preserve">Pour faciliter le remplissage des cellules et éviter les erreurs, il est souvent plus facile de sélectionner des données dans une liste conçue pour l'occasion. </t>
  </si>
  <si>
    <t>La solution la plus simple pour effectuer cela est de suivre les étapes suivantes :</t>
  </si>
  <si>
    <t>Créer un onglet "Paramètres" ou "Tables" (il vous servira à rassembler tous les paramètres de votre classeur excel), dans notre cas il y en a plusieurs</t>
  </si>
  <si>
    <t>Ecrire sur une seule colonne les paramètres que vous souhaitez voir défiler</t>
  </si>
  <si>
    <t>Sélectionner ensuite les cellules où vous souhaitez que la liste déroulante existe</t>
  </si>
  <si>
    <t xml:space="preserve">Cliquer sur Données / Validation de données </t>
  </si>
  <si>
    <t>Dans l'onglet "options", sélectionner "liste" puis dans "source", indiquez l'emplacement des paramètres</t>
  </si>
  <si>
    <t>Valider</t>
  </si>
  <si>
    <t>Bonus : pour préciser l'utilisation de la validation de données</t>
  </si>
  <si>
    <t>a</t>
  </si>
  <si>
    <t>Sélectionner toutes les cellules qui sont affectées par la validation de données</t>
  </si>
  <si>
    <t>b</t>
  </si>
  <si>
    <t>c</t>
  </si>
  <si>
    <t>Dans l'onglet "options", vous trouverez "message de saisie" et "alerte d'erreur"</t>
  </si>
  <si>
    <t>"Message de saisie" : si un texte est écrit dans cette partie, il s'affichera lorsque la cellule sera sélectionnée sous la forme d'un commentaire</t>
  </si>
  <si>
    <t>"Alerte d'erreur" : vous pouvez choisir de bloquer complètement / demander confirmation / informer l'utilisateur lorsque que les données tapées dans la cellule sont différentes des données prévues par la validation</t>
  </si>
  <si>
    <t>Comment créer une liste déroulante en utilisant des noms</t>
  </si>
  <si>
    <t>Au préalable, merci de lire le point précédent.</t>
  </si>
  <si>
    <t>Le principe est sensiblement le même, sauf que nous allons donner un nom à la plage de cellules contenant les paramètres plutôt que d'indiquer directement leur position.</t>
  </si>
  <si>
    <t xml:space="preserve">Pour cela, une fois que vous avez tapé dans une seule colonne les valeurs de vos paramètres, il faut : </t>
  </si>
  <si>
    <t>Cliquer sur Formules / Gestionnaire de noms</t>
  </si>
  <si>
    <t>Choisir "Nouveau" puis entrer un titre ainsi que l'emplacement des paramètres</t>
  </si>
  <si>
    <t>Sauvegarder et fermer</t>
  </si>
  <si>
    <t>Une fois cette étape faite, vous pourrez mentionner le nom de la plage dans la Validation de Données, et c'est plus facile pour appeler toujours la même source !</t>
  </si>
  <si>
    <t>Comment créer une liste déroulante à mise à jour automatique</t>
  </si>
  <si>
    <t>Comme vous avez pu constater, choisir un plage de données de référence FIXE les données.</t>
  </si>
  <si>
    <t>Si vous ajoutez un paramètre en dessous de la sélection, cette nouvelle cellule ne sera pas prise en compte, sauf si :</t>
  </si>
  <si>
    <t>Dans la validation de données, vous étendez la plage de sélection dans le cas 1</t>
  </si>
  <si>
    <t>Dans le gestionnaire de noms, vous allez corriger la source</t>
  </si>
  <si>
    <t xml:space="preserve">Il existe une fonction DECALER qui permet de mettre à jour automatiquement les paramètres de la liste déroulante. </t>
  </si>
  <si>
    <t xml:space="preserve">Cette fonction prend en compte toutes les cellules remplies dans la colonne de vos paramètres. </t>
  </si>
  <si>
    <t>Il faut donc que la colonne soit exclusivement dédiée à cette liste de paramètres.</t>
  </si>
  <si>
    <t>Attention : la fonction DECALER renvoie à une référence d'une cellule et pas à son contenu, ce qui peut poser problème dans le cas des listes à substitutions.</t>
  </si>
  <si>
    <t>Comment créer une liste déroulante à substitutions</t>
  </si>
  <si>
    <t>Une liste déroulante à substitution permet de créer des listes déroulantes "conditionnelles". Voyons sur un exemple.</t>
  </si>
  <si>
    <t xml:space="preserve">Je construis des listes de paramètres dans un tableau : </t>
  </si>
  <si>
    <t>NOMS</t>
  </si>
  <si>
    <t>LISTE1</t>
  </si>
  <si>
    <t>LISTE2</t>
  </si>
  <si>
    <t>Paramètres</t>
  </si>
  <si>
    <t>e</t>
  </si>
  <si>
    <t>f</t>
  </si>
  <si>
    <t>g</t>
  </si>
  <si>
    <t>d</t>
  </si>
  <si>
    <t>h</t>
  </si>
  <si>
    <t>Je crée ensuite des noms dans le gestionnaire de noms : LISTE1 renvoie à "a,b,c,d" et LISTE2 renvoie à "e,f,g,h"</t>
  </si>
  <si>
    <t xml:space="preserve">Je crée alors une liste LISTE0 qui contient "LISTE1, LISTE2". Attention, il est important que tous les noms soient identiques. </t>
  </si>
  <si>
    <t>Je peux ensuite proposer une tableau avec plusieurs niveaux de validation. Pour le choix de liste, j'utilise la validation de données pour ne proposer que la LISTE0.</t>
  </si>
  <si>
    <t>Choix de liste</t>
  </si>
  <si>
    <t xml:space="preserve">Je souhaite ensuite pouvoir sélectionner uniquement les paramètres de chaque liste, en fonction du choix effectué. </t>
  </si>
  <si>
    <t>Je définis alors dans la validation de données la fonction INDIRECT(SUBSTITUE) pour la zone des paramètres B63:C65</t>
  </si>
  <si>
    <t>Mise à jour</t>
  </si>
  <si>
    <t>Comment ajouter une nouvelle personne</t>
  </si>
  <si>
    <t xml:space="preserve">Lorsqu'une nouvelle personne rejoint le plateau de la Mise en Bouteille, et que l'on sait que l'on souhaite enregistrer les formations qu'elle va suivre (pas pour les stagiaires d'un mois par exemple), il faut </t>
  </si>
  <si>
    <t>Sélectionner l'onglet TABLE</t>
  </si>
  <si>
    <t>Oter la protection de l'onglet dans Révision / Oter la protection</t>
  </si>
  <si>
    <t>Taper le mot de passe</t>
  </si>
  <si>
    <t>Parcourir l'ordre alphabétique pour aller directement ajouter au bon endroit dans la liste</t>
  </si>
  <si>
    <t>Clic droit, Insérer Décaler vers le bas</t>
  </si>
  <si>
    <t xml:space="preserve">Taper le NOM et le PRENOM en MAJUSCULES </t>
  </si>
  <si>
    <t>La liste déroulante des personnes se met automatiquement à jour (pour plus d'informations, voir Données / Gestionnaires des noms / Personnel_PF et analyser comment la liste déroulante est constituée par une fonction DECALER)</t>
  </si>
  <si>
    <t>Comment modifier la liste des modules d'une ligne</t>
  </si>
  <si>
    <t>Comment modifier les références produits qui déroulent</t>
  </si>
  <si>
    <t>LIGNE</t>
  </si>
  <si>
    <t>DATE</t>
  </si>
  <si>
    <t>NOM PRENOM</t>
  </si>
  <si>
    <t>CONTRAT</t>
  </si>
  <si>
    <t>FONCTION</t>
  </si>
  <si>
    <t>SUPERVISEUR</t>
  </si>
  <si>
    <t>Formé par</t>
  </si>
  <si>
    <t>MODULE DE FORMATION</t>
  </si>
  <si>
    <t>FORMAT DE PROD</t>
  </si>
  <si>
    <t>FORMAT DE RECONF 1</t>
  </si>
  <si>
    <t>FORMAT DE RECONF 2</t>
  </si>
  <si>
    <t>FORMAT DE RECONF 3</t>
  </si>
  <si>
    <t>GR 11</t>
  </si>
  <si>
    <t>INTERIM</t>
  </si>
  <si>
    <t>AGT</t>
  </si>
  <si>
    <t>DOMENECH Sandra</t>
  </si>
  <si>
    <t>ALLARD THIBAULT</t>
  </si>
  <si>
    <t>Encaisseuse L11</t>
  </si>
  <si>
    <t>12 BTL 70 VS UPG SE</t>
  </si>
  <si>
    <t>12 BTL 70 CLASSIVM SE</t>
  </si>
  <si>
    <t>GR 12</t>
  </si>
  <si>
    <t>FINK NICOLAS</t>
  </si>
  <si>
    <t>MR</t>
  </si>
  <si>
    <t>BIAIS YVAN</t>
  </si>
  <si>
    <t>Dépalettiseur L12</t>
  </si>
  <si>
    <t>12 1/2 35 VS SE UPG</t>
  </si>
  <si>
    <t>Capsuleuse L11</t>
  </si>
  <si>
    <t>12 BTL 70 VS SE GUALA UPG</t>
  </si>
  <si>
    <t>GR 14</t>
  </si>
  <si>
    <t>Sleever L11</t>
  </si>
  <si>
    <t>12 BTL 75 XO SE</t>
  </si>
  <si>
    <t>12 BTL 70 VS ET UPG</t>
  </si>
  <si>
    <t>GR 13</t>
  </si>
  <si>
    <t>Etiqueteuse L13</t>
  </si>
  <si>
    <t>12 BTL 100CL BLACK SE</t>
  </si>
  <si>
    <t>Dépalettiseur L11</t>
  </si>
  <si>
    <t>12 BTL 70 VST SE UPG</t>
  </si>
  <si>
    <t>BELFQUIH IMAD</t>
  </si>
  <si>
    <t>APPRENTIS</t>
  </si>
  <si>
    <t>Etiqueteuse L11</t>
  </si>
  <si>
    <t>12 BTL 75 VS UPG   ET</t>
  </si>
  <si>
    <t>GR 02</t>
  </si>
  <si>
    <t>SRB L02</t>
  </si>
  <si>
    <t>1 CAR 70 PARADIS 2007</t>
  </si>
  <si>
    <t>Etuyeuse L11</t>
  </si>
  <si>
    <t>6 BTL 70 VSOP ET</t>
  </si>
  <si>
    <t>6 BTL 70 VSOP ET GUALA</t>
  </si>
  <si>
    <t>Capsuleuse L12</t>
  </si>
  <si>
    <t>12 1/2 35 VSOP ET</t>
  </si>
  <si>
    <t>12 1/2 35 VSOP SE HOLO</t>
  </si>
  <si>
    <t>LIGNE 02</t>
  </si>
  <si>
    <t>MIRAGE</t>
  </si>
  <si>
    <t>GENERAL PLCD11</t>
  </si>
  <si>
    <t>TRACABILITE DEHOUSSAGE</t>
  </si>
  <si>
    <t>NB de jours en formation</t>
  </si>
  <si>
    <t>NB de jours théoriques</t>
  </si>
  <si>
    <t>NB de reconf realisées</t>
  </si>
  <si>
    <t>NB de reconf théoriques</t>
  </si>
  <si>
    <t>Validation OP</t>
  </si>
  <si>
    <t>VALIDATION QUALITE du module</t>
  </si>
  <si>
    <t>Souffleuse L02</t>
  </si>
  <si>
    <t>Visseuse L02</t>
  </si>
  <si>
    <t>Capsuleuse L02</t>
  </si>
  <si>
    <t>Machine à Godet L02</t>
  </si>
  <si>
    <t>Etiqueteuse L02</t>
  </si>
  <si>
    <t>Sleever L02</t>
  </si>
  <si>
    <t>Marquage L02</t>
  </si>
  <si>
    <t>Palettiseur L02</t>
  </si>
  <si>
    <t>Conducteur de ligne L02</t>
  </si>
  <si>
    <t xml:space="preserve">Ligne modèle pour les formules </t>
  </si>
  <si>
    <t>Oui</t>
  </si>
  <si>
    <t>En cours</t>
  </si>
  <si>
    <t>OK</t>
  </si>
  <si>
    <t>ARMAND DEBORAH</t>
  </si>
  <si>
    <t>RENOU ALAIN</t>
  </si>
  <si>
    <t>LAMOTTE DELPHINE</t>
  </si>
  <si>
    <t>MONROUX VIRGINIE</t>
  </si>
  <si>
    <t>PORTEJOIE JOEL</t>
  </si>
  <si>
    <t>STENOU STEPHANIE</t>
  </si>
  <si>
    <t>ROBERT FABIEN</t>
  </si>
  <si>
    <t>OLEJNICZAK MICHELLE</t>
  </si>
  <si>
    <t>BIFFI JEROME</t>
  </si>
  <si>
    <t>MARIAUD DIDIER</t>
  </si>
  <si>
    <t>VEILLON ROMAIN</t>
  </si>
  <si>
    <t>CABARET STEPHANIE</t>
  </si>
  <si>
    <t>DANIAUX LOIC</t>
  </si>
  <si>
    <t>BAUDRANT ANAÏS</t>
  </si>
  <si>
    <t>BARON RENE</t>
  </si>
  <si>
    <t>MICHELET VIRGINIE</t>
  </si>
  <si>
    <t>BEAUMON CLEMENT</t>
  </si>
  <si>
    <t>CLARKE BENJAMIN</t>
  </si>
  <si>
    <t>BENET MONIA</t>
  </si>
  <si>
    <t>PLANTEVIGNE CAROLINE</t>
  </si>
  <si>
    <t>CAURRAZE REGIS</t>
  </si>
  <si>
    <t>DELAUNAY SYLVIE</t>
  </si>
  <si>
    <t>YGORRA PAULINE</t>
  </si>
  <si>
    <t>THIBAUD VALERIE</t>
  </si>
  <si>
    <t>MAILLET BRIGITTE</t>
  </si>
  <si>
    <t>LIGNE 21</t>
  </si>
  <si>
    <t>TIREUSE L21</t>
  </si>
  <si>
    <t>SLEEVER L21</t>
  </si>
  <si>
    <t>PALETTISEUR L21</t>
  </si>
  <si>
    <t>Conducteur de ligne L21</t>
  </si>
  <si>
    <t>BERLUREAU FLORIAN</t>
  </si>
  <si>
    <t>BLAIS ROMAIN</t>
  </si>
  <si>
    <t>CAILLIAUD FABIENNE</t>
  </si>
  <si>
    <t>CHALIFOUR TONY</t>
  </si>
  <si>
    <t>CHARDONNET WILLIAM</t>
  </si>
  <si>
    <t>CORREïA PHILIPPE</t>
  </si>
  <si>
    <t>GAILDRAT ANNE-MARIE</t>
  </si>
  <si>
    <t>GARNIER KARINE</t>
  </si>
  <si>
    <t>GIRAUD GREGORY</t>
  </si>
  <si>
    <t>GIRAUDON GUILLAUME</t>
  </si>
  <si>
    <t>GRILLON MARIO</t>
  </si>
  <si>
    <t>JACQUETON ERIC</t>
  </si>
  <si>
    <t>JALLET JAMY</t>
  </si>
  <si>
    <t>JOSSE JULIEN</t>
  </si>
  <si>
    <t>JOUGIER LOIC</t>
  </si>
  <si>
    <t>LEVESQUE FLORENT</t>
  </si>
  <si>
    <t>MENARD KEVIN</t>
  </si>
  <si>
    <t>MIGNE ROMAIN</t>
  </si>
  <si>
    <t>MITAYNE THIERRY</t>
  </si>
  <si>
    <t>PREVAUDEAU BRENDON</t>
  </si>
  <si>
    <t>PREVERAUD FLORIAN</t>
  </si>
  <si>
    <t>RAFFIER FREDERIC</t>
  </si>
  <si>
    <t>RASTAU ADRIEN</t>
  </si>
  <si>
    <t>REAU MANSAUD ROMAIN</t>
  </si>
  <si>
    <t>RENOU JEAN-FRANCOIS</t>
  </si>
  <si>
    <t>RIVET BRIAN</t>
  </si>
  <si>
    <t>ROUX J-FRANCOIS</t>
  </si>
  <si>
    <t>ROY CHRISTOPHE</t>
  </si>
  <si>
    <t>SANFOURCHE JONATHAN</t>
  </si>
  <si>
    <t>TAFFORIN EMMANUEL</t>
  </si>
  <si>
    <t>TOURRAIS DAMIEN</t>
  </si>
  <si>
    <t>TURLAIS J-PIERRE</t>
  </si>
  <si>
    <t>LIGNE 11</t>
  </si>
  <si>
    <t>Déhoussage L11</t>
  </si>
  <si>
    <t>SRB L11</t>
  </si>
  <si>
    <t>CAPSULEUSE L11</t>
  </si>
  <si>
    <t>ETIQUETEUSE L11</t>
  </si>
  <si>
    <t>ETUYEUSE L11</t>
  </si>
  <si>
    <t>ENCAISSEUSE L11</t>
  </si>
  <si>
    <t>Conducteur de ligne L11</t>
  </si>
  <si>
    <t>BASPEYRAS AURELIEN</t>
  </si>
  <si>
    <t>BELIN RABOCELLI Alex</t>
  </si>
  <si>
    <t>BONNEFON NICOLAS</t>
  </si>
  <si>
    <t>BOUHOURS ALEXIS</t>
  </si>
  <si>
    <t>BOURDIN MATHIAS</t>
  </si>
  <si>
    <t>BOUYER HENDRICK</t>
  </si>
  <si>
    <t>BROUSSE FREDERIC</t>
  </si>
  <si>
    <t>CHAUMETTE MATHIEU</t>
  </si>
  <si>
    <t>COUTANT JEROME</t>
  </si>
  <si>
    <t>COUTINHO DE CARVALHO DAVID</t>
  </si>
  <si>
    <t>DOURSON ANTHONY</t>
  </si>
  <si>
    <t>DREVELLE FREDERIC</t>
  </si>
  <si>
    <t>DUBARRY LAURENT</t>
  </si>
  <si>
    <t>DUCLUZEAU JULIEN</t>
  </si>
  <si>
    <t>DUPUIS TOMMY</t>
  </si>
  <si>
    <t>GALLET JEREMY</t>
  </si>
  <si>
    <t>GALLOIS PASCAL</t>
  </si>
  <si>
    <t>GOURSAUD WILFRIED</t>
  </si>
  <si>
    <t>GRENET SERGE</t>
  </si>
  <si>
    <t>GUESDON DIMITRI</t>
  </si>
  <si>
    <t>GUILLET JOEY</t>
  </si>
  <si>
    <t>HERIOT RAPHAEL</t>
  </si>
  <si>
    <t>JOLLIET KEVIN</t>
  </si>
  <si>
    <t>STOP</t>
  </si>
  <si>
    <t>LABAU GAETAN</t>
  </si>
  <si>
    <t>LACOURARIE GUILLAUME</t>
  </si>
  <si>
    <t>LOUISON YOANN</t>
  </si>
  <si>
    <t>MARTEAU BENJAMIN</t>
  </si>
  <si>
    <t>MARTINAUD SYLVAIN</t>
  </si>
  <si>
    <t>MASSELOT JULIE</t>
  </si>
  <si>
    <t>MOSNIER PATRICK</t>
  </si>
  <si>
    <t>NOUREAU PATRICE</t>
  </si>
  <si>
    <t>PELLET JOHAN</t>
  </si>
  <si>
    <t>PERROTEAU THIERRY</t>
  </si>
  <si>
    <t>RENAUDIE JULIEN</t>
  </si>
  <si>
    <t>RICHARD CEDRIC</t>
  </si>
  <si>
    <t>RIVET JESSY</t>
  </si>
  <si>
    <t>ROGER CHRISTELLE</t>
  </si>
  <si>
    <t>ROLLET NATHALIE</t>
  </si>
  <si>
    <t>ROUHAUD MAEL</t>
  </si>
  <si>
    <t>ROY MAXENCE</t>
  </si>
  <si>
    <t>SANFOURCHE DANIEL</t>
  </si>
  <si>
    <t>SAUVION BETTY</t>
  </si>
  <si>
    <t>SAVIN DAMIEN</t>
  </si>
  <si>
    <t>TAMISIER VIRGINIE</t>
  </si>
  <si>
    <t>VALEGEAS J-FRANCOIS</t>
  </si>
  <si>
    <t>VAUVERT LOIC</t>
  </si>
  <si>
    <t>ZABORSKY PASCAL</t>
  </si>
  <si>
    <t>ZIELINSKI NICOLAS</t>
  </si>
  <si>
    <t>LIGNE 12</t>
  </si>
  <si>
    <t>Déhoussage L12</t>
  </si>
  <si>
    <t>SRB L12</t>
  </si>
  <si>
    <t>CAPSULEUSE L12</t>
  </si>
  <si>
    <t>SLEEVER L12</t>
  </si>
  <si>
    <t>ETIQUETEUSE L12</t>
  </si>
  <si>
    <t>ETUYEUSE L12</t>
  </si>
  <si>
    <t>ENCAISSEUSE L12</t>
  </si>
  <si>
    <t>Conducteur de ligne L12</t>
  </si>
  <si>
    <t>CHEVRIER OLIVIER</t>
  </si>
  <si>
    <t>OUI</t>
  </si>
  <si>
    <t>LIGNE 03</t>
  </si>
  <si>
    <t>Dépalettiseur L03</t>
  </si>
  <si>
    <t>TIREUSE L03</t>
  </si>
  <si>
    <t>ETIQUETEUSE L03</t>
  </si>
  <si>
    <t>ENCAISSEUSE L03</t>
  </si>
  <si>
    <t>Conducteur de ligne L03</t>
  </si>
  <si>
    <t>ANDRIEUX PIERRICK</t>
  </si>
  <si>
    <t>BROUILLAUD THOMAS</t>
  </si>
  <si>
    <t>A former</t>
  </si>
  <si>
    <t>ROBERT MORGAN</t>
  </si>
  <si>
    <t>SERVOUR BENJAMIN</t>
  </si>
  <si>
    <t>LIGNE 15</t>
  </si>
  <si>
    <t>Dépalettiseur L15</t>
  </si>
  <si>
    <t>TIREUSE L15</t>
  </si>
  <si>
    <t>Etiqueteuse L15</t>
  </si>
  <si>
    <t>FORMEUSE L15</t>
  </si>
  <si>
    <t>ENCAISSEUSE L15</t>
  </si>
  <si>
    <t>Conducteur de ligne L15</t>
  </si>
  <si>
    <t>LIGNE 13</t>
  </si>
  <si>
    <t>Déhoussage L13</t>
  </si>
  <si>
    <t>Dépalettiseur L13</t>
  </si>
  <si>
    <t>SRB L13</t>
  </si>
  <si>
    <t>CAPSULEUSE L13</t>
  </si>
  <si>
    <t>SLEEVER L13</t>
  </si>
  <si>
    <t>ETIQUETEUSE L13</t>
  </si>
  <si>
    <t>ETUYEUSE L13</t>
  </si>
  <si>
    <t>ENCAISSEUSE L13</t>
  </si>
  <si>
    <t>Conducteur de ligne L13</t>
  </si>
  <si>
    <t>BRACHET GARY</t>
  </si>
  <si>
    <t>BOUTINOT XAVIER</t>
  </si>
  <si>
    <t>CARRARA VIRGINIE</t>
  </si>
  <si>
    <t>COUDRET CHRISTOPHER</t>
  </si>
  <si>
    <t>CRAGNOLINI FRANCK</t>
  </si>
  <si>
    <t>DA ROCHA BENOIT</t>
  </si>
  <si>
    <t>DOUCET ANTHONY</t>
  </si>
  <si>
    <t>ELIE GUILLAUME</t>
  </si>
  <si>
    <t>FAVREAU ALISON</t>
  </si>
  <si>
    <t>GAUTRON ROMAIN</t>
  </si>
  <si>
    <t>GUILLAUME AMAURY</t>
  </si>
  <si>
    <t>GOUGUET ALAIN</t>
  </si>
  <si>
    <t>LABADIE THOMAS</t>
  </si>
  <si>
    <t>MAURIN MATTHIEU</t>
  </si>
  <si>
    <t>MICHOT MICHAEL</t>
  </si>
  <si>
    <t>MOUZE FRANCOIS</t>
  </si>
  <si>
    <t>PIGEAUD PATRICK</t>
  </si>
  <si>
    <t>POUILLAT NELSON</t>
  </si>
  <si>
    <t>RENELLEAU NICOLAS</t>
  </si>
  <si>
    <t>ROUGIER JONATHAN</t>
  </si>
  <si>
    <t>RUELLAN ADRIEN</t>
  </si>
  <si>
    <t>SEGUIN RICHARD</t>
  </si>
  <si>
    <t>SURAUD GUILLAUME</t>
  </si>
  <si>
    <t>VESSAT ROMAIN</t>
  </si>
  <si>
    <t>VILLETTE ANTHONY</t>
  </si>
  <si>
    <t>LIGNE 14</t>
  </si>
  <si>
    <t>Dépalettiseur L14</t>
  </si>
  <si>
    <t>SRB L14</t>
  </si>
  <si>
    <t>CAPSULEUSE L14</t>
  </si>
  <si>
    <t>ETIQUETEUSE L14</t>
  </si>
  <si>
    <t>BERGER TONY</t>
  </si>
  <si>
    <t>CADILLON DANIELLE</t>
  </si>
  <si>
    <t>CORBIN ELISA</t>
  </si>
  <si>
    <t>COUZINET MICKAEL</t>
  </si>
  <si>
    <t>DEFARGE AUDREY</t>
  </si>
  <si>
    <t>DESSET SEBASTIEN</t>
  </si>
  <si>
    <t>DEZEMERIE NOEMIE</t>
  </si>
  <si>
    <t>ETOURNEAUD YANN</t>
  </si>
  <si>
    <t>FAVREL EMMANUEL</t>
  </si>
  <si>
    <t>GASQUET JEROME</t>
  </si>
  <si>
    <t>GUESDON GUILLAUME</t>
  </si>
  <si>
    <t>JORDANS JEROME</t>
  </si>
  <si>
    <t>LACHKAR YASSINE</t>
  </si>
  <si>
    <t>MIGNE BRICE</t>
  </si>
  <si>
    <t>MONROUX CLEMENT</t>
  </si>
  <si>
    <t>OUIRNI ABDENASSER</t>
  </si>
  <si>
    <t>PINEAU AUBRY</t>
  </si>
  <si>
    <t>PIQUERES JEREMY</t>
  </si>
  <si>
    <t>POUMEROULIE RENE</t>
  </si>
  <si>
    <t>ROCHET ERIC</t>
  </si>
  <si>
    <t>THOMAS VALENTIN</t>
  </si>
  <si>
    <t>THUBERT LAURENCE</t>
  </si>
  <si>
    <t>LIGNE 31</t>
  </si>
  <si>
    <t>DEBUT DE LIGNE L31</t>
  </si>
  <si>
    <t>FIN DE LIGNE L31</t>
  </si>
  <si>
    <t>Conducteur de ligne L31</t>
  </si>
  <si>
    <t>BAUDRANT ANTOINE</t>
  </si>
  <si>
    <t>CONTROLEUR Q</t>
  </si>
  <si>
    <t>LIBELLE PRECIS</t>
  </si>
  <si>
    <t>VALIDATION</t>
  </si>
  <si>
    <t>GOURSAUD Dominique</t>
  </si>
  <si>
    <t>Dépalettiseur</t>
  </si>
  <si>
    <t>BOISSIER Anthony</t>
  </si>
  <si>
    <t>Etiqueteuse</t>
  </si>
  <si>
    <t>DALDOSS Marie-Line</t>
  </si>
  <si>
    <t>Tireuse</t>
  </si>
  <si>
    <t>Capsuleuse</t>
  </si>
  <si>
    <t>ALLARD Bruno</t>
  </si>
  <si>
    <t>Holosleeves</t>
  </si>
  <si>
    <t>MODULES</t>
  </si>
  <si>
    <t>QUI</t>
  </si>
  <si>
    <t>NOM FORMATION QUALITE</t>
  </si>
  <si>
    <t>REF</t>
  </si>
  <si>
    <t>NOTIONS</t>
  </si>
  <si>
    <t>NOM DES MODULES</t>
  </si>
  <si>
    <t>Accueil</t>
  </si>
  <si>
    <t>OPERATEURS</t>
  </si>
  <si>
    <t>Formation Environnement</t>
  </si>
  <si>
    <t>FE</t>
  </si>
  <si>
    <t>POSTE</t>
  </si>
  <si>
    <t>Accueil SA</t>
  </si>
  <si>
    <t>Formation Sécurité Alimentaire</t>
  </si>
  <si>
    <t>FSA</t>
  </si>
  <si>
    <t>QUALITE</t>
  </si>
  <si>
    <t>Accueil Env.</t>
  </si>
  <si>
    <t>Formation Sensibilisation Qualité</t>
  </si>
  <si>
    <t>FSQ</t>
  </si>
  <si>
    <t>SA</t>
  </si>
  <si>
    <t>Accueil Qualité</t>
  </si>
  <si>
    <t>MACHINISTES Lignes auto</t>
  </si>
  <si>
    <t>Contrôle encolleuse, capsuleuse, sertisseuse</t>
  </si>
  <si>
    <t>ILCD07</t>
  </si>
  <si>
    <t>TRACABILITE</t>
  </si>
  <si>
    <t>PLCD11</t>
  </si>
  <si>
    <t>CDL</t>
  </si>
  <si>
    <t>CDL, Tous modules</t>
  </si>
  <si>
    <t>Spécification, identification, traçabilité</t>
  </si>
  <si>
    <t>ALCD01</t>
  </si>
  <si>
    <t>ENVIRONNEMENT</t>
  </si>
  <si>
    <t>Spécification, identification caisses</t>
  </si>
  <si>
    <t>ALCD03</t>
  </si>
  <si>
    <t>Affichage des palettes et gestion NC</t>
  </si>
  <si>
    <t>ALCD04</t>
  </si>
  <si>
    <t>Déhoussage</t>
  </si>
  <si>
    <t>Régle fonctionnement en production</t>
  </si>
  <si>
    <t>ILCD27</t>
  </si>
  <si>
    <t>Pesage des caisses</t>
  </si>
  <si>
    <t>ILCD70</t>
  </si>
  <si>
    <t>Encaisseuse</t>
  </si>
  <si>
    <t>Essai Industriel</t>
  </si>
  <si>
    <t>ILCQ21</t>
  </si>
  <si>
    <t>Contrôle conducteur de ligne</t>
  </si>
  <si>
    <t>ILDC11</t>
  </si>
  <si>
    <t>Etuyeuse</t>
  </si>
  <si>
    <t>Traitement, correction des produits et matières NC</t>
  </si>
  <si>
    <t>PLCD07</t>
  </si>
  <si>
    <t>Formation générale contrôle et auto contrôle</t>
  </si>
  <si>
    <t>Lignes manuelles</t>
  </si>
  <si>
    <t>Contrôle déhoussage</t>
  </si>
  <si>
    <t>ILCD05</t>
  </si>
  <si>
    <t>Traçabilité verrerie</t>
  </si>
  <si>
    <t>ILCD66</t>
  </si>
  <si>
    <t>Matières sèches</t>
  </si>
  <si>
    <t>Contrôle dépalettiseur automatique</t>
  </si>
  <si>
    <t>SCHUBERT</t>
  </si>
  <si>
    <t>Etiquetage caisses Agedis</t>
  </si>
  <si>
    <t>Contrôle encaisseuse</t>
  </si>
  <si>
    <t>ILCD06</t>
  </si>
  <si>
    <t>Contrôle étiqueteuse</t>
  </si>
  <si>
    <t>ILCD04</t>
  </si>
  <si>
    <t>Contrôle étuyeuse</t>
  </si>
  <si>
    <t>ILCD08</t>
  </si>
  <si>
    <t>Contrôle Holosleeves</t>
  </si>
  <si>
    <t>ILCD19</t>
  </si>
  <si>
    <t>MACHINISTES Lignes semi auto et manuelles</t>
  </si>
  <si>
    <t>Consignes distribution bouchons/capsules</t>
  </si>
  <si>
    <t>ILCD84</t>
  </si>
  <si>
    <t>Consignes tireuse, boucheuse, capsuleuse</t>
  </si>
  <si>
    <t>ILCD71</t>
  </si>
  <si>
    <t>Contrôle des volumes de remplissage</t>
  </si>
  <si>
    <t>ILCD03</t>
  </si>
  <si>
    <t>Contrôle ligne semi auto et manuelle</t>
  </si>
  <si>
    <t>ILCD13</t>
  </si>
  <si>
    <t>PLDC11</t>
  </si>
  <si>
    <t>Traçabilité bouchon</t>
  </si>
  <si>
    <t>ILCD21</t>
  </si>
  <si>
    <t>Bris de verre</t>
  </si>
  <si>
    <t>ILCD01</t>
  </si>
  <si>
    <t>Contrôle tirage, bouchage, capsulage</t>
  </si>
  <si>
    <t>ILCD02</t>
  </si>
  <si>
    <t>Personnel PF</t>
  </si>
  <si>
    <t>Superviseurs Prod</t>
  </si>
  <si>
    <t>Lignes</t>
  </si>
  <si>
    <t>Modules</t>
  </si>
  <si>
    <t>Produits</t>
  </si>
  <si>
    <t>Fonction</t>
  </si>
  <si>
    <t>Contrats</t>
  </si>
  <si>
    <t>CQF</t>
  </si>
  <si>
    <t>Validations</t>
  </si>
  <si>
    <t>Modules_02</t>
  </si>
  <si>
    <t>Modules_03</t>
  </si>
  <si>
    <t>Modules_11</t>
  </si>
  <si>
    <t>Modules_12</t>
  </si>
  <si>
    <t>Modules_13</t>
  </si>
  <si>
    <t>Modules_14</t>
  </si>
  <si>
    <t>Modules_15</t>
  </si>
  <si>
    <t>Modules_21</t>
  </si>
  <si>
    <t>Modules_31</t>
  </si>
  <si>
    <t>AUTHIER Eric</t>
  </si>
  <si>
    <t>Produits_02</t>
  </si>
  <si>
    <t>CDI</t>
  </si>
  <si>
    <t>Tireuse L21</t>
  </si>
  <si>
    <t>Début de ligne L31</t>
  </si>
  <si>
    <t>ANDRE DOMINIQUE</t>
  </si>
  <si>
    <t>DESCAT Jean-Philippe</t>
  </si>
  <si>
    <t>GR 03</t>
  </si>
  <si>
    <t>Produits_03</t>
  </si>
  <si>
    <t>Tireuse L03</t>
  </si>
  <si>
    <t>Tireuse L15</t>
  </si>
  <si>
    <t>Sleever L21</t>
  </si>
  <si>
    <t>Fin de ligne L31</t>
  </si>
  <si>
    <t>Produits_11</t>
  </si>
  <si>
    <t>CHABROU Eric</t>
  </si>
  <si>
    <t>Etiqueteuse L03</t>
  </si>
  <si>
    <t>Capsuleuse L14</t>
  </si>
  <si>
    <t>Palettiseur L21</t>
  </si>
  <si>
    <t>GARNAVAULT Sébastien</t>
  </si>
  <si>
    <t>Produits_12</t>
  </si>
  <si>
    <t>APP</t>
  </si>
  <si>
    <t>Encaisseuse L03</t>
  </si>
  <si>
    <t>Capsuleuse L13</t>
  </si>
  <si>
    <t>Etiqueteuse L14</t>
  </si>
  <si>
    <t>Formeuse L15</t>
  </si>
  <si>
    <t>Agent de Production ligne L31</t>
  </si>
  <si>
    <t>ARRAMY DOMINIQUE</t>
  </si>
  <si>
    <t>LALUE Jean-Pierre</t>
  </si>
  <si>
    <t>Produits_13</t>
  </si>
  <si>
    <t>DAVIN Christophe</t>
  </si>
  <si>
    <t>Sleever L12</t>
  </si>
  <si>
    <t>Sleever L13</t>
  </si>
  <si>
    <t>Etuyeuse SCHUBERT L14</t>
  </si>
  <si>
    <t>Encaisseuse L15</t>
  </si>
  <si>
    <t>Agent de Production ligne L21</t>
  </si>
  <si>
    <t>BARBEAU MELANIE</t>
  </si>
  <si>
    <t>OUIRNI Samir</t>
  </si>
  <si>
    <t>Produits_14</t>
  </si>
  <si>
    <t>Agent de Production ligne L03</t>
  </si>
  <si>
    <t>Etiqueteuse L12</t>
  </si>
  <si>
    <t>Encaisseuse ARIES L14</t>
  </si>
  <si>
    <t>TONON Nicolas</t>
  </si>
  <si>
    <t>GR 15</t>
  </si>
  <si>
    <t>Produits_15</t>
  </si>
  <si>
    <t>MANDIN Cédric</t>
  </si>
  <si>
    <t>Etuyeuse L12</t>
  </si>
  <si>
    <t>Etuyeuse L13</t>
  </si>
  <si>
    <t>Conducteur de ligne L14</t>
  </si>
  <si>
    <t>Agent de Production ligne L15</t>
  </si>
  <si>
    <t>GR 21</t>
  </si>
  <si>
    <t>Produits_21</t>
  </si>
  <si>
    <t>VEILLON Romain</t>
  </si>
  <si>
    <t>Encaisseuse L12</t>
  </si>
  <si>
    <t>Encaisseuse L13</t>
  </si>
  <si>
    <t>Agent de Production ligne L14</t>
  </si>
  <si>
    <t>GR 31</t>
  </si>
  <si>
    <t>Produits_31</t>
  </si>
  <si>
    <t>Agent de Production ligne L11</t>
  </si>
  <si>
    <t>Agent de Production ligne L12</t>
  </si>
  <si>
    <t>Agent de Production ligne L13</t>
  </si>
  <si>
    <t>Agent de Production ligne L02</t>
  </si>
  <si>
    <t>Ne pas déplacer les colonnes</t>
  </si>
  <si>
    <t>BEYRIES PATRICIA</t>
  </si>
  <si>
    <t xml:space="preserve">1 BTL 70 EDV DIV </t>
  </si>
  <si>
    <t>120 MIN 5 BLACK SE COATING</t>
  </si>
  <si>
    <t>12 BTL 100 VS ET UPG</t>
  </si>
  <si>
    <t>12 BTL 70 XO COF</t>
  </si>
  <si>
    <t>12 FLK 37,5 VS SE UPG</t>
  </si>
  <si>
    <t>12 BTL 1L FOV ET</t>
  </si>
  <si>
    <t>4 MAG 300 VSOP ET</t>
  </si>
  <si>
    <t>120 MIN 5 FDC SE</t>
  </si>
  <si>
    <t>12 BTL 70 VS ET GUALA UPG</t>
  </si>
  <si>
    <t>12 BTL 100 VS UPG SE</t>
  </si>
  <si>
    <t>12 BTL 70 XO EC4 METAL SLEEVE SE</t>
  </si>
  <si>
    <t>12 FLK 37,5 VSOP SE</t>
  </si>
  <si>
    <t>12 CAR 70 NAP BIBLI NUE</t>
  </si>
  <si>
    <t>4 MAG 300 VSOP ET HOLO</t>
  </si>
  <si>
    <t>12 CRFE 70 PRIVE SANS ETUI M13</t>
  </si>
  <si>
    <t>120 MIN 5 VS UPG</t>
  </si>
  <si>
    <t>12 1/2 35 VSOP ET HOLO</t>
  </si>
  <si>
    <t>12 BTL 100 VSOP ET</t>
  </si>
  <si>
    <t>12 BTL 70 XO HOLO COF</t>
  </si>
  <si>
    <t>24 FLK 20 classivm SE UPG</t>
  </si>
  <si>
    <t>12 CAR 70 NAP COF BIBLI</t>
  </si>
  <si>
    <t>4 MAG 300 VSOP METAL SLEEVE ET</t>
  </si>
  <si>
    <t>BORDET JEAN CHRISTOPHE</t>
  </si>
  <si>
    <t>3 CAR 70 PARADIS UPGRADE 2013</t>
  </si>
  <si>
    <t>120 MIN 5 VSOP</t>
  </si>
  <si>
    <t>12 1/2 35 VSOP SE</t>
  </si>
  <si>
    <t>12 BTL 100 VSOP ET HOLO</t>
  </si>
  <si>
    <t>12 BTL 70 XO SE</t>
  </si>
  <si>
    <t>24 FLK 20 VS SE UPG</t>
  </si>
  <si>
    <t>12 CAR 70 NAP COF BIBLI TIMBRE</t>
  </si>
  <si>
    <t>4 MAG 300 XO ET</t>
  </si>
  <si>
    <t>3 CAR 75 PARADIS UPGRADE 2013</t>
  </si>
  <si>
    <t>120 MIN 5 VST</t>
  </si>
  <si>
    <t>12 BTL 100 VSOP METAL SLEEVE SE</t>
  </si>
  <si>
    <t>12 BTL 75 XO COF</t>
  </si>
  <si>
    <t>24 FLK 20 VSOP SE</t>
  </si>
  <si>
    <t>2 CAR 70/75CL RICHARD COF M07</t>
  </si>
  <si>
    <t>4 MAG 300 XO ET HOLO</t>
  </si>
  <si>
    <t>6 BTL 100 JAMESH COFFRET</t>
  </si>
  <si>
    <t>120 MIN 5 XO SE</t>
  </si>
  <si>
    <t>12 BTL 70 VSOP ET</t>
  </si>
  <si>
    <t>12 1/2 35 VST ET UPGRADE 2013</t>
  </si>
  <si>
    <t>12 BTL 100 VST ET UPG</t>
  </si>
  <si>
    <t>24 FLK 20 VST SE UPG</t>
  </si>
  <si>
    <t>3 CAR 150 PARADIS</t>
  </si>
  <si>
    <t>4 MAG 300 XO EC4 METAL SLEEVE ET</t>
  </si>
  <si>
    <t>BOURRASSEAU  CLAUDINE</t>
  </si>
  <si>
    <t>6 BTL 70 HPW SE</t>
  </si>
  <si>
    <t>120 MIN 5 XO SE METALLISE</t>
  </si>
  <si>
    <t>12 BTL 70 VST ET UPG</t>
  </si>
  <si>
    <t>12 1/2 35 VST SE UPG</t>
  </si>
  <si>
    <t>12 BTL 100 VST SE UPG</t>
  </si>
  <si>
    <t>24 1/2 35 XO COF HOLO M2</t>
  </si>
  <si>
    <t>24 FLK 35 VS SE</t>
  </si>
  <si>
    <t>3 CAR 70/75 PARADIS IMPERIA + SLEEVE COF</t>
  </si>
  <si>
    <t>120 MIN 5 VSOP METALLISEE</t>
  </si>
  <si>
    <t>12 1/2 37,5 BLACK TEINTE MASSE</t>
  </si>
  <si>
    <t>24 1/2 35 XO COF M12</t>
  </si>
  <si>
    <t>24 FLK 35 VST SE</t>
  </si>
  <si>
    <t>6 CAR 75 PARADIS 2000: 2007</t>
  </si>
  <si>
    <t>144 MIN 3 VS</t>
  </si>
  <si>
    <t>12 BTL 75 BLACK ET</t>
  </si>
  <si>
    <t>12 1/2 37,5 VS UPG  SE</t>
  </si>
  <si>
    <t>6 MAG 150 CLASSIVM CHINE</t>
  </si>
  <si>
    <t>6 BTL 100 XO COF</t>
  </si>
  <si>
    <t>24 FLK 50 VS SE</t>
  </si>
  <si>
    <t>6 CRFE 70 PRIVE COFFRET M13</t>
  </si>
  <si>
    <t>144 MIN 3 VST</t>
  </si>
  <si>
    <t>12 BTL 75 BLACK SE</t>
  </si>
  <si>
    <t>12 1/2 37,5 VSOP ET</t>
  </si>
  <si>
    <t>6 MAG 150 VS ETQ INV</t>
  </si>
  <si>
    <t>6 BTL 100 XO COF HOLO</t>
  </si>
  <si>
    <t>24 FLK 50 VSOP SE</t>
  </si>
  <si>
    <t>6 MAG 175 VSOP SE</t>
  </si>
  <si>
    <t>96 FLK 10 VS UPGRADE</t>
  </si>
  <si>
    <t>12 1/2 37,5 VST SE UPGRADE 2013</t>
  </si>
  <si>
    <t>6 MAG 150 VS SE UPG</t>
  </si>
  <si>
    <t>6 BTL 70 FINDC SE</t>
  </si>
  <si>
    <t>6 PARADIS 70 SE</t>
  </si>
  <si>
    <t>96 FLK 10 VST</t>
  </si>
  <si>
    <t>12 BTL 75 VS UPG SE</t>
  </si>
  <si>
    <t>12 1/2 50 VS SE</t>
  </si>
  <si>
    <t>6 MAG 150 VSOP ET</t>
  </si>
  <si>
    <t>6 BTL 70 XO COF</t>
  </si>
  <si>
    <t>12 BTL 75 VSOP ET</t>
  </si>
  <si>
    <t>12 1/2 50 VST ET UPGRADE 2013</t>
  </si>
  <si>
    <t>6 MAG 150 VSOP ET HOLO</t>
  </si>
  <si>
    <t>6 BTL 75 XO COF</t>
  </si>
  <si>
    <t>12 BTL 75 VST ET UPG</t>
  </si>
  <si>
    <t>12 BTL 50 VS ET UPG</t>
  </si>
  <si>
    <t>6 MAG 150 VSOP METAL SLEEVE SE</t>
  </si>
  <si>
    <t>6 MAG 150 XO COF</t>
  </si>
  <si>
    <t>12 BTL 75 VST SE UPG</t>
  </si>
  <si>
    <t>12 BTL 50 VS SE UPG</t>
  </si>
  <si>
    <t>6 MAG 150 VST SE UPG</t>
  </si>
  <si>
    <t>6 MAG 150 XO EC4 METAL SLEEVE SE</t>
  </si>
  <si>
    <t>12 BTL 50 VSOP ETUI</t>
  </si>
  <si>
    <t xml:space="preserve">6 MAG 175 VS UPG SE </t>
  </si>
  <si>
    <t xml:space="preserve">6 MAG 150 XO HOLO COF </t>
  </si>
  <si>
    <t>12 BTL 50 VSOP SE</t>
  </si>
  <si>
    <t>CHABERNAUD JEAN-FRANCOIS</t>
  </si>
  <si>
    <t>6 BTL 70 HPW SE GUALA</t>
  </si>
  <si>
    <t>12 BTL 50 VSOP SE HOLO</t>
  </si>
  <si>
    <t>CHABERNAUD MARIE-CLAUDE</t>
  </si>
  <si>
    <t>6 BTL 70 VS ET UPG</t>
  </si>
  <si>
    <t>12 BTL 50 VST SE UPG</t>
  </si>
  <si>
    <t>6 BTL 70 VS SE UPG</t>
  </si>
  <si>
    <t>12 BTL 70 VSOP ET HOLO</t>
  </si>
  <si>
    <t>CHASSERET GILLES</t>
  </si>
  <si>
    <t>6 BTL 70 VST ET GUALA UPG</t>
  </si>
  <si>
    <t>12 BTL 70 VSOP FC SE</t>
  </si>
  <si>
    <t>6 BTL 70 VST ET UPG</t>
  </si>
  <si>
    <t>12 BTL 70 VSOP METAL SLEEVE SE</t>
  </si>
  <si>
    <t>12 BTL 70 VSOP SE</t>
  </si>
  <si>
    <t>12 BTL 70 VSOP SE HOLO</t>
  </si>
  <si>
    <t>12 BTL 75 VSOP SE</t>
  </si>
  <si>
    <t>COURVOISIER LOUIS</t>
  </si>
  <si>
    <t>COUVIDAT COSETTE</t>
  </si>
  <si>
    <t>CROASSANT PASCAL</t>
  </si>
  <si>
    <t>DAUGE PHILIPPE</t>
  </si>
  <si>
    <t>DUVERNEUIL CORINE</t>
  </si>
  <si>
    <t>FERMIGIER DOMINIQUE</t>
  </si>
  <si>
    <t>FERRARO-MERAI ANNE MARIE</t>
  </si>
  <si>
    <t>FOUCHER PATRICIA</t>
  </si>
  <si>
    <t>GARREAU DIDIER</t>
  </si>
  <si>
    <t>GERBEAU BENJAMIN</t>
  </si>
  <si>
    <t>GIBAUD BERNARD</t>
  </si>
  <si>
    <t>GUICHARD JEAN CHRISTOPHE</t>
  </si>
  <si>
    <t>HAURE YOHANN</t>
  </si>
  <si>
    <t>HAY MARTINE</t>
  </si>
  <si>
    <t>JOANNES PATRICK</t>
  </si>
  <si>
    <t>LACROIX AUDREY</t>
  </si>
  <si>
    <t>LEROY DANIELLE</t>
  </si>
  <si>
    <t>LORET CHANTAL</t>
  </si>
  <si>
    <t>MARQUET CATHERINE</t>
  </si>
  <si>
    <t>MATRAT PHILIPPE</t>
  </si>
  <si>
    <t>MERLIERE ISABELLE</t>
  </si>
  <si>
    <t>MICHAUD ALEXANDRE</t>
  </si>
  <si>
    <t>MONET MARTINE</t>
  </si>
  <si>
    <t>MORTON SYLVIE</t>
  </si>
  <si>
    <t>PAGOTTO MURIEL</t>
  </si>
  <si>
    <t>PAPONET SOPHIE</t>
  </si>
  <si>
    <t>PERRIN JEAN-LUC</t>
  </si>
  <si>
    <t>PHILIPPE PASCAL</t>
  </si>
  <si>
    <t>PUISSANT PHILIPPE</t>
  </si>
  <si>
    <t>ROUSSET  CHRISTINE</t>
  </si>
  <si>
    <t>THIBAUD JOEL</t>
  </si>
  <si>
    <t>TUGIRAS BERNADETTE</t>
  </si>
  <si>
    <t>TUGIRAS NICOLE</t>
  </si>
  <si>
    <t>VIGNAUD SYLVIE</t>
  </si>
  <si>
    <t>Durée théorique (jour)</t>
  </si>
  <si>
    <t>Etiquetteuse L11</t>
  </si>
  <si>
    <t>Étiquettes de lignes</t>
  </si>
  <si>
    <t>Nombre de DATE</t>
  </si>
  <si>
    <t>Total général</t>
  </si>
  <si>
    <t>DUREE (2 = 1 journée)</t>
  </si>
  <si>
    <t>Tracabilité bouchons</t>
  </si>
  <si>
    <t>Tracabilité verrerie</t>
  </si>
  <si>
    <t>3 PAR 70 PARADIS UP DOUBLE SLEEVE</t>
  </si>
  <si>
    <t>12 FLK 37,5 MASTER BLENDER</t>
  </si>
  <si>
    <t>12 FLK 75 MASTER BLENDER</t>
  </si>
  <si>
    <t>12 BTLG 70 HVSOP ET</t>
  </si>
  <si>
    <t>12 BTL 70 CLASSIVM ET</t>
  </si>
  <si>
    <t>DUREE (en demi-journées)</t>
  </si>
  <si>
    <t>Holosleeve L14</t>
  </si>
  <si>
    <t>ETUYEUSE SCHUBERT L14</t>
  </si>
  <si>
    <t>ENCAISSEUSE ARIES L14</t>
  </si>
  <si>
    <t>Le précédent fichier (2000-2016) se trouve dans / Commun (J) / QUAINDUS / HACCP MEB / Formations / MEB affect Opérateurs</t>
  </si>
  <si>
    <t>SRB L15</t>
  </si>
  <si>
    <t>LESUEUR Elodie</t>
  </si>
  <si>
    <t>SLEEVER L11</t>
  </si>
  <si>
    <t>SLEEVER L14</t>
  </si>
  <si>
    <t>Sleever</t>
  </si>
  <si>
    <t>Détails &amp; Reconfs</t>
  </si>
  <si>
    <t>12j fonctionnement + 2 Reconf° par format</t>
  </si>
  <si>
    <t>Etiquetteuse L02</t>
  </si>
  <si>
    <t>8j dépal sous soul // 10j dépal flask</t>
  </si>
  <si>
    <t>12j + 6 reconf + 2 changement de tete</t>
  </si>
  <si>
    <t>12j + 8 reconf</t>
  </si>
  <si>
    <t>14j + 8 reconf</t>
  </si>
  <si>
    <t>4j fonctionnement + 2 Reconf°</t>
  </si>
  <si>
    <t>Aller sur la 12</t>
  </si>
  <si>
    <t>16j fonctionnement sur prod° variées  + 2 Reconf° par format (4j si déjà L12)</t>
  </si>
  <si>
    <t>10j fonctionnement + 2 Reconf° par format</t>
  </si>
  <si>
    <t>1j + formation tracabilité</t>
  </si>
  <si>
    <t>12j fonctionnement +  2 Reconf° par format</t>
  </si>
  <si>
    <t>8j fonctionnement + 2 Reconf° par format</t>
  </si>
  <si>
    <t>16j fonctionnement sur prod° variées  + 2 Reconf° par format</t>
  </si>
  <si>
    <t>8j fonctionnement + 1 Reconf° par format</t>
  </si>
  <si>
    <t>12j fonctionnement + 1 Reconf° par format</t>
  </si>
  <si>
    <t>2j + formation tracabilité</t>
  </si>
  <si>
    <t>4j + 1 Reconf° par format</t>
  </si>
  <si>
    <t>12j + 2 Reconf° par format</t>
  </si>
  <si>
    <t>12j fonctionnement + 2 Reconf° par format + 2 changement de tête</t>
  </si>
  <si>
    <t>12j + 1 Reconf° par format</t>
  </si>
  <si>
    <t>16j fonctionnement sur prod° variées  + 2 Reconf° (normal et VSOP)</t>
  </si>
  <si>
    <t>Fait par le CDL</t>
  </si>
  <si>
    <t>16j fonctionnement  + 5 Reconf°</t>
  </si>
  <si>
    <t>Modules 21 : Tireuse</t>
  </si>
  <si>
    <t>12j + 2 Reconf°</t>
  </si>
  <si>
    <t>8j fonctionnement + 3 Reconf°dont Etiqueteuse</t>
  </si>
  <si>
    <t>Tireuse L02</t>
  </si>
  <si>
    <t>Tireuse L11</t>
  </si>
  <si>
    <t>Tireuse L12</t>
  </si>
  <si>
    <t>Tireuse L13</t>
  </si>
  <si>
    <t>Tireuse L14</t>
  </si>
  <si>
    <t>Conducteur</t>
  </si>
  <si>
    <t>L'outil de gestion des formations pour la mise en bouteille</t>
  </si>
  <si>
    <t xml:space="preserve">Tests sur les lignes du 11 au 18 juillet, </t>
  </si>
  <si>
    <t>Déploiement effectif le 8 aout 2016</t>
  </si>
  <si>
    <t>FIDJI est un fichier EXCEL qui permet d'enregistrer les formations des personnes travaillant sur les lignes de production.</t>
  </si>
  <si>
    <t>Il est possible de suivre les modifications en temps réel afin d'avoir toujours la dernière information</t>
  </si>
  <si>
    <t>SUIVIQUALITE : le fichier de remplissage du service qualité et de ses formations, au fur et à mesure</t>
  </si>
  <si>
    <t>TABLEQUALITE : des listes de paramètres pour créer des listes déroulantes de formations qualité (à définir)</t>
  </si>
  <si>
    <t>Une durée (en demi-journée)</t>
  </si>
  <si>
    <t>GR 16</t>
  </si>
  <si>
    <t>Modules_16</t>
  </si>
  <si>
    <t>Produits_16</t>
  </si>
  <si>
    <t>Dépalettiseur L16</t>
  </si>
  <si>
    <t>Tireuse L16</t>
  </si>
  <si>
    <t>Capsuleuse L16</t>
  </si>
  <si>
    <t>Etiqueteuse L16</t>
  </si>
  <si>
    <t>Etuyeuse L16</t>
  </si>
  <si>
    <t>Encaisseuse L16</t>
  </si>
  <si>
    <t>Conducteur de ligne L16</t>
  </si>
  <si>
    <t>Agent de Production ligne L16</t>
  </si>
  <si>
    <t>ACF L16</t>
  </si>
  <si>
    <t>LIGNE 16</t>
  </si>
  <si>
    <t>CAPSULEUSE L16</t>
  </si>
  <si>
    <t>ETIQUETEUSE L16</t>
  </si>
  <si>
    <t>ETUYEUSE L16</t>
  </si>
  <si>
    <t>ENCAISSEUSE L16</t>
  </si>
  <si>
    <t>ROCHET Eric</t>
  </si>
  <si>
    <t xml:space="preserve">DANIAUX  LOIC </t>
  </si>
  <si>
    <t>INITIALES CDL</t>
  </si>
  <si>
    <t>ACCUEIL SA</t>
  </si>
  <si>
    <t>ACCUEIL Env.</t>
  </si>
  <si>
    <t>ACCUEIL SQ</t>
  </si>
  <si>
    <t>ACCUEIL</t>
  </si>
  <si>
    <t>(Tous)</t>
  </si>
  <si>
    <t>LD</t>
  </si>
  <si>
    <t>TM</t>
  </si>
  <si>
    <t>TA</t>
  </si>
  <si>
    <t>HB</t>
  </si>
  <si>
    <t>OC</t>
  </si>
  <si>
    <t>AD</t>
  </si>
  <si>
    <t>FM</t>
  </si>
  <si>
    <t>JG</t>
  </si>
  <si>
    <t>JFR</t>
  </si>
  <si>
    <t>JJ</t>
  </si>
  <si>
    <t>SC</t>
  </si>
  <si>
    <t>MC</t>
  </si>
  <si>
    <t>RJF</t>
  </si>
  <si>
    <t>JFV</t>
  </si>
  <si>
    <t>GG</t>
  </si>
  <si>
    <t>DL</t>
  </si>
  <si>
    <t>YL</t>
  </si>
  <si>
    <t>DA</t>
  </si>
  <si>
    <t>LIGNE 41</t>
  </si>
  <si>
    <t>Copacking L41</t>
  </si>
  <si>
    <t>Machiniste L41</t>
  </si>
  <si>
    <t>Conducteur de ligne L41</t>
  </si>
  <si>
    <t>Modules_41</t>
  </si>
  <si>
    <t>Produits_41</t>
  </si>
  <si>
    <t>GR 41</t>
  </si>
  <si>
    <t>GR 42</t>
  </si>
  <si>
    <t>GR 43</t>
  </si>
  <si>
    <t>JPT</t>
  </si>
  <si>
    <t>GIBAUD B</t>
  </si>
  <si>
    <t>copacking L41</t>
  </si>
  <si>
    <t>RE</t>
  </si>
  <si>
    <t>LY</t>
  </si>
  <si>
    <t>DEZEMERIE LEA</t>
  </si>
  <si>
    <t>AT</t>
  </si>
  <si>
    <t>MF</t>
  </si>
  <si>
    <t>RG</t>
  </si>
  <si>
    <t>MB</t>
  </si>
  <si>
    <t>CP</t>
  </si>
  <si>
    <t>da</t>
  </si>
  <si>
    <t>MUSSARD TONY</t>
  </si>
  <si>
    <t>MD</t>
  </si>
  <si>
    <t>CRAGNILINI FRANCK</t>
  </si>
  <si>
    <t>DC</t>
  </si>
  <si>
    <t>BAZINETTE SIMON</t>
  </si>
  <si>
    <t>GUERARD STEPHANIE</t>
  </si>
  <si>
    <t>BACQUET MARIE</t>
  </si>
  <si>
    <t>MISSARD TONY</t>
  </si>
  <si>
    <t xml:space="preserve">MONROUX VIRGINIE </t>
  </si>
  <si>
    <t>GW</t>
  </si>
  <si>
    <t>LAVOIX SIMON</t>
  </si>
  <si>
    <t>PAUMIER MATHIEU</t>
  </si>
  <si>
    <t>MONROUX Clément</t>
  </si>
  <si>
    <t>ACF L12</t>
  </si>
  <si>
    <t>GR13</t>
  </si>
  <si>
    <t>MOUHAUD MAEL</t>
  </si>
  <si>
    <t>PE</t>
  </si>
  <si>
    <t>BECHEMILH ANGE</t>
  </si>
  <si>
    <t>ADESIR RODRIGUE</t>
  </si>
  <si>
    <t>BERTHONNEAU QUENTIN</t>
  </si>
  <si>
    <t>SALLOT FRANCOIS</t>
  </si>
  <si>
    <t>GOASGUEN PAUL</t>
  </si>
  <si>
    <t>THIBAUD.VALERIE</t>
  </si>
  <si>
    <t>DELMOTTE DELPHINE</t>
  </si>
  <si>
    <t>JFR / MD</t>
  </si>
  <si>
    <t>RODRIGUE ADESIR</t>
  </si>
  <si>
    <t>BALDACCHINO WALTER</t>
  </si>
  <si>
    <t>BOUROUMEAU LOIC</t>
  </si>
  <si>
    <t>CHARLOIS FABRICE</t>
  </si>
  <si>
    <t>CONIGLIO JORDAN</t>
  </si>
  <si>
    <t>FAGOT LOIC</t>
  </si>
  <si>
    <t>FORT GUERRIC</t>
  </si>
  <si>
    <t>FOUCHER JEAN PHILIPPE</t>
  </si>
  <si>
    <t>GOMME EMILIE</t>
  </si>
  <si>
    <t>LOMBARD ERIC</t>
  </si>
  <si>
    <t>SIMONELIG AURELIEN</t>
  </si>
  <si>
    <t>VIOLLEAU QUENTIN</t>
  </si>
  <si>
    <t xml:space="preserve">JFR </t>
  </si>
  <si>
    <t>DM</t>
  </si>
  <si>
    <t>gg</t>
  </si>
  <si>
    <t>MAURIN MATHIEU</t>
  </si>
  <si>
    <t>CS</t>
  </si>
  <si>
    <t>P E</t>
  </si>
  <si>
    <t>BELFQUIH Imahd</t>
  </si>
  <si>
    <t>WG</t>
  </si>
  <si>
    <t>BALDCHINO WALTER</t>
  </si>
  <si>
    <t>MOUZE.F</t>
  </si>
  <si>
    <t>02/03:17</t>
  </si>
  <si>
    <t>SAUTON François</t>
  </si>
  <si>
    <t>DENIS Christian</t>
  </si>
  <si>
    <t>JACOUPY Bruno</t>
  </si>
  <si>
    <t>MORIN MARC</t>
  </si>
  <si>
    <t>RAMBAUD YANNEGAN</t>
  </si>
  <si>
    <t>RESNIER CATHERINE</t>
  </si>
  <si>
    <t>VEQUEAU NATHALIE</t>
  </si>
  <si>
    <t>DEVARS ANGELIQUE</t>
  </si>
  <si>
    <t>FREYER NATHALIE</t>
  </si>
  <si>
    <t>NAUD GEOFFROY</t>
  </si>
  <si>
    <t>DECOUTY STEPHANIE</t>
  </si>
  <si>
    <t>PAVY JASON</t>
  </si>
  <si>
    <t>BARRETEAU MAEVA</t>
  </si>
  <si>
    <t>MT</t>
  </si>
  <si>
    <t>GR15</t>
  </si>
  <si>
    <t>StcC</t>
  </si>
  <si>
    <t>ELIE.GUILLAUME</t>
  </si>
  <si>
    <t>MAURIN.MATHIEU</t>
  </si>
  <si>
    <t>GOUGUET.ALAIN</t>
  </si>
  <si>
    <t>FAVRAU.ALISON</t>
  </si>
  <si>
    <t>JOLLIET.KEVIN</t>
  </si>
  <si>
    <t>GAUTRON.R</t>
  </si>
  <si>
    <t>ER</t>
  </si>
  <si>
    <t>POIGNIE SANDRINE</t>
  </si>
  <si>
    <t>DAUTEL GYSLAINE</t>
  </si>
  <si>
    <t>CHOBLET MORGAN</t>
  </si>
  <si>
    <t>AUTRET BASTIEN</t>
  </si>
  <si>
    <t>BUORD LAURA</t>
  </si>
  <si>
    <t>PAVERNE ELODIE</t>
  </si>
  <si>
    <t>ALLARD ANATHELIE</t>
  </si>
  <si>
    <t>MAZIERE EMMA</t>
  </si>
  <si>
    <t>NEBOUD ANTHONY</t>
  </si>
  <si>
    <t>DURAND FLORIAN</t>
  </si>
  <si>
    <t>AUPRETRE CELINE</t>
  </si>
  <si>
    <t>BONNIN STEPHANE</t>
  </si>
  <si>
    <t>CHALAS SIMON</t>
  </si>
  <si>
    <t>COIRIER MAJDA</t>
  </si>
  <si>
    <t>CORMENIER MICHELINE</t>
  </si>
  <si>
    <t>DAKDAKI LAHCEN</t>
  </si>
  <si>
    <t>DECLIDE GERALD</t>
  </si>
  <si>
    <t>DUPUY MAGALI</t>
  </si>
  <si>
    <t>FAVREAU VIRGINIE</t>
  </si>
  <si>
    <t>FEIGNON ERIC</t>
  </si>
  <si>
    <t>FUZELLIER GAELLE</t>
  </si>
  <si>
    <t>GAUDIN ANNE MARIE</t>
  </si>
  <si>
    <t>HAMOUR REMY</t>
  </si>
  <si>
    <t>LAUBERTON JEREMY</t>
  </si>
  <si>
    <t>LONGUEPEE CHRISTIANE</t>
  </si>
  <si>
    <t>LOPEZ AURORE</t>
  </si>
  <si>
    <t>LUGLIEN TURPIN</t>
  </si>
  <si>
    <t>MACHEFERT VINCENT</t>
  </si>
  <si>
    <t>MADIGOUT DAMIEN</t>
  </si>
  <si>
    <t>MENARD AURELIEN</t>
  </si>
  <si>
    <t>POLICAIN JEROME</t>
  </si>
  <si>
    <t>POUILLOUX THEO</t>
  </si>
  <si>
    <t>RENOU FABIEN</t>
  </si>
  <si>
    <t>ROUGER QUENTIN</t>
  </si>
  <si>
    <t>SARDIN AURELIE</t>
  </si>
  <si>
    <t>SILVAGNI LAURENT</t>
  </si>
  <si>
    <t>TRUFFANDIER CHRISTEL</t>
  </si>
  <si>
    <t>VARACHE ANGELIQUE</t>
  </si>
  <si>
    <t>TRUFFAUX Matthieu</t>
  </si>
  <si>
    <t>DROUILLARD MELODY</t>
  </si>
  <si>
    <t>MARIAUD DIDIDER</t>
  </si>
  <si>
    <t>DANIAUX L</t>
  </si>
  <si>
    <t>Roman Dias Julien</t>
  </si>
  <si>
    <t>Palettiseur</t>
  </si>
  <si>
    <t>ROUX JEAN FRANCOIS</t>
  </si>
  <si>
    <t>Oc</t>
  </si>
  <si>
    <t>GRAGNOLINI FRANCK</t>
  </si>
  <si>
    <t>PF</t>
  </si>
  <si>
    <t>BM</t>
  </si>
  <si>
    <t>BJ</t>
  </si>
  <si>
    <t>RIVET BRYAN</t>
  </si>
  <si>
    <t>JL</t>
  </si>
  <si>
    <t>BABAUD TONI</t>
  </si>
  <si>
    <t>BOUVOT CHRISTOPHE</t>
  </si>
  <si>
    <t>BOURON QUENTIN</t>
  </si>
  <si>
    <t>HIRIGOYEN MATHIEU</t>
  </si>
  <si>
    <t>CEBRIAN PIERRICK</t>
  </si>
  <si>
    <t>COUTARD DAVID</t>
  </si>
  <si>
    <t>DEBERNARD JULIEN</t>
  </si>
  <si>
    <t>NIVET JEAN MICHEL</t>
  </si>
  <si>
    <t>BARBIN LAETITIA</t>
  </si>
  <si>
    <t>BOUCHERIE LINDSAY</t>
  </si>
  <si>
    <t>BOUYER FLORIAN</t>
  </si>
  <si>
    <t>MAROGGI JULIEN</t>
  </si>
  <si>
    <t>PREVOST SEBASTIEN</t>
  </si>
  <si>
    <t>LONGUETAUD JULIE</t>
  </si>
  <si>
    <t>AB</t>
  </si>
  <si>
    <t>VJF</t>
  </si>
  <si>
    <t>MELANIE BARBEAU</t>
  </si>
  <si>
    <t>BR</t>
  </si>
  <si>
    <t>AR</t>
  </si>
  <si>
    <t>REAU MANSAUD</t>
  </si>
  <si>
    <t>RENOU JEAN FRANCOIS</t>
  </si>
  <si>
    <t>BA</t>
  </si>
  <si>
    <t>6 CAR 100 XXO</t>
  </si>
  <si>
    <t xml:space="preserve">6 CAR 100 XXO SANS COF </t>
  </si>
  <si>
    <t>TJP</t>
  </si>
  <si>
    <t>GR11</t>
  </si>
  <si>
    <t>BIFFI JULIETTE</t>
  </si>
  <si>
    <t>CHOLLET CELIA</t>
  </si>
  <si>
    <t>LABELLE ANTHONY</t>
  </si>
  <si>
    <t>RIVEREAU LOUIS</t>
  </si>
  <si>
    <t>DEMAIL SARAH</t>
  </si>
  <si>
    <t>ROUSSET CH</t>
  </si>
  <si>
    <t>BOURRASSEAU CLAUDINE</t>
  </si>
  <si>
    <t>THOMAS JULIEN</t>
  </si>
  <si>
    <t>CHOLET CELIA</t>
  </si>
  <si>
    <t>07:06/17</t>
  </si>
  <si>
    <t>JB</t>
  </si>
  <si>
    <t>BERTHONNAUD.QUENTIN</t>
  </si>
  <si>
    <t xml:space="preserve">JOUGIER LOIC </t>
  </si>
  <si>
    <t>20/062017</t>
  </si>
  <si>
    <t>CLETTE HUGO</t>
  </si>
  <si>
    <t>DUVOID ILONA</t>
  </si>
  <si>
    <t>ANNE MARIE GAILDRAT</t>
  </si>
  <si>
    <t>ELIS GUILLAUME</t>
  </si>
  <si>
    <t>TROGER EMELINE</t>
  </si>
  <si>
    <t>BRAASTAD ALICE</t>
  </si>
  <si>
    <t>MOUZE MARIE</t>
  </si>
  <si>
    <t>MAURET DYLAN</t>
  </si>
  <si>
    <t>ROCHE ANTOINE</t>
  </si>
  <si>
    <t>PIOFFET ETIENNE</t>
  </si>
  <si>
    <t>CALMELS ALYZEE</t>
  </si>
  <si>
    <t>LECOANET ERIC</t>
  </si>
  <si>
    <t>GEAY JULIEN</t>
  </si>
  <si>
    <t>GAILDRAT ANNE MARIE</t>
  </si>
  <si>
    <t>6 I 6</t>
  </si>
  <si>
    <t>COUDRET CHRITOPHER</t>
  </si>
  <si>
    <t xml:space="preserve"> JL</t>
  </si>
  <si>
    <t>ZIELINSKI nicolas</t>
  </si>
  <si>
    <t>GR14</t>
  </si>
  <si>
    <t>jfv</t>
  </si>
  <si>
    <t>MENARD.ADRIEN</t>
  </si>
  <si>
    <t>LAMBERT VIRGINIE</t>
  </si>
  <si>
    <t>Palettiseur L16</t>
  </si>
  <si>
    <t>PALETTISEUR L16</t>
  </si>
  <si>
    <t>GOUSSEN Vincent</t>
  </si>
  <si>
    <t>NEBOUT ANTHONY</t>
  </si>
  <si>
    <t>KEVIN JOLLIET</t>
  </si>
  <si>
    <t>3 CAR 150 PAR UPG</t>
  </si>
  <si>
    <t>3 CAR 70/75 PARADIS IMP UPG + SLEEVE COF</t>
  </si>
  <si>
    <t>RICHARD C ZIELINSKI N</t>
  </si>
  <si>
    <t>SUPERVIA STEPHANIE</t>
  </si>
  <si>
    <t>MONTEAU MARINE</t>
  </si>
  <si>
    <t>CHARRON CAROLE</t>
  </si>
  <si>
    <t>RB</t>
  </si>
  <si>
    <t>BUTTE ALEXI</t>
  </si>
  <si>
    <t>PARIOLLAUD PIERJEAN</t>
  </si>
  <si>
    <t>SORIN ADRIEN</t>
  </si>
  <si>
    <t>6 MAG 175 HVSOP SE</t>
  </si>
  <si>
    <t>DEMEZIERE NOEMIE</t>
  </si>
  <si>
    <t>formation pré retraite</t>
  </si>
  <si>
    <t>COURRAZE REGIS</t>
  </si>
  <si>
    <t>2 CAR 150 PAR UPG</t>
  </si>
  <si>
    <t>GR 22</t>
  </si>
  <si>
    <t>FAVRAU AISON</t>
  </si>
  <si>
    <t>MANARD AURELIEN</t>
  </si>
  <si>
    <t>DURANT FLORIAN</t>
  </si>
  <si>
    <t>BH</t>
  </si>
  <si>
    <t>GUYARD DAVID</t>
  </si>
  <si>
    <t>AVRIL AURELIE</t>
  </si>
  <si>
    <t>OUVRAI ALEXANDRE</t>
  </si>
  <si>
    <t>SAVIN JULIEN</t>
  </si>
  <si>
    <t>LAUNAI FREDERIC</t>
  </si>
  <si>
    <t>GARAUDEL VINCENT</t>
  </si>
  <si>
    <t>MARTI THIBAUT</t>
  </si>
  <si>
    <t>NEZEREAU VINCENT</t>
  </si>
  <si>
    <t>MORGADO GEOFFREY</t>
  </si>
  <si>
    <t>ACF</t>
  </si>
  <si>
    <t>Contrôle ACF</t>
  </si>
  <si>
    <t>ILCD110</t>
  </si>
  <si>
    <t>LAUNAY FREDERIC</t>
  </si>
  <si>
    <t>COGULET WILLIAM</t>
  </si>
  <si>
    <t>ABBATE ANTOINE</t>
  </si>
  <si>
    <t>AUBINEAU NINA</t>
  </si>
  <si>
    <t>CHEVALERIAS DIDIER</t>
  </si>
  <si>
    <t>GARCIA FABIEN</t>
  </si>
  <si>
    <t>LALUE ROMAIN</t>
  </si>
  <si>
    <t>PARIS ALLAN</t>
  </si>
  <si>
    <t>PONCHEL SEBASTIEN</t>
  </si>
  <si>
    <t>RACAUD RACHEL</t>
  </si>
  <si>
    <t>LAUBERTON.JEREMY</t>
  </si>
  <si>
    <t>GUESDON.GUILLAUME</t>
  </si>
  <si>
    <t>CHEVALIERAS DIDIER</t>
  </si>
  <si>
    <t>AMAURY GUILLAUME</t>
  </si>
  <si>
    <t>NEZEREAU.VINCENT</t>
  </si>
  <si>
    <t>COUDRET.CHRISTOPHER</t>
  </si>
  <si>
    <t>PIGEAUD.PATRICK</t>
  </si>
  <si>
    <t>BRACHET.GARY</t>
  </si>
  <si>
    <t xml:space="preserve">GR 13 </t>
  </si>
  <si>
    <t>BARBOT LUDOVIC</t>
  </si>
  <si>
    <t>BAUDRY PATRICE</t>
  </si>
  <si>
    <t>BELLAIR DAVID</t>
  </si>
  <si>
    <t>BOUTONNE DOMINIQUE</t>
  </si>
  <si>
    <t>BOURDIER JONATHAN</t>
  </si>
  <si>
    <t>CASTAING LAURENT</t>
  </si>
  <si>
    <t>DECOU GLADYS</t>
  </si>
  <si>
    <t>GILBERT MARION</t>
  </si>
  <si>
    <t>LAVOUE YANNICK</t>
  </si>
  <si>
    <t xml:space="preserve">BOURDIER JONATHAN </t>
  </si>
  <si>
    <t xml:space="preserve"> MIGNE BRICE</t>
  </si>
  <si>
    <t xml:space="preserve">FAVREAU VIRGINIE </t>
  </si>
  <si>
    <t>CHARDONNE FLEURIANE</t>
  </si>
  <si>
    <t>BRY ORNELLA</t>
  </si>
  <si>
    <t>MORDELLES BRUNO</t>
  </si>
  <si>
    <t>NAVARRO KARINE</t>
  </si>
  <si>
    <t>BELLEUVRE FREDERIC</t>
  </si>
  <si>
    <t>QUESSOT MAGALY</t>
  </si>
  <si>
    <t>NAVARRO RODRIGUEZ Karine</t>
  </si>
  <si>
    <t>BOURON QENTIN</t>
  </si>
  <si>
    <t>LAUBERTON  JEREMY</t>
  </si>
  <si>
    <t>PAYRAUDEAU SAMUEL</t>
  </si>
  <si>
    <t>ROMAN DIAS JULIEN</t>
  </si>
  <si>
    <t>NB de jours en formation2</t>
  </si>
  <si>
    <t>NB de jours théoriques3</t>
  </si>
  <si>
    <t>DUREE (en demi-journées)4</t>
  </si>
  <si>
    <t>NB de reconf realisées5</t>
  </si>
  <si>
    <t>NB de reconf théoriques6</t>
  </si>
  <si>
    <t>Validation OP7</t>
  </si>
  <si>
    <t>VALIDATION QUALITE du module8</t>
  </si>
  <si>
    <t>NB de jours en formation9</t>
  </si>
  <si>
    <t>NB de jours théoriques10</t>
  </si>
  <si>
    <t>DUREE (en demi-journées)11</t>
  </si>
  <si>
    <t>NB de reconf realisées12</t>
  </si>
  <si>
    <t>NB de reconf théoriques13</t>
  </si>
  <si>
    <t>Validation OP14</t>
  </si>
  <si>
    <t>VALIDATION QUALITE du module15</t>
  </si>
  <si>
    <t>NB de jours en formation16</t>
  </si>
  <si>
    <t>NB de jours théoriques17</t>
  </si>
  <si>
    <t>DUREE (en demi-journées)18</t>
  </si>
  <si>
    <t>NB de reconf realisées19</t>
  </si>
  <si>
    <t>NB de reconf théoriques20</t>
  </si>
  <si>
    <t>Validation OP21</t>
  </si>
  <si>
    <t>VALIDATION QUALITE du module22</t>
  </si>
  <si>
    <t>NB de jours en formation23</t>
  </si>
  <si>
    <t>NB de jours théoriques24</t>
  </si>
  <si>
    <t>DUREE (en demi-journées)25</t>
  </si>
  <si>
    <t>NB de reconf realisées26</t>
  </si>
  <si>
    <t>NB de reconf théoriques27</t>
  </si>
  <si>
    <t>Validation OP28</t>
  </si>
  <si>
    <t>VALIDATION QUALITE du module29</t>
  </si>
  <si>
    <t>NB de jours en formation30</t>
  </si>
  <si>
    <t>NB de jours théoriques31</t>
  </si>
  <si>
    <t>DUREE (en demi-journées)32</t>
  </si>
  <si>
    <t>NB de reconf realisées33</t>
  </si>
  <si>
    <t>NB de reconf théoriques34</t>
  </si>
  <si>
    <t>Validation OP35</t>
  </si>
  <si>
    <t>VALIDATION QUALITE du module36</t>
  </si>
  <si>
    <t>NB de jours en formation37</t>
  </si>
  <si>
    <t>NB de jours théoriques38</t>
  </si>
  <si>
    <t>DUREE (en demi-journées)39</t>
  </si>
  <si>
    <t>NB de reconf realisées40</t>
  </si>
  <si>
    <t>NB de reconf théoriques41</t>
  </si>
  <si>
    <t>Validation OP42</t>
  </si>
  <si>
    <t>VALIDATION QUALITE du module43</t>
  </si>
  <si>
    <t>NB de jours en formation44</t>
  </si>
  <si>
    <t>NB de jours théoriques45</t>
  </si>
  <si>
    <t>DUREE (en demi-journées)46</t>
  </si>
  <si>
    <t>NB de reconf realisées47</t>
  </si>
  <si>
    <t>NB de reconf théoriques48</t>
  </si>
  <si>
    <t>Validation OP49</t>
  </si>
  <si>
    <t>VALIDATION QUALITE du module50</t>
  </si>
  <si>
    <t>NB de jours en formation51</t>
  </si>
  <si>
    <t>NB de jours théoriques52</t>
  </si>
  <si>
    <t>DUREE (en demi-journées)53</t>
  </si>
  <si>
    <t>NB de reconf realisées54</t>
  </si>
  <si>
    <t>NB de reconf théoriques55</t>
  </si>
  <si>
    <t>Validation OP56</t>
  </si>
  <si>
    <t>VALIDATION QUALITE du module57</t>
  </si>
  <si>
    <t>NB de jours en formation58</t>
  </si>
  <si>
    <t>NB de jours théoriques59</t>
  </si>
  <si>
    <t>DUREE (en demi-journées)60</t>
  </si>
  <si>
    <t>NB de reconf realisées61</t>
  </si>
  <si>
    <t>NB de reconf théoriques62</t>
  </si>
  <si>
    <t>Validation OP63</t>
  </si>
  <si>
    <t>VALIDATION QUALITE du module64</t>
  </si>
</sst>
</file>

<file path=xl/styles.xml><?xml version="1.0" encoding="utf-8"?>
<styleSheet xmlns="http://schemas.openxmlformats.org/spreadsheetml/2006/main">
  <numFmts count="2">
    <numFmt numFmtId="164" formatCode="&quot;€&quot;#,##0.00_);[Red]\(&quot;€&quot;#,##0.00\)"/>
    <numFmt numFmtId="165" formatCode="dd/mm/yy;@"/>
  </numFmts>
  <fonts count="30">
    <font>
      <sz val="11"/>
      <color theme="1"/>
      <name val="Calibri"/>
      <family val="2"/>
      <scheme val="minor"/>
    </font>
    <font>
      <b/>
      <sz val="10"/>
      <color theme="1"/>
      <name val="Arial"/>
      <family val="2"/>
    </font>
    <font>
      <sz val="10"/>
      <color theme="1"/>
      <name val="Arial"/>
      <family val="2"/>
    </font>
    <font>
      <b/>
      <sz val="9"/>
      <color theme="1"/>
      <name val="Arial"/>
      <family val="2"/>
    </font>
    <font>
      <sz val="9"/>
      <color theme="1"/>
      <name val="Arial"/>
      <family val="2"/>
    </font>
    <font>
      <sz val="10"/>
      <name val="Arial"/>
      <family val="2"/>
    </font>
    <font>
      <sz val="11"/>
      <color theme="1"/>
      <name val="Arial"/>
      <family val="2"/>
    </font>
    <font>
      <b/>
      <sz val="11"/>
      <color theme="1"/>
      <name val="Arial"/>
      <family val="2"/>
    </font>
    <font>
      <b/>
      <sz val="12"/>
      <color theme="1"/>
      <name val="Arial"/>
      <family val="2"/>
    </font>
    <font>
      <b/>
      <sz val="24"/>
      <color rgb="FF0070C0"/>
      <name val="Arial"/>
      <family val="2"/>
    </font>
    <font>
      <sz val="11"/>
      <color rgb="FFFF0000"/>
      <name val="Arial"/>
      <family val="2"/>
    </font>
    <font>
      <sz val="9"/>
      <color indexed="81"/>
      <name val="Tahoma"/>
      <family val="2"/>
    </font>
    <font>
      <b/>
      <sz val="9"/>
      <color indexed="81"/>
      <name val="Tahoma"/>
      <family val="2"/>
    </font>
    <font>
      <sz val="9"/>
      <color rgb="FFFF0000"/>
      <name val="Arial"/>
      <family val="2"/>
    </font>
    <font>
      <sz val="10"/>
      <color rgb="FFFF0000"/>
      <name val="Arial"/>
      <family val="2"/>
    </font>
    <font>
      <sz val="9"/>
      <name val="Arial"/>
      <family val="2"/>
    </font>
    <font>
      <sz val="9"/>
      <color theme="0"/>
      <name val="Arial"/>
      <family val="2"/>
    </font>
    <font>
      <i/>
      <sz val="11"/>
      <color theme="1"/>
      <name val="Arial"/>
      <family val="2"/>
    </font>
    <font>
      <b/>
      <i/>
      <sz val="8"/>
      <color theme="1"/>
      <name val="Arial"/>
      <family val="2"/>
    </font>
    <font>
      <b/>
      <sz val="24"/>
      <color rgb="FF7030A0"/>
      <name val="Arial"/>
      <family val="2"/>
    </font>
    <font>
      <b/>
      <sz val="24"/>
      <color rgb="FFFF0000"/>
      <name val="Arial"/>
      <family val="2"/>
    </font>
    <font>
      <b/>
      <sz val="24"/>
      <color rgb="FFFFC000"/>
      <name val="Arial"/>
      <family val="2"/>
    </font>
    <font>
      <b/>
      <sz val="24"/>
      <color rgb="FF00B050"/>
      <name val="Arial"/>
      <family val="2"/>
    </font>
    <font>
      <b/>
      <sz val="24"/>
      <color rgb="FF00B0F0"/>
      <name val="Arial"/>
      <family val="2"/>
    </font>
    <font>
      <b/>
      <sz val="24"/>
      <color rgb="FF002060"/>
      <name val="Arial"/>
      <family val="2"/>
    </font>
    <font>
      <b/>
      <i/>
      <sz val="10"/>
      <color theme="1"/>
      <name val="Arial"/>
      <family val="2"/>
    </font>
    <font>
      <i/>
      <sz val="10"/>
      <color theme="1"/>
      <name val="Arial"/>
      <family val="2"/>
    </font>
    <font>
      <strike/>
      <sz val="10"/>
      <color theme="1"/>
      <name val="Arial"/>
      <family val="2"/>
    </font>
    <font>
      <sz val="8"/>
      <color indexed="81"/>
      <name val="Tahoma"/>
      <family val="2"/>
    </font>
    <font>
      <sz val="11"/>
      <name val="Calibri"/>
      <family val="2"/>
    </font>
  </fonts>
  <fills count="13">
    <fill>
      <patternFill patternType="none"/>
    </fill>
    <fill>
      <patternFill patternType="gray125"/>
    </fill>
    <fill>
      <patternFill patternType="solid">
        <fgColor rgb="FF92D05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C000"/>
        <bgColor indexed="64"/>
      </patternFill>
    </fill>
    <fill>
      <patternFill patternType="solid">
        <fgColor theme="0" tint="-0.249977111117893"/>
        <bgColor indexed="64"/>
      </patternFill>
    </fill>
    <fill>
      <patternFill patternType="solid">
        <fgColor rgb="FFFF0000"/>
        <bgColor indexed="64"/>
      </patternFill>
    </fill>
    <fill>
      <patternFill patternType="solid">
        <fgColor theme="7" tint="0.59999389629810485"/>
        <bgColor indexed="64"/>
      </patternFill>
    </fill>
    <fill>
      <patternFill patternType="solid">
        <fgColor rgb="FF00B050"/>
        <bgColor indexed="64"/>
      </patternFill>
    </fill>
    <fill>
      <patternFill patternType="solid">
        <fgColor theme="4" tint="0.39997558519241921"/>
        <bgColor indexed="64"/>
      </patternFill>
    </fill>
    <fill>
      <patternFill patternType="darkVertical">
        <bgColor theme="0" tint="-0.14993743705557422"/>
      </patternFill>
    </fill>
    <fill>
      <patternFill patternType="solid">
        <fgColor theme="0"/>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s>
  <cellStyleXfs count="1">
    <xf numFmtId="0" fontId="0" fillId="0" borderId="0"/>
  </cellStyleXfs>
  <cellXfs count="242">
    <xf numFmtId="0" fontId="0" fillId="0" borderId="0" xfId="0"/>
    <xf numFmtId="0" fontId="2" fillId="0" borderId="0" xfId="0" applyFont="1"/>
    <xf numFmtId="0" fontId="4" fillId="0" borderId="0" xfId="0" applyFont="1"/>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Fill="1" applyBorder="1" applyAlignment="1">
      <alignment horizontal="center" vertical="center"/>
    </xf>
    <xf numFmtId="0" fontId="5" fillId="0" borderId="0" xfId="0" applyFont="1" applyFill="1" applyBorder="1" applyAlignment="1">
      <alignment horizontal="left" vertical="center" wrapText="1"/>
    </xf>
    <xf numFmtId="0" fontId="2" fillId="0" borderId="0" xfId="0" applyFont="1" applyFill="1" applyBorder="1"/>
    <xf numFmtId="0" fontId="5" fillId="0" borderId="0" xfId="0" applyFont="1" applyFill="1" applyBorder="1" applyAlignment="1">
      <alignment horizontal="left" vertical="center"/>
    </xf>
    <xf numFmtId="0" fontId="2" fillId="0" borderId="0" xfId="0" applyFont="1" applyFill="1" applyBorder="1" applyAlignment="1"/>
    <xf numFmtId="0" fontId="2" fillId="0" borderId="0" xfId="0" applyFont="1" applyFill="1" applyBorder="1" applyAlignment="1">
      <alignment horizontal="left" vertical="center"/>
    </xf>
    <xf numFmtId="0" fontId="6" fillId="3" borderId="1" xfId="0" applyFont="1" applyFill="1" applyBorder="1" applyAlignment="1">
      <alignment horizontal="center" vertical="center"/>
    </xf>
    <xf numFmtId="0" fontId="6" fillId="0" borderId="0" xfId="0" applyFont="1"/>
    <xf numFmtId="0" fontId="6" fillId="0" borderId="0" xfId="0" applyFont="1" applyFill="1"/>
    <xf numFmtId="0" fontId="7" fillId="0" borderId="15" xfId="0" applyFont="1" applyBorder="1" applyAlignment="1">
      <alignment horizontal="center" vertical="center"/>
    </xf>
    <xf numFmtId="0" fontId="6" fillId="0" borderId="16" xfId="0" applyFont="1" applyBorder="1"/>
    <xf numFmtId="0" fontId="6" fillId="0" borderId="17" xfId="0" applyFont="1" applyBorder="1"/>
    <xf numFmtId="0" fontId="6" fillId="0" borderId="18" xfId="0" applyFont="1" applyBorder="1"/>
    <xf numFmtId="0" fontId="7" fillId="0" borderId="17" xfId="0" applyFont="1" applyBorder="1"/>
    <xf numFmtId="0" fontId="7" fillId="0" borderId="0" xfId="0" applyFont="1"/>
    <xf numFmtId="0" fontId="8" fillId="0" borderId="0" xfId="0" applyFont="1"/>
    <xf numFmtId="0" fontId="6" fillId="3" borderId="1" xfId="0" applyFont="1" applyFill="1" applyBorder="1" applyAlignment="1">
      <alignment horizontal="center" vertical="center" wrapText="1"/>
    </xf>
    <xf numFmtId="0" fontId="6" fillId="0" borderId="0" xfId="0" applyFont="1" applyFill="1" applyBorder="1"/>
    <xf numFmtId="0" fontId="6" fillId="0" borderId="0" xfId="0" applyFont="1" applyBorder="1"/>
    <xf numFmtId="0" fontId="4" fillId="0" borderId="0" xfId="0" applyFont="1" applyBorder="1"/>
    <xf numFmtId="0" fontId="10" fillId="0" borderId="0" xfId="0" applyFont="1" applyAlignment="1">
      <alignment horizontal="right"/>
    </xf>
    <xf numFmtId="0" fontId="10" fillId="0" borderId="0" xfId="0" applyFont="1"/>
    <xf numFmtId="0" fontId="7" fillId="0" borderId="6" xfId="0" applyFont="1" applyBorder="1" applyAlignment="1">
      <alignment horizontal="center" vertical="center"/>
    </xf>
    <xf numFmtId="0" fontId="6" fillId="0" borderId="0" xfId="0" applyFont="1" applyBorder="1" applyAlignment="1">
      <alignment horizontal="center" vertical="center"/>
    </xf>
    <xf numFmtId="0" fontId="6" fillId="0" borderId="9" xfId="0" applyFont="1" applyBorder="1" applyAlignment="1">
      <alignment horizontal="center" vertical="center"/>
    </xf>
    <xf numFmtId="0" fontId="6" fillId="0" borderId="11" xfId="0" applyFont="1" applyBorder="1" applyAlignment="1">
      <alignment horizontal="center" vertical="center"/>
    </xf>
    <xf numFmtId="0" fontId="6" fillId="0" borderId="12" xfId="0" applyFont="1" applyBorder="1" applyAlignment="1">
      <alignment horizontal="center" vertical="center"/>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5" xfId="0" applyFont="1" applyBorder="1" applyAlignment="1">
      <alignment horizontal="center"/>
    </xf>
    <xf numFmtId="0" fontId="6" fillId="0" borderId="7" xfId="0" applyFont="1" applyBorder="1"/>
    <xf numFmtId="0" fontId="6" fillId="0" borderId="9" xfId="0" applyFont="1" applyBorder="1"/>
    <xf numFmtId="0" fontId="6" fillId="0" borderId="12" xfId="0" applyFont="1" applyBorder="1"/>
    <xf numFmtId="0" fontId="7" fillId="0" borderId="16" xfId="0" applyFont="1" applyBorder="1" applyAlignment="1">
      <alignment horizontal="center"/>
    </xf>
    <xf numFmtId="0" fontId="6" fillId="2" borderId="7" xfId="0" applyFont="1" applyFill="1" applyBorder="1"/>
    <xf numFmtId="0" fontId="6" fillId="2" borderId="9" xfId="0" applyFont="1" applyFill="1" applyBorder="1"/>
    <xf numFmtId="0" fontId="6" fillId="2" borderId="12" xfId="0" applyFont="1" applyFill="1" applyBorder="1"/>
    <xf numFmtId="0" fontId="6" fillId="2" borderId="16" xfId="0" applyFont="1" applyFill="1" applyBorder="1"/>
    <xf numFmtId="0" fontId="6" fillId="2" borderId="17" xfId="0" applyFont="1" applyFill="1" applyBorder="1"/>
    <xf numFmtId="0" fontId="6" fillId="2" borderId="18" xfId="0" applyFont="1" applyFill="1" applyBorder="1"/>
    <xf numFmtId="0" fontId="1" fillId="3" borderId="1" xfId="0" applyFont="1" applyFill="1" applyBorder="1" applyAlignment="1">
      <alignment horizontal="center" vertical="center"/>
    </xf>
    <xf numFmtId="0" fontId="2" fillId="3" borderId="0" xfId="0" applyFont="1" applyFill="1"/>
    <xf numFmtId="0" fontId="4" fillId="3" borderId="0" xfId="0" applyFont="1" applyFill="1" applyBorder="1"/>
    <xf numFmtId="0" fontId="1" fillId="3" borderId="13" xfId="0" applyFont="1" applyFill="1" applyBorder="1" applyAlignment="1">
      <alignment horizontal="center" vertical="center"/>
    </xf>
    <xf numFmtId="0" fontId="1" fillId="3" borderId="22" xfId="0" applyFont="1" applyFill="1" applyBorder="1" applyAlignment="1">
      <alignment horizontal="center" vertical="center"/>
    </xf>
    <xf numFmtId="0" fontId="3" fillId="3" borderId="23" xfId="0" applyFont="1" applyFill="1" applyBorder="1" applyAlignment="1">
      <alignment horizontal="center" vertical="center"/>
    </xf>
    <xf numFmtId="0" fontId="3" fillId="3" borderId="24" xfId="0" applyFont="1" applyFill="1" applyBorder="1" applyAlignment="1">
      <alignment horizontal="center" vertical="center"/>
    </xf>
    <xf numFmtId="0" fontId="2" fillId="3" borderId="8" xfId="0" applyFont="1" applyFill="1" applyBorder="1"/>
    <xf numFmtId="0" fontId="2" fillId="3" borderId="8" xfId="0" applyNumberFormat="1" applyFont="1" applyFill="1" applyBorder="1"/>
    <xf numFmtId="0" fontId="4" fillId="3" borderId="9" xfId="0" applyFont="1" applyFill="1" applyBorder="1"/>
    <xf numFmtId="0" fontId="2" fillId="0" borderId="8" xfId="0" applyFont="1" applyBorder="1"/>
    <xf numFmtId="0" fontId="4" fillId="0" borderId="9" xfId="0" applyFont="1" applyBorder="1"/>
    <xf numFmtId="0" fontId="2" fillId="3" borderId="11" xfId="0" applyFont="1" applyFill="1" applyBorder="1"/>
    <xf numFmtId="0" fontId="13" fillId="3" borderId="11" xfId="0" applyFont="1" applyFill="1" applyBorder="1"/>
    <xf numFmtId="0" fontId="13" fillId="3" borderId="0" xfId="0" applyFont="1" applyFill="1" applyBorder="1"/>
    <xf numFmtId="0" fontId="2" fillId="3" borderId="10" xfId="0" applyFont="1" applyFill="1" applyBorder="1"/>
    <xf numFmtId="0" fontId="4" fillId="3" borderId="12" xfId="0" applyFont="1" applyFill="1" applyBorder="1"/>
    <xf numFmtId="0" fontId="14" fillId="3" borderId="8" xfId="0" applyFont="1" applyFill="1" applyBorder="1"/>
    <xf numFmtId="0" fontId="5" fillId="3" borderId="9" xfId="0" applyFont="1" applyFill="1" applyBorder="1"/>
    <xf numFmtId="0" fontId="15" fillId="3" borderId="9" xfId="0" applyFont="1" applyFill="1" applyBorder="1"/>
    <xf numFmtId="0" fontId="1" fillId="0" borderId="1" xfId="0" applyFont="1" applyBorder="1" applyAlignment="1" applyProtection="1">
      <alignment horizontal="center" vertical="center"/>
    </xf>
    <xf numFmtId="0" fontId="2" fillId="0" borderId="0" xfId="0" applyFont="1" applyProtection="1"/>
    <xf numFmtId="0" fontId="3" fillId="3" borderId="1" xfId="0" applyFont="1" applyFill="1" applyBorder="1" applyAlignment="1">
      <alignment horizontal="center" vertical="center"/>
    </xf>
    <xf numFmtId="0" fontId="4" fillId="3" borderId="4" xfId="0" applyFont="1" applyFill="1" applyBorder="1"/>
    <xf numFmtId="0" fontId="4" fillId="3" borderId="5" xfId="0" applyFont="1" applyFill="1" applyBorder="1"/>
    <xf numFmtId="0" fontId="4" fillId="3" borderId="2" xfId="0" applyFont="1" applyFill="1" applyBorder="1"/>
    <xf numFmtId="0" fontId="4" fillId="3" borderId="3" xfId="0" applyFont="1" applyFill="1" applyBorder="1"/>
    <xf numFmtId="0" fontId="4" fillId="3" borderId="3" xfId="0" applyNumberFormat="1" applyFont="1" applyFill="1" applyBorder="1"/>
    <xf numFmtId="0" fontId="4" fillId="3" borderId="28" xfId="0" applyFont="1" applyFill="1" applyBorder="1"/>
    <xf numFmtId="0" fontId="3" fillId="3" borderId="13" xfId="0" applyFont="1" applyFill="1" applyBorder="1" applyAlignment="1">
      <alignment horizontal="center" vertical="center"/>
    </xf>
    <xf numFmtId="0" fontId="2" fillId="0" borderId="0" xfId="0" applyFont="1" applyFill="1"/>
    <xf numFmtId="0" fontId="0" fillId="0" borderId="0" xfId="0" applyFill="1"/>
    <xf numFmtId="0" fontId="2" fillId="6" borderId="0" xfId="0" applyFont="1" applyFill="1"/>
    <xf numFmtId="0" fontId="1" fillId="6" borderId="1" xfId="0" applyFont="1" applyFill="1" applyBorder="1" applyAlignment="1">
      <alignment horizontal="center" vertical="center"/>
    </xf>
    <xf numFmtId="0" fontId="2" fillId="6" borderId="0" xfId="0" applyFont="1" applyFill="1" applyBorder="1"/>
    <xf numFmtId="0" fontId="1" fillId="6" borderId="0" xfId="0" applyFont="1" applyFill="1" applyBorder="1" applyAlignment="1">
      <alignment horizontal="center" vertical="center"/>
    </xf>
    <xf numFmtId="0" fontId="0" fillId="6" borderId="0" xfId="0" applyFill="1"/>
    <xf numFmtId="0" fontId="2" fillId="0" borderId="0" xfId="0" applyFont="1" applyFill="1" applyAlignment="1">
      <alignment wrapText="1"/>
    </xf>
    <xf numFmtId="0" fontId="2" fillId="4" borderId="0" xfId="0" applyFont="1" applyFill="1"/>
    <xf numFmtId="0" fontId="2" fillId="0" borderId="0" xfId="0" applyFont="1" applyAlignment="1" applyProtection="1">
      <alignment horizontal="center"/>
      <protection locked="0"/>
    </xf>
    <xf numFmtId="0" fontId="2" fillId="0" borderId="0" xfId="0" applyFont="1" applyProtection="1">
      <protection locked="0"/>
    </xf>
    <xf numFmtId="0" fontId="2" fillId="0" borderId="0" xfId="0" applyFont="1" applyFill="1" applyProtection="1">
      <protection locked="0"/>
    </xf>
    <xf numFmtId="0" fontId="3" fillId="3" borderId="14" xfId="0" applyFont="1" applyFill="1" applyBorder="1" applyAlignment="1">
      <alignment horizontal="center" vertical="center"/>
    </xf>
    <xf numFmtId="0" fontId="2" fillId="7" borderId="0" xfId="0" applyFont="1" applyFill="1"/>
    <xf numFmtId="0" fontId="4" fillId="3" borderId="2" xfId="0" applyNumberFormat="1" applyFont="1" applyFill="1" applyBorder="1"/>
    <xf numFmtId="0" fontId="16" fillId="3" borderId="28" xfId="0" applyFont="1" applyFill="1" applyBorder="1"/>
    <xf numFmtId="0" fontId="6" fillId="0" borderId="0" xfId="0" applyNumberFormat="1" applyFont="1" applyAlignment="1">
      <alignment horizontal="center"/>
    </xf>
    <xf numFmtId="0" fontId="6" fillId="0" borderId="0" xfId="0" applyFont="1" applyFill="1" applyAlignment="1">
      <alignment horizontal="center"/>
    </xf>
    <xf numFmtId="14" fontId="6" fillId="0" borderId="0" xfId="0" applyNumberFormat="1" applyFont="1" applyAlignment="1">
      <alignment horizontal="center"/>
    </xf>
    <xf numFmtId="0" fontId="1" fillId="0" borderId="1" xfId="0" applyFont="1" applyFill="1" applyBorder="1" applyAlignment="1">
      <alignment horizontal="center" vertical="center" wrapText="1"/>
    </xf>
    <xf numFmtId="0" fontId="18" fillId="3" borderId="1" xfId="0" applyFont="1" applyFill="1" applyBorder="1" applyAlignment="1">
      <alignment horizontal="center" vertical="center" wrapText="1"/>
    </xf>
    <xf numFmtId="0" fontId="17" fillId="3" borderId="0" xfId="0" applyFont="1" applyFill="1" applyAlignment="1">
      <alignment horizontal="left"/>
    </xf>
    <xf numFmtId="0" fontId="4" fillId="0" borderId="0" xfId="0" applyFont="1" applyFill="1" applyBorder="1"/>
    <xf numFmtId="0" fontId="0" fillId="0" borderId="0" xfId="0" pivotButton="1"/>
    <xf numFmtId="0" fontId="0" fillId="0" borderId="0" xfId="0" applyAlignment="1">
      <alignment horizontal="left"/>
    </xf>
    <xf numFmtId="0" fontId="0" fillId="0" borderId="0" xfId="0" applyNumberFormat="1"/>
    <xf numFmtId="0" fontId="2" fillId="0" borderId="0" xfId="0" applyFont="1" applyFill="1" applyAlignment="1" applyProtection="1">
      <alignment horizontal="center"/>
      <protection locked="0"/>
    </xf>
    <xf numFmtId="14" fontId="2" fillId="0" borderId="0" xfId="0" applyNumberFormat="1" applyFont="1" applyFill="1" applyAlignment="1" applyProtection="1">
      <alignment horizontal="center" vertical="center"/>
      <protection locked="0"/>
    </xf>
    <xf numFmtId="0" fontId="2" fillId="0" borderId="0" xfId="0" applyFont="1" applyFill="1" applyAlignment="1" applyProtection="1">
      <alignment horizontal="center"/>
    </xf>
    <xf numFmtId="0" fontId="2" fillId="0" borderId="0" xfId="0" applyFont="1" applyFill="1" applyProtection="1"/>
    <xf numFmtId="0" fontId="1" fillId="0" borderId="0"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6" fillId="5" borderId="0" xfId="0" applyFont="1" applyFill="1"/>
    <xf numFmtId="0" fontId="1" fillId="0" borderId="0" xfId="0" applyFont="1" applyBorder="1" applyAlignment="1">
      <alignment horizontal="center" vertical="center"/>
    </xf>
    <xf numFmtId="0" fontId="19" fillId="0" borderId="0" xfId="0" applyFont="1" applyAlignment="1">
      <alignment horizontal="center" vertical="center"/>
    </xf>
    <xf numFmtId="0" fontId="20" fillId="0" borderId="0" xfId="0" applyFont="1" applyAlignment="1">
      <alignment horizontal="center" vertical="center"/>
    </xf>
    <xf numFmtId="0" fontId="5" fillId="6" borderId="0" xfId="0" applyFont="1" applyFill="1" applyBorder="1" applyAlignment="1">
      <alignment horizontal="left" vertical="center"/>
    </xf>
    <xf numFmtId="0" fontId="2" fillId="6" borderId="0" xfId="0" applyFont="1" applyFill="1" applyBorder="1" applyAlignment="1">
      <alignment horizontal="left" vertical="center"/>
    </xf>
    <xf numFmtId="0" fontId="21" fillId="0" borderId="0" xfId="0" applyFont="1" applyAlignment="1">
      <alignment horizontal="center" vertical="center"/>
    </xf>
    <xf numFmtId="0" fontId="22" fillId="0" borderId="0" xfId="0" applyFont="1" applyAlignment="1">
      <alignment horizontal="center" vertical="center"/>
    </xf>
    <xf numFmtId="0" fontId="23" fillId="0" borderId="0" xfId="0" applyFont="1" applyAlignment="1">
      <alignment horizontal="center" vertical="center"/>
    </xf>
    <xf numFmtId="0" fontId="24" fillId="0" borderId="0" xfId="0" applyFont="1" applyAlignment="1">
      <alignment horizontal="center" vertical="center"/>
    </xf>
    <xf numFmtId="165" fontId="2" fillId="0" borderId="0" xfId="0" applyNumberFormat="1" applyFont="1" applyAlignment="1">
      <alignment horizontal="center" vertical="center"/>
    </xf>
    <xf numFmtId="14" fontId="2" fillId="0" borderId="0" xfId="0" applyNumberFormat="1" applyFont="1" applyAlignment="1" applyProtection="1">
      <alignment horizontal="center" vertical="center"/>
      <protection locked="0"/>
    </xf>
    <xf numFmtId="0" fontId="6" fillId="0" borderId="0" xfId="0" applyFont="1" applyAlignment="1">
      <alignment horizontal="center"/>
    </xf>
    <xf numFmtId="0" fontId="6" fillId="0" borderId="0" xfId="0" applyFont="1" applyAlignment="1">
      <alignment horizontal="center"/>
    </xf>
    <xf numFmtId="0" fontId="22" fillId="0" borderId="0" xfId="0" applyFont="1" applyAlignment="1" applyProtection="1">
      <alignment horizontal="center" vertical="center"/>
      <protection locked="0"/>
    </xf>
    <xf numFmtId="0" fontId="3" fillId="0" borderId="1" xfId="0" applyFont="1" applyBorder="1" applyAlignment="1" applyProtection="1">
      <alignment horizontal="center" vertical="center"/>
      <protection locked="0"/>
    </xf>
    <xf numFmtId="0" fontId="3" fillId="0" borderId="1" xfId="0" applyFont="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6" fillId="3" borderId="1" xfId="0" applyFont="1" applyFill="1" applyBorder="1" applyAlignment="1" applyProtection="1">
      <alignment horizontal="center" vertical="center"/>
      <protection locked="0"/>
    </xf>
    <xf numFmtId="0" fontId="1" fillId="0" borderId="1" xfId="0" applyFont="1" applyFill="1" applyBorder="1" applyAlignment="1" applyProtection="1">
      <alignment horizontal="center" vertical="center" wrapText="1"/>
      <protection locked="0"/>
    </xf>
    <xf numFmtId="0" fontId="18" fillId="3" borderId="1" xfId="0" applyFont="1" applyFill="1" applyBorder="1" applyAlignment="1" applyProtection="1">
      <alignment horizontal="center" vertical="center" wrapText="1"/>
      <protection locked="0"/>
    </xf>
    <xf numFmtId="0" fontId="6" fillId="3" borderId="1" xfId="0" applyFont="1" applyFill="1" applyBorder="1" applyAlignment="1" applyProtection="1">
      <alignment horizontal="center" vertical="center" wrapText="1"/>
      <protection locked="0"/>
    </xf>
    <xf numFmtId="0" fontId="1" fillId="0" borderId="0" xfId="0" applyFont="1" applyBorder="1" applyAlignment="1" applyProtection="1">
      <alignment horizontal="center" vertical="center"/>
      <protection locked="0"/>
    </xf>
    <xf numFmtId="0" fontId="6" fillId="0" borderId="0" xfId="0" applyFont="1" applyProtection="1">
      <protection locked="0"/>
    </xf>
    <xf numFmtId="0" fontId="6" fillId="0" borderId="0" xfId="0" applyNumberFormat="1" applyFont="1" applyAlignment="1" applyProtection="1">
      <alignment horizontal="center"/>
      <protection locked="0"/>
    </xf>
    <xf numFmtId="0" fontId="17" fillId="3" borderId="0" xfId="0" applyFont="1" applyFill="1" applyAlignment="1" applyProtection="1">
      <alignment horizontal="left"/>
      <protection locked="0"/>
    </xf>
    <xf numFmtId="14" fontId="6" fillId="0" borderId="0" xfId="0" applyNumberFormat="1" applyFont="1" applyAlignment="1" applyProtection="1">
      <alignment horizontal="center"/>
      <protection locked="0"/>
    </xf>
    <xf numFmtId="0" fontId="6" fillId="0" borderId="0" xfId="0" applyFont="1" applyBorder="1" applyProtection="1">
      <protection locked="0"/>
    </xf>
    <xf numFmtId="0" fontId="6" fillId="0" borderId="0" xfId="0" applyFont="1" applyAlignment="1" applyProtection="1">
      <alignment horizontal="center"/>
      <protection locked="0"/>
    </xf>
    <xf numFmtId="0" fontId="6" fillId="0" borderId="0" xfId="0" applyFont="1" applyFill="1" applyBorder="1" applyProtection="1">
      <protection locked="0"/>
    </xf>
    <xf numFmtId="0" fontId="4" fillId="0" borderId="0" xfId="0" applyFont="1" applyFill="1" applyBorder="1" applyProtection="1">
      <protection locked="0"/>
    </xf>
    <xf numFmtId="0" fontId="6" fillId="0" borderId="0" xfId="0" applyFont="1" applyFill="1" applyAlignment="1" applyProtection="1">
      <alignment horizontal="center"/>
      <protection locked="0"/>
    </xf>
    <xf numFmtId="0" fontId="6" fillId="0" borderId="0" xfId="0" applyFont="1" applyFill="1" applyProtection="1">
      <protection locked="0"/>
    </xf>
    <xf numFmtId="0" fontId="1" fillId="0" borderId="1" xfId="0" applyFont="1" applyFill="1" applyBorder="1" applyAlignment="1" applyProtection="1">
      <alignment horizontal="center" vertical="center" wrapText="1"/>
    </xf>
    <xf numFmtId="0" fontId="18" fillId="3" borderId="1" xfId="0" applyFont="1" applyFill="1" applyBorder="1" applyAlignment="1" applyProtection="1">
      <alignment horizontal="center" vertical="center" wrapText="1"/>
    </xf>
    <xf numFmtId="0" fontId="6" fillId="0" borderId="0" xfId="0" applyFont="1" applyProtection="1"/>
    <xf numFmtId="0" fontId="6" fillId="0" borderId="0" xfId="0" applyNumberFormat="1" applyFont="1" applyAlignment="1" applyProtection="1">
      <alignment horizontal="center"/>
    </xf>
    <xf numFmtId="0" fontId="6" fillId="0" borderId="0" xfId="0" applyFont="1" applyAlignment="1">
      <alignment horizontal="center"/>
    </xf>
    <xf numFmtId="0" fontId="4" fillId="0" borderId="0" xfId="0" applyFont="1" applyFill="1"/>
    <xf numFmtId="0" fontId="4" fillId="3" borderId="29" xfId="0" applyFont="1" applyFill="1" applyBorder="1"/>
    <xf numFmtId="0" fontId="6" fillId="0" borderId="0" xfId="0" applyFont="1" applyAlignment="1">
      <alignment horizontal="center"/>
    </xf>
    <xf numFmtId="0" fontId="6" fillId="0" borderId="0" xfId="0" applyFont="1" applyAlignment="1">
      <alignment horizontal="center"/>
    </xf>
    <xf numFmtId="0" fontId="2" fillId="0" borderId="2" xfId="0" applyFont="1" applyFill="1" applyBorder="1"/>
    <xf numFmtId="0" fontId="2" fillId="0" borderId="3" xfId="0" applyFont="1" applyFill="1" applyBorder="1"/>
    <xf numFmtId="0" fontId="5" fillId="4" borderId="3" xfId="0" applyFont="1" applyFill="1" applyBorder="1"/>
    <xf numFmtId="0" fontId="5" fillId="4" borderId="0" xfId="0" applyFont="1" applyFill="1"/>
    <xf numFmtId="0" fontId="5" fillId="4" borderId="30" xfId="0" applyFont="1" applyFill="1" applyBorder="1"/>
    <xf numFmtId="0" fontId="2" fillId="4" borderId="3" xfId="0" applyFont="1" applyFill="1" applyBorder="1"/>
    <xf numFmtId="0" fontId="2" fillId="4" borderId="30" xfId="0" applyFont="1" applyFill="1" applyBorder="1"/>
    <xf numFmtId="0" fontId="26" fillId="0" borderId="0" xfId="0" applyFont="1" applyFill="1"/>
    <xf numFmtId="0" fontId="2" fillId="10" borderId="1" xfId="0" applyFont="1" applyFill="1" applyBorder="1"/>
    <xf numFmtId="0" fontId="2" fillId="10" borderId="0" xfId="0" applyFont="1" applyFill="1"/>
    <xf numFmtId="0" fontId="6" fillId="0" borderId="0" xfId="0" applyFont="1" applyAlignment="1">
      <alignment horizontal="center"/>
    </xf>
    <xf numFmtId="0" fontId="27" fillId="0" borderId="0" xfId="0" applyFont="1" applyProtection="1">
      <protection locked="0"/>
    </xf>
    <xf numFmtId="0" fontId="6" fillId="0" borderId="0" xfId="0" applyFont="1" applyAlignment="1">
      <alignment horizontal="center"/>
    </xf>
    <xf numFmtId="0" fontId="2" fillId="4" borderId="0" xfId="0" applyFont="1" applyFill="1" applyAlignment="1" applyProtection="1">
      <alignment horizontal="center"/>
      <protection locked="0"/>
    </xf>
    <xf numFmtId="14" fontId="2" fillId="4" borderId="0" xfId="0" applyNumberFormat="1" applyFont="1" applyFill="1" applyAlignment="1" applyProtection="1">
      <alignment horizontal="center" vertical="center"/>
      <protection locked="0"/>
    </xf>
    <xf numFmtId="0" fontId="2" fillId="4" borderId="0" xfId="0" applyFont="1" applyFill="1" applyProtection="1">
      <protection locked="0"/>
    </xf>
    <xf numFmtId="164" fontId="2" fillId="0" borderId="0" xfId="0" applyNumberFormat="1" applyFont="1" applyAlignment="1" applyProtection="1">
      <alignment horizontal="center"/>
      <protection locked="0"/>
    </xf>
    <xf numFmtId="0" fontId="6" fillId="0" borderId="0" xfId="0" applyFont="1" applyAlignment="1">
      <alignment horizontal="center"/>
    </xf>
    <xf numFmtId="0" fontId="4" fillId="11" borderId="2" xfId="0" applyFont="1" applyFill="1" applyBorder="1"/>
    <xf numFmtId="0" fontId="4" fillId="11" borderId="3" xfId="0" applyFont="1" applyFill="1" applyBorder="1"/>
    <xf numFmtId="0" fontId="4" fillId="11" borderId="28" xfId="0" applyFont="1" applyFill="1" applyBorder="1"/>
    <xf numFmtId="0" fontId="6" fillId="0" borderId="0" xfId="0" applyFont="1" applyAlignment="1">
      <alignment horizontal="center"/>
    </xf>
    <xf numFmtId="0" fontId="6" fillId="0" borderId="0" xfId="0" applyFont="1" applyAlignment="1">
      <alignment horizontal="center"/>
    </xf>
    <xf numFmtId="0" fontId="6" fillId="0" borderId="0" xfId="0" applyFont="1" applyAlignment="1">
      <alignment horizontal="center"/>
    </xf>
    <xf numFmtId="0" fontId="6" fillId="0" borderId="0" xfId="0" applyFont="1" applyAlignment="1">
      <alignment horizontal="center"/>
    </xf>
    <xf numFmtId="0" fontId="6" fillId="0" borderId="0" xfId="0" applyFont="1" applyAlignment="1">
      <alignment horizontal="center"/>
    </xf>
    <xf numFmtId="0" fontId="2" fillId="12" borderId="0" xfId="0" applyFont="1" applyFill="1" applyProtection="1">
      <protection locked="0"/>
    </xf>
    <xf numFmtId="0" fontId="6" fillId="0" borderId="0" xfId="0" applyFont="1" applyAlignment="1">
      <alignment horizontal="center"/>
    </xf>
    <xf numFmtId="0" fontId="6" fillId="0" borderId="0" xfId="0" applyFont="1" applyAlignment="1">
      <alignment horizontal="center"/>
    </xf>
    <xf numFmtId="0" fontId="6" fillId="12" borderId="0" xfId="0" applyFont="1" applyFill="1"/>
    <xf numFmtId="0" fontId="6" fillId="0" borderId="0" xfId="0" applyFont="1" applyAlignment="1">
      <alignment horizontal="center"/>
    </xf>
    <xf numFmtId="0" fontId="6" fillId="0" borderId="0" xfId="0" applyFont="1" applyAlignment="1">
      <alignment horizontal="center"/>
    </xf>
    <xf numFmtId="0" fontId="0" fillId="0" borderId="0" xfId="0" applyAlignment="1">
      <alignment vertical="center"/>
    </xf>
    <xf numFmtId="0" fontId="0" fillId="0" borderId="0" xfId="0" applyFont="1" applyAlignment="1">
      <alignment horizontal="left" vertical="center"/>
    </xf>
    <xf numFmtId="0" fontId="6" fillId="0" borderId="0" xfId="0" applyFont="1" applyAlignment="1">
      <alignment horizontal="center"/>
    </xf>
    <xf numFmtId="0" fontId="2" fillId="7" borderId="0" xfId="0" applyFont="1" applyFill="1" applyProtection="1"/>
    <xf numFmtId="0" fontId="6" fillId="0" borderId="0" xfId="0" applyFont="1" applyAlignment="1">
      <alignment horizontal="center"/>
    </xf>
    <xf numFmtId="0" fontId="6" fillId="0" borderId="0" xfId="0" applyFont="1" applyAlignment="1">
      <alignment horizontal="center"/>
    </xf>
    <xf numFmtId="0" fontId="2" fillId="12" borderId="0" xfId="0" applyFont="1" applyFill="1" applyAlignment="1" applyProtection="1">
      <alignment horizontal="center"/>
      <protection locked="0"/>
    </xf>
    <xf numFmtId="14" fontId="2" fillId="12" borderId="0" xfId="0" applyNumberFormat="1" applyFont="1" applyFill="1" applyAlignment="1" applyProtection="1">
      <alignment horizontal="center" vertical="center"/>
      <protection locked="0"/>
    </xf>
    <xf numFmtId="0" fontId="27" fillId="12" borderId="0" xfId="0" applyFont="1" applyFill="1" applyProtection="1">
      <protection locked="0"/>
    </xf>
    <xf numFmtId="0" fontId="6" fillId="5" borderId="0" xfId="0" applyFont="1" applyFill="1" applyProtection="1">
      <protection locked="0"/>
    </xf>
    <xf numFmtId="0" fontId="6" fillId="5" borderId="0" xfId="0" applyFont="1" applyFill="1" applyBorder="1" applyProtection="1">
      <protection locked="0"/>
    </xf>
    <xf numFmtId="0" fontId="2" fillId="0" borderId="0" xfId="0" applyFont="1" applyAlignment="1">
      <alignment vertical="center"/>
    </xf>
    <xf numFmtId="0" fontId="6" fillId="0" borderId="0" xfId="0" applyFont="1" applyAlignment="1">
      <alignment horizontal="center"/>
    </xf>
    <xf numFmtId="0" fontId="27" fillId="0" borderId="0" xfId="0" applyFont="1" applyAlignment="1" applyProtection="1">
      <alignment horizontal="center"/>
      <protection locked="0"/>
    </xf>
    <xf numFmtId="14" fontId="27" fillId="0" borderId="0" xfId="0" applyNumberFormat="1" applyFont="1" applyAlignment="1" applyProtection="1">
      <alignment horizontal="center" vertical="center"/>
      <protection locked="0"/>
    </xf>
    <xf numFmtId="16" fontId="6" fillId="2" borderId="0" xfId="0" applyNumberFormat="1" applyFont="1" applyFill="1" applyAlignment="1">
      <alignment horizontal="center"/>
    </xf>
    <xf numFmtId="0" fontId="6" fillId="0" borderId="0" xfId="0" applyFont="1" applyAlignment="1">
      <alignment horizontal="center"/>
    </xf>
    <xf numFmtId="164" fontId="2" fillId="0" borderId="0" xfId="0" applyNumberFormat="1" applyFont="1" applyAlignment="1" applyProtection="1">
      <alignment horizontal="center"/>
      <protection locked="0"/>
    </xf>
    <xf numFmtId="0" fontId="29" fillId="0" borderId="0" xfId="0" applyFont="1" applyAlignment="1">
      <alignment vertical="center"/>
    </xf>
    <xf numFmtId="164" fontId="2" fillId="0" borderId="0" xfId="0" applyNumberFormat="1" applyFont="1" applyAlignment="1" applyProtection="1">
      <alignment horizontal="center"/>
      <protection locked="0"/>
    </xf>
    <xf numFmtId="0" fontId="6" fillId="0" borderId="0" xfId="0" applyFont="1" applyAlignment="1">
      <alignment horizontal="center"/>
    </xf>
    <xf numFmtId="0" fontId="6" fillId="0" borderId="0" xfId="0" applyFont="1" applyAlignment="1">
      <alignment horizontal="center"/>
    </xf>
    <xf numFmtId="0" fontId="6" fillId="0" borderId="0" xfId="0" applyFont="1" applyAlignment="1">
      <alignment horizontal="center"/>
    </xf>
    <xf numFmtId="0" fontId="7" fillId="0" borderId="0" xfId="0" applyFont="1" applyProtection="1"/>
    <xf numFmtId="0" fontId="6" fillId="0" borderId="0" xfId="0" applyFont="1" applyFill="1" applyProtection="1"/>
    <xf numFmtId="0" fontId="6" fillId="0" borderId="0" xfId="0" applyNumberFormat="1" applyFont="1" applyBorder="1"/>
    <xf numFmtId="0" fontId="6" fillId="3" borderId="0" xfId="0" applyFont="1" applyFill="1"/>
    <xf numFmtId="0" fontId="6" fillId="3" borderId="0" xfId="0" applyFont="1" applyFill="1" applyProtection="1">
      <protection locked="0"/>
    </xf>
    <xf numFmtId="0" fontId="6" fillId="0" borderId="0" xfId="0" applyFont="1" applyAlignment="1">
      <alignment horizontal="center"/>
    </xf>
    <xf numFmtId="0" fontId="1" fillId="3" borderId="0" xfId="0" applyFont="1" applyFill="1" applyBorder="1" applyAlignment="1">
      <alignment horizontal="center" vertical="center"/>
    </xf>
    <xf numFmtId="0" fontId="1" fillId="3" borderId="0" xfId="0" applyFont="1" applyFill="1" applyBorder="1" applyAlignment="1" applyProtection="1">
      <alignment horizontal="center" vertical="center"/>
      <protection locked="0"/>
    </xf>
    <xf numFmtId="0" fontId="1" fillId="2" borderId="30" xfId="0" applyFont="1" applyFill="1" applyBorder="1" applyAlignment="1" applyProtection="1">
      <alignment horizontal="center" vertical="center"/>
    </xf>
    <xf numFmtId="0" fontId="1" fillId="2" borderId="30" xfId="0" applyFont="1" applyFill="1" applyBorder="1" applyAlignment="1" applyProtection="1">
      <alignment horizontal="center" vertical="center" wrapText="1"/>
    </xf>
    <xf numFmtId="14" fontId="1" fillId="2" borderId="30" xfId="0" applyNumberFormat="1" applyFont="1" applyFill="1" applyBorder="1" applyAlignment="1" applyProtection="1">
      <alignment horizontal="center" vertical="center"/>
    </xf>
    <xf numFmtId="0" fontId="1" fillId="8" borderId="30" xfId="0" applyFont="1" applyFill="1" applyBorder="1" applyAlignment="1" applyProtection="1">
      <alignment horizontal="center" vertical="center"/>
    </xf>
    <xf numFmtId="0" fontId="1" fillId="9" borderId="30" xfId="0" applyFont="1" applyFill="1" applyBorder="1" applyAlignment="1" applyProtection="1">
      <alignment horizontal="center" vertical="center"/>
    </xf>
    <xf numFmtId="0" fontId="1" fillId="9" borderId="30" xfId="0" applyFont="1" applyFill="1" applyBorder="1" applyAlignment="1" applyProtection="1">
      <alignment horizontal="center" vertical="center" wrapText="1"/>
    </xf>
    <xf numFmtId="0" fontId="1" fillId="5" borderId="30" xfId="0" applyFont="1" applyFill="1" applyBorder="1" applyAlignment="1" applyProtection="1">
      <alignment horizontal="center" vertical="center" wrapText="1"/>
    </xf>
    <xf numFmtId="0" fontId="25" fillId="2" borderId="30" xfId="0" applyFont="1" applyFill="1" applyBorder="1" applyAlignment="1" applyProtection="1">
      <alignment horizontal="center" vertical="center" wrapText="1"/>
    </xf>
    <xf numFmtId="0" fontId="9" fillId="0" borderId="19" xfId="0" applyFont="1" applyBorder="1" applyAlignment="1">
      <alignment horizontal="center" vertical="center"/>
    </xf>
    <xf numFmtId="0" fontId="9" fillId="0" borderId="20" xfId="0" applyFont="1" applyBorder="1" applyAlignment="1">
      <alignment horizontal="center" vertical="center"/>
    </xf>
    <xf numFmtId="0" fontId="9" fillId="0" borderId="21" xfId="0" applyFont="1" applyBorder="1" applyAlignment="1">
      <alignment horizontal="center" vertical="center"/>
    </xf>
    <xf numFmtId="0" fontId="6" fillId="0" borderId="0" xfId="0" applyFont="1" applyAlignment="1">
      <alignment horizontal="center"/>
    </xf>
    <xf numFmtId="0" fontId="9" fillId="0" borderId="0" xfId="0" applyFont="1" applyAlignment="1">
      <alignment horizontal="center"/>
    </xf>
    <xf numFmtId="0" fontId="7" fillId="0" borderId="16" xfId="0" applyFont="1" applyBorder="1" applyAlignment="1">
      <alignment horizontal="center" vertical="center"/>
    </xf>
    <xf numFmtId="0" fontId="7" fillId="0" borderId="17" xfId="0" applyFont="1" applyBorder="1" applyAlignment="1">
      <alignment horizontal="center" vertical="center"/>
    </xf>
    <xf numFmtId="0" fontId="7" fillId="0" borderId="18" xfId="0" applyFont="1" applyBorder="1" applyAlignment="1">
      <alignment horizontal="center" vertical="center"/>
    </xf>
    <xf numFmtId="0" fontId="1" fillId="4" borderId="25" xfId="0" applyFont="1" applyFill="1" applyBorder="1" applyAlignment="1">
      <alignment horizontal="center"/>
    </xf>
    <xf numFmtId="0" fontId="1" fillId="4" borderId="26" xfId="0" applyFont="1" applyFill="1" applyBorder="1" applyAlignment="1">
      <alignment horizontal="center"/>
    </xf>
    <xf numFmtId="0" fontId="1" fillId="4" borderId="27" xfId="0" applyFont="1" applyFill="1" applyBorder="1" applyAlignment="1">
      <alignment horizontal="center"/>
    </xf>
    <xf numFmtId="0" fontId="1" fillId="3" borderId="14" xfId="0" applyFont="1" applyFill="1" applyBorder="1" applyAlignment="1">
      <alignment horizontal="center" vertical="center"/>
    </xf>
    <xf numFmtId="0" fontId="1" fillId="3" borderId="31" xfId="0" applyFont="1" applyFill="1" applyBorder="1" applyAlignment="1">
      <alignment horizontal="center" vertical="center"/>
    </xf>
    <xf numFmtId="0" fontId="2" fillId="3" borderId="17" xfId="0" applyFont="1" applyFill="1" applyBorder="1"/>
    <xf numFmtId="0" fontId="0" fillId="3" borderId="17" xfId="0" applyFill="1" applyBorder="1"/>
    <xf numFmtId="0" fontId="2" fillId="3" borderId="18" xfId="0" applyFont="1" applyFill="1" applyBorder="1"/>
    <xf numFmtId="165" fontId="1" fillId="5" borderId="30" xfId="0" applyNumberFormat="1" applyFont="1" applyFill="1" applyBorder="1" applyAlignment="1">
      <alignment horizontal="center" vertical="center"/>
    </xf>
    <xf numFmtId="0" fontId="1" fillId="5" borderId="30" xfId="0" applyFont="1" applyFill="1" applyBorder="1" applyAlignment="1" applyProtection="1">
      <alignment horizontal="center" vertical="center"/>
    </xf>
    <xf numFmtId="0" fontId="1" fillId="5" borderId="30" xfId="0" applyFont="1" applyFill="1" applyBorder="1" applyAlignment="1">
      <alignment horizontal="center" vertical="center"/>
    </xf>
    <xf numFmtId="0" fontId="1" fillId="0" borderId="30" xfId="0" applyFont="1" applyBorder="1" applyAlignment="1">
      <alignment horizontal="left" vertical="center"/>
    </xf>
  </cellXfs>
  <cellStyles count="1">
    <cellStyle name="Normal" xfId="0" builtinId="0"/>
  </cellStyles>
  <dxfs count="913">
    <dxf>
      <font>
        <b/>
        <i val="0"/>
        <strike val="0"/>
        <condense val="0"/>
        <extend val="0"/>
        <outline val="0"/>
        <shadow val="0"/>
        <u val="none"/>
        <vertAlign val="baseline"/>
        <sz val="10"/>
        <color theme="1"/>
        <name val="Arial"/>
        <scheme val="none"/>
      </font>
      <fill>
        <patternFill patternType="solid">
          <fgColor indexed="64"/>
          <bgColor rgb="FFFFC000"/>
        </patternFill>
      </fill>
      <alignment horizontal="center" vertical="center" textRotation="0" wrapText="0" indent="0" relativeIndent="0" justifyLastLine="0" shrinkToFit="0" mergeCell="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protection locked="1" hidden="0"/>
    </dxf>
    <dxf>
      <font>
        <b val="0"/>
        <i val="0"/>
        <strike val="0"/>
        <condense val="0"/>
        <extend val="0"/>
        <outline val="0"/>
        <shadow val="0"/>
        <u val="none"/>
        <vertAlign val="baseline"/>
        <sz val="10"/>
        <color theme="1"/>
        <name val="Arial"/>
        <scheme val="none"/>
      </font>
      <protection locked="1" hidden="0"/>
    </dxf>
    <dxf>
      <font>
        <b val="0"/>
        <i val="0"/>
        <strike val="0"/>
        <condense val="0"/>
        <extend val="0"/>
        <outline val="0"/>
        <shadow val="0"/>
        <u val="none"/>
        <vertAlign val="baseline"/>
        <sz val="10"/>
        <color theme="1"/>
        <name val="Arial"/>
        <scheme val="none"/>
      </font>
      <protection locked="1" hidden="0"/>
    </dxf>
    <dxf>
      <font>
        <b val="0"/>
        <i val="0"/>
        <strike val="0"/>
        <condense val="0"/>
        <extend val="0"/>
        <outline val="0"/>
        <shadow val="0"/>
        <u val="none"/>
        <vertAlign val="baseline"/>
        <sz val="10"/>
        <color theme="1"/>
        <name val="Arial"/>
        <scheme val="none"/>
      </font>
      <numFmt numFmtId="165" formatCode="dd/mm/yy;@"/>
      <alignment horizontal="center" vertical="center" textRotation="0" wrapText="0" indent="0" relativeIndent="0" justifyLastLine="0" shrinkToFit="0" mergeCell="0" readingOrder="0"/>
    </dxf>
    <dxf>
      <border outline="0">
        <bottom style="thin">
          <color indexed="64"/>
        </bottom>
      </border>
    </dxf>
    <dxf>
      <border outline="0">
        <top style="thin">
          <color indexed="64"/>
        </top>
      </border>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b val="0"/>
        <i val="0"/>
        <strike val="0"/>
        <condense val="0"/>
        <extend val="0"/>
        <outline val="0"/>
        <shadow val="0"/>
        <u val="none"/>
        <vertAlign val="baseline"/>
        <sz val="11"/>
        <color theme="1"/>
        <name val="Arial"/>
        <scheme val="none"/>
      </font>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fill>
        <patternFill patternType="none">
          <fgColor indexed="64"/>
          <bgColor indexed="65"/>
        </patternFill>
      </fill>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fill>
        <patternFill patternType="none">
          <fgColor indexed="64"/>
          <bgColor indexed="65"/>
        </patternFill>
      </fill>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numFmt numFmtId="0" formatCode="General"/>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protection locked="0" hidden="0"/>
    </dxf>
    <dxf>
      <fill>
        <patternFill>
          <bgColor rgb="FF92D050"/>
        </patternFill>
      </fill>
    </dxf>
    <dxf>
      <fill>
        <patternFill>
          <bgColor rgb="FF92D050"/>
        </patternFill>
      </fill>
    </dxf>
    <dxf>
      <font>
        <color theme="0" tint="-0.24994659260841701"/>
      </font>
    </dxf>
    <dxf>
      <fill>
        <patternFill>
          <bgColor rgb="FFFFFF00"/>
        </patternFill>
      </fill>
    </dxf>
    <dxf>
      <fill>
        <patternFill>
          <bgColor rgb="FF00B0F0"/>
        </patternFill>
      </fill>
    </dxf>
    <dxf>
      <fill>
        <patternFill>
          <bgColor rgb="FF92D050"/>
        </patternFill>
      </fill>
    </dxf>
    <dxf>
      <font>
        <color theme="0" tint="-0.24994659260841701"/>
      </font>
    </dxf>
    <dxf>
      <font>
        <b val="0"/>
        <i val="0"/>
        <strike val="0"/>
        <condense val="0"/>
        <extend val="0"/>
        <outline val="0"/>
        <shadow val="0"/>
        <u val="none"/>
        <vertAlign val="baseline"/>
        <sz val="11"/>
        <color theme="1"/>
        <name val="Arial"/>
        <scheme val="none"/>
      </font>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fill>
        <patternFill patternType="none">
          <fgColor indexed="64"/>
          <bgColor indexed="65"/>
        </patternFill>
      </fill>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numFmt numFmtId="0" formatCode="General"/>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ill>
        <patternFill>
          <bgColor rgb="FF92D050"/>
        </patternFill>
      </fill>
    </dxf>
    <dxf>
      <font>
        <color theme="0" tint="-0.24994659260841701"/>
      </font>
    </dxf>
    <dxf>
      <fill>
        <patternFill>
          <bgColor rgb="FF92D050"/>
        </patternFill>
      </fill>
    </dxf>
    <dxf>
      <fill>
        <patternFill>
          <bgColor rgb="FFFFFF00"/>
        </patternFill>
      </fill>
    </dxf>
    <dxf>
      <fill>
        <patternFill>
          <bgColor rgb="FF00B0F0"/>
        </patternFill>
      </fill>
    </dxf>
    <dxf>
      <fill>
        <patternFill>
          <bgColor rgb="FF92D050"/>
        </patternFill>
      </fill>
    </dxf>
    <dxf>
      <font>
        <color theme="0" tint="-0.24994659260841701"/>
      </font>
    </dxf>
    <dxf>
      <font>
        <b val="0"/>
        <i val="0"/>
        <strike val="0"/>
        <condense val="0"/>
        <extend val="0"/>
        <outline val="0"/>
        <shadow val="0"/>
        <u val="none"/>
        <vertAlign val="baseline"/>
        <sz val="11"/>
        <color theme="1"/>
        <name val="Arial"/>
        <scheme val="none"/>
      </font>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numFmt numFmtId="19" formatCode="dd/mm/yyyy"/>
      <alignment horizontal="center" vertical="bottom" textRotation="0" wrapText="0" indent="0" relativeIndent="0" justifyLastLine="0" shrinkToFit="0" mergeCell="0" readingOrder="0"/>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numFmt numFmtId="0" formatCode="General"/>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ill>
        <patternFill>
          <bgColor rgb="FF92D050"/>
        </patternFill>
      </fill>
    </dxf>
    <dxf>
      <fill>
        <patternFill>
          <bgColor rgb="FF92D050"/>
        </patternFill>
      </fill>
    </dxf>
    <dxf>
      <font>
        <color theme="0" tint="-0.24994659260841701"/>
      </font>
    </dxf>
    <dxf>
      <fill>
        <patternFill>
          <bgColor rgb="FFFFFF00"/>
        </patternFill>
      </fill>
    </dxf>
    <dxf>
      <fill>
        <patternFill>
          <bgColor rgb="FF00B0F0"/>
        </patternFill>
      </fill>
    </dxf>
    <dxf>
      <fill>
        <patternFill>
          <bgColor rgb="FF92D050"/>
        </patternFill>
      </fill>
    </dxf>
    <dxf>
      <font>
        <color theme="0" tint="-0.24994659260841701"/>
      </font>
    </dxf>
    <dxf>
      <font>
        <b val="0"/>
        <i val="0"/>
        <strike val="0"/>
        <condense val="0"/>
        <extend val="0"/>
        <outline val="0"/>
        <shadow val="0"/>
        <u val="none"/>
        <vertAlign val="baseline"/>
        <sz val="11"/>
        <color theme="1"/>
        <name val="Arial"/>
        <scheme val="none"/>
      </font>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fill>
        <patternFill patternType="none">
          <fgColor indexed="64"/>
          <bgColor indexed="65"/>
        </patternFill>
      </fill>
    </dxf>
    <dxf>
      <font>
        <b val="0"/>
        <i val="0"/>
        <strike val="0"/>
        <condense val="0"/>
        <extend val="0"/>
        <outline val="0"/>
        <shadow val="0"/>
        <u val="none"/>
        <vertAlign val="baseline"/>
        <sz val="11"/>
        <color theme="1"/>
        <name val="Arial"/>
        <scheme val="none"/>
      </font>
      <fill>
        <patternFill patternType="none">
          <fgColor indexed="64"/>
          <bgColor indexed="65"/>
        </patternFill>
      </fill>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numFmt numFmtId="0" formatCode="General"/>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ill>
        <patternFill>
          <bgColor rgb="FF92D050"/>
        </patternFill>
      </fill>
    </dxf>
    <dxf>
      <font>
        <color theme="0" tint="-0.24994659260841701"/>
      </font>
    </dxf>
    <dxf>
      <fill>
        <patternFill>
          <bgColor rgb="FF92D050"/>
        </patternFill>
      </fill>
    </dxf>
    <dxf>
      <fill>
        <patternFill>
          <bgColor rgb="FFFFFF00"/>
        </patternFill>
      </fill>
    </dxf>
    <dxf>
      <fill>
        <patternFill>
          <bgColor rgb="FF00B0F0"/>
        </patternFill>
      </fill>
    </dxf>
    <dxf>
      <fill>
        <patternFill>
          <bgColor rgb="FF92D050"/>
        </patternFill>
      </fill>
    </dxf>
    <dxf>
      <font>
        <color theme="0" tint="-0.24994659260841701"/>
      </font>
    </dxf>
    <dxf>
      <font>
        <b val="0"/>
        <i val="0"/>
        <strike val="0"/>
        <condense val="0"/>
        <extend val="0"/>
        <outline val="0"/>
        <shadow val="0"/>
        <u val="none"/>
        <vertAlign val="baseline"/>
        <sz val="11"/>
        <color theme="1"/>
        <name val="Arial"/>
        <scheme val="none"/>
      </font>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numFmt numFmtId="19" formatCode="dd/mm/yyyy"/>
      <alignment horizontal="center" vertical="bottom" textRotation="0" wrapText="0" indent="0" relativeIndent="0" justifyLastLine="0" shrinkToFit="0" mergeCell="0" readingOrder="0"/>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numFmt numFmtId="0" formatCode="General"/>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ill>
        <patternFill>
          <bgColor rgb="FF92D050"/>
        </patternFill>
      </fill>
    </dxf>
    <dxf>
      <fill>
        <patternFill>
          <bgColor rgb="FF92D050"/>
        </patternFill>
      </fill>
    </dxf>
    <dxf>
      <font>
        <color theme="0" tint="-0.24994659260841701"/>
      </font>
    </dxf>
    <dxf>
      <fill>
        <patternFill>
          <bgColor rgb="FFFFFF00"/>
        </patternFill>
      </fill>
    </dxf>
    <dxf>
      <fill>
        <patternFill>
          <bgColor rgb="FF00B0F0"/>
        </patternFill>
      </fill>
    </dxf>
    <dxf>
      <fill>
        <patternFill>
          <bgColor rgb="FF92D050"/>
        </patternFill>
      </fill>
    </dxf>
    <dxf>
      <font>
        <color theme="0" tint="-0.24994659260841701"/>
      </font>
    </dxf>
    <dxf>
      <font>
        <b val="0"/>
        <i val="0"/>
        <strike val="0"/>
        <condense val="0"/>
        <extend val="0"/>
        <outline val="0"/>
        <shadow val="0"/>
        <u val="none"/>
        <vertAlign val="baseline"/>
        <sz val="11"/>
        <color theme="1"/>
        <name val="Arial"/>
        <scheme val="none"/>
      </font>
      <alignment horizontal="center" vertical="bottom" textRotation="0" wrapText="0" indent="0" relativeIndent="0" justifyLastLine="0" shrinkToFit="0" mergeCell="0" readingOrder="0"/>
      <protection locked="0" hidden="0"/>
    </dxf>
    <dxf>
      <font>
        <b val="0"/>
        <i val="0"/>
        <strike val="0"/>
        <condense val="0"/>
        <extend val="0"/>
        <outline val="0"/>
        <shadow val="0"/>
        <u val="none"/>
        <vertAlign val="baseline"/>
        <sz val="11"/>
        <color theme="1"/>
        <name val="Arial"/>
        <scheme val="none"/>
      </font>
      <protection locked="0" hidden="0"/>
    </dxf>
    <dxf>
      <font>
        <b val="0"/>
        <i val="0"/>
        <strike val="0"/>
        <condense val="0"/>
        <extend val="0"/>
        <outline val="0"/>
        <shadow val="0"/>
        <u val="none"/>
        <vertAlign val="baseline"/>
        <sz val="11"/>
        <color theme="1"/>
        <name val="Arial"/>
        <scheme val="none"/>
      </font>
      <protection locked="0" hidden="0"/>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alignment horizontal="center" vertical="bottom" textRotation="0" wrapText="0" indent="0" relativeIndent="0" justifyLastLine="0" shrinkToFit="0" mergeCell="0" readingOrder="0"/>
      <protection locked="0" hidden="0"/>
    </dxf>
    <dxf>
      <font>
        <b val="0"/>
        <i val="0"/>
        <strike val="0"/>
        <condense val="0"/>
        <extend val="0"/>
        <outline val="0"/>
        <shadow val="0"/>
        <u val="none"/>
        <vertAlign val="baseline"/>
        <sz val="11"/>
        <color theme="1"/>
        <name val="Arial"/>
        <scheme val="none"/>
      </font>
      <protection locked="0" hidden="0"/>
    </dxf>
    <dxf>
      <font>
        <b val="0"/>
        <i val="0"/>
        <strike val="0"/>
        <condense val="0"/>
        <extend val="0"/>
        <outline val="0"/>
        <shadow val="0"/>
        <u val="none"/>
        <vertAlign val="baseline"/>
        <sz val="11"/>
        <color theme="1"/>
        <name val="Arial"/>
        <scheme val="none"/>
      </font>
      <protection locked="0" hidden="0"/>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alignment horizontal="center" vertical="bottom" textRotation="0" wrapText="0" indent="0" relativeIndent="0" justifyLastLine="0" shrinkToFit="0" mergeCell="0" readingOrder="0"/>
      <protection locked="0" hidden="0"/>
    </dxf>
    <dxf>
      <font>
        <b val="0"/>
        <i val="0"/>
        <strike val="0"/>
        <condense val="0"/>
        <extend val="0"/>
        <outline val="0"/>
        <shadow val="0"/>
        <u val="none"/>
        <vertAlign val="baseline"/>
        <sz val="11"/>
        <color theme="1"/>
        <name val="Arial"/>
        <scheme val="none"/>
      </font>
      <protection locked="0" hidden="0"/>
    </dxf>
    <dxf>
      <font>
        <b val="0"/>
        <i val="0"/>
        <strike val="0"/>
        <condense val="0"/>
        <extend val="0"/>
        <outline val="0"/>
        <shadow val="0"/>
        <u val="none"/>
        <vertAlign val="baseline"/>
        <sz val="11"/>
        <color theme="1"/>
        <name val="Arial"/>
        <scheme val="none"/>
      </font>
      <protection locked="0" hidden="0"/>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alignment horizontal="center" vertical="bottom" textRotation="0" wrapText="0" indent="0" relativeIndent="0" justifyLastLine="0" shrinkToFit="0" mergeCell="0" readingOrder="0"/>
      <protection locked="0" hidden="0"/>
    </dxf>
    <dxf>
      <font>
        <b val="0"/>
        <i val="0"/>
        <strike val="0"/>
        <condense val="0"/>
        <extend val="0"/>
        <outline val="0"/>
        <shadow val="0"/>
        <u val="none"/>
        <vertAlign val="baseline"/>
        <sz val="11"/>
        <color theme="1"/>
        <name val="Arial"/>
        <scheme val="none"/>
      </font>
      <protection locked="0" hidden="0"/>
    </dxf>
    <dxf>
      <font>
        <b val="0"/>
        <i val="0"/>
        <strike val="0"/>
        <condense val="0"/>
        <extend val="0"/>
        <outline val="0"/>
        <shadow val="0"/>
        <u val="none"/>
        <vertAlign val="baseline"/>
        <sz val="11"/>
        <color theme="1"/>
        <name val="Arial"/>
        <scheme val="none"/>
      </font>
      <protection locked="0" hidden="0"/>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alignment horizontal="center" vertical="bottom" textRotation="0" wrapText="0" indent="0" relativeIndent="0" justifyLastLine="0" shrinkToFit="0" mergeCell="0" readingOrder="0"/>
      <protection locked="0" hidden="0"/>
    </dxf>
    <dxf>
      <font>
        <b val="0"/>
        <i val="0"/>
        <strike val="0"/>
        <condense val="0"/>
        <extend val="0"/>
        <outline val="0"/>
        <shadow val="0"/>
        <u val="none"/>
        <vertAlign val="baseline"/>
        <sz val="11"/>
        <color theme="1"/>
        <name val="Arial"/>
        <scheme val="none"/>
      </font>
      <protection locked="0" hidden="0"/>
    </dxf>
    <dxf>
      <font>
        <b val="0"/>
        <i val="0"/>
        <strike val="0"/>
        <condense val="0"/>
        <extend val="0"/>
        <outline val="0"/>
        <shadow val="0"/>
        <u val="none"/>
        <vertAlign val="baseline"/>
        <sz val="11"/>
        <color theme="1"/>
        <name val="Arial"/>
        <scheme val="none"/>
      </font>
      <protection locked="0" hidden="0"/>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alignment horizontal="center" vertical="bottom" textRotation="0" wrapText="0" indent="0" relativeIndent="0" justifyLastLine="0" shrinkToFit="0" mergeCell="0" readingOrder="0"/>
      <protection locked="0" hidden="0"/>
    </dxf>
    <dxf>
      <font>
        <b val="0"/>
        <i val="0"/>
        <strike val="0"/>
        <condense val="0"/>
        <extend val="0"/>
        <outline val="0"/>
        <shadow val="0"/>
        <u val="none"/>
        <vertAlign val="baseline"/>
        <sz val="11"/>
        <color theme="1"/>
        <name val="Arial"/>
        <scheme val="none"/>
      </font>
      <protection locked="0" hidden="0"/>
    </dxf>
    <dxf>
      <font>
        <b val="0"/>
        <i val="0"/>
        <strike val="0"/>
        <condense val="0"/>
        <extend val="0"/>
        <outline val="0"/>
        <shadow val="0"/>
        <u val="none"/>
        <vertAlign val="baseline"/>
        <sz val="11"/>
        <color theme="1"/>
        <name val="Arial"/>
        <scheme val="none"/>
      </font>
      <protection locked="0" hidden="0"/>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alignment horizontal="center" vertical="bottom" textRotation="0" wrapText="0" indent="0" relativeIndent="0" justifyLastLine="0" shrinkToFit="0" mergeCell="0" readingOrder="0"/>
      <protection locked="0" hidden="0"/>
    </dxf>
    <dxf>
      <font>
        <b val="0"/>
        <i val="0"/>
        <strike val="0"/>
        <condense val="0"/>
        <extend val="0"/>
        <outline val="0"/>
        <shadow val="0"/>
        <u val="none"/>
        <vertAlign val="baseline"/>
        <sz val="11"/>
        <color theme="1"/>
        <name val="Arial"/>
        <scheme val="none"/>
      </font>
      <protection locked="0" hidden="0"/>
    </dxf>
    <dxf>
      <font>
        <b val="0"/>
        <i val="0"/>
        <strike val="0"/>
        <condense val="0"/>
        <extend val="0"/>
        <outline val="0"/>
        <shadow val="0"/>
        <u val="none"/>
        <vertAlign val="baseline"/>
        <sz val="11"/>
        <color theme="1"/>
        <name val="Arial"/>
        <scheme val="none"/>
      </font>
      <protection locked="0" hidden="0"/>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alignment horizontal="center" vertical="bottom" textRotation="0" wrapText="0" indent="0" relativeIndent="0" justifyLastLine="0" shrinkToFit="0" mergeCell="0" readingOrder="0"/>
      <protection locked="0" hidden="0"/>
    </dxf>
    <dxf>
      <font>
        <b val="0"/>
        <i val="0"/>
        <strike val="0"/>
        <condense val="0"/>
        <extend val="0"/>
        <outline val="0"/>
        <shadow val="0"/>
        <u val="none"/>
        <vertAlign val="baseline"/>
        <sz val="11"/>
        <color theme="1"/>
        <name val="Arial"/>
        <scheme val="none"/>
      </font>
      <protection locked="0" hidden="0"/>
    </dxf>
    <dxf>
      <font>
        <b val="0"/>
        <i val="0"/>
        <strike val="0"/>
        <condense val="0"/>
        <extend val="0"/>
        <outline val="0"/>
        <shadow val="0"/>
        <u val="none"/>
        <vertAlign val="baseline"/>
        <sz val="11"/>
        <color theme="1"/>
        <name val="Arial"/>
        <scheme val="none"/>
      </font>
      <protection locked="0" hidden="0"/>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alignment horizontal="center" vertical="bottom" textRotation="0" wrapText="0" indent="0" relativeIndent="0" justifyLastLine="0" shrinkToFit="0" mergeCell="0" readingOrder="0"/>
      <protection locked="0" hidden="0"/>
    </dxf>
    <dxf>
      <font>
        <b val="0"/>
        <i val="0"/>
        <strike val="0"/>
        <condense val="0"/>
        <extend val="0"/>
        <outline val="0"/>
        <shadow val="0"/>
        <u val="none"/>
        <vertAlign val="baseline"/>
        <sz val="11"/>
        <color theme="1"/>
        <name val="Arial"/>
        <scheme val="none"/>
      </font>
      <protection locked="0" hidden="0"/>
    </dxf>
    <dxf>
      <font>
        <b val="0"/>
        <i val="0"/>
        <strike val="0"/>
        <condense val="0"/>
        <extend val="0"/>
        <outline val="0"/>
        <shadow val="0"/>
        <u val="none"/>
        <vertAlign val="baseline"/>
        <sz val="11"/>
        <color theme="1"/>
        <name val="Arial"/>
        <scheme val="none"/>
      </font>
      <numFmt numFmtId="19" formatCode="dd/mm/yyyy"/>
      <alignment horizontal="center" vertical="bottom" textRotation="0" wrapText="0" indent="0" relativeIndent="0" justifyLastLine="0" shrinkToFit="0" mergeCell="0" readingOrder="0"/>
      <protection locked="0" hidden="0"/>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alignment horizontal="center" vertical="bottom" textRotation="0" wrapText="0" indent="0" relativeIndent="0" justifyLastLine="0" shrinkToFit="0" mergeCell="0" readingOrder="0"/>
      <protection locked="0" hidden="0"/>
    </dxf>
    <dxf>
      <font>
        <b val="0"/>
        <i val="0"/>
        <strike val="0"/>
        <condense val="0"/>
        <extend val="0"/>
        <outline val="0"/>
        <shadow val="0"/>
        <u val="none"/>
        <vertAlign val="baseline"/>
        <sz val="11"/>
        <color theme="1"/>
        <name val="Arial"/>
        <scheme val="none"/>
      </font>
      <protection locked="0" hidden="0"/>
    </dxf>
    <dxf>
      <font>
        <b val="0"/>
        <i val="0"/>
        <strike val="0"/>
        <condense val="0"/>
        <extend val="0"/>
        <outline val="0"/>
        <shadow val="0"/>
        <u val="none"/>
        <vertAlign val="baseline"/>
        <sz val="11"/>
        <color theme="1"/>
        <name val="Arial"/>
        <scheme val="none"/>
      </font>
      <numFmt numFmtId="19" formatCode="dd/mm/yyyy"/>
      <alignment horizontal="center" vertical="bottom" textRotation="0" wrapText="0" indent="0" relativeIndent="0" justifyLastLine="0" shrinkToFit="0" mergeCell="0" readingOrder="0"/>
      <protection locked="0" hidden="0"/>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numFmt numFmtId="0" formatCode="General"/>
      <alignment horizontal="center" vertical="bottom" textRotation="0" wrapText="0" indent="0" relativeIndent="0" justifyLastLine="0" shrinkToFit="0" mergeCell="0" readingOrder="0"/>
      <protection locked="0" hidden="0"/>
    </dxf>
    <dxf>
      <font>
        <b val="0"/>
        <i val="0"/>
        <strike val="0"/>
        <condense val="0"/>
        <extend val="0"/>
        <outline val="0"/>
        <shadow val="0"/>
        <u val="none"/>
        <vertAlign val="baseline"/>
        <sz val="11"/>
        <color theme="1"/>
        <name val="Arial"/>
        <scheme val="none"/>
      </font>
      <protection locked="0" hidden="0"/>
    </dxf>
    <dxf>
      <font>
        <b val="0"/>
        <i val="0"/>
        <strike val="0"/>
        <condense val="0"/>
        <extend val="0"/>
        <outline val="0"/>
        <shadow val="0"/>
        <u val="none"/>
        <vertAlign val="baseline"/>
        <sz val="11"/>
        <color theme="1"/>
        <name val="Arial"/>
        <scheme val="none"/>
      </font>
      <protection locked="0" hidden="0"/>
    </dxf>
    <dxf>
      <font>
        <b val="0"/>
        <i val="0"/>
        <strike val="0"/>
        <condense val="0"/>
        <extend val="0"/>
        <outline val="0"/>
        <shadow val="0"/>
        <u val="none"/>
        <vertAlign val="baseline"/>
        <sz val="11"/>
        <color theme="1"/>
        <name val="Arial"/>
        <scheme val="none"/>
      </font>
      <protection locked="0" hidden="0"/>
    </dxf>
    <dxf>
      <font>
        <b val="0"/>
        <i val="0"/>
        <strike val="0"/>
        <condense val="0"/>
        <extend val="0"/>
        <outline val="0"/>
        <shadow val="0"/>
        <u val="none"/>
        <vertAlign val="baseline"/>
        <sz val="11"/>
        <color theme="1"/>
        <name val="Arial"/>
        <scheme val="none"/>
      </font>
      <protection locked="0" hidden="0"/>
    </dxf>
    <dxf>
      <font>
        <b val="0"/>
        <i val="0"/>
        <strike val="0"/>
        <condense val="0"/>
        <extend val="0"/>
        <outline val="0"/>
        <shadow val="0"/>
        <u val="none"/>
        <vertAlign val="baseline"/>
        <sz val="11"/>
        <color theme="1"/>
        <name val="Arial"/>
        <scheme val="none"/>
      </font>
      <protection locked="0" hidden="0"/>
    </dxf>
    <dxf>
      <font>
        <b val="0"/>
        <i val="0"/>
        <strike val="0"/>
        <condense val="0"/>
        <extend val="0"/>
        <outline val="0"/>
        <shadow val="0"/>
        <u val="none"/>
        <vertAlign val="baseline"/>
        <sz val="11"/>
        <color theme="1"/>
        <name val="Arial"/>
        <scheme val="none"/>
      </font>
      <protection locked="0" hidden="0"/>
    </dxf>
    <dxf>
      <font>
        <b val="0"/>
        <i val="0"/>
        <strike val="0"/>
        <condense val="0"/>
        <extend val="0"/>
        <outline val="0"/>
        <shadow val="0"/>
        <u val="none"/>
        <vertAlign val="baseline"/>
        <sz val="11"/>
        <color theme="1"/>
        <name val="Arial"/>
        <scheme val="none"/>
      </font>
      <protection locked="0" hidden="0"/>
    </dxf>
    <dxf>
      <fill>
        <patternFill>
          <bgColor rgb="FF92D050"/>
        </patternFill>
      </fill>
    </dxf>
    <dxf>
      <fill>
        <patternFill>
          <bgColor rgb="FF92D050"/>
        </patternFill>
      </fill>
    </dxf>
    <dxf>
      <font>
        <color theme="0" tint="-0.24994659260841701"/>
      </font>
    </dxf>
    <dxf>
      <fill>
        <patternFill>
          <bgColor rgb="FFFFFF00"/>
        </patternFill>
      </fill>
    </dxf>
    <dxf>
      <fill>
        <patternFill>
          <bgColor rgb="FF00B0F0"/>
        </patternFill>
      </fill>
    </dxf>
    <dxf>
      <fill>
        <patternFill>
          <bgColor rgb="FF92D050"/>
        </patternFill>
      </fill>
    </dxf>
    <dxf>
      <font>
        <color theme="0" tint="-0.24994659260841701"/>
      </font>
    </dxf>
    <dxf>
      <font>
        <b val="0"/>
        <i val="0"/>
        <strike val="0"/>
        <condense val="0"/>
        <extend val="0"/>
        <outline val="0"/>
        <shadow val="0"/>
        <u val="none"/>
        <vertAlign val="baseline"/>
        <sz val="11"/>
        <color theme="1"/>
        <name val="Arial"/>
        <scheme val="none"/>
      </font>
      <alignment horizontal="center" vertical="bottom" textRotation="0" wrapText="0" indent="0" relativeIndent="0" justifyLastLine="0" shrinkToFit="0" mergeCell="0" readingOrder="0"/>
      <protection locked="0" hidden="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alignment horizontal="center" vertical="bottom" textRotation="0" wrapText="0" indent="0" relativeIndent="0" justifyLastLine="0" shrinkToFit="0" mergeCell="0" readingOrder="0"/>
      <protection locked="0" hidden="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alignment horizontal="center" vertical="bottom" textRotation="0" wrapText="0" indent="0" relativeIndent="0" justifyLastLine="0" shrinkToFit="0" mergeCell="0" readingOrder="0"/>
      <protection locked="0" hidden="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alignment horizontal="center" vertical="bottom" textRotation="0" wrapText="0" indent="0" relativeIndent="0" justifyLastLine="0" shrinkToFit="0" mergeCell="0" readingOrder="0"/>
      <protection locked="0" hidden="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alignment horizontal="center" vertical="bottom" textRotation="0" wrapText="0" indent="0" relativeIndent="0" justifyLastLine="0" shrinkToFit="0" mergeCell="0" readingOrder="0"/>
      <protection locked="0" hidden="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alignment horizontal="center" vertical="bottom" textRotation="0" wrapText="0" indent="0" relativeIndent="0" justifyLastLine="0" shrinkToFit="0" mergeCell="0" readingOrder="0"/>
      <protection locked="0" hidden="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alignment horizontal="center" vertical="bottom" textRotation="0" wrapText="0" indent="0" relativeIndent="0" justifyLastLine="0" shrinkToFit="0" mergeCell="0" readingOrder="0"/>
      <protection locked="0" hidden="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alignment horizontal="center" vertical="bottom" textRotation="0" wrapText="0" indent="0" relativeIndent="0" justifyLastLine="0" shrinkToFit="0" mergeCell="0" readingOrder="0"/>
      <protection locked="0" hidden="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alignment horizontal="center" vertical="bottom" textRotation="0" wrapText="0" indent="0" relativeIndent="0" justifyLastLine="0" shrinkToFit="0" mergeCell="0" readingOrder="0"/>
      <protection locked="0" hidden="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fill>
        <patternFill patternType="none">
          <fgColor indexed="64"/>
          <bgColor indexed="65"/>
        </patternFill>
      </fill>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protection locked="1" hidden="0"/>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numFmt numFmtId="0" formatCode="General"/>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protection locked="0" hidden="0"/>
    </dxf>
    <dxf>
      <font>
        <b val="0"/>
        <i val="0"/>
        <strike val="0"/>
        <condense val="0"/>
        <extend val="0"/>
        <outline val="0"/>
        <shadow val="0"/>
        <u val="none"/>
        <vertAlign val="baseline"/>
        <sz val="11"/>
        <color theme="1"/>
        <name val="Arial"/>
        <scheme val="none"/>
      </font>
      <protection locked="0" hidden="0"/>
    </dxf>
    <dxf>
      <font>
        <b val="0"/>
        <i val="0"/>
        <strike val="0"/>
        <condense val="0"/>
        <extend val="0"/>
        <outline val="0"/>
        <shadow val="0"/>
        <u val="none"/>
        <vertAlign val="baseline"/>
        <sz val="11"/>
        <color theme="1"/>
        <name val="Arial"/>
        <scheme val="none"/>
      </font>
      <protection locked="0" hidden="0"/>
    </dxf>
    <dxf>
      <font>
        <b val="0"/>
        <i val="0"/>
        <strike val="0"/>
        <condense val="0"/>
        <extend val="0"/>
        <outline val="0"/>
        <shadow val="0"/>
        <u val="none"/>
        <vertAlign val="baseline"/>
        <sz val="11"/>
        <color theme="1"/>
        <name val="Arial"/>
        <scheme val="none"/>
      </font>
      <protection locked="0" hidden="0"/>
    </dxf>
    <dxf>
      <font>
        <b val="0"/>
        <i val="0"/>
        <strike val="0"/>
        <condense val="0"/>
        <extend val="0"/>
        <outline val="0"/>
        <shadow val="0"/>
        <u val="none"/>
        <vertAlign val="baseline"/>
        <sz val="11"/>
        <color theme="1"/>
        <name val="Arial"/>
        <scheme val="none"/>
      </font>
      <protection locked="0" hidden="0"/>
    </dxf>
    <dxf>
      <font>
        <b val="0"/>
        <i val="0"/>
        <strike val="0"/>
        <condense val="0"/>
        <extend val="0"/>
        <outline val="0"/>
        <shadow val="0"/>
        <u val="none"/>
        <vertAlign val="baseline"/>
        <sz val="11"/>
        <color theme="1"/>
        <name val="Arial"/>
        <scheme val="none"/>
      </font>
      <protection locked="0" hidden="0"/>
    </dxf>
    <dxf>
      <font>
        <b val="0"/>
        <i val="0"/>
        <strike val="0"/>
        <condense val="0"/>
        <extend val="0"/>
        <outline val="0"/>
        <shadow val="0"/>
        <u val="none"/>
        <vertAlign val="baseline"/>
        <sz val="11"/>
        <color theme="1"/>
        <name val="Arial"/>
        <scheme val="none"/>
      </font>
      <fill>
        <patternFill patternType="solid">
          <fgColor indexed="64"/>
          <bgColor rgb="FFFFC000"/>
        </patternFill>
      </fill>
      <protection locked="0" hidden="0"/>
    </dxf>
    <dxf>
      <fill>
        <patternFill>
          <bgColor rgb="FF92D050"/>
        </patternFill>
      </fill>
    </dxf>
    <dxf>
      <font>
        <color theme="0" tint="-0.24994659260841701"/>
      </font>
    </dxf>
    <dxf>
      <fill>
        <patternFill>
          <bgColor rgb="FF92D050"/>
        </patternFill>
      </fill>
    </dxf>
    <dxf>
      <fill>
        <patternFill>
          <bgColor rgb="FFFFFF00"/>
        </patternFill>
      </fill>
    </dxf>
    <dxf>
      <fill>
        <patternFill>
          <bgColor rgb="FF00B0F0"/>
        </patternFill>
      </fill>
    </dxf>
    <dxf>
      <fill>
        <patternFill>
          <bgColor rgb="FF92D050"/>
        </patternFill>
      </fill>
    </dxf>
    <dxf>
      <font>
        <color theme="0" tint="-0.24994659260841701"/>
      </font>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fill>
        <patternFill patternType="none">
          <fgColor indexed="64"/>
          <bgColor indexed="65"/>
        </patternFill>
      </fill>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fill>
        <patternFill patternType="none">
          <fgColor indexed="64"/>
          <bgColor indexed="65"/>
        </patternFill>
      </fill>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fill>
        <patternFill patternType="none">
          <fgColor indexed="64"/>
          <bgColor indexed="65"/>
        </patternFill>
      </fill>
    </dxf>
    <dxf>
      <font>
        <b val="0"/>
        <i val="0"/>
        <strike val="0"/>
        <condense val="0"/>
        <extend val="0"/>
        <outline val="0"/>
        <shadow val="0"/>
        <u val="none"/>
        <vertAlign val="baseline"/>
        <sz val="11"/>
        <color theme="1"/>
        <name val="Arial"/>
        <scheme val="none"/>
      </font>
      <fill>
        <patternFill patternType="none">
          <fgColor indexed="64"/>
          <bgColor indexed="65"/>
        </patternFill>
      </fill>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numFmt numFmtId="0" formatCode="General"/>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i/>
        <color rgb="FFFF0000"/>
      </font>
    </dxf>
    <dxf>
      <font>
        <b/>
        <i/>
        <color rgb="FFFF0000"/>
      </font>
    </dxf>
    <dxf>
      <font>
        <b/>
        <i/>
        <color rgb="FFFF0000"/>
      </font>
    </dxf>
    <dxf>
      <font>
        <b/>
        <i/>
        <color rgb="FFFF0000"/>
      </font>
    </dxf>
    <dxf>
      <font>
        <b/>
        <i/>
        <color rgb="FFFF0000"/>
      </font>
    </dxf>
    <dxf>
      <font>
        <b/>
        <i/>
        <color rgb="FFFF0000"/>
      </font>
    </dxf>
    <dxf>
      <font>
        <b/>
        <i/>
        <color rgb="FFFF0000"/>
      </font>
    </dxf>
    <dxf>
      <font>
        <b/>
        <i/>
        <color rgb="FFFF0000"/>
      </font>
    </dxf>
    <dxf>
      <font>
        <b/>
        <i/>
        <color rgb="FFFF0000"/>
      </font>
    </dxf>
    <dxf>
      <font>
        <b/>
        <i/>
        <color rgb="FFFF0000"/>
      </font>
    </dxf>
    <dxf>
      <font>
        <b/>
        <i/>
        <color rgb="FFFF0000"/>
      </font>
    </dxf>
    <dxf>
      <font>
        <b/>
        <i/>
        <color rgb="FFFF0000"/>
      </font>
    </dxf>
    <dxf>
      <font>
        <b/>
        <i/>
        <color rgb="FFFF0000"/>
      </font>
    </dxf>
    <dxf>
      <font>
        <b/>
        <i/>
        <color rgb="FFFF0000"/>
      </font>
    </dxf>
    <dxf>
      <font>
        <b/>
        <i/>
        <color rgb="FFFF0000"/>
      </font>
    </dxf>
    <dxf>
      <font>
        <b/>
        <i/>
        <color rgb="FFFF0000"/>
      </font>
    </dxf>
    <dxf>
      <fill>
        <patternFill>
          <bgColor rgb="FF92D050"/>
        </patternFill>
      </fill>
    </dxf>
    <dxf>
      <fill>
        <patternFill>
          <bgColor rgb="FF92D050"/>
        </patternFill>
      </fill>
    </dxf>
    <dxf>
      <font>
        <color theme="0" tint="-0.24994659260841701"/>
      </font>
    </dxf>
    <dxf>
      <fill>
        <patternFill>
          <bgColor rgb="FFFFFF00"/>
        </patternFill>
      </fill>
    </dxf>
    <dxf>
      <fill>
        <patternFill>
          <bgColor rgb="FF00B0F0"/>
        </patternFill>
      </fill>
    </dxf>
    <dxf>
      <fill>
        <patternFill>
          <bgColor rgb="FF92D050"/>
        </patternFill>
      </fill>
    </dxf>
    <dxf>
      <font>
        <color theme="0" tint="-0.24994659260841701"/>
      </font>
    </dxf>
    <dxf>
      <font>
        <b val="0"/>
        <i val="0"/>
        <strike val="0"/>
        <condense val="0"/>
        <extend val="0"/>
        <outline val="0"/>
        <shadow val="0"/>
        <u val="none"/>
        <vertAlign val="baseline"/>
        <sz val="11"/>
        <color theme="1"/>
        <name val="Arial"/>
        <scheme val="none"/>
      </font>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numFmt numFmtId="0" formatCode="General"/>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i/>
        <color rgb="FFFF0000"/>
      </font>
    </dxf>
    <dxf>
      <font>
        <b/>
        <i/>
        <color rgb="FFFF0000"/>
      </font>
    </dxf>
    <dxf>
      <font>
        <b/>
        <i/>
        <color rgb="FFFF0000"/>
      </font>
    </dxf>
    <dxf>
      <font>
        <b/>
        <i val="0"/>
        <color rgb="FFFF0000"/>
      </font>
    </dxf>
    <dxf>
      <font>
        <b/>
        <i val="0"/>
        <color rgb="FFFF0000"/>
      </font>
    </dxf>
    <dxf>
      <font>
        <b/>
        <i/>
        <color rgb="FFFF0000"/>
      </font>
    </dxf>
    <dxf>
      <font>
        <b/>
        <i/>
        <color rgb="FFFF0000"/>
      </font>
    </dxf>
    <dxf>
      <fill>
        <patternFill>
          <bgColor rgb="FF92D050"/>
        </patternFill>
      </fill>
    </dxf>
    <dxf>
      <font>
        <color theme="0" tint="-0.24994659260841701"/>
      </font>
    </dxf>
    <dxf>
      <font>
        <b/>
        <i/>
        <color rgb="FFFF0000"/>
      </font>
    </dxf>
    <dxf>
      <fill>
        <patternFill>
          <bgColor rgb="FF92D050"/>
        </patternFill>
      </fill>
    </dxf>
    <dxf>
      <fill>
        <patternFill>
          <bgColor rgb="FFFFFF00"/>
        </patternFill>
      </fill>
    </dxf>
    <dxf>
      <fill>
        <patternFill>
          <bgColor rgb="FF00B0F0"/>
        </patternFill>
      </fill>
    </dxf>
    <dxf>
      <fill>
        <patternFill>
          <bgColor rgb="FF92D050"/>
        </patternFill>
      </fill>
    </dxf>
    <dxf>
      <font>
        <color theme="0" tint="-0.24994659260841701"/>
      </font>
    </dxf>
    <dxf>
      <font>
        <b val="0"/>
        <i val="0"/>
        <strike val="0"/>
        <condense val="0"/>
        <extend val="0"/>
        <outline val="0"/>
        <shadow val="0"/>
        <u val="none"/>
        <vertAlign val="baseline"/>
        <sz val="11"/>
        <color theme="1"/>
        <name val="Arial"/>
        <scheme val="none"/>
      </font>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numFmt numFmtId="0" formatCode="General"/>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i/>
        <color rgb="FFFF0000"/>
      </font>
    </dxf>
    <dxf>
      <font>
        <b/>
        <i/>
        <color rgb="FFFF0000"/>
      </font>
    </dxf>
    <dxf>
      <fill>
        <patternFill>
          <bgColor rgb="FF92D050"/>
        </patternFill>
      </fill>
    </dxf>
    <dxf>
      <fill>
        <patternFill>
          <bgColor rgb="FFFFFF00"/>
        </patternFill>
      </fill>
    </dxf>
    <dxf>
      <fill>
        <patternFill>
          <bgColor rgb="FF00B0F0"/>
        </patternFill>
      </fill>
    </dxf>
    <dxf>
      <fill>
        <patternFill>
          <bgColor rgb="FF92D050"/>
        </patternFill>
      </fill>
    </dxf>
    <dxf>
      <font>
        <color theme="0" tint="-0.24994659260841701"/>
      </font>
    </dxf>
    <dxf>
      <font>
        <b/>
        <i/>
        <color rgb="FFFF0000"/>
      </font>
    </dxf>
    <dxf>
      <font>
        <b/>
        <i/>
        <color rgb="FFFF0000"/>
      </font>
    </dxf>
    <dxf>
      <font>
        <b/>
        <i/>
        <color rgb="FFFF0000"/>
      </font>
    </dxf>
    <dxf>
      <font>
        <b/>
        <i/>
        <color rgb="FFFF0000"/>
      </font>
      <fill>
        <patternFill patternType="none">
          <bgColor auto="1"/>
        </patternFill>
      </fill>
    </dxf>
    <dxf>
      <font>
        <b val="0"/>
        <i val="0"/>
        <strike val="0"/>
        <condense val="0"/>
        <extend val="0"/>
        <outline val="0"/>
        <shadow val="0"/>
        <u val="none"/>
        <vertAlign val="baseline"/>
        <sz val="11"/>
        <color theme="1"/>
        <name val="Arial"/>
        <scheme val="none"/>
      </font>
      <alignment horizontal="center" vertical="bottom" textRotation="0" wrapText="0" indent="0" relativeIndent="0" justifyLastLine="0" shrinkToFit="0" mergeCell="0" readingOrder="0"/>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1"/>
        <name val="Arial"/>
        <scheme val="none"/>
      </font>
    </dxf>
    <dxf>
      <font>
        <b val="0"/>
        <i/>
        <strike val="0"/>
        <condense val="0"/>
        <extend val="0"/>
        <outline val="0"/>
        <shadow val="0"/>
        <u val="none"/>
        <vertAlign val="baseline"/>
        <sz val="11"/>
        <color theme="1"/>
        <name val="Arial"/>
        <scheme val="none"/>
      </font>
      <fill>
        <patternFill patternType="solid">
          <fgColor indexed="64"/>
          <bgColor theme="0" tint="-0.14999847407452621"/>
        </patternFill>
      </fill>
      <alignment horizontal="left" vertical="bottom" textRotation="0" wrapText="0" indent="0" relativeIndent="0" justifyLastLine="0" shrinkToFit="0" mergeCell="0" readingOrder="0"/>
    </dxf>
    <dxf>
      <font>
        <b/>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numFmt numFmtId="0" formatCode="General"/>
      <alignment horizontal="center" vertical="bottom" textRotation="0" wrapText="0" indent="0" relativeIndent="0" justifyLastLine="0" shrinkToFit="0" mergeCell="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i/>
        <color rgb="FFFF0000"/>
      </font>
    </dxf>
    <dxf>
      <font>
        <b/>
        <i/>
        <color rgb="FFFF0000"/>
      </font>
    </dxf>
    <dxf>
      <fill>
        <patternFill>
          <bgColor rgb="FF92D050"/>
        </patternFill>
      </fill>
    </dxf>
    <dxf>
      <fill>
        <patternFill>
          <bgColor rgb="FFFFFF00"/>
        </patternFill>
      </fill>
    </dxf>
    <dxf>
      <fill>
        <patternFill>
          <bgColor rgb="FF00B0F0"/>
        </patternFill>
      </fill>
    </dxf>
    <dxf>
      <fill>
        <patternFill>
          <bgColor rgb="FF92D050"/>
        </patternFill>
      </fill>
    </dxf>
    <dxf>
      <font>
        <color theme="0" tint="-0.24994659260841701"/>
      </font>
    </dxf>
    <dxf>
      <font>
        <b/>
        <i/>
        <color rgb="FFFF0000"/>
      </font>
    </dxf>
    <dxf>
      <font>
        <b/>
        <i/>
        <color rgb="FFFF0000"/>
      </font>
    </dxf>
    <dxf>
      <font>
        <b/>
        <i/>
        <color rgb="FFFF0000"/>
      </font>
    </dxf>
    <dxf>
      <font>
        <b/>
        <i/>
        <color rgb="FFFF0000"/>
      </font>
      <fill>
        <patternFill patternType="none">
          <bgColor auto="1"/>
        </patternFill>
      </fill>
    </dxf>
    <dxf>
      <font>
        <b val="0"/>
        <i val="0"/>
        <strike val="0"/>
        <condense val="0"/>
        <extend val="0"/>
        <outline val="0"/>
        <shadow val="0"/>
        <u val="none"/>
        <vertAlign val="baseline"/>
        <sz val="10"/>
        <color theme="1"/>
        <name val="Arial"/>
        <scheme val="none"/>
      </font>
      <protection locked="0" hidden="0"/>
    </dxf>
    <dxf>
      <font>
        <b val="0"/>
        <i val="0"/>
        <strike val="0"/>
        <condense val="0"/>
        <extend val="0"/>
        <outline val="0"/>
        <shadow val="0"/>
        <u val="none"/>
        <vertAlign val="baseline"/>
        <sz val="10"/>
        <color theme="1"/>
        <name val="Arial"/>
        <scheme val="none"/>
      </font>
      <protection locked="0" hidden="0"/>
    </dxf>
    <dxf>
      <font>
        <b val="0"/>
        <i val="0"/>
        <strike val="0"/>
        <condense val="0"/>
        <extend val="0"/>
        <outline val="0"/>
        <shadow val="0"/>
        <u val="none"/>
        <vertAlign val="baseline"/>
        <sz val="10"/>
        <color theme="1"/>
        <name val="Arial"/>
        <scheme val="none"/>
      </font>
      <protection locked="0" hidden="0"/>
    </dxf>
    <dxf>
      <font>
        <b val="0"/>
        <i val="0"/>
        <strike val="0"/>
        <condense val="0"/>
        <extend val="0"/>
        <outline val="0"/>
        <shadow val="0"/>
        <u val="none"/>
        <vertAlign val="baseline"/>
        <sz val="10"/>
        <color theme="1"/>
        <name val="Arial"/>
        <scheme val="none"/>
      </font>
      <protection locked="0" hidden="0"/>
    </dxf>
    <dxf>
      <font>
        <b val="0"/>
        <i val="0"/>
        <strike val="0"/>
        <condense val="0"/>
        <extend val="0"/>
        <outline val="0"/>
        <shadow val="0"/>
        <u val="none"/>
        <vertAlign val="baseline"/>
        <sz val="10"/>
        <color theme="1"/>
        <name val="Arial"/>
        <scheme val="none"/>
      </font>
      <protection locked="0" hidden="0"/>
    </dxf>
    <dxf>
      <font>
        <b val="0"/>
        <i val="0"/>
        <strike val="0"/>
        <condense val="0"/>
        <extend val="0"/>
        <outline val="0"/>
        <shadow val="0"/>
        <u val="none"/>
        <vertAlign val="baseline"/>
        <sz val="10"/>
        <color theme="1"/>
        <name val="Arial"/>
        <scheme val="none"/>
      </font>
      <protection locked="0" hidden="0"/>
    </dxf>
    <dxf>
      <font>
        <b val="0"/>
        <i val="0"/>
        <strike val="0"/>
        <condense val="0"/>
        <extend val="0"/>
        <outline val="0"/>
        <shadow val="0"/>
        <u val="none"/>
        <vertAlign val="baseline"/>
        <sz val="10"/>
        <color theme="1"/>
        <name val="Arial"/>
        <scheme val="none"/>
      </font>
      <protection locked="0" hidden="0"/>
    </dxf>
    <dxf>
      <font>
        <b val="0"/>
        <i val="0"/>
        <strike val="0"/>
        <condense val="0"/>
        <extend val="0"/>
        <outline val="0"/>
        <shadow val="0"/>
        <u val="none"/>
        <vertAlign val="baseline"/>
        <sz val="10"/>
        <color theme="1"/>
        <name val="Arial"/>
        <scheme val="none"/>
      </font>
      <protection locked="0" hidden="0"/>
    </dxf>
    <dxf>
      <font>
        <b val="0"/>
        <i val="0"/>
        <strike val="0"/>
        <condense val="0"/>
        <extend val="0"/>
        <outline val="0"/>
        <shadow val="0"/>
        <u val="none"/>
        <vertAlign val="baseline"/>
        <sz val="10"/>
        <color theme="1"/>
        <name val="Arial"/>
        <scheme val="none"/>
      </font>
      <protection locked="0" hidden="0"/>
    </dxf>
    <dxf>
      <font>
        <b val="0"/>
        <i val="0"/>
        <strike val="0"/>
        <condense val="0"/>
        <extend val="0"/>
        <outline val="0"/>
        <shadow val="0"/>
        <u val="none"/>
        <vertAlign val="baseline"/>
        <sz val="10"/>
        <color theme="1"/>
        <name val="Arial"/>
        <scheme val="none"/>
      </font>
      <protection locked="0" hidden="0"/>
    </dxf>
    <dxf>
      <font>
        <b val="0"/>
        <i val="0"/>
        <strike val="0"/>
        <condense val="0"/>
        <extend val="0"/>
        <outline val="0"/>
        <shadow val="0"/>
        <u val="none"/>
        <vertAlign val="baseline"/>
        <sz val="10"/>
        <color theme="1"/>
        <name val="Arial"/>
        <scheme val="none"/>
      </font>
      <alignment horizontal="center" vertical="bottom" textRotation="0" wrapText="0" indent="0" relativeIndent="0" justifyLastLine="0" shrinkToFit="0" mergeCell="0" readingOrder="0"/>
      <protection locked="0" hidden="0"/>
    </dxf>
    <dxf>
      <font>
        <b val="0"/>
        <i val="0"/>
        <strike val="0"/>
        <condense val="0"/>
        <extend val="0"/>
        <outline val="0"/>
        <shadow val="0"/>
        <u val="none"/>
        <vertAlign val="baseline"/>
        <sz val="10"/>
        <color theme="1"/>
        <name val="Arial"/>
        <scheme val="none"/>
      </font>
      <numFmt numFmtId="19" formatCode="dd/mm/yyyy"/>
      <alignment horizontal="center" vertical="center" textRotation="0" wrapText="0" indent="0" relativeIndent="0" justifyLastLine="0" shrinkToFit="0" mergeCell="0" readingOrder="0"/>
      <protection locked="0" hidden="0"/>
    </dxf>
    <dxf>
      <font>
        <b val="0"/>
        <i val="0"/>
        <strike val="0"/>
        <condense val="0"/>
        <extend val="0"/>
        <outline val="0"/>
        <shadow val="0"/>
        <u val="none"/>
        <vertAlign val="baseline"/>
        <sz val="10"/>
        <color theme="1"/>
        <name val="Arial"/>
        <scheme val="none"/>
      </font>
      <alignment horizontal="center" vertical="bottom" textRotation="0" wrapText="0" indent="0" relativeIndent="0" justifyLastLine="0" shrinkToFit="0" mergeCell="0" readingOrder="0"/>
      <protection locked="0" hidden="0"/>
    </dxf>
    <dxf>
      <font>
        <b val="0"/>
        <i val="0"/>
        <strike val="0"/>
        <condense val="0"/>
        <extend val="0"/>
        <outline val="0"/>
        <shadow val="0"/>
        <u val="none"/>
        <vertAlign val="baseline"/>
        <sz val="10"/>
        <color theme="1"/>
        <name val="Arial"/>
        <scheme val="none"/>
      </font>
      <alignment horizontal="center" vertical="bottom" textRotation="0" wrapText="0" indent="0" relativeIndent="0" justifyLastLine="0" shrinkToFit="0" mergeCell="0" readingOrder="0"/>
      <protection locked="0" hidden="0"/>
    </dxf>
    <dxf>
      <border outline="0">
        <top style="thin">
          <color indexed="64"/>
        </top>
      </border>
    </dxf>
    <dxf>
      <font>
        <b val="0"/>
        <i val="0"/>
        <strike val="0"/>
        <condense val="0"/>
        <extend val="0"/>
        <outline val="0"/>
        <shadow val="0"/>
        <u val="none"/>
        <vertAlign val="baseline"/>
        <sz val="10"/>
        <color theme="1"/>
        <name val="Arial"/>
        <scheme val="none"/>
      </font>
      <protection locked="0" hidden="0"/>
    </dxf>
    <dxf>
      <border outline="0">
        <bottom style="thin">
          <color indexed="64"/>
        </bottom>
      </border>
    </dxf>
    <dxf>
      <font>
        <b/>
        <i/>
        <strike val="0"/>
        <condense val="0"/>
        <extend val="0"/>
        <outline val="0"/>
        <shadow val="0"/>
        <u val="none"/>
        <vertAlign val="baseline"/>
        <sz val="10"/>
        <color theme="1"/>
        <name val="Arial"/>
        <scheme val="none"/>
      </font>
      <fill>
        <patternFill patternType="solid">
          <fgColor indexed="64"/>
          <bgColor rgb="FF92D050"/>
        </patternFill>
      </fill>
      <alignment horizontal="center" vertical="center" textRotation="0" wrapText="1" indent="0" relativeIndent="0" justifyLastLine="0" shrinkToFit="0" mergeCell="0" readingOrder="0"/>
      <border diagonalUp="0" diagonalDown="0" outline="0">
        <left style="thin">
          <color indexed="64"/>
        </left>
        <right style="thin">
          <color indexed="64"/>
        </right>
        <top/>
        <bottom/>
      </border>
      <protection locked="1" hidden="0"/>
    </dxf>
  </dxfs>
  <tableStyles count="0" defaultTableStyle="TableStyleMedium2" defaultPivotStyle="PivotStyleMedium9"/>
  <colors>
    <mruColors>
      <color rgb="FFFF3300"/>
      <color rgb="FF00FF00"/>
      <color rgb="FFA0207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pivotCacheDefinition" Target="pivotCache/pivotCacheDefinition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Weapon" refreshedDate="42614.632166319447" createdVersion="5" refreshedVersion="6" minRefreshableVersion="3" recordCount="990">
  <cacheSource type="worksheet">
    <worksheetSource ref="A1:N1048576" sheet="SUIVIPROD"/>
  </cacheSource>
  <cacheFields count="13">
    <cacheField name="LIGNE" numFmtId="0">
      <sharedItems containsBlank="1" count="8">
        <s v="GR 13"/>
        <s v="GR 11"/>
        <s v="GR 02"/>
        <s v="GR 15"/>
        <s v="GR 12"/>
        <s v="GR 03"/>
        <s v="GR 14"/>
        <m/>
      </sharedItems>
    </cacheField>
    <cacheField name="DATE" numFmtId="14">
      <sharedItems containsNonDate="0" containsDate="1" containsString="0" containsBlank="1" minDate="2016-08-08T00:00:00" maxDate="2016-09-02T00:00:00"/>
    </cacheField>
    <cacheField name="DUREE (2 = 1 journée)" numFmtId="0">
      <sharedItems containsString="0" containsBlank="1" containsNumber="1" containsInteger="1" minValue="1" maxValue="2"/>
    </cacheField>
    <cacheField name="NOM PRENOM" numFmtId="0">
      <sharedItems containsBlank="1" count="39">
        <s v="VESSAT ROMAIN"/>
        <s v="BELFQUIH IMAD"/>
        <s v="DANIAUX LOIC"/>
        <s v="GARNIER KARINE"/>
        <s v="SURAUD GUILLAUME"/>
        <s v="CAURRAZE REGIS"/>
        <s v="ROUHAUD MAEL"/>
        <s v="ROLLET NATHALIE"/>
        <s v="MIGNE ROMAIN"/>
        <s v="THOMAS VALENTIN"/>
        <s v="GAUTRON ROMAIN"/>
        <s v="RENELLEAU NICOLAS"/>
        <s v="BERGER TONY"/>
        <s v="PHILIPPE PASCAL"/>
        <s v="LACHKAR YASSINE"/>
        <s v="MICHOT MICHAEL"/>
        <s v="POUILLAT NELSON"/>
        <s v="FINK NICOLAS"/>
        <s v="DEFARGE AUDREY"/>
        <s v="BERLUREAU FLORIAN"/>
        <s v="JOLLIET KEVIN"/>
        <s v="GUICHARD JEAN CHRISTOPHE"/>
        <s v="MIGNE BRICE"/>
        <s v="FAVREAU ALISON"/>
        <s v="PIQUERES JEREMY"/>
        <s v="CRAGNOLINI FRANCK"/>
        <m/>
        <s v="FERRARO-MERAI ANNE MARIE" u="1"/>
        <s v="GIRAUD GREGORY" u="1"/>
        <s v="STENOU STEPHANIE" u="1"/>
        <s v="CROASSANT PASCAL" u="1"/>
        <s v="MARTINAUD SYLVAIN" u="1"/>
        <s v="RAFFIER FREDERIC" u="1"/>
        <s v="DA ROCHA BENOIT" u="1"/>
        <s v="FOUCHER PATRICIA" u="1"/>
        <s v="NOUREAU PATRICE" u="1"/>
        <s v="TODOROVIC NICOLAS" u="1"/>
        <s v="SAVIN DAMIEN" u="1"/>
        <s v="ARMAND DEBORAH" u="1"/>
      </sharedItems>
    </cacheField>
    <cacheField name="CONTRAT" numFmtId="0">
      <sharedItems containsBlank="1"/>
    </cacheField>
    <cacheField name="FONCTION" numFmtId="0">
      <sharedItems containsBlank="1"/>
    </cacheField>
    <cacheField name="SUPERVISEUR" numFmtId="0">
      <sharedItems containsBlank="1"/>
    </cacheField>
    <cacheField name="Formé par" numFmtId="0">
      <sharedItems containsBlank="1"/>
    </cacheField>
    <cacheField name="MODULE DE FORMATION" numFmtId="0">
      <sharedItems containsBlank="1" count="34">
        <s v="SRB L13"/>
        <s v="Etiqueteuse L11"/>
        <s v="Conducteur de ligne L02"/>
        <s v="Encaisseuse L15"/>
        <s v="Dépalettiseur L12"/>
        <s v="Etiqueteuse L12"/>
        <s v="Etiqueteuse L03"/>
        <s v="Encaisseuse ARIES L14"/>
        <s v="SRB L14"/>
        <s v="Conducteur de ligne L13"/>
        <s v="Encaisseuse L13"/>
        <s v="SRB L15"/>
        <s v="Sleever L12"/>
        <s v="Etiqueteuse L13"/>
        <s v="Etiqueteuse L15"/>
        <s v="Tireuse L03"/>
        <s v="Tireuse L15"/>
        <m/>
        <s v="Etiquetteuse L11" u="1"/>
        <s v="Capsuleuse L02" u="1"/>
        <s v="Dépalettiseur L13" u="1"/>
        <s v="Dépalettiseur L02" u="1"/>
        <s v="Capsuleuse L11" u="1"/>
        <s v="Etuyeuse L11" u="1"/>
        <s v="Conducteur de ligne L14" u="1"/>
        <s v="Capsuleuse L12" u="1"/>
        <s v="Dépalettiseur L11" u="1"/>
        <s v="Dépalettiseur L15" u="1"/>
        <s v="Etuyeuse SCHUBERT L14" u="1"/>
        <s v="SRB L02" u="1"/>
        <s v="Formeuse L15" u="1"/>
        <s v="Encaisseuse L11" u="1"/>
        <s v="Orienteur L15" u="1"/>
        <s v="Sleever L11" u="1"/>
      </sharedItems>
    </cacheField>
    <cacheField name="FORMAT DE PROD" numFmtId="0">
      <sharedItems containsBlank="1"/>
    </cacheField>
    <cacheField name="FORMAT DE RECONF 1" numFmtId="0">
      <sharedItems containsBlank="1"/>
    </cacheField>
    <cacheField name="FORMAT DE RECONF 2" numFmtId="0">
      <sharedItems containsBlank="1"/>
    </cacheField>
    <cacheField name="FORMAT DE RECONF 3"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990">
  <r>
    <x v="0"/>
    <d v="2016-08-08T00:00:00"/>
    <n v="2"/>
    <x v="0"/>
    <s v="CDI"/>
    <s v="MR"/>
    <s v="DOMENECH Sandra"/>
    <s v="VESSAT ROMAIN"/>
    <x v="0"/>
    <s v="12 BTL 100 VS UPG SE"/>
    <m/>
    <m/>
    <m/>
  </r>
  <r>
    <x v="1"/>
    <d v="2016-08-08T00:00:00"/>
    <n v="2"/>
    <x v="1"/>
    <s v="APPRENTIS"/>
    <s v="MR"/>
    <s v="DOMENECH Sandra"/>
    <s v="MARTINAUD SYLVAIN"/>
    <x v="1"/>
    <s v="12 BTL 75 VST SE UPG"/>
    <s v="12 BTL 75 VS UPG SE"/>
    <m/>
    <m/>
  </r>
  <r>
    <x v="2"/>
    <d v="2016-08-08T00:00:00"/>
    <n v="2"/>
    <x v="2"/>
    <s v="CDI"/>
    <s v="CDL"/>
    <s v="DESCAT Jean-Philippe"/>
    <s v="GIRAUDON GUILLAUME"/>
    <x v="2"/>
    <m/>
    <m/>
    <m/>
    <m/>
  </r>
  <r>
    <x v="3"/>
    <d v="2016-08-09T00:00:00"/>
    <n v="2"/>
    <x v="3"/>
    <s v="INTERIM"/>
    <s v="MR"/>
    <s v="DESCAT Jean-Philippe"/>
    <s v="RAFFIER FREDERIC"/>
    <x v="3"/>
    <s v="12 FLK 37,5 VS SE UPG"/>
    <s v="24 FLK 20 VSOP SE"/>
    <s v="12 FLK 37,5 VSOP SE"/>
    <m/>
  </r>
  <r>
    <x v="0"/>
    <d v="2016-08-09T00:00:00"/>
    <n v="2"/>
    <x v="4"/>
    <s v="INTERIM"/>
    <s v="MR"/>
    <s v="OUIRNI Samir"/>
    <s v="MAURIN MATTHIEU"/>
    <x v="0"/>
    <m/>
    <m/>
    <m/>
    <m/>
  </r>
  <r>
    <x v="4"/>
    <d v="2016-08-09T00:00:00"/>
    <n v="2"/>
    <x v="5"/>
    <s v="INTERIM"/>
    <s v="MR"/>
    <s v="DOMENECH Sandra"/>
    <s v="GUILLET JOEY"/>
    <x v="4"/>
    <s v="12 BTL 50 VS SE UPG"/>
    <m/>
    <m/>
    <m/>
  </r>
  <r>
    <x v="4"/>
    <d v="2016-08-09T00:00:00"/>
    <n v="2"/>
    <x v="6"/>
    <s v="INTERIM"/>
    <s v="MR"/>
    <s v="DOMENECH Sandra"/>
    <s v="SAVIN DAMIEN"/>
    <x v="5"/>
    <s v="12 1/2 37,5 VS UPG  SE"/>
    <s v="12 1/2 50 VS SE"/>
    <m/>
    <m/>
  </r>
  <r>
    <x v="1"/>
    <d v="2016-08-09T00:00:00"/>
    <n v="2"/>
    <x v="1"/>
    <s v="APPRENTIS"/>
    <s v="MR"/>
    <s v="DOMENECH Sandra"/>
    <s v="MARTINAUD SYLVAIN"/>
    <x v="1"/>
    <s v="12 BTL 75 VS UPG SE"/>
    <m/>
    <m/>
    <m/>
  </r>
  <r>
    <x v="1"/>
    <d v="2016-08-09T00:00:00"/>
    <n v="2"/>
    <x v="7"/>
    <s v="INTERIM"/>
    <s v="MR"/>
    <s v="DOMENECH Sandra"/>
    <s v="BROUSSE FREDERIC"/>
    <x v="1"/>
    <s v="12 BTL 75 VS UPG SE"/>
    <m/>
    <m/>
    <m/>
  </r>
  <r>
    <x v="5"/>
    <d v="2016-08-09T00:00:00"/>
    <n v="2"/>
    <x v="8"/>
    <s v="CDI"/>
    <s v="MR"/>
    <s v="DESCAT Jean-Philippe"/>
    <s v="GRILLON MARIO"/>
    <x v="6"/>
    <s v="120 MIN 5 VSOP METALLISEE"/>
    <s v="120 MIN 5 VSOP"/>
    <m/>
    <m/>
  </r>
  <r>
    <x v="2"/>
    <d v="2016-08-09T00:00:00"/>
    <n v="2"/>
    <x v="2"/>
    <s v="CDI"/>
    <s v="CDL"/>
    <s v="DESCAT Jean-Philippe"/>
    <s v="GIRAUDON GUILLAUME"/>
    <x v="2"/>
    <m/>
    <m/>
    <m/>
    <m/>
  </r>
  <r>
    <x v="6"/>
    <d v="2016-08-10T00:00:00"/>
    <n v="2"/>
    <x v="9"/>
    <s v="INTERIM"/>
    <s v="AGT"/>
    <s v="OUIRNI Samir"/>
    <s v="MONROUX CLEMENT"/>
    <x v="7"/>
    <m/>
    <m/>
    <m/>
    <m/>
  </r>
  <r>
    <x v="0"/>
    <d v="2016-08-10T00:00:00"/>
    <n v="2"/>
    <x v="4"/>
    <s v="INTERIM"/>
    <s v="MR"/>
    <s v="OUIRNI Samir"/>
    <s v="MAURIN MATTHIEU"/>
    <x v="8"/>
    <m/>
    <m/>
    <m/>
    <m/>
  </r>
  <r>
    <x v="4"/>
    <d v="2016-08-10T00:00:00"/>
    <n v="2"/>
    <x v="6"/>
    <s v="INTERIM"/>
    <s v="MR"/>
    <s v="DOMENECH Sandra"/>
    <s v="SAVIN DAMIEN"/>
    <x v="5"/>
    <s v="12 BTL 50 VS SE UPG"/>
    <s v="12 BTL 70 VSOP SE"/>
    <m/>
    <m/>
  </r>
  <r>
    <x v="1"/>
    <d v="2016-08-10T00:00:00"/>
    <n v="2"/>
    <x v="7"/>
    <s v="INTERIM"/>
    <s v="MR"/>
    <s v="DOMENECH Sandra"/>
    <s v="BROUSSE FREDERIC"/>
    <x v="1"/>
    <s v="12 BTL 75 VS UPG SE"/>
    <m/>
    <m/>
    <m/>
  </r>
  <r>
    <x v="5"/>
    <d v="2016-08-10T00:00:00"/>
    <n v="2"/>
    <x v="8"/>
    <s v="CDI"/>
    <s v="MR"/>
    <s v="DESCAT Jean-Philippe"/>
    <s v="GRILLON MARIO"/>
    <x v="6"/>
    <s v="120 MIN 5 VSOP"/>
    <s v="120 MIN 5 VS UPG"/>
    <m/>
    <m/>
  </r>
  <r>
    <x v="2"/>
    <d v="2016-08-10T00:00:00"/>
    <n v="1"/>
    <x v="2"/>
    <s v="CDI"/>
    <s v="CDL"/>
    <s v="DESCAT Jean-Philippe"/>
    <s v="GIRAUDON GUILLAUME"/>
    <x v="2"/>
    <m/>
    <m/>
    <m/>
    <m/>
  </r>
  <r>
    <x v="6"/>
    <d v="2016-08-11T00:00:00"/>
    <n v="2"/>
    <x v="9"/>
    <s v="INTERIM"/>
    <s v="AGT"/>
    <s v="OUIRNI Samir"/>
    <s v="MONROUX CLEMENT"/>
    <x v="7"/>
    <m/>
    <m/>
    <m/>
    <m/>
  </r>
  <r>
    <x v="0"/>
    <d v="2016-08-11T00:00:00"/>
    <n v="2"/>
    <x v="10"/>
    <s v="CDI"/>
    <s v="CDL"/>
    <s v="OUIRNI Samir"/>
    <s v="DOUCET ANTHONY"/>
    <x v="9"/>
    <m/>
    <m/>
    <m/>
    <m/>
  </r>
  <r>
    <x v="0"/>
    <d v="2016-08-11T00:00:00"/>
    <n v="2"/>
    <x v="11"/>
    <s v="CDI"/>
    <s v="MR"/>
    <s v="OUIRNI Samir"/>
    <s v="BRACHET GARY"/>
    <x v="10"/>
    <m/>
    <m/>
    <m/>
    <m/>
  </r>
  <r>
    <x v="0"/>
    <d v="2016-08-11T00:00:00"/>
    <n v="2"/>
    <x v="4"/>
    <s v="INTERIM"/>
    <s v="MR"/>
    <s v="OUIRNI Samir"/>
    <s v="MAURIN MATTHIEU"/>
    <x v="11"/>
    <m/>
    <m/>
    <m/>
    <m/>
  </r>
  <r>
    <x v="4"/>
    <d v="2016-08-11T00:00:00"/>
    <n v="1"/>
    <x v="6"/>
    <s v="INTERIM"/>
    <s v="MR"/>
    <s v="DOMENECH Sandra"/>
    <s v="DUPUIS TOMMY"/>
    <x v="12"/>
    <s v="12 BTL 70 VSOP SE HOLO"/>
    <m/>
    <m/>
    <m/>
  </r>
  <r>
    <x v="1"/>
    <d v="2016-08-11T00:00:00"/>
    <n v="2"/>
    <x v="7"/>
    <s v="INTERIM"/>
    <s v="MR"/>
    <s v="DOMENECH Sandra"/>
    <s v="BROUSSE FREDERIC"/>
    <x v="1"/>
    <s v="12 BTL 75 VS UPG SE"/>
    <m/>
    <m/>
    <m/>
  </r>
  <r>
    <x v="2"/>
    <d v="2016-08-11T00:00:00"/>
    <n v="2"/>
    <x v="2"/>
    <s v="CDI"/>
    <s v="CDL"/>
    <s v="DESCAT Jean-Philippe"/>
    <s v="GIRAUDON GUILLAUME"/>
    <x v="2"/>
    <m/>
    <m/>
    <m/>
    <m/>
  </r>
  <r>
    <x v="0"/>
    <d v="2016-08-12T00:00:00"/>
    <n v="2"/>
    <x v="12"/>
    <s v="INTERIM"/>
    <s v="MR"/>
    <s v="OUIRNI Samir"/>
    <s v="JOLLIET KEVIN"/>
    <x v="13"/>
    <m/>
    <m/>
    <m/>
    <m/>
  </r>
  <r>
    <x v="3"/>
    <d v="2016-08-16T00:00:00"/>
    <n v="2"/>
    <x v="13"/>
    <s v="CDI"/>
    <s v="MR"/>
    <s v="DESCAT Jean-Philippe"/>
    <s v="GAILDRAT ANNE-MARIE"/>
    <x v="3"/>
    <m/>
    <m/>
    <m/>
    <m/>
  </r>
  <r>
    <x v="0"/>
    <d v="2016-08-16T00:00:00"/>
    <n v="2"/>
    <x v="14"/>
    <s v="INTERIM"/>
    <s v="AGT"/>
    <s v="OUIRNI Samir"/>
    <s v="VILLETTE ANTHONY"/>
    <x v="10"/>
    <m/>
    <m/>
    <m/>
    <m/>
  </r>
  <r>
    <x v="0"/>
    <d v="2016-08-16T00:00:00"/>
    <n v="2"/>
    <x v="15"/>
    <s v="INTERIM"/>
    <s v="MR"/>
    <s v="OUIRNI Samir"/>
    <s v="DA ROCHA BENOIT"/>
    <x v="10"/>
    <m/>
    <m/>
    <m/>
    <m/>
  </r>
  <r>
    <x v="0"/>
    <d v="2016-08-16T00:00:00"/>
    <n v="2"/>
    <x v="16"/>
    <s v="INTERIM"/>
    <s v="MR"/>
    <s v="OUIRNI Samir"/>
    <s v="LEVESQUE FLORENT"/>
    <x v="13"/>
    <m/>
    <m/>
    <m/>
    <m/>
  </r>
  <r>
    <x v="5"/>
    <d v="2016-08-16T00:00:00"/>
    <n v="2"/>
    <x v="8"/>
    <s v="CDI"/>
    <s v="MR"/>
    <s v="DESCAT Jean-Philippe"/>
    <s v="TOURRAIS DAMIEN"/>
    <x v="6"/>
    <m/>
    <m/>
    <m/>
    <m/>
  </r>
  <r>
    <x v="3"/>
    <d v="2016-08-17T00:00:00"/>
    <n v="2"/>
    <x v="13"/>
    <s v="CDI"/>
    <s v="MR"/>
    <s v="DESCAT Jean-Philippe"/>
    <s v="GAILDRAT ANNE-MARIE"/>
    <x v="3"/>
    <m/>
    <m/>
    <m/>
    <m/>
  </r>
  <r>
    <x v="0"/>
    <d v="2016-08-17T00:00:00"/>
    <n v="2"/>
    <x v="15"/>
    <s v="INTERIM"/>
    <s v="MR"/>
    <s v="OUIRNI Samir"/>
    <s v="DA ROCHA BENOIT"/>
    <x v="10"/>
    <m/>
    <m/>
    <m/>
    <m/>
  </r>
  <r>
    <x v="4"/>
    <d v="2016-08-17T00:00:00"/>
    <n v="1"/>
    <x v="1"/>
    <s v="APPRENTIS"/>
    <s v="MR"/>
    <s v="DOMENECH Sandra"/>
    <s v="SAVIN DAMIEN"/>
    <x v="5"/>
    <s v="12 BTL 70 VSOP ET"/>
    <s v="12 BTL 70 VSOP ET HOLO"/>
    <m/>
    <m/>
  </r>
  <r>
    <x v="4"/>
    <d v="2016-08-17T00:00:00"/>
    <n v="2"/>
    <x v="17"/>
    <s v="INTERIM"/>
    <s v="MR"/>
    <s v="DOMENECH Sandra"/>
    <s v="COUTINHO DE CARVALHO DAVID"/>
    <x v="5"/>
    <s v="12 BTL 75 VSOP ET"/>
    <s v="12 BTL 70 VSOP ET"/>
    <m/>
    <m/>
  </r>
  <r>
    <x v="3"/>
    <d v="2016-08-18T00:00:00"/>
    <n v="2"/>
    <x v="13"/>
    <s v="CDI"/>
    <s v="MR"/>
    <s v="DESCAT Jean-Philippe"/>
    <s v="GAILDRAT ANNE-MARIE"/>
    <x v="3"/>
    <s v="24 FLK 20 VS SE UPG"/>
    <m/>
    <m/>
    <m/>
  </r>
  <r>
    <x v="6"/>
    <d v="2016-08-18T00:00:00"/>
    <n v="2"/>
    <x v="18"/>
    <s v="INTERIM"/>
    <s v="MR"/>
    <s v="OUIRNI Samir"/>
    <s v="PINEAU AUBRY"/>
    <x v="8"/>
    <s v="12 BTL 70 XO EC4 METAL SLEEVE SE"/>
    <m/>
    <m/>
    <m/>
  </r>
  <r>
    <x v="0"/>
    <d v="2016-08-18T00:00:00"/>
    <n v="2"/>
    <x v="15"/>
    <s v="INTERIM"/>
    <s v="MR"/>
    <s v="OUIRNI Samir"/>
    <s v="BRACHET GARY"/>
    <x v="10"/>
    <m/>
    <m/>
    <m/>
    <m/>
  </r>
  <r>
    <x v="0"/>
    <d v="2016-08-18T00:00:00"/>
    <n v="2"/>
    <x v="4"/>
    <s v="INTERIM"/>
    <s v="MR"/>
    <s v="OUIRNI Samir"/>
    <s v="OUIRNI ABDENASSER"/>
    <x v="10"/>
    <s v="12 BTL 70 XO EC4 METAL SLEEVE SE"/>
    <m/>
    <m/>
    <m/>
  </r>
  <r>
    <x v="0"/>
    <d v="2016-08-19T00:00:00"/>
    <n v="2"/>
    <x v="14"/>
    <s v="INTERIM"/>
    <s v="MR"/>
    <s v="OUIRNI Samir"/>
    <s v="VILLETTE ANTHONY"/>
    <x v="10"/>
    <s v="12 BTL 100 VS UPG SE"/>
    <m/>
    <m/>
    <m/>
  </r>
  <r>
    <x v="3"/>
    <d v="2016-08-22T00:00:00"/>
    <n v="2"/>
    <x v="19"/>
    <s v="CDI"/>
    <s v="MR"/>
    <s v="DESCAT Jean-Philippe"/>
    <s v="TOURRAIS DAMIEN"/>
    <x v="14"/>
    <m/>
    <m/>
    <m/>
    <m/>
  </r>
  <r>
    <x v="0"/>
    <d v="2016-08-22T00:00:00"/>
    <n v="2"/>
    <x v="15"/>
    <s v="INTERIM"/>
    <s v="MR"/>
    <s v="OUIRNI Samir"/>
    <s v="VILLETTE ANTHONY"/>
    <x v="10"/>
    <s v="12 BTL 70 XO EC4 METAL SLEEVE SE"/>
    <m/>
    <m/>
    <m/>
  </r>
  <r>
    <x v="0"/>
    <d v="2016-08-22T00:00:00"/>
    <n v="2"/>
    <x v="20"/>
    <s v="INTERIM"/>
    <s v="MR"/>
    <s v="OUIRNI Samir"/>
    <s v="CARRARA VIRGINIE"/>
    <x v="10"/>
    <m/>
    <m/>
    <m/>
    <m/>
  </r>
  <r>
    <x v="5"/>
    <d v="2016-08-22T00:00:00"/>
    <n v="2"/>
    <x v="21"/>
    <s v="CDI"/>
    <s v="MR"/>
    <s v="DESCAT Jean-Philippe"/>
    <s v="ANDRIEUX PIERRICK"/>
    <x v="15"/>
    <s v="96 FLK 10 VS UPGRADE"/>
    <m/>
    <m/>
    <m/>
  </r>
  <r>
    <x v="3"/>
    <d v="2016-08-23T00:00:00"/>
    <n v="2"/>
    <x v="19"/>
    <s v="CDI"/>
    <s v="MR"/>
    <s v="DESCAT Jean-Philippe"/>
    <s v="TOURRAIS DAMIEN"/>
    <x v="16"/>
    <m/>
    <m/>
    <m/>
    <m/>
  </r>
  <r>
    <x v="6"/>
    <d v="2016-08-23T00:00:00"/>
    <n v="2"/>
    <x v="18"/>
    <s v="INTERIM"/>
    <s v="MR"/>
    <s v="OUIRNI Samir"/>
    <s v="POUMEROULIE RENE"/>
    <x v="8"/>
    <m/>
    <m/>
    <m/>
    <m/>
  </r>
  <r>
    <x v="6"/>
    <d v="2016-08-23T00:00:00"/>
    <n v="2"/>
    <x v="22"/>
    <s v="CDI"/>
    <s v="MR"/>
    <s v="OUIRNI Samir"/>
    <s v="CORBIN ELISA"/>
    <x v="7"/>
    <m/>
    <m/>
    <m/>
    <m/>
  </r>
  <r>
    <x v="0"/>
    <d v="2016-08-23T00:00:00"/>
    <n v="2"/>
    <x v="15"/>
    <s v="INTERIM"/>
    <s v="MR"/>
    <s v="OUIRNI Samir"/>
    <s v="VILLETTE ANTHONY"/>
    <x v="10"/>
    <m/>
    <m/>
    <m/>
    <m/>
  </r>
  <r>
    <x v="0"/>
    <d v="2016-08-23T00:00:00"/>
    <n v="2"/>
    <x v="20"/>
    <s v="INTERIM"/>
    <s v="MR"/>
    <s v="OUIRNI Samir"/>
    <s v="CARRARA VIRGINIE"/>
    <x v="10"/>
    <m/>
    <m/>
    <m/>
    <m/>
  </r>
  <r>
    <x v="5"/>
    <d v="2016-08-23T00:00:00"/>
    <n v="2"/>
    <x v="21"/>
    <s v="CDI"/>
    <s v="MR"/>
    <s v="DESCAT Jean-Philippe"/>
    <s v="ANDRIEUX PIERRICK"/>
    <x v="15"/>
    <s v="96 FLK 10 VS UPGRADE"/>
    <m/>
    <m/>
    <m/>
  </r>
  <r>
    <x v="3"/>
    <d v="2016-08-24T00:00:00"/>
    <n v="2"/>
    <x v="19"/>
    <s v="CDI"/>
    <s v="MR"/>
    <s v="DESCAT Jean-Philippe"/>
    <s v="TOURRAIS DAMIEN"/>
    <x v="14"/>
    <m/>
    <m/>
    <m/>
    <m/>
  </r>
  <r>
    <x v="0"/>
    <d v="2016-08-24T00:00:00"/>
    <n v="2"/>
    <x v="15"/>
    <s v="INTERIM"/>
    <s v="MR"/>
    <s v="OUIRNI Samir"/>
    <s v="VILLETTE ANTHONY"/>
    <x v="10"/>
    <m/>
    <m/>
    <m/>
    <m/>
  </r>
  <r>
    <x v="0"/>
    <d v="2016-08-24T00:00:00"/>
    <n v="1"/>
    <x v="20"/>
    <s v="INTERIM"/>
    <s v="MR"/>
    <s v="OUIRNI Samir"/>
    <s v="CARRARA VIRGINIE"/>
    <x v="10"/>
    <s v="12 BTL 100 VS UPG SE"/>
    <s v="12 BTL 100 VSOP METAL SLEEVE SE"/>
    <m/>
    <m/>
  </r>
  <r>
    <x v="0"/>
    <d v="2016-08-24T00:00:00"/>
    <n v="1"/>
    <x v="23"/>
    <s v="INTERIM"/>
    <s v="MR"/>
    <s v="OUIRNI Samir"/>
    <s v="LABADIE THOMAS"/>
    <x v="0"/>
    <m/>
    <m/>
    <m/>
    <m/>
  </r>
  <r>
    <x v="3"/>
    <d v="2016-08-25T00:00:00"/>
    <n v="1"/>
    <x v="21"/>
    <s v="CDI"/>
    <s v="MR"/>
    <s v="DESCAT Jean-Philippe"/>
    <s v="MIGNE ROMAIN"/>
    <x v="3"/>
    <m/>
    <m/>
    <m/>
    <m/>
  </r>
  <r>
    <x v="3"/>
    <d v="2016-08-25T00:00:00"/>
    <n v="1"/>
    <x v="19"/>
    <s v="CDI"/>
    <s v="MR"/>
    <s v="DESCAT Jean-Philippe"/>
    <s v="TOURRAIS DAMIEN"/>
    <x v="14"/>
    <m/>
    <m/>
    <m/>
    <m/>
  </r>
  <r>
    <x v="0"/>
    <d v="2016-08-25T00:00:00"/>
    <n v="2"/>
    <x v="20"/>
    <s v="INTERIM"/>
    <s v="MR"/>
    <s v="OUIRNI Samir"/>
    <s v="CARRARA VIRGINIE"/>
    <x v="10"/>
    <m/>
    <m/>
    <m/>
    <m/>
  </r>
  <r>
    <x v="0"/>
    <d v="2016-08-25T00:00:00"/>
    <n v="2"/>
    <x v="23"/>
    <s v="INTERIM"/>
    <s v="MR"/>
    <s v="OUIRNI Samir"/>
    <s v="PINEAU AUBRY"/>
    <x v="0"/>
    <m/>
    <m/>
    <m/>
    <m/>
  </r>
  <r>
    <x v="0"/>
    <d v="2016-08-26T00:00:00"/>
    <n v="2"/>
    <x v="15"/>
    <s v="INTERIM"/>
    <s v="MR"/>
    <s v="OUIRNI Samir"/>
    <s v="OUIRNI ABDENASSER"/>
    <x v="0"/>
    <s v="12 BTL 100 VSOP METAL SLEEVE SE"/>
    <s v="12 BTL 100 VS UPG SE"/>
    <m/>
    <m/>
  </r>
  <r>
    <x v="0"/>
    <d v="2016-08-26T00:00:00"/>
    <n v="2"/>
    <x v="23"/>
    <s v="INTERIM"/>
    <s v="MR"/>
    <s v="OUIRNI Samir"/>
    <s v="PINEAU AUBRY"/>
    <x v="0"/>
    <m/>
    <m/>
    <m/>
    <m/>
  </r>
  <r>
    <x v="3"/>
    <d v="2016-08-29T00:00:00"/>
    <n v="2"/>
    <x v="19"/>
    <s v="CDI"/>
    <s v="MR"/>
    <s v="DESCAT Jean-Philippe"/>
    <s v="RASTAU ADRIEN"/>
    <x v="14"/>
    <s v="12 FLK 37,5 VS SE UPG"/>
    <m/>
    <m/>
    <m/>
  </r>
  <r>
    <x v="6"/>
    <d v="2016-08-29T00:00:00"/>
    <n v="2"/>
    <x v="24"/>
    <s v="INTERIM"/>
    <s v="MR"/>
    <s v="OUIRNI Samir"/>
    <s v="POUMEROULIE RENE"/>
    <x v="8"/>
    <s v="6 BTL 70 FINDC SE"/>
    <m/>
    <m/>
    <m/>
  </r>
  <r>
    <x v="0"/>
    <d v="2016-08-29T00:00:00"/>
    <n v="2"/>
    <x v="23"/>
    <s v="INTERIM"/>
    <s v="MR"/>
    <s v="OUIRNI Samir"/>
    <s v="VESSAT ROMAIN"/>
    <x v="0"/>
    <s v="12 BTL 100 VS UPG SE"/>
    <m/>
    <m/>
    <m/>
  </r>
  <r>
    <x v="0"/>
    <d v="2016-08-30T00:00:00"/>
    <n v="2"/>
    <x v="23"/>
    <s v="INTERIM"/>
    <s v="MR"/>
    <s v="OUIRNI Samir"/>
    <s v="VESSAT ROMAIN"/>
    <x v="0"/>
    <s v="12 BTL 100 VS UPG SE"/>
    <m/>
    <m/>
    <m/>
  </r>
  <r>
    <x v="4"/>
    <d v="2016-08-30T00:00:00"/>
    <n v="2"/>
    <x v="6"/>
    <s v="INTERIM"/>
    <s v="MR"/>
    <s v="DOMENECH Sandra"/>
    <s v="SANFOURCHE DANIEL"/>
    <x v="5"/>
    <s v="12 BTL 50 VSOP ETUI"/>
    <s v="12 1/2 37,5 VSOP ET"/>
    <s v="12 1/2 35 VSOP ET"/>
    <m/>
  </r>
  <r>
    <x v="1"/>
    <d v="2016-08-30T00:00:00"/>
    <n v="1"/>
    <x v="17"/>
    <s v="INTERIM"/>
    <s v="MR"/>
    <s v="DOMENECH Sandra"/>
    <s v="BROUSSE FREDERIC"/>
    <x v="1"/>
    <s v="12 BTL 75 VS UPG   ET"/>
    <s v="6 BTL 70 HPW SE GUALA"/>
    <m/>
    <m/>
  </r>
  <r>
    <x v="6"/>
    <d v="2016-08-31T00:00:00"/>
    <n v="2"/>
    <x v="14"/>
    <s v="INTERIM"/>
    <s v="MR"/>
    <s v="OUIRNI Samir"/>
    <s v="GUESDON GUILLAUME"/>
    <x v="7"/>
    <s v="6 BTL 70 FINDC SE"/>
    <m/>
    <m/>
    <m/>
  </r>
  <r>
    <x v="6"/>
    <d v="2016-08-31T00:00:00"/>
    <n v="2"/>
    <x v="24"/>
    <s v="INTERIM"/>
    <s v="MR"/>
    <s v="OUIRNI Samir"/>
    <s v="POUMEROULIE RENE"/>
    <x v="8"/>
    <m/>
    <m/>
    <m/>
    <m/>
  </r>
  <r>
    <x v="0"/>
    <d v="2016-08-31T00:00:00"/>
    <n v="2"/>
    <x v="23"/>
    <s v="INTERIM"/>
    <s v="MR"/>
    <s v="OUIRNI Samir"/>
    <s v="VESSAT ROMAIN"/>
    <x v="0"/>
    <s v="12 BTL 100 VS UPG SE"/>
    <m/>
    <m/>
    <m/>
  </r>
  <r>
    <x v="0"/>
    <d v="2016-08-31T00:00:00"/>
    <n v="2"/>
    <x v="25"/>
    <s v="INTERIM"/>
    <s v="MR"/>
    <s v="OUIRNI Samir"/>
    <s v="ELIE GUILLAUME"/>
    <x v="10"/>
    <s v="12 BTL 100 VS UPG SE"/>
    <m/>
    <m/>
    <m/>
  </r>
  <r>
    <x v="3"/>
    <d v="2016-09-01T00:00:00"/>
    <n v="2"/>
    <x v="3"/>
    <s v="INTERIM"/>
    <s v="MR"/>
    <s v="DESCAT Jean-Philippe"/>
    <s v="PREVERAUD FLORIAN"/>
    <x v="3"/>
    <s v="24 FLK 20 VS SE UPG"/>
    <m/>
    <m/>
    <m/>
  </r>
  <r>
    <x v="4"/>
    <d v="2016-09-01T00:00:00"/>
    <n v="2"/>
    <x v="6"/>
    <s v="INTERIM"/>
    <s v="MR"/>
    <s v="DOMENECH Sandra"/>
    <s v="SANFOURCHE DANIEL"/>
    <x v="5"/>
    <s v="12 1/2 50 VST ET UPGRADE 2013"/>
    <m/>
    <m/>
    <m/>
  </r>
  <r>
    <x v="4"/>
    <d v="2016-09-01T00:00:00"/>
    <n v="2"/>
    <x v="6"/>
    <s v="INTERIM"/>
    <s v="MR"/>
    <s v="DOMENECH Sandra"/>
    <s v="SANFOURCHE DANIEL"/>
    <x v="5"/>
    <s v="12 1/2 35 VS SE UPG"/>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r>
    <x v="7"/>
    <m/>
    <m/>
    <x v="26"/>
    <m/>
    <m/>
    <m/>
    <m/>
    <x v="17"/>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2" cacheId="0" applyNumberFormats="0" applyBorderFormats="0" applyFontFormats="0" applyPatternFormats="0" applyAlignmentFormats="0" applyWidthHeightFormats="1" dataCaption="Valeurs" updatedVersion="6" minRefreshableVersion="3" useAutoFormatting="1" itemPrintTitles="1" createdVersion="5" indent="0" outline="1" outlineData="1" multipleFieldFilters="0">
  <location ref="A5:B7" firstHeaderRow="1" firstDataRow="1" firstDataCol="1" rowPageCount="2" colPageCount="1"/>
  <pivotFields count="13">
    <pivotField axis="axisPage" showAll="0">
      <items count="9">
        <item x="2"/>
        <item x="1"/>
        <item x="4"/>
        <item x="0"/>
        <item x="6"/>
        <item x="3"/>
        <item x="7"/>
        <item x="5"/>
        <item t="default"/>
      </items>
    </pivotField>
    <pivotField dataField="1" showAll="0"/>
    <pivotField showAll="0" defaultSubtotal="0"/>
    <pivotField axis="axisPage" showAll="0">
      <items count="40">
        <item m="1" x="38"/>
        <item m="1" x="30"/>
        <item m="1" x="33"/>
        <item m="1" x="27"/>
        <item m="1" x="34"/>
        <item m="1" x="31"/>
        <item m="1" x="35"/>
        <item m="1" x="37"/>
        <item m="1" x="29"/>
        <item m="1" x="36"/>
        <item x="26"/>
        <item m="1" x="28"/>
        <item m="1" x="32"/>
        <item x="1"/>
        <item x="12"/>
        <item x="5"/>
        <item x="2"/>
        <item x="18"/>
        <item x="17"/>
        <item x="3"/>
        <item x="10"/>
        <item x="14"/>
        <item x="15"/>
        <item x="8"/>
        <item x="13"/>
        <item x="16"/>
        <item x="11"/>
        <item x="7"/>
        <item x="6"/>
        <item x="4"/>
        <item x="9"/>
        <item x="0"/>
        <item x="19"/>
        <item x="20"/>
        <item x="21"/>
        <item x="22"/>
        <item x="23"/>
        <item x="24"/>
        <item x="25"/>
        <item t="default"/>
      </items>
    </pivotField>
    <pivotField showAll="0"/>
    <pivotField showAll="0"/>
    <pivotField showAll="0"/>
    <pivotField showAll="0"/>
    <pivotField axis="axisRow" showAll="0">
      <items count="35">
        <item m="1" x="19"/>
        <item m="1" x="22"/>
        <item m="1" x="25"/>
        <item m="1" x="24"/>
        <item m="1" x="21"/>
        <item m="1" x="26"/>
        <item x="4"/>
        <item m="1" x="20"/>
        <item m="1" x="27"/>
        <item m="1" x="31"/>
        <item x="3"/>
        <item x="14"/>
        <item n="Etiqueteuse L11" m="1" x="18"/>
        <item m="1" x="23"/>
        <item m="1" x="28"/>
        <item m="1" x="32"/>
        <item m="1" x="33"/>
        <item m="1" x="29"/>
        <item x="17"/>
        <item m="1" x="30"/>
        <item n="Etiqueteuse L112" x="1"/>
        <item x="5"/>
        <item x="13"/>
        <item x="2"/>
        <item x="8"/>
        <item x="9"/>
        <item x="10"/>
        <item x="6"/>
        <item x="12"/>
        <item x="0"/>
        <item x="11"/>
        <item x="7"/>
        <item x="15"/>
        <item x="16"/>
        <item t="default"/>
      </items>
    </pivotField>
    <pivotField showAll="0"/>
    <pivotField showAll="0"/>
    <pivotField showAll="0"/>
    <pivotField showAll="0" defaultSubtotal="0"/>
  </pivotFields>
  <rowFields count="1">
    <field x="8"/>
  </rowFields>
  <rowItems count="2">
    <i>
      <x v="25"/>
    </i>
    <i t="grand">
      <x/>
    </i>
  </rowItems>
  <colItems count="1">
    <i/>
  </colItems>
  <pageFields count="2">
    <pageField fld="3" item="20" hier="-1"/>
    <pageField fld="0" hier="-1"/>
  </pageFields>
  <dataFields count="1">
    <dataField name="Nombre de DATE" fld="1" subtotal="count" baseField="0" baseItem="0"/>
  </dataFields>
  <pivotTableStyleInfo name="PivotStyleMedium9"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id="12" name="Tableau12" displayName="Tableau12" ref="A1:N3778" totalsRowShown="0" headerRowDxfId="912" dataDxfId="910" headerRowBorderDxfId="911" tableBorderDxfId="909">
  <autoFilter ref="A1:N3778"/>
  <tableColumns count="14">
    <tableColumn id="1" name="LIGNE" dataDxfId="908"/>
    <tableColumn id="2" name="INITIALES CDL" dataDxfId="907"/>
    <tableColumn id="3" name="DATE" dataDxfId="906"/>
    <tableColumn id="4" name="DUREE (2 = 1 journée)" dataDxfId="905"/>
    <tableColumn id="5" name="NOM PRENOM" dataDxfId="904"/>
    <tableColumn id="6" name="CONTRAT" dataDxfId="903"/>
    <tableColumn id="7" name="FONCTION" dataDxfId="902"/>
    <tableColumn id="8" name="SUPERVISEUR" dataDxfId="901"/>
    <tableColumn id="9" name="Formé par" dataDxfId="900"/>
    <tableColumn id="10" name="MODULE DE FORMATION" dataDxfId="899"/>
    <tableColumn id="11" name="FORMAT DE PROD" dataDxfId="898"/>
    <tableColumn id="12" name="FORMAT DE RECONF 1" dataDxfId="897"/>
    <tableColumn id="13" name="FORMAT DE RECONF 2" dataDxfId="896"/>
    <tableColumn id="14" name="FORMAT DE RECONF 3" dataDxfId="895"/>
  </tableColumns>
  <tableStyleInfo name="TableStyleMedium2" showFirstColumn="0" showLastColumn="0" showRowStripes="1" showColumnStripes="0"/>
</table>
</file>

<file path=xl/tables/table2.xml><?xml version="1.0" encoding="utf-8"?>
<table xmlns="http://schemas.openxmlformats.org/spreadsheetml/2006/main" id="1" name="Tableau1" displayName="Tableau1" ref="A1:AF4" totalsRowShown="0">
  <autoFilter ref="A1:AF4"/>
  <tableColumns count="32">
    <tableColumn id="1" name="LIGNE 41"/>
    <tableColumn id="2" name="MIRAGE" dataDxfId="883"/>
    <tableColumn id="3" name="GENERAL PLCD11" dataDxfId="882"/>
    <tableColumn id="4" name="TRACABILITE DEHOUSSAGE" dataDxfId="881"/>
    <tableColumn id="5" name="ACCUEIL SA" dataDxfId="880"/>
    <tableColumn id="6" name="ACCUEIL Env." dataDxfId="879"/>
    <tableColumn id="7" name="ACCUEIL SQ" dataDxfId="878"/>
    <tableColumn id="8" name="ACCUEIL" dataDxfId="877">
      <calculatedColumnFormula>COUNTIF(A2:G2,"Oui") &amp;" / 6"</calculatedColumnFormula>
    </tableColumn>
    <tableColumn id="9" name="NB de jours en formation" dataDxfId="876">
      <calculatedColumnFormula>SUMPRODUCT((P2="En cours")*COUNTIFS(SUIVIPROD!$E$2:$E$3778,'Ligne 41'!$A2,SUIVIPROD!$J$2:$J$3778,'Ligne 41'!$P$1))</calculatedColumnFormula>
    </tableColumn>
    <tableColumn id="10" name="NB de jours théoriques" dataDxfId="875"/>
    <tableColumn id="11" name="DUREE (en demi-journées)" dataDxfId="874">
      <calculatedColumnFormula>SUMPRODUCT((P2="En cours")*SUMIFS(SUIVIPROD!$D$2:$D$3778,SUIVIPROD!$E$2:$E$3778,'Ligne 41'!$A2,SUIVIPROD!$J$2:$J$3778,'Ligne 41'!$P$1))</calculatedColumnFormula>
    </tableColumn>
    <tableColumn id="12" name="NB de reconf realisées" dataDxfId="873">
      <calculatedColumnFormula>SUMPRODUCT((P2="En cours")*SUMPRODUCT((SUIVIPROD!$E$2:$E$3778='Ligne 41'!$A2)*(SUIVIPROD!$J$2:$J$3778='Ligne 41'!$P$1)*(SUIVIPROD!$L$2:$N$3778&lt;&gt;"")))</calculatedColumnFormula>
    </tableColumn>
    <tableColumn id="13" name="NB de reconf théoriques" dataDxfId="872"/>
    <tableColumn id="14" name="Validation OP"/>
    <tableColumn id="15" name="VALIDATION QUALITE du module"/>
    <tableColumn id="16" name="Copacking L41"/>
    <tableColumn id="17" name="NB de jours en formation2" dataDxfId="871">
      <calculatedColumnFormula>SUMPRODUCT((X2="En cours")*COUNTIFS(SUIVIPROD!$E2:$E3778,'Ligne 41'!$A2,SUIVIPROD!$J2:$J3778,'Ligne 41'!$X$1))</calculatedColumnFormula>
    </tableColumn>
    <tableColumn id="18" name="NB de jours théoriques3" dataDxfId="870"/>
    <tableColumn id="19" name="DUREE (en demi-journées)4" dataDxfId="869">
      <calculatedColumnFormula>SUMPRODUCT((X2="En cours")*SUMIFS(SUIVIPROD!$D2:$D3778,SUIVIPROD!$E2:$E3778,'Ligne 41'!$A2,SUIVIPROD!$J2:$J3778,'Ligne 41'!$X$1))</calculatedColumnFormula>
    </tableColumn>
    <tableColumn id="20" name="NB de reconf realisées5" dataDxfId="868">
      <calculatedColumnFormula>SUMPRODUCT((X2="En cours")*SUMPRODUCT((SUIVIPROD!$E2:$E3778='Ligne 41'!$A2)*(SUIVIPROD!$J2:$J3778='Ligne 41'!$X$1)*(SUIVIPROD!$L2:$N3778&lt;&gt;"")))</calculatedColumnFormula>
    </tableColumn>
    <tableColumn id="21" name="NB de reconf théoriques6" dataDxfId="867"/>
    <tableColumn id="22" name="Validation OP7"/>
    <tableColumn id="23" name="VALIDATION QUALITE du module8"/>
    <tableColumn id="24" name="Machiniste L41"/>
    <tableColumn id="25" name="NB de jours en formation9" dataDxfId="866">
      <calculatedColumnFormula>SUMPRODUCT((AF2="En cours")*COUNTIFS(SUIVIPROD!$E2:$E3778,'Ligne 41'!$A2,SUIVIPROD!$J2:$J3778,'Ligne 41'!$AF$1))</calculatedColumnFormula>
    </tableColumn>
    <tableColumn id="26" name="NB de jours théoriques10" dataDxfId="865"/>
    <tableColumn id="27" name="DUREE (en demi-journées)11" dataDxfId="864">
      <calculatedColumnFormula>SUMPRODUCT((AF2="En cours")*SUMIFS(SUIVIPROD!$D2:$D3778,SUIVIPROD!$E2:$E3778,'Ligne 41'!$A2,SUIVIPROD!$J2:$J3778,'Ligne 41'!$AF$1))</calculatedColumnFormula>
    </tableColumn>
    <tableColumn id="28" name="NB de reconf realisées12" dataDxfId="863">
      <calculatedColumnFormula>SUMPRODUCT((AF2="En cours")*SUMPRODUCT((SUIVIPROD!$E2:$E3778='Ligne 41'!$A2)*(SUIVIPROD!$J2:$J3778='Ligne 41'!$AF$1)*(SUIVIPROD!$L2:$N3778&lt;&gt;"")))</calculatedColumnFormula>
    </tableColumn>
    <tableColumn id="29" name="NB de reconf théoriques13" dataDxfId="862"/>
    <tableColumn id="30" name="Validation OP14"/>
    <tableColumn id="31" name="VALIDATION QUALITE du module15"/>
    <tableColumn id="32" name="Conducteur de ligne L41" dataDxfId="861"/>
  </tableColumns>
  <tableStyleInfo name="TableStyleMedium2" showFirstColumn="0" showLastColumn="0" showRowStripes="1" showColumnStripes="0"/>
</table>
</file>

<file path=xl/tables/table3.xml><?xml version="1.0" encoding="utf-8"?>
<table xmlns="http://schemas.openxmlformats.org/spreadsheetml/2006/main" id="2" name="Tableau2" displayName="Tableau2" ref="A1:AF21" totalsRowShown="0">
  <autoFilter ref="A1:AF21"/>
  <tableColumns count="32">
    <tableColumn id="1" name="LIGNE 31" dataDxfId="849"/>
    <tableColumn id="2" name="MIRAGE" dataDxfId="848"/>
    <tableColumn id="3" name="GENERAL PLCD11" dataDxfId="847"/>
    <tableColumn id="4" name="TRACABILITE DEHOUSSAGE" dataDxfId="846"/>
    <tableColumn id="5" name="ACCUEIL SA" dataDxfId="845"/>
    <tableColumn id="6" name="ACCUEIL Env." dataDxfId="844"/>
    <tableColumn id="7" name="ACCUEIL SQ" dataDxfId="843"/>
    <tableColumn id="8" name="ACCUEIL" dataDxfId="842">
      <calculatedColumnFormula>COUNTIF(A2:G2,"Oui") &amp;" / 6"</calculatedColumnFormula>
    </tableColumn>
    <tableColumn id="9" name="NB de jours en formation" dataDxfId="841">
      <calculatedColumnFormula>SUMPRODUCT((P2="En cours")*COUNTIFS(SUIVIPROD!$E$2:$E$3778,'Ligne 31'!$A2,SUIVIPROD!$J$2:$J$3778,'Ligne 31'!$P$1))</calculatedColumnFormula>
    </tableColumn>
    <tableColumn id="10" name="NB de jours théoriques" dataDxfId="840"/>
    <tableColumn id="11" name="DUREE (en demi-journées)" dataDxfId="839">
      <calculatedColumnFormula>SUMPRODUCT((P2="En cours")*SUMIFS(SUIVIPROD!$D$2:$D$3778,SUIVIPROD!$E$2:$E$3778,'Ligne 31'!$A2,SUIVIPROD!$J$2:$J$3778,'Ligne 31'!$P$1))</calculatedColumnFormula>
    </tableColumn>
    <tableColumn id="12" name="NB de reconf realisées" dataDxfId="838">
      <calculatedColumnFormula>SUMPRODUCT((P2="En cours")*SUMPRODUCT((SUIVIPROD!$E$2:$E$3778='Ligne 31'!$A2)*(SUIVIPROD!$J$2:$J$3778='Ligne 31'!$P$1)*(SUIVIPROD!$L$2:$N$3778&lt;&gt;"")))</calculatedColumnFormula>
    </tableColumn>
    <tableColumn id="13" name="NB de reconf théoriques" dataDxfId="837"/>
    <tableColumn id="14" name="Validation OP" dataDxfId="836"/>
    <tableColumn id="15" name="VALIDATION QUALITE du module" dataDxfId="835"/>
    <tableColumn id="16" name="DEBUT DE LIGNE L31" dataDxfId="834"/>
    <tableColumn id="17" name="NB de jours en formation2" dataDxfId="833">
      <calculatedColumnFormula>SUMPRODUCT((X2="En cours")*COUNTIFS(SUIVIPROD!$E$2:$E$3778,'Ligne 31'!$A2,SUIVIPROD!$J$2:$J$3778,'Ligne 31'!$X$1))</calculatedColumnFormula>
    </tableColumn>
    <tableColumn id="18" name="NB de jours théoriques3" dataDxfId="832"/>
    <tableColumn id="19" name="DUREE (en demi-journées)4" dataDxfId="831">
      <calculatedColumnFormula>SUMPRODUCT((X2="En cours")*SUMIFS(SUIVIPROD!$D$2:$D$3778,SUIVIPROD!$E$2:$E$3778,'Ligne 31'!$A2,SUIVIPROD!$J$2:$J$3778,'Ligne 31'!$X$1))</calculatedColumnFormula>
    </tableColumn>
    <tableColumn id="20" name="NB de reconf realisées5" dataDxfId="830">
      <calculatedColumnFormula>SUMPRODUCT((X2="En cours")*SUMPRODUCT((SUIVIPROD!$E$2:$E$3778='Ligne 31'!$A2)*(SUIVIPROD!$J$2:$J$3778='Ligne 31'!$X$1)*(SUIVIPROD!$L$2:$N$3778&lt;&gt;"")))</calculatedColumnFormula>
    </tableColumn>
    <tableColumn id="21" name="NB de reconf théoriques6" dataDxfId="829"/>
    <tableColumn id="22" name="Validation OP7" dataDxfId="828"/>
    <tableColumn id="23" name="VALIDATION QUALITE du module8" dataDxfId="827"/>
    <tableColumn id="24" name="FIN DE LIGNE L31" dataDxfId="826"/>
    <tableColumn id="25" name="NB de jours en formation9" dataDxfId="825">
      <calculatedColumnFormula>SUMPRODUCT((AF2="En cours")*COUNTIFS(SUIVIPROD!$E$2:$E$3778,'Ligne 31'!$A2,SUIVIPROD!$J$2:$J$3778,'Ligne 31'!$AF$1))</calculatedColumnFormula>
    </tableColumn>
    <tableColumn id="26" name="NB de jours théoriques10" dataDxfId="824"/>
    <tableColumn id="27" name="DUREE (en demi-journées)11" dataDxfId="823">
      <calculatedColumnFormula>SUMPRODUCT((AF2="En cours")*SUMIFS(SUIVIPROD!$D$2:$D$3778,SUIVIPROD!$E$2:$E$3778,'Ligne 31'!$A2,SUIVIPROD!$J$2:$J$3778,'Ligne 31'!$AF$1))</calculatedColumnFormula>
    </tableColumn>
    <tableColumn id="28" name="NB de reconf realisées12" dataDxfId="822">
      <calculatedColumnFormula>SUMPRODUCT((AF2="En cours")*SUMPRODUCT((SUIVIPROD!$E$2:$E$3778='Ligne 31'!$A2)*(SUIVIPROD!$J$2:$J$3778='Ligne 31'!$AF$1)*(SUIVIPROD!$L$2:$N$3778&lt;&gt;"")))</calculatedColumnFormula>
    </tableColumn>
    <tableColumn id="29" name="NB de reconf théoriques13" dataDxfId="821"/>
    <tableColumn id="30" name="Validation OP14" dataDxfId="820"/>
    <tableColumn id="31" name="VALIDATION QUALITE du module15" dataDxfId="819"/>
    <tableColumn id="32" name="Conducteur de ligne L31" dataDxfId="818"/>
  </tableColumns>
  <tableStyleInfo name="TableStyleMedium2" showFirstColumn="0" showLastColumn="0" showRowStripes="1" showColumnStripes="0"/>
</table>
</file>

<file path=xl/tables/table4.xml><?xml version="1.0" encoding="utf-8"?>
<table xmlns="http://schemas.openxmlformats.org/spreadsheetml/2006/main" id="3" name="Tableau3" displayName="Tableau3" ref="A1:AN38" totalsRowShown="0">
  <autoFilter ref="A1:AN38"/>
  <tableColumns count="40">
    <tableColumn id="1" name="LIGNE 21" dataDxfId="802"/>
    <tableColumn id="2" name="MIRAGE" dataDxfId="801"/>
    <tableColumn id="3" name="GENERAL PLCD11" dataDxfId="800"/>
    <tableColumn id="4" name="TRACABILITE DEHOUSSAGE" dataDxfId="799"/>
    <tableColumn id="5" name="ACCUEIL SA" dataDxfId="798"/>
    <tableColumn id="6" name="ACCUEIL Env." dataDxfId="797"/>
    <tableColumn id="7" name="ACCUEIL SQ" dataDxfId="796"/>
    <tableColumn id="8" name="ACCUEIL" dataDxfId="795">
      <calculatedColumnFormula>COUNTIF(A2:G2,"Oui") &amp;" / 6"</calculatedColumnFormula>
    </tableColumn>
    <tableColumn id="9" name="NB de jours en formation" dataDxfId="794">
      <calculatedColumnFormula>SUMPRODUCT((P2="En cours")*COUNTIFS(SUIVIPROD!$E$2:$E$3778,'Ligne 21'!$A2,SUIVIPROD!$J$2:$J$3778,'Ligne 21'!$P$1))</calculatedColumnFormula>
    </tableColumn>
    <tableColumn id="10" name="NB de jours théoriques" dataDxfId="793"/>
    <tableColumn id="11" name="DUREE (en demi-journées)" dataDxfId="792">
      <calculatedColumnFormula>SUMPRODUCT((P2="En cours")*SUMIFS(SUIVIPROD!$D$2:$D$3778,SUIVIPROD!$E$2:$E$3778,'Ligne 21'!$A2,SUIVIPROD!$J$2:$J$3778,'Ligne 21'!$P$1))</calculatedColumnFormula>
    </tableColumn>
    <tableColumn id="12" name="NB de reconf realisées" dataDxfId="791">
      <calculatedColumnFormula>SUMPRODUCT((P2="En cours")*SUMPRODUCT((SUIVIPROD!$E$2:$E$3778='Ligne 21'!$A2)*(SUIVIPROD!$J$2:$J$3778='Ligne 21'!$P$1)*(SUIVIPROD!$L$2:$N$3778&lt;&gt;"")))</calculatedColumnFormula>
    </tableColumn>
    <tableColumn id="13" name="NB de reconf théoriques" dataDxfId="790"/>
    <tableColumn id="14" name="Validation OP" dataDxfId="789"/>
    <tableColumn id="15" name="VALIDATION QUALITE du module" dataDxfId="788"/>
    <tableColumn id="16" name="TIREUSE L21" dataDxfId="787"/>
    <tableColumn id="17" name="NB de jours en formation2" dataDxfId="786">
      <calculatedColumnFormula>SUMPRODUCT((X2="En cours")*COUNTIFS(SUIVIPROD!$E$2:$E$3778,'Ligne 21'!$A2,SUIVIPROD!$J$2:$J$3778,'Ligne 21'!$X$1))</calculatedColumnFormula>
    </tableColumn>
    <tableColumn id="18" name="NB de jours théoriques3" dataDxfId="785"/>
    <tableColumn id="19" name="DUREE (en demi-journées)4" dataDxfId="784">
      <calculatedColumnFormula>SUMPRODUCT((X2="En cours")*SUMIFS(SUIVIPROD!$D$2:$D$3778,SUIVIPROD!$E$2:$E$3778,'Ligne 21'!$A2,SUIVIPROD!$J$2:$J$3778,'Ligne 21'!$X$1))</calculatedColumnFormula>
    </tableColumn>
    <tableColumn id="20" name="NB de reconf realisées5" dataDxfId="783">
      <calculatedColumnFormula>SUMPRODUCT((X2="En cours")*SUMPRODUCT((SUIVIPROD!$E$2:$E$3778='Ligne 21'!$A2)*(SUIVIPROD!$J$2:$J$3778='Ligne 21'!$X$1)*(SUIVIPROD!$L$2:$N$3778&lt;&gt;"")))</calculatedColumnFormula>
    </tableColumn>
    <tableColumn id="21" name="NB de reconf théoriques6" dataDxfId="782"/>
    <tableColumn id="22" name="Validation OP7" dataDxfId="781"/>
    <tableColumn id="23" name="VALIDATION QUALITE du module8" dataDxfId="780"/>
    <tableColumn id="24" name="SLEEVER L21" dataDxfId="779"/>
    <tableColumn id="25" name="NB de jours en formation9" dataDxfId="778">
      <calculatedColumnFormula>SUMPRODUCT((AF2="En cours")*COUNTIFS(SUIVIPROD!$E$2:$E$3778,'Ligne 21'!$A2,SUIVIPROD!$J$2:$J$3778,'Ligne 21'!$AF$1))</calculatedColumnFormula>
    </tableColumn>
    <tableColumn id="26" name="NB de jours théoriques10" dataDxfId="777"/>
    <tableColumn id="27" name="DUREE (en demi-journées)11" dataDxfId="776">
      <calculatedColumnFormula>SUMPRODUCT((AF2="En cours")*SUMIFS(SUIVIPROD!$D$2:$D$3778,SUIVIPROD!$E$2:$E$3778,'Ligne 21'!$A2,SUIVIPROD!$J$2:$J$3778,'Ligne 21'!$AF$1))</calculatedColumnFormula>
    </tableColumn>
    <tableColumn id="28" name="NB de reconf realisées12" dataDxfId="775">
      <calculatedColumnFormula>SUMPRODUCT((AF2="En cours")*SUMPRODUCT((SUIVIPROD!$E$2:$E$3778='Ligne 21'!$A2)*(SUIVIPROD!$J$2:$J$3778='Ligne 21'!$AF$1)*(SUIVIPROD!$L$2:$N$3778&lt;&gt;"")))</calculatedColumnFormula>
    </tableColumn>
    <tableColumn id="29" name="NB de reconf théoriques13" dataDxfId="774"/>
    <tableColumn id="30" name="Validation OP14" dataDxfId="773"/>
    <tableColumn id="31" name="VALIDATION QUALITE du module15" dataDxfId="772"/>
    <tableColumn id="32" name="PALETTISEUR L21" dataDxfId="771"/>
    <tableColumn id="33" name="NB de jours en formation16" dataDxfId="770">
      <calculatedColumnFormula>SUMPRODUCT((AN2="En cours")*COUNTIFS(SUIVIPROD!$E$2:$E$3778,'Ligne 21'!$A2,SUIVIPROD!$J$2:$J$3778,'Ligne 21'!$AN$1))</calculatedColumnFormula>
    </tableColumn>
    <tableColumn id="34" name="NB de jours théoriques17" dataDxfId="769"/>
    <tableColumn id="35" name="DUREE (en demi-journées)18" dataDxfId="768">
      <calculatedColumnFormula>SUMPRODUCT((AN2="En cours")*SUMIFS(SUIVIPROD!$D$2:$D$3778,SUIVIPROD!$E$2:$E$3778,'Ligne 21'!$A2,SUIVIPROD!$J$2:$J$3778,'Ligne 21'!$AN$1))</calculatedColumnFormula>
    </tableColumn>
    <tableColumn id="36" name="NB de reconf realisées19" dataDxfId="767">
      <calculatedColumnFormula>SUMPRODUCT((AN2="En cours")*SUMPRODUCT((SUIVIPROD!$E$2:$E$3778='Ligne 21'!$A2)*(SUIVIPROD!$J$2:$J$3778='Ligne 21'!$AN$1)*(SUIVIPROD!$L$2:$N$3778&lt;&gt;"")))</calculatedColumnFormula>
    </tableColumn>
    <tableColumn id="37" name="NB de reconf théoriques20" dataDxfId="766"/>
    <tableColumn id="38" name="Validation OP21" dataDxfId="765"/>
    <tableColumn id="39" name="VALIDATION QUALITE du module22" dataDxfId="764"/>
    <tableColumn id="40" name="Conducteur de ligne L21" dataDxfId="763"/>
  </tableColumns>
  <tableStyleInfo name="TableStyleMedium2" showFirstColumn="0" showLastColumn="0" showRowStripes="1" showColumnStripes="0"/>
</table>
</file>

<file path=xl/tables/table5.xml><?xml version="1.0" encoding="utf-8"?>
<table xmlns="http://schemas.openxmlformats.org/spreadsheetml/2006/main" id="4" name="Tableau4" displayName="Tableau4" ref="A1:CJ20" totalsRowShown="0">
  <autoFilter ref="A1:CJ20"/>
  <tableColumns count="88">
    <tableColumn id="1" name="LIGNE 02" dataDxfId="739"/>
    <tableColumn id="2" name="MIRAGE" dataDxfId="738"/>
    <tableColumn id="3" name="GENERAL PLCD11" dataDxfId="737"/>
    <tableColumn id="4" name="TRACABILITE DEHOUSSAGE" dataDxfId="736"/>
    <tableColumn id="5" name="ACCUEIL SA" dataDxfId="735"/>
    <tableColumn id="6" name="ACCUEIL Env." dataDxfId="734"/>
    <tableColumn id="7" name="ACCUEIL SQ" dataDxfId="733"/>
    <tableColumn id="8" name="ACCUEIL" dataDxfId="732">
      <calculatedColumnFormula>COUNTIF(A2:G2,"Oui") &amp;" / 6"</calculatedColumnFormula>
    </tableColumn>
    <tableColumn id="9" name="NB de jours en formation" dataDxfId="731">
      <calculatedColumnFormula>SUMPRODUCT((P2="En cours")*COUNTIFS(SUIVIPROD!$E$2:$E$3778,'Ligne 02'!$A2,SUIVIPROD!$J$2:$J$3778,'Ligne 02'!$P$1))</calculatedColumnFormula>
    </tableColumn>
    <tableColumn id="10" name="NB de jours théoriques" dataDxfId="730"/>
    <tableColumn id="11" name="DUREE (en demi-journées)" dataDxfId="729">
      <calculatedColumnFormula>SUMPRODUCT((P2="En cours")*SUMIFS(SUIVIPROD!$D$2:$D$3778,SUIVIPROD!$E$2:$E$3778,'Ligne 02'!$A2,SUIVIPROD!$J$2:$J$3778,'Ligne 02'!$P$1))</calculatedColumnFormula>
    </tableColumn>
    <tableColumn id="12" name="NB de reconf realisées" dataDxfId="728">
      <calculatedColumnFormula>SUMPRODUCT((P2="En cours")*SUMPRODUCT((SUIVIPROD!$E$2:$E$3778='Ligne 02'!$A2)*(SUIVIPROD!$J$2:$J$3778='Ligne 02'!$P$1)*(SUIVIPROD!$L$2:$N$3778&lt;&gt;"")))</calculatedColumnFormula>
    </tableColumn>
    <tableColumn id="13" name="NB de reconf théoriques" dataDxfId="727"/>
    <tableColumn id="14" name="Validation OP" dataDxfId="726"/>
    <tableColumn id="15" name="VALIDATION QUALITE du module" dataDxfId="725"/>
    <tableColumn id="16" name="Souffleuse L02" dataDxfId="724"/>
    <tableColumn id="17" name="NB de jours en formation2" dataDxfId="723">
      <calculatedColumnFormula>SUMPRODUCT((X2="En cours")*COUNTIFS(SUIVIPROD!$E$2:$E$3778,'Ligne 02'!$A2,SUIVIPROD!$J$2:$J$3778,'Ligne 02'!$X$1))</calculatedColumnFormula>
    </tableColumn>
    <tableColumn id="18" name="NB de jours théoriques3" dataDxfId="722"/>
    <tableColumn id="19" name="DUREE (en demi-journées)4" dataDxfId="721">
      <calculatedColumnFormula>SUMPRODUCT((X2="En cours")*SUMIFS(SUIVIPROD!$D$2:$D$3778,SUIVIPROD!$E$2:$E$3778,'Ligne 02'!$A2,SUIVIPROD!$J$2:$J$3778,'Ligne 02'!$X$1))</calculatedColumnFormula>
    </tableColumn>
    <tableColumn id="20" name="NB de reconf realisées5" dataDxfId="720">
      <calculatedColumnFormula>SUMPRODUCT((X2="En cours")*SUMPRODUCT((SUIVIPROD!$E$2:$E$3778='Ligne 02'!$A2)*(SUIVIPROD!$J$2:$J$3778='Ligne 02'!$X$1)*(SUIVIPROD!$L$2:$N$3778&lt;&gt;"")))</calculatedColumnFormula>
    </tableColumn>
    <tableColumn id="21" name="NB de reconf théoriques6" dataDxfId="719"/>
    <tableColumn id="22" name="Validation OP7" dataDxfId="718"/>
    <tableColumn id="23" name="VALIDATION QUALITE du module8" dataDxfId="717"/>
    <tableColumn id="24" name="Tireuse L02" dataDxfId="716"/>
    <tableColumn id="25" name="NB de jours en formation9" dataDxfId="715">
      <calculatedColumnFormula>SUMPRODUCT((AF2="En cours")*COUNTIFS(SUIVIPROD!$E$2:$E$3778,'Ligne 02'!$A2,SUIVIPROD!$J$2:$J$3778,'Ligne 02'!$AF$1))</calculatedColumnFormula>
    </tableColumn>
    <tableColumn id="26" name="NB de jours théoriques10" dataDxfId="714"/>
    <tableColumn id="27" name="DUREE (en demi-journées)11" dataDxfId="713">
      <calculatedColumnFormula>SUMPRODUCT((AF2="En cours")*SUMIFS(SUIVIPROD!$D$2:$D$3778,SUIVIPROD!$E$2:$E$3778,'Ligne 02'!$A2,SUIVIPROD!$J$2:$J$3778,'Ligne 02'!$AF$1))</calculatedColumnFormula>
    </tableColumn>
    <tableColumn id="28" name="NB de reconf realisées12" dataDxfId="712">
      <calculatedColumnFormula>SUMPRODUCT((AF2="En cours")*SUMPRODUCT((SUIVIPROD!$E$2:$E$3778='Ligne 02'!$A2)*(SUIVIPROD!$J$2:$J$3778='Ligne 02'!$AF$1)*(SUIVIPROD!$L$2:$N$3778&lt;&gt;"")))</calculatedColumnFormula>
    </tableColumn>
    <tableColumn id="29" name="NB de reconf théoriques13" dataDxfId="711"/>
    <tableColumn id="30" name="Validation OP14" dataDxfId="710"/>
    <tableColumn id="31" name="VALIDATION QUALITE du module15" dataDxfId="709"/>
    <tableColumn id="32" name="Visseuse L02" dataDxfId="708"/>
    <tableColumn id="33" name="NB de jours en formation16" dataDxfId="707">
      <calculatedColumnFormula>SUMPRODUCT((AN2="En cours")*COUNTIFS(SUIVIPROD!$E$2:$E$3778,'Ligne 02'!$A2,SUIVIPROD!$J$2:$J$3778,'Ligne 02'!$AN$1))</calculatedColumnFormula>
    </tableColumn>
    <tableColumn id="34" name="NB de jours théoriques17" dataDxfId="706"/>
    <tableColumn id="35" name="DUREE (en demi-journées)18" dataDxfId="705">
      <calculatedColumnFormula>SUMPRODUCT((AN2="En cours")*SUMIFS(SUIVIPROD!$D$2:$D$3778,SUIVIPROD!$E$2:$E$3778,'Ligne 02'!$A2,SUIVIPROD!$J$2:$J$3778,'Ligne 02'!$AN$1))</calculatedColumnFormula>
    </tableColumn>
    <tableColumn id="36" name="NB de reconf realisées19" dataDxfId="704">
      <calculatedColumnFormula>SUMPRODUCT((AN2="En cours")*SUMPRODUCT((SUIVIPROD!$E$2:$E$3778='Ligne 02'!$A2)*(SUIVIPROD!$J$2:$J$3778='Ligne 02'!$AN$1)*(SUIVIPROD!$L$2:$N$3778&lt;&gt;"")))</calculatedColumnFormula>
    </tableColumn>
    <tableColumn id="37" name="NB de reconf théoriques20" dataDxfId="703"/>
    <tableColumn id="38" name="Validation OP21" dataDxfId="702"/>
    <tableColumn id="39" name="VALIDATION QUALITE du module22" dataDxfId="701"/>
    <tableColumn id="40" name="Capsuleuse L02" dataDxfId="700"/>
    <tableColumn id="41" name="NB de jours en formation23" dataDxfId="699">
      <calculatedColumnFormula>SUMPRODUCT((AV2="En cours")*COUNTIFS(SUIVIPROD!$E$2:$E$3778,'Ligne 02'!$A2,SUIVIPROD!$J$2:$J$3778,'Ligne 02'!$AV$1))</calculatedColumnFormula>
    </tableColumn>
    <tableColumn id="42" name="NB de jours théoriques24" dataDxfId="698"/>
    <tableColumn id="43" name="DUREE (en demi-journées)25" dataDxfId="697">
      <calculatedColumnFormula>SUMPRODUCT((AV2="En cours")*SUMIFS(SUIVIPROD!$D$2:$D$3778,SUIVIPROD!$E$2:$E$3778,'Ligne 02'!$A2,SUIVIPROD!$J$2:$J$3778,'Ligne 02'!$AV$1))</calculatedColumnFormula>
    </tableColumn>
    <tableColumn id="44" name="NB de reconf realisées26" dataDxfId="696">
      <calculatedColumnFormula>SUMPRODUCT((AV2="En cours")*SUMPRODUCT((SUIVIPROD!$E$2:$E$3778='Ligne 02'!$A2)*(SUIVIPROD!$J$2:$J$3778='Ligne 02'!$AV$1)*(SUIVIPROD!$L$2:$N$3778&lt;&gt;"")))</calculatedColumnFormula>
    </tableColumn>
    <tableColumn id="45" name="NB de reconf théoriques27" dataDxfId="695"/>
    <tableColumn id="46" name="Validation OP28" dataDxfId="694"/>
    <tableColumn id="47" name="VALIDATION QUALITE du module29" dataDxfId="693"/>
    <tableColumn id="48" name="Machine à Godet L02" dataDxfId="692"/>
    <tableColumn id="49" name="NB de jours en formation30" dataDxfId="691">
      <calculatedColumnFormula>SUMPRODUCT((BD2="En cours")*COUNTIFS(SUIVIPROD!$E$2:$E$3778,'Ligne 02'!$A2,SUIVIPROD!$J$2:$J$3778,'Ligne 02'!$BD$1))</calculatedColumnFormula>
    </tableColumn>
    <tableColumn id="50" name="NB de jours théoriques31" dataDxfId="690"/>
    <tableColumn id="51" name="DUREE (en demi-journées)32" dataDxfId="689">
      <calculatedColumnFormula>SUMPRODUCT((BD2="En cours")*SUMIFS(SUIVIPROD!$D$2:$D$3778,SUIVIPROD!$E$2:$E$3778,'Ligne 02'!$A2,SUIVIPROD!$J$2:$J$3778,'Ligne 02'!$BD$1))</calculatedColumnFormula>
    </tableColumn>
    <tableColumn id="52" name="NB de reconf realisées33" dataDxfId="688">
      <calculatedColumnFormula>SUMPRODUCT((BD2="En cours")*SUMPRODUCT((SUIVIPROD!$E$2:$E$3778='Ligne 02'!$A2)*(SUIVIPROD!$J$2:$J$3778='Ligne 02'!$BD$1)*(SUIVIPROD!$L$2:$N$3778&lt;&gt;"")))</calculatedColumnFormula>
    </tableColumn>
    <tableColumn id="53" name="NB de reconf théoriques34" dataDxfId="687"/>
    <tableColumn id="54" name="Validation OP35" dataDxfId="686"/>
    <tableColumn id="55" name="VALIDATION QUALITE du module36" dataDxfId="685"/>
    <tableColumn id="56" name="Etiqueteuse L02" dataDxfId="684"/>
    <tableColumn id="57" name="NB de jours en formation37" dataDxfId="683">
      <calculatedColumnFormula>SUMPRODUCT((BL2="En cours")*COUNTIFS(SUIVIPROD!$E$2:$E$3778,'Ligne 02'!$A2,SUIVIPROD!$J$2:$J$3778,'Ligne 02'!$BL$1))</calculatedColumnFormula>
    </tableColumn>
    <tableColumn id="58" name="NB de jours théoriques38" dataDxfId="682"/>
    <tableColumn id="59" name="DUREE (en demi-journées)39" dataDxfId="681">
      <calculatedColumnFormula>SUMPRODUCT((BL2="En cours")*SUMIFS(SUIVIPROD!$D$2:$D$3778,SUIVIPROD!$E$2:$E$3778,'Ligne 02'!$A2,SUIVIPROD!$J$2:$J$3778,'Ligne 02'!$BL$1))</calculatedColumnFormula>
    </tableColumn>
    <tableColumn id="60" name="NB de reconf realisées40" dataDxfId="680">
      <calculatedColumnFormula>SUMPRODUCT((BL2="En cours")*SUMPRODUCT((SUIVIPROD!$E$2:$E$3778='Ligne 02'!$A2)*(SUIVIPROD!$J$2:$J$3778='Ligne 02'!$BL$1)*(SUIVIPROD!$L$2:$N$3778&lt;&gt;"")))</calculatedColumnFormula>
    </tableColumn>
    <tableColumn id="61" name="NB de reconf théoriques41" dataDxfId="679"/>
    <tableColumn id="62" name="Validation OP42" dataDxfId="678"/>
    <tableColumn id="63" name="VALIDATION QUALITE du module43" dataDxfId="677"/>
    <tableColumn id="64" name="Sleever L02" dataDxfId="676"/>
    <tableColumn id="65" name="NB de jours en formation44" dataDxfId="675">
      <calculatedColumnFormula>SUMPRODUCT((BT2="En cours")*COUNTIFS(SUIVIPROD!$E$2:$E$3778,'Ligne 02'!$A2,SUIVIPROD!$J$2:$J$3778,'Ligne 02'!$BT$1))</calculatedColumnFormula>
    </tableColumn>
    <tableColumn id="66" name="NB de jours théoriques45" dataDxfId="674"/>
    <tableColumn id="67" name="DUREE (en demi-journées)46" dataDxfId="673">
      <calculatedColumnFormula>SUMPRODUCT((BT2="En cours")*SUMIFS(SUIVIPROD!$D$2:$D$3778,SUIVIPROD!$E$2:$E$3778,'Ligne 02'!$A2,SUIVIPROD!$J$2:$J$3778,'Ligne 02'!$BT$1))</calculatedColumnFormula>
    </tableColumn>
    <tableColumn id="68" name="NB de reconf realisées47" dataDxfId="672">
      <calculatedColumnFormula>SUMPRODUCT((BT2="En cours")*SUMPRODUCT((SUIVIPROD!$E$2:$E$3778='Ligne 02'!$A2)*(SUIVIPROD!$J$2:$J$3778='Ligne 02'!$BT$1)*(SUIVIPROD!$L$2:$N$3778&lt;&gt;"")))</calculatedColumnFormula>
    </tableColumn>
    <tableColumn id="69" name="NB de reconf théoriques48" dataDxfId="671"/>
    <tableColumn id="70" name="Validation OP49" dataDxfId="670"/>
    <tableColumn id="71" name="VALIDATION QUALITE du module50" dataDxfId="669"/>
    <tableColumn id="72" name="Marquage L02" dataDxfId="668"/>
    <tableColumn id="73" name="NB de jours en formation51" dataDxfId="667">
      <calculatedColumnFormula>SUMPRODUCT((CB2="En cours")*COUNTIFS(SUIVIPROD!$E$2:$E$3778,'Ligne 02'!$A2,SUIVIPROD!$J$2:$J$3778,'Ligne 02'!$CB$1))</calculatedColumnFormula>
    </tableColumn>
    <tableColumn id="74" name="NB de jours théoriques52" dataDxfId="666"/>
    <tableColumn id="75" name="DUREE (en demi-journées)53" dataDxfId="665">
      <calculatedColumnFormula>SUMPRODUCT((CB2="En cours")*SUMIFS(SUIVIPROD!$D$2:$D$3778,SUIVIPROD!$E$2:$E$3778,'Ligne 02'!$A2,SUIVIPROD!$J$2:$J$3778,'Ligne 02'!$CB$1))</calculatedColumnFormula>
    </tableColumn>
    <tableColumn id="76" name="NB de reconf realisées54" dataDxfId="664">
      <calculatedColumnFormula>SUMPRODUCT((CB2="En cours")*SUMPRODUCT((SUIVIPROD!$E$2:$E$3778='Ligne 02'!$A2)*(SUIVIPROD!$J$2:$J$3778='Ligne 02'!$CB$1)*(SUIVIPROD!$L$2:$N$3778&lt;&gt;"")))</calculatedColumnFormula>
    </tableColumn>
    <tableColumn id="77" name="NB de reconf théoriques55" dataDxfId="663"/>
    <tableColumn id="78" name="Validation OP56" dataDxfId="662"/>
    <tableColumn id="79" name="VALIDATION QUALITE du module57" dataDxfId="661"/>
    <tableColumn id="80" name="Palettiseur L02" dataDxfId="660"/>
    <tableColumn id="81" name="NB de jours en formation58" dataDxfId="659">
      <calculatedColumnFormula>SUMPRODUCT((CJ2="En cours")*COUNTIFS(SUIVIPROD!$E$2:$E$3778,'Ligne 02'!$A2,SUIVIPROD!$J$2:$J$3778,'Ligne 02'!$CJ$1))</calculatedColumnFormula>
    </tableColumn>
    <tableColumn id="82" name="NB de jours théoriques59" dataDxfId="658"/>
    <tableColumn id="83" name="DUREE (en demi-journées)60" dataDxfId="657">
      <calculatedColumnFormula>SUMPRODUCT((CJ2="En cours")*SUMIFS(SUIVIPROD!$D$2:$D$3778,SUIVIPROD!$E$2:$E$3778,'Ligne 02'!$A2,SUIVIPROD!$J$2:$J$3778,'Ligne 02'!$CJ$1))</calculatedColumnFormula>
    </tableColumn>
    <tableColumn id="84" name="NB de reconf realisées61" dataDxfId="656">
      <calculatedColumnFormula>SUMPRODUCT((CJ2="En cours")*SUMPRODUCT((SUIVIPROD!$E$2:$E$3778='Ligne 02'!$A2)*(SUIVIPROD!$J$2:$J$3778='Ligne 02'!$CJ$1)*(SUIVIPROD!$L$2:$N$3778&lt;&gt;"")))</calculatedColumnFormula>
    </tableColumn>
    <tableColumn id="85" name="NB de reconf théoriques62" dataDxfId="655"/>
    <tableColumn id="86" name="Validation OP63" dataDxfId="654"/>
    <tableColumn id="87" name="VALIDATION QUALITE du module64" dataDxfId="653"/>
    <tableColumn id="88" name="Conducteur de ligne L02" dataDxfId="652"/>
  </tableColumns>
  <tableStyleInfo name="TableStyleMedium2" showFirstColumn="0" showLastColumn="0" showRowStripes="1" showColumnStripes="0"/>
</table>
</file>

<file path=xl/tables/table6.xml><?xml version="1.0" encoding="utf-8"?>
<table xmlns="http://schemas.openxmlformats.org/spreadsheetml/2006/main" id="5" name="Tableau5" displayName="Tableau5" ref="A1:CB53" totalsRowShown="0">
  <autoFilter ref="A1:CB53"/>
  <tableColumns count="80">
    <tableColumn id="1" name="LIGNE 11" dataDxfId="644"/>
    <tableColumn id="2" name="MIRAGE" dataDxfId="643"/>
    <tableColumn id="3" name="GENERAL PLCD11" dataDxfId="642"/>
    <tableColumn id="4" name="TRACABILITE DEHOUSSAGE" dataDxfId="641"/>
    <tableColumn id="5" name="ACCUEIL SA" dataDxfId="640"/>
    <tableColumn id="6" name="ACCUEIL Env." dataDxfId="639"/>
    <tableColumn id="7" name="ACCUEIL SQ" dataDxfId="638"/>
    <tableColumn id="8" name="ACCUEIL" dataDxfId="637">
      <calculatedColumnFormula>COUNTIF(A2:G2,"Oui") &amp;" / 6"</calculatedColumnFormula>
    </tableColumn>
    <tableColumn id="9" name="NB de jours en formation" dataDxfId="636">
      <calculatedColumnFormula>SUMPRODUCT((P2="En cours")*COUNTIFS(SUIVIPROD!$E$2:$E$3778,'Ligne 11'!$A2,SUIVIPROD!$J$2:$J$3778,'Ligne 11'!$P$1))</calculatedColumnFormula>
    </tableColumn>
    <tableColumn id="10" name="NB de jours théoriques" dataDxfId="635"/>
    <tableColumn id="11" name="DUREE (en demi-journées)" dataDxfId="634">
      <calculatedColumnFormula>SUMPRODUCT((P2="En cours")*SUMIFS(SUIVIPROD!$D$2:$D$3778,SUIVIPROD!$E$2:$E$3778,'Ligne 11'!$A2,SUIVIPROD!$J$2:$J$3778,'Ligne 11'!$P$1))</calculatedColumnFormula>
    </tableColumn>
    <tableColumn id="12" name="NB de reconf realisées" dataDxfId="633">
      <calculatedColumnFormula>SUMPRODUCT((P2="En cours")*SUMPRODUCT((SUIVIPROD!$E$2:$E$3778='Ligne 11'!$A2)*(SUIVIPROD!$J$2:$J$3778='Ligne 11'!$P$1)*(SUIVIPROD!$L$2:$N$3778&lt;&gt;"")))</calculatedColumnFormula>
    </tableColumn>
    <tableColumn id="13" name="NB de reconf théoriques" dataDxfId="632"/>
    <tableColumn id="14" name="Validation OP" dataDxfId="631"/>
    <tableColumn id="15" name="VALIDATION QUALITE du module" dataDxfId="630"/>
    <tableColumn id="16" name="Déhoussage L11" dataDxfId="629"/>
    <tableColumn id="17" name="NB de jours en formation2" dataDxfId="628">
      <calculatedColumnFormula>SUMPRODUCT((X2="En cours")*COUNTIFS(SUIVIPROD!$E$2:$E$3778,'Ligne 11'!$A2,SUIVIPROD!$J$2:$J$3778,'Ligne 11'!$X$1))</calculatedColumnFormula>
    </tableColumn>
    <tableColumn id="18" name="NB de jours théoriques3" dataDxfId="627"/>
    <tableColumn id="19" name="DUREE (en demi-journées)4" dataDxfId="626">
      <calculatedColumnFormula>SUMPRODUCT((X2="En cours")*SUMIFS(SUIVIPROD!$D$2:$D$3778,SUIVIPROD!$E$2:$E$3778,'Ligne 11'!$A2,SUIVIPROD!$J$2:$J$3778,'Ligne 11'!$X$1))</calculatedColumnFormula>
    </tableColumn>
    <tableColumn id="20" name="NB de reconf realisées5" dataDxfId="625">
      <calculatedColumnFormula>SUMPRODUCT((X2="En cours")*SUMPRODUCT((SUIVIPROD!$E$2:$E$3778='Ligne 11'!$A2)*(SUIVIPROD!$J$2:$J$3778='Ligne 11'!$X$1)*(SUIVIPROD!$L$2:$N$3778&lt;&gt;"")))</calculatedColumnFormula>
    </tableColumn>
    <tableColumn id="21" name="NB de reconf théoriques6" dataDxfId="624"/>
    <tableColumn id="22" name="Validation OP7" dataDxfId="623"/>
    <tableColumn id="23" name="VALIDATION QUALITE du module8" dataDxfId="622"/>
    <tableColumn id="24" name="Dépalettiseur L11" dataDxfId="621"/>
    <tableColumn id="25" name="NB de jours en formation9" dataDxfId="620">
      <calculatedColumnFormula>SUMPRODUCT((AF2="En cours")*COUNTIFS(SUIVIPROD!$E$2:$E$3778,'Ligne 11'!$A2,SUIVIPROD!$J$2:$J$3778,'Ligne 11'!$AF$1))</calculatedColumnFormula>
    </tableColumn>
    <tableColumn id="26" name="NB de jours théoriques10" dataDxfId="619"/>
    <tableColumn id="27" name="DUREE (en demi-journées)11" dataDxfId="618">
      <calculatedColumnFormula>SUMPRODUCT((AF2="En cours")*SUMIFS(SUIVIPROD!$D$2:$D$3778,SUIVIPROD!$E$2:$E$3778,'Ligne 11'!$A2,SUIVIPROD!$J$2:$J$3778,'Ligne 11'!$AF$1))</calculatedColumnFormula>
    </tableColumn>
    <tableColumn id="28" name="NB de reconf realisées12" dataDxfId="617">
      <calculatedColumnFormula>SUMPRODUCT((AF2="En cours")*SUMPRODUCT((SUIVIPROD!$E$2:$E$3778='Ligne 11'!$A2)*(SUIVIPROD!$J$2:$J$3778='Ligne 11'!$AF$1)*(SUIVIPROD!$L$2:$N$3778&lt;&gt;"")))</calculatedColumnFormula>
    </tableColumn>
    <tableColumn id="29" name="NB de reconf théoriques13" dataDxfId="616"/>
    <tableColumn id="30" name="Validation OP14" dataDxfId="615"/>
    <tableColumn id="31" name="VALIDATION QUALITE du module15" dataDxfId="614"/>
    <tableColumn id="32" name="Tireuse L11" dataDxfId="613"/>
    <tableColumn id="33" name="NB de jours en formation16" dataDxfId="612">
      <calculatedColumnFormula>SUMPRODUCT((AN2="En cours")*COUNTIFS(SUIVIPROD!$E$2:$E$3778,'Ligne 11'!$A2,SUIVIPROD!$J$2:$J$3778,'Ligne 11'!$AN$1))</calculatedColumnFormula>
    </tableColumn>
    <tableColumn id="34" name="NB de jours théoriques17" dataDxfId="611"/>
    <tableColumn id="35" name="DUREE (en demi-journées)18" dataDxfId="610">
      <calculatedColumnFormula>SUMPRODUCT((AN2="En cours")*SUMIFS(SUIVIPROD!$D$2:$D$3778,SUIVIPROD!$E$2:$E$3778,'Ligne 11'!$A2,SUIVIPROD!$J$2:$J$3778,'Ligne 11'!$AN$1))</calculatedColumnFormula>
    </tableColumn>
    <tableColumn id="36" name="NB de reconf realisées19" dataDxfId="609">
      <calculatedColumnFormula>SUMPRODUCT((AN2="En cours")*SUMPRODUCT((SUIVIPROD!$E$2:$E$3778='Ligne 11'!$A2)*(SUIVIPROD!$J$2:$J$3778='Ligne 11'!$AN$1)*(SUIVIPROD!$L$2:$N$3778&lt;&gt;"")))</calculatedColumnFormula>
    </tableColumn>
    <tableColumn id="37" name="NB de reconf théoriques20" dataDxfId="608"/>
    <tableColumn id="38" name="Validation OP21" dataDxfId="607"/>
    <tableColumn id="39" name="VALIDATION QUALITE du module22" dataDxfId="606"/>
    <tableColumn id="40" name="CAPSULEUSE L11" dataDxfId="605"/>
    <tableColumn id="41" name="NB de jours en formation23" dataDxfId="604">
      <calculatedColumnFormula>SUMPRODUCT((AV2="En cours")*COUNTIFS(SUIVIPROD!$E$2:$E$3778,'Ligne 11'!$A2,SUIVIPROD!$J$2:$J$3778,'Ligne 11'!$AV$1))</calculatedColumnFormula>
    </tableColumn>
    <tableColumn id="42" name="NB de jours théoriques24" dataDxfId="603"/>
    <tableColumn id="43" name="DUREE (en demi-journées)25" dataDxfId="602">
      <calculatedColumnFormula>SUMPRODUCT((AV2="En cours")*SUMIFS(SUIVIPROD!$D$2:$D$3778,SUIVIPROD!$E$2:$E$3778,'Ligne 11'!$A2,SUIVIPROD!$J$2:$J$3778,'Ligne 11'!$AV$1))</calculatedColumnFormula>
    </tableColumn>
    <tableColumn id="44" name="NB de reconf realisées26" dataDxfId="601">
      <calculatedColumnFormula>SUMPRODUCT((AV2="En cours")*SUMPRODUCT((SUIVIPROD!$E$2:$E$3778='Ligne 11'!$A2)*(SUIVIPROD!$J$2:$J$3778='Ligne 11'!$AV$1)*(SUIVIPROD!$L$2:$N$3778&lt;&gt;"")))</calculatedColumnFormula>
    </tableColumn>
    <tableColumn id="45" name="NB de reconf théoriques27" dataDxfId="600"/>
    <tableColumn id="46" name="Validation OP28" dataDxfId="599"/>
    <tableColumn id="47" name="VALIDATION QUALITE du module29" dataDxfId="598"/>
    <tableColumn id="48" name="SLEEVER L11" dataDxfId="597"/>
    <tableColumn id="49" name="NB de jours en formation30" dataDxfId="596">
      <calculatedColumnFormula>SUMPRODUCT((BD2="En cours")*COUNTIFS(SUIVIPROD!$E$2:$E$3778,'Ligne 11'!$A2,SUIVIPROD!$J$2:$J$3778,'Ligne 11'!$BD$1))</calculatedColumnFormula>
    </tableColumn>
    <tableColumn id="50" name="NB de jours théoriques31" dataDxfId="595"/>
    <tableColumn id="51" name="DUREE (en demi-journées)32" dataDxfId="594">
      <calculatedColumnFormula>SUMPRODUCT((BD2="En cours")*SUMIFS(SUIVIPROD!$D$2:$D$3778,SUIVIPROD!$E$2:$E$3778,'Ligne 11'!$A2,SUIVIPROD!$J$2:$J$3778,'Ligne 11'!$BD$1))</calculatedColumnFormula>
    </tableColumn>
    <tableColumn id="52" name="NB de reconf realisées33" dataDxfId="593">
      <calculatedColumnFormula>SUMPRODUCT((BD2="En cours")*SUMPRODUCT((SUIVIPROD!$E$2:$E$3778='Ligne 11'!$A2)*(SUIVIPROD!$J$2:$J$3778='Ligne 11'!$BD$1)*(SUIVIPROD!$L$2:$N$3778&lt;&gt;"")))</calculatedColumnFormula>
    </tableColumn>
    <tableColumn id="53" name="NB de reconf théoriques34" dataDxfId="592"/>
    <tableColumn id="54" name="Validation OP35" dataDxfId="591"/>
    <tableColumn id="55" name="VALIDATION QUALITE du module36" dataDxfId="590"/>
    <tableColumn id="56" name="ETIQUETEUSE L11" dataDxfId="589"/>
    <tableColumn id="57" name="NB de jours en formation37" dataDxfId="588">
      <calculatedColumnFormula>SUMPRODUCT((BL2="En cours")*COUNTIFS(SUIVIPROD!$E$2:$E$3778,'Ligne 11'!$A2,SUIVIPROD!$J$2:$J$3778,'Ligne 11'!$BL$1))</calculatedColumnFormula>
    </tableColumn>
    <tableColumn id="58" name="NB de jours théoriques38" dataDxfId="587"/>
    <tableColumn id="59" name="DUREE (en demi-journées)39" dataDxfId="586">
      <calculatedColumnFormula>SUMPRODUCT((BL2="En cours")*SUMIFS(SUIVIPROD!$D$2:$D$3778,SUIVIPROD!$E$2:$E$3778,'Ligne 11'!$A2,SUIVIPROD!$J$2:$J$3778,'Ligne 11'!$BL$1))</calculatedColumnFormula>
    </tableColumn>
    <tableColumn id="60" name="NB de reconf realisées40" dataDxfId="585">
      <calculatedColumnFormula>SUMPRODUCT((BL2="En cours")*SUMPRODUCT((SUIVIPROD!$E$2:$E$3778='Ligne 11'!$A2)*(SUIVIPROD!$J$2:$J$3778='Ligne 11'!$BL$1)*(SUIVIPROD!$L$2:$N$3778&lt;&gt;"")))</calculatedColumnFormula>
    </tableColumn>
    <tableColumn id="61" name="NB de reconf théoriques41" dataDxfId="584"/>
    <tableColumn id="62" name="Validation OP42" dataDxfId="583"/>
    <tableColumn id="63" name="VALIDATION QUALITE du module43" dataDxfId="582"/>
    <tableColumn id="64" name="ETUYEUSE L11" dataDxfId="581"/>
    <tableColumn id="65" name="NB de jours en formation44" dataDxfId="580">
      <calculatedColumnFormula>SUMPRODUCT((BT2="En cours")*COUNTIFS(SUIVIPROD!$E$2:$E$3778,'Ligne 11'!$A2,SUIVIPROD!$J$2:$J$3778,'Ligne 11'!$BT$1))</calculatedColumnFormula>
    </tableColumn>
    <tableColumn id="66" name="NB de jours théoriques45" dataDxfId="579"/>
    <tableColumn id="67" name="DUREE (en demi-journées)46" dataDxfId="578">
      <calculatedColumnFormula>SUMPRODUCT((BT2="En cours")*SUMIFS(SUIVIPROD!$D$2:$D$3778,SUIVIPROD!$E$2:$E$3778,'Ligne 11'!$A2,SUIVIPROD!$J$2:$J$3778,'Ligne 11'!$BT$1))</calculatedColumnFormula>
    </tableColumn>
    <tableColumn id="68" name="NB de reconf realisées47" dataDxfId="577">
      <calculatedColumnFormula>SUMPRODUCT((BT2="En cours")*SUMPRODUCT((SUIVIPROD!$E$2:$E$3778='Ligne 11'!$A2)*(SUIVIPROD!$J$2:$J$3778='Ligne 11'!$BT$1)*(SUIVIPROD!$L$2:$N$3778&lt;&gt;"")))</calculatedColumnFormula>
    </tableColumn>
    <tableColumn id="69" name="NB de reconf théoriques48" dataDxfId="576"/>
    <tableColumn id="70" name="Validation OP49" dataDxfId="575"/>
    <tableColumn id="71" name="VALIDATION QUALITE du module50" dataDxfId="574"/>
    <tableColumn id="72" name="ENCAISSEUSE L11" dataDxfId="573"/>
    <tableColumn id="73" name="NB de jours en formation51" dataDxfId="572">
      <calculatedColumnFormula>SUMPRODUCT((CB2="En cours")*COUNTIFS(SUIVIPROD!$E$2:$E$3778,'Ligne 11'!$A2,SUIVIPROD!$J$2:$J$3778,'Ligne 11'!$CB$1))</calculatedColumnFormula>
    </tableColumn>
    <tableColumn id="74" name="NB de jours théoriques52" dataDxfId="571"/>
    <tableColumn id="75" name="DUREE (en demi-journées)53" dataDxfId="570">
      <calculatedColumnFormula>SUMPRODUCT((CB2="En cours")*SUMIFS(SUIVIPROD!$D$2:$D$3778,SUIVIPROD!$E$2:$E$3778,'Ligne 11'!$A2,SUIVIPROD!$J$2:$J$3778,'Ligne 11'!$CB$1))</calculatedColumnFormula>
    </tableColumn>
    <tableColumn id="76" name="NB de reconf realisées54" dataDxfId="569">
      <calculatedColumnFormula>SUMPRODUCT((CB2="En cours")*SUMPRODUCT((SUIVIPROD!$E$2:$E$3778='Ligne 11'!$A2)*(SUIVIPROD!$J$2:$J$3778='Ligne 11'!$CB$1)*(SUIVIPROD!$L$2:$N$3778&lt;&gt;"")))</calculatedColumnFormula>
    </tableColumn>
    <tableColumn id="77" name="NB de reconf théoriques55" dataDxfId="568"/>
    <tableColumn id="78" name="Validation OP56" dataDxfId="567"/>
    <tableColumn id="79" name="VALIDATION QUALITE du module57" dataDxfId="566"/>
    <tableColumn id="80" name="Conducteur de ligne L11" dataDxfId="565"/>
  </tableColumns>
  <tableStyleInfo name="TableStyleMedium2" showFirstColumn="0" showLastColumn="0" showRowStripes="1" showColumnStripes="0"/>
</table>
</file>

<file path=xl/tables/table7.xml><?xml version="1.0" encoding="utf-8"?>
<table xmlns="http://schemas.openxmlformats.org/spreadsheetml/2006/main" id="6" name="Tableau6" displayName="Tableau6" ref="A1:CJ54" totalsRowShown="0">
  <autoFilter ref="A1:CJ54"/>
  <tableColumns count="88">
    <tableColumn id="1" name="LIGNE 12" dataDxfId="557"/>
    <tableColumn id="2" name="MIRAGE" dataDxfId="556"/>
    <tableColumn id="3" name="GENERAL PLCD11" dataDxfId="555"/>
    <tableColumn id="4" name="TRACABILITE DEHOUSSAGE" dataDxfId="554"/>
    <tableColumn id="5" name="ACCUEIL SA" dataDxfId="553"/>
    <tableColumn id="6" name="ACCUEIL Env." dataDxfId="552"/>
    <tableColumn id="7" name="ACCUEIL SQ" dataDxfId="551"/>
    <tableColumn id="8" name="ACCUEIL" dataDxfId="550">
      <calculatedColumnFormula>COUNTIF(A2:G2,"Oui") &amp;" / 6"</calculatedColumnFormula>
    </tableColumn>
    <tableColumn id="9" name="NB de jours en formation" dataDxfId="549">
      <calculatedColumnFormula>SUMPRODUCT((P2="En cours")*COUNTIFS(SUIVIPROD!$E$2:$E$3778,'Ligne 12'!$A2,SUIVIPROD!$J$2:$J$3778,'Ligne 12'!$P$1))</calculatedColumnFormula>
    </tableColumn>
    <tableColumn id="10" name="NB de jours théoriques" dataDxfId="548"/>
    <tableColumn id="11" name="DUREE (en demi-journées)" dataDxfId="547">
      <calculatedColumnFormula>SUMPRODUCT((P2="En cours")*SUMIFS(SUIVIPROD!$D$2:$D$3778,SUIVIPROD!$E$2:$E$3778,'Ligne 12'!$A2,SUIVIPROD!$J$2:$J$3778,'Ligne 12'!$P$1))</calculatedColumnFormula>
    </tableColumn>
    <tableColumn id="12" name="NB de reconf realisées" dataDxfId="546">
      <calculatedColumnFormula>SUMPRODUCT((P2="En cours")*SUMPRODUCT((SUIVIPROD!$E$2:$E$3778='Ligne 12'!$A2)*(SUIVIPROD!$J$2:$J$3778='Ligne 12'!$P$1)*(SUIVIPROD!$L$2:$N$3778&lt;&gt;"")))</calculatedColumnFormula>
    </tableColumn>
    <tableColumn id="13" name="NB de reconf théoriques" dataDxfId="545"/>
    <tableColumn id="14" name="Validation OP" dataDxfId="544"/>
    <tableColumn id="15" name="VALIDATION QUALITE du module" dataDxfId="543"/>
    <tableColumn id="16" name="Déhoussage L12" dataDxfId="542"/>
    <tableColumn id="17" name="NB de jours en formation2" dataDxfId="541">
      <calculatedColumnFormula>SUMPRODUCT((X2="En cours")*COUNTIFS(SUIVIPROD!$E$2:$E$3778,'Ligne 12'!$A2,SUIVIPROD!$J$2:$J$3778,'Ligne 12'!$X$1))</calculatedColumnFormula>
    </tableColumn>
    <tableColumn id="18" name="NB de jours théoriques3" dataDxfId="540"/>
    <tableColumn id="19" name="DUREE (en demi-journées)4" dataDxfId="539">
      <calculatedColumnFormula>SUMPRODUCT((X2="En cours")*SUMIFS(SUIVIPROD!$D$2:$D$3778,SUIVIPROD!$E$2:$E$3778,'Ligne 12'!$A2,SUIVIPROD!$J$2:$J$3778,'Ligne 12'!$X$1))</calculatedColumnFormula>
    </tableColumn>
    <tableColumn id="20" name="NB de reconf realisées5" dataDxfId="538">
      <calculatedColumnFormula>SUMPRODUCT((X2="En cours")*SUMPRODUCT((SUIVIPROD!$E$2:$E$3778='Ligne 12'!$A2)*(SUIVIPROD!$J$2:$J$3778='Ligne 12'!$X$1)*(SUIVIPROD!$L$2:$N$3778&lt;&gt;"")))</calculatedColumnFormula>
    </tableColumn>
    <tableColumn id="21" name="NB de reconf théoriques6" dataDxfId="537"/>
    <tableColumn id="22" name="Validation OP7" dataDxfId="536"/>
    <tableColumn id="23" name="VALIDATION QUALITE du module8" dataDxfId="535"/>
    <tableColumn id="24" name="Dépalettiseur L12" dataDxfId="534"/>
    <tableColumn id="25" name="NB de jours en formation9" dataDxfId="533">
      <calculatedColumnFormula>SUMPRODUCT((AF2="En cours")*COUNTIFS(SUIVIPROD!$E$2:$E$3778,'Ligne 12'!$A2,SUIVIPROD!$J$2:$J$3778,'Ligne 12'!$AF$1))</calculatedColumnFormula>
    </tableColumn>
    <tableColumn id="26" name="NB de jours théoriques10" dataDxfId="532"/>
    <tableColumn id="27" name="DUREE (en demi-journées)11" dataDxfId="531">
      <calculatedColumnFormula>SUMPRODUCT((AF2="En cours")*SUMIFS(SUIVIPROD!$D$2:$D$3778,SUIVIPROD!$E$2:$E$3778,'Ligne 12'!$A2,SUIVIPROD!$J$2:$J$3778,'Ligne 12'!$AF$1))</calculatedColumnFormula>
    </tableColumn>
    <tableColumn id="28" name="NB de reconf realisées12" dataDxfId="530">
      <calculatedColumnFormula>SUMPRODUCT((AF2="En cours")*SUMPRODUCT((SUIVIPROD!$E$2:$E$3778='Ligne 12'!$A2)*(SUIVIPROD!$J$2:$J$3778='Ligne 12'!$AF$1)*(SUIVIPROD!$L$2:$N$3778&lt;&gt;"")))</calculatedColumnFormula>
    </tableColumn>
    <tableColumn id="29" name="NB de reconf théoriques13" dataDxfId="529"/>
    <tableColumn id="30" name="Validation OP14" dataDxfId="528"/>
    <tableColumn id="31" name="VALIDATION QUALITE du module15" dataDxfId="527"/>
    <tableColumn id="32" name="Tireuse L12" dataDxfId="526"/>
    <tableColumn id="33" name="NB de jours en formation16" dataDxfId="525">
      <calculatedColumnFormula>SUMPRODUCT((AN2="En cours")*COUNTIFS(SUIVIPROD!$E$2:$E$3778,'Ligne 12'!$A2,SUIVIPROD!$J$2:$J$3778,'Ligne 12'!$AN$1))</calculatedColumnFormula>
    </tableColumn>
    <tableColumn id="34" name="NB de jours théoriques17" dataDxfId="524"/>
    <tableColumn id="35" name="DUREE (en demi-journées)18" dataDxfId="523">
      <calculatedColumnFormula>SUMPRODUCT((AN2="En cours")*SUMIFS(SUIVIPROD!$D$2:$D$3778,SUIVIPROD!$E$2:$E$3778,'Ligne 12'!$A2,SUIVIPROD!$J$2:$J$3778,'Ligne 12'!$AN$1))</calculatedColumnFormula>
    </tableColumn>
    <tableColumn id="36" name="NB de reconf realisées19" dataDxfId="522">
      <calculatedColumnFormula>SUMPRODUCT((AN2="En cours")*SUMPRODUCT((SUIVIPROD!$E$2:$E$3778='Ligne 12'!$A2)*(SUIVIPROD!$J$2:$J$3778='Ligne 12'!$AN$1)*(SUIVIPROD!$L$2:$N$3778&lt;&gt;"")))</calculatedColumnFormula>
    </tableColumn>
    <tableColumn id="37" name="NB de reconf théoriques20" dataDxfId="521"/>
    <tableColumn id="38" name="Validation OP21" dataDxfId="520"/>
    <tableColumn id="39" name="VALIDATION QUALITE du module22" dataDxfId="519"/>
    <tableColumn id="40" name="CAPSULEUSE L12" dataDxfId="518"/>
    <tableColumn id="41" name="NB de jours en formation23" dataDxfId="517">
      <calculatedColumnFormula>SUMPRODUCT((AV2="En cours")*COUNTIFS(SUIVIPROD!$E$2:$E$3778,'Ligne 12'!$A2,SUIVIPROD!$J$2:$J$3778,'Ligne 12'!$AV$1))</calculatedColumnFormula>
    </tableColumn>
    <tableColumn id="42" name="NB de jours théoriques24" dataDxfId="516"/>
    <tableColumn id="43" name="DUREE (en demi-journées)25" dataDxfId="515">
      <calculatedColumnFormula>SUMPRODUCT((AV2="En cours")*SUMIFS(SUIVIPROD!$D$2:$D$3778,SUIVIPROD!$E$2:$E$3778,'Ligne 12'!$A2,SUIVIPROD!$J$2:$J$3778,'Ligne 12'!$AV$1))</calculatedColumnFormula>
    </tableColumn>
    <tableColumn id="44" name="NB de reconf realisées26" dataDxfId="514">
      <calculatedColumnFormula>SUMPRODUCT((AV2="En cours")*SUMPRODUCT((SUIVIPROD!$E$2:$E$3778='Ligne 12'!$A2)*(SUIVIPROD!$J$2:$J$3778='Ligne 12'!$AV$1)*(SUIVIPROD!$L$2:$N$3778&lt;&gt;"")))</calculatedColumnFormula>
    </tableColumn>
    <tableColumn id="45" name="NB de reconf théoriques27" dataDxfId="513"/>
    <tableColumn id="46" name="Validation OP28" dataDxfId="512"/>
    <tableColumn id="47" name="VALIDATION QUALITE du module29" dataDxfId="511"/>
    <tableColumn id="48" name="ACF L12" dataDxfId="510"/>
    <tableColumn id="49" name="NB de jours en formation30" dataDxfId="509">
      <calculatedColumnFormula>SUMPRODUCT((BD2="En cours")*COUNTIFS(SUIVIPROD!$E$2:$E$3778,'Ligne 12'!$A2,SUIVIPROD!$J$2:$J$3778,'Ligne 12'!$BD$1))</calculatedColumnFormula>
    </tableColumn>
    <tableColumn id="50" name="NB de jours théoriques31" dataDxfId="508"/>
    <tableColumn id="51" name="DUREE (en demi-journées)32" dataDxfId="507">
      <calculatedColumnFormula>SUMPRODUCT((BD2="En cours")*SUMIFS(SUIVIPROD!$D$2:$D$3778,SUIVIPROD!$E$2:$E$3778,'Ligne 12'!$A2,SUIVIPROD!$J$2:$J$3778,'Ligne 12'!$BD$1))</calculatedColumnFormula>
    </tableColumn>
    <tableColumn id="52" name="NB de reconf realisées33" dataDxfId="506">
      <calculatedColumnFormula>SUMPRODUCT((BD2="En cours")*SUMPRODUCT((SUIVIPROD!$E$2:$E$3778='Ligne 12'!$A2)*(SUIVIPROD!$J$2:$J$3778='Ligne 12'!$BD$1)*(SUIVIPROD!$L$2:$N$3778&lt;&gt;"")))</calculatedColumnFormula>
    </tableColumn>
    <tableColumn id="53" name="NB de reconf théoriques34" dataDxfId="505"/>
    <tableColumn id="54" name="Validation OP35" dataDxfId="504"/>
    <tableColumn id="55" name="VALIDATION QUALITE du module36" dataDxfId="503"/>
    <tableColumn id="56" name="SLEEVER L12" dataDxfId="502"/>
    <tableColumn id="57" name="NB de jours en formation37" dataDxfId="501">
      <calculatedColumnFormula>SUMPRODUCT((BL2="En cours")*COUNTIFS(SUIVIPROD!$E$2:$E$3778,'Ligne 12'!$A2,SUIVIPROD!$J$2:$J$3778,'Ligne 12'!$BL$1))</calculatedColumnFormula>
    </tableColumn>
    <tableColumn id="58" name="NB de jours théoriques38" dataDxfId="500"/>
    <tableColumn id="59" name="DUREE (en demi-journées)39" dataDxfId="499">
      <calculatedColumnFormula>SUMPRODUCT((BL2="En cours")*SUMIFS(SUIVIPROD!$D$2:$D$3778,SUIVIPROD!$E$2:$E$3778,'Ligne 12'!$A2,SUIVIPROD!$J$2:$J$3778,'Ligne 12'!$BL$1))</calculatedColumnFormula>
    </tableColumn>
    <tableColumn id="60" name="NB de reconf realisées40" dataDxfId="498">
      <calculatedColumnFormula>SUMPRODUCT((BL2="En cours")*SUMPRODUCT((SUIVIPROD!$E$2:$E$3778='Ligne 12'!$A2)*(SUIVIPROD!$J$2:$J$3778='Ligne 12'!$BL$1)*(SUIVIPROD!$L$2:$N$3778&lt;&gt;"")))</calculatedColumnFormula>
    </tableColumn>
    <tableColumn id="61" name="NB de reconf théoriques41" dataDxfId="497"/>
    <tableColumn id="62" name="Validation OP42" dataDxfId="496"/>
    <tableColumn id="63" name="VALIDATION QUALITE du module43" dataDxfId="495"/>
    <tableColumn id="64" name="ETIQUETEUSE L12" dataDxfId="494"/>
    <tableColumn id="65" name="NB de jours en formation44" dataDxfId="493">
      <calculatedColumnFormula>SUMPRODUCT((BT2="En cours")*COUNTIFS(SUIVIPROD!$E$2:$E$3778,'Ligne 12'!$A2,SUIVIPROD!$J$2:$J$3778,'Ligne 12'!$BT$1))</calculatedColumnFormula>
    </tableColumn>
    <tableColumn id="66" name="NB de jours théoriques45" dataDxfId="492"/>
    <tableColumn id="67" name="DUREE (en demi-journées)46" dataDxfId="491">
      <calculatedColumnFormula>SUMPRODUCT((BT2="En cours")*SUMIFS(SUIVIPROD!$D$2:$D$3778,SUIVIPROD!$E$2:$E$3778,'Ligne 12'!$A2,SUIVIPROD!$J$2:$J$3778,'Ligne 12'!$BT$1))</calculatedColumnFormula>
    </tableColumn>
    <tableColumn id="68" name="NB de reconf realisées47" dataDxfId="490">
      <calculatedColumnFormula>SUMPRODUCT((BT2="En cours")*SUMPRODUCT((SUIVIPROD!$E$2:$E$3778='Ligne 12'!$A2)*(SUIVIPROD!$J$2:$J$3778='Ligne 12'!$BT$1)*(SUIVIPROD!$L$2:$N$3778&lt;&gt;"")))</calculatedColumnFormula>
    </tableColumn>
    <tableColumn id="69" name="NB de reconf théoriques48" dataDxfId="489"/>
    <tableColumn id="70" name="Validation OP49" dataDxfId="488"/>
    <tableColumn id="71" name="VALIDATION QUALITE du module50" dataDxfId="487"/>
    <tableColumn id="72" name="ETUYEUSE L12" dataDxfId="486"/>
    <tableColumn id="73" name="NB de jours en formation51" dataDxfId="485">
      <calculatedColumnFormula>SUMPRODUCT((CB2="En cours")*COUNTIFS(SUIVIPROD!$E$2:$E$3778,'Ligne 12'!$A2,SUIVIPROD!$J$2:$J$3778,'Ligne 12'!$CB$1))</calculatedColumnFormula>
    </tableColumn>
    <tableColumn id="74" name="NB de jours théoriques52" dataDxfId="484"/>
    <tableColumn id="75" name="DUREE (en demi-journées)53" dataDxfId="483">
      <calculatedColumnFormula>SUMPRODUCT((CB2="En cours")*SUMIFS(SUIVIPROD!$D$2:$D$3778,SUIVIPROD!$E$2:$E$3778,'Ligne 12'!$A2,SUIVIPROD!$J$2:$J$3778,'Ligne 12'!$CB$1))</calculatedColumnFormula>
    </tableColumn>
    <tableColumn id="76" name="NB de reconf realisées54" dataDxfId="482">
      <calculatedColumnFormula>SUMPRODUCT((CB2="En cours")*SUMPRODUCT((SUIVIPROD!$E$2:$E$3778='Ligne 12'!$A2)*(SUIVIPROD!$J$2:$J$3778='Ligne 12'!$CB$1)*(SUIVIPROD!$L$2:$N$3778&lt;&gt;"")))</calculatedColumnFormula>
    </tableColumn>
    <tableColumn id="77" name="NB de reconf théoriques55" dataDxfId="481"/>
    <tableColumn id="78" name="Validation OP56" dataDxfId="480"/>
    <tableColumn id="79" name="VALIDATION QUALITE du module57" dataDxfId="479"/>
    <tableColumn id="80" name="ENCAISSEUSE L12" dataDxfId="478"/>
    <tableColumn id="81" name="NB de jours en formation58" dataDxfId="477">
      <calculatedColumnFormula>SUMPRODUCT((CJ2="En cours")*COUNTIFS(SUIVIPROD!$E$2:$E$3778,'Ligne 12'!$A2,SUIVIPROD!$J$2:$J$3778,'Ligne 12'!$CJ$1))</calculatedColumnFormula>
    </tableColumn>
    <tableColumn id="82" name="NB de jours théoriques59" dataDxfId="476"/>
    <tableColumn id="83" name="DUREE (en demi-journées)60" dataDxfId="475">
      <calculatedColumnFormula>SUMPRODUCT((CJ2="En cours")*SUMIFS(SUIVIPROD!$D$2:$D$3778,SUIVIPROD!$E$2:$E$3778,'Ligne 12'!$A2,SUIVIPROD!$J$2:$J$3778,'Ligne 12'!$CJ$1))</calculatedColumnFormula>
    </tableColumn>
    <tableColumn id="84" name="NB de reconf realisées61" dataDxfId="474">
      <calculatedColumnFormula>SUMPRODUCT((CJ2="En cours")*SUMPRODUCT((SUIVIPROD!$E$2:$E$3778='Ligne 12'!$A2)*(SUIVIPROD!$J$2:$J$3778='Ligne 12'!$CJ$1)*(SUIVIPROD!$L$2:$N$3778&lt;&gt;"")))</calculatedColumnFormula>
    </tableColumn>
    <tableColumn id="85" name="NB de reconf théoriques62" dataDxfId="473"/>
    <tableColumn id="86" name="Validation OP63" dataDxfId="472"/>
    <tableColumn id="87" name="VALIDATION QUALITE du module64" dataDxfId="471"/>
    <tableColumn id="88" name="Conducteur de ligne L12" dataDxfId="470"/>
  </tableColumns>
  <tableStyleInfo name="TableStyleMedium2" showFirstColumn="0" showLastColumn="0" showRowStripes="1" showColumnStripes="0"/>
</table>
</file>

<file path=xl/tables/table8.xml><?xml version="1.0" encoding="utf-8"?>
<table xmlns="http://schemas.openxmlformats.org/spreadsheetml/2006/main" id="7" name="Tableau7" displayName="Tableau7" ref="A1:AV31" totalsRowShown="0">
  <autoFilter ref="A1:AV31"/>
  <tableColumns count="48">
    <tableColumn id="1" name="LIGNE 03" dataDxfId="462"/>
    <tableColumn id="2" name="MIRAGE" dataDxfId="461"/>
    <tableColumn id="3" name="GENERAL PLCD11" dataDxfId="460"/>
    <tableColumn id="4" name="TRACABILITE DEHOUSSAGE" dataDxfId="459"/>
    <tableColumn id="5" name="ACCUEIL SA" dataDxfId="458"/>
    <tableColumn id="6" name="ACCUEIL Env." dataDxfId="457"/>
    <tableColumn id="7" name="ACCUEIL SQ" dataDxfId="456"/>
    <tableColumn id="8" name="ACCUEIL" dataDxfId="455">
      <calculatedColumnFormula>COUNTIF(A2:G2,"Oui") &amp;" / 6"</calculatedColumnFormula>
    </tableColumn>
    <tableColumn id="9" name="NB de jours en formation" dataDxfId="454">
      <calculatedColumnFormula>SUMPRODUCT((P2="En cours")*COUNTIFS(SUIVIPROD!$E$2:$E$3778,'Ligne 03'!$A2,SUIVIPROD!$J$2:$J$3778,'Ligne 03'!$P$1))</calculatedColumnFormula>
    </tableColumn>
    <tableColumn id="10" name="NB de jours théoriques" dataDxfId="453"/>
    <tableColumn id="11" name="DUREE (en demi-journées)" dataDxfId="452">
      <calculatedColumnFormula>SUMPRODUCT((P2="En cours")*SUMIFS(SUIVIPROD!$D$2:$D$3778,SUIVIPROD!$E$2:$E$3778,'Ligne 03'!$A2,SUIVIPROD!$J$2:$J$3778,'Ligne 03'!$P$1))</calculatedColumnFormula>
    </tableColumn>
    <tableColumn id="12" name="NB de reconf realisées" dataDxfId="451">
      <calculatedColumnFormula>SUMPRODUCT((P2="En cours")*SUMPRODUCT((SUIVIPROD!$E$2:$E$3778='Ligne 03'!$A2)*(SUIVIPROD!$J$2:$J$3778='Ligne 03'!$P$1)*(SUIVIPROD!$L$2:$N$3778&lt;&gt;"")))</calculatedColumnFormula>
    </tableColumn>
    <tableColumn id="13" name="NB de reconf théoriques" dataDxfId="450"/>
    <tableColumn id="14" name="Validation OP" dataDxfId="449"/>
    <tableColumn id="15" name="VALIDATION QUALITE du module" dataDxfId="448"/>
    <tableColumn id="16" name="Dépalettiseur L03" dataDxfId="447"/>
    <tableColumn id="17" name="NB de jours en formation2" dataDxfId="446">
      <calculatedColumnFormula>SUMPRODUCT((X2="En cours")*COUNTIFS(SUIVIPROD!$E$2:$E$3778,'Ligne 03'!$A2,SUIVIPROD!$J$2:$J$3778,'Ligne 03'!$X$1))</calculatedColumnFormula>
    </tableColumn>
    <tableColumn id="18" name="NB de jours théoriques3" dataDxfId="445"/>
    <tableColumn id="19" name="DUREE (en demi-journées)4" dataDxfId="444">
      <calculatedColumnFormula>SUMPRODUCT((X2="En cours")*SUMIFS(SUIVIPROD!$D$2:$D$3778,SUIVIPROD!$E$2:$E$3778,'Ligne 03'!$A2,SUIVIPROD!$J$2:$J$3778,'Ligne 03'!$X$1))</calculatedColumnFormula>
    </tableColumn>
    <tableColumn id="20" name="NB de reconf realisées5" dataDxfId="443">
      <calculatedColumnFormula>SUMPRODUCT((X2="En cours")*SUMPRODUCT((SUIVIPROD!$E$2:$E$3778='Ligne 03'!$A2)*(SUIVIPROD!$J$2:$J$3778='Ligne 03'!$X$1)*(SUIVIPROD!$L$2:$N$3778&lt;&gt;"")))</calculatedColumnFormula>
    </tableColumn>
    <tableColumn id="21" name="NB de reconf théoriques6" dataDxfId="442"/>
    <tableColumn id="22" name="Validation OP7" dataDxfId="441"/>
    <tableColumn id="23" name="VALIDATION QUALITE du module8" dataDxfId="440"/>
    <tableColumn id="24" name="TIREUSE L03" dataDxfId="439"/>
    <tableColumn id="25" name="NB de jours en formation9" dataDxfId="438">
      <calculatedColumnFormula>SUMPRODUCT((AF2="En cours")*COUNTIFS(SUIVIPROD!$E$2:$E$3778,'Ligne 03'!$A2,SUIVIPROD!$J$2:$J$3778,'Ligne 03'!$AF$1))</calculatedColumnFormula>
    </tableColumn>
    <tableColumn id="26" name="NB de jours théoriques10" dataDxfId="437"/>
    <tableColumn id="27" name="DUREE (en demi-journées)11" dataDxfId="436">
      <calculatedColumnFormula>SUMPRODUCT((AF2="En cours")*SUMIFS(SUIVIPROD!$D$2:$D$3778,SUIVIPROD!$E$2:$E$3778,'Ligne 03'!$A2,SUIVIPROD!$J$2:$J$3778,'Ligne 03'!$AF$1))</calculatedColumnFormula>
    </tableColumn>
    <tableColumn id="28" name="NB de reconf realisées12" dataDxfId="435">
      <calculatedColumnFormula>SUMPRODUCT((AF2="En cours")*SUMPRODUCT((SUIVIPROD!$E$2:$E$3778='Ligne 03'!$A2)*(SUIVIPROD!$J$2:$J$3778='Ligne 03'!$AF$1)*(SUIVIPROD!$L$2:$N$3778&lt;&gt;"")))</calculatedColumnFormula>
    </tableColumn>
    <tableColumn id="29" name="NB de reconf théoriques13" dataDxfId="434"/>
    <tableColumn id="30" name="Validation OP14" dataDxfId="433"/>
    <tableColumn id="31" name="VALIDATION QUALITE du module15" dataDxfId="432"/>
    <tableColumn id="32" name="ETIQUETEUSE L03" dataDxfId="431"/>
    <tableColumn id="33" name="NB de jours en formation16" dataDxfId="430">
      <calculatedColumnFormula>SUMPRODUCT((AN2="En cours")*COUNTIFS(SUIVIPROD!$E$2:$E$3778,'Ligne 03'!$A2,SUIVIPROD!$J$2:$J$3778,'Ligne 03'!$AN$1))</calculatedColumnFormula>
    </tableColumn>
    <tableColumn id="34" name="NB de jours théoriques17" dataDxfId="429"/>
    <tableColumn id="35" name="DUREE (en demi-journées)18" dataDxfId="428">
      <calculatedColumnFormula>SUMPRODUCT((AN2="En cours")*SUMIFS(SUIVIPROD!$D$2:$D$3778,SUIVIPROD!$E$2:$E$3778,'Ligne 03'!$A2,SUIVIPROD!$J$2:$J$3778,'Ligne 03'!$AN$1))</calculatedColumnFormula>
    </tableColumn>
    <tableColumn id="36" name="NB de reconf realisées19" dataDxfId="427">
      <calculatedColumnFormula>SUMPRODUCT((AN2="En cours")*SUMPRODUCT((SUIVIPROD!$E$2:$E$3778='Ligne 03'!$A2)*(SUIVIPROD!$J$2:$J$3778='Ligne 03'!$AN$1)*(SUIVIPROD!$L$2:$N$3778&lt;&gt;"")))</calculatedColumnFormula>
    </tableColumn>
    <tableColumn id="37" name="NB de reconf théoriques20" dataDxfId="426"/>
    <tableColumn id="38" name="Validation OP21" dataDxfId="425"/>
    <tableColumn id="39" name="VALIDATION QUALITE du module22" dataDxfId="424"/>
    <tableColumn id="40" name="ENCAISSEUSE L03" dataDxfId="423"/>
    <tableColumn id="41" name="NB de jours en formation23" dataDxfId="422">
      <calculatedColumnFormula>SUMPRODUCT((AV2="En cours")*COUNTIFS(SUIVIPROD!$E$2:$E$3778,'Ligne 03'!$A2,SUIVIPROD!$J$2:$J$3778,'Ligne 03'!$AV$1))</calculatedColumnFormula>
    </tableColumn>
    <tableColumn id="42" name="NB de jours théoriques24" dataDxfId="421"/>
    <tableColumn id="43" name="DUREE (en demi-journées)25" dataDxfId="420">
      <calculatedColumnFormula>SUMPRODUCT((AV2="En cours")*SUMIFS(SUIVIPROD!$D$2:$D$3778,SUIVIPROD!$E$2:$E$3778,'Ligne 03'!$A2,SUIVIPROD!$J$2:$J$3778,'Ligne 03'!$AV$1))</calculatedColumnFormula>
    </tableColumn>
    <tableColumn id="44" name="NB de reconf realisées26" dataDxfId="419">
      <calculatedColumnFormula>SUMPRODUCT((AV2="En cours")*SUMPRODUCT((SUIVIPROD!$E$2:$E$3778='Ligne 03'!$A2)*(SUIVIPROD!$J$2:$J$3778='Ligne 03'!$AV$1)*(SUIVIPROD!$L$2:$N$3778&lt;&gt;"")))</calculatedColumnFormula>
    </tableColumn>
    <tableColumn id="45" name="NB de reconf théoriques27" dataDxfId="418"/>
    <tableColumn id="46" name="Validation OP28" dataDxfId="417"/>
    <tableColumn id="47" name="VALIDATION QUALITE du module29" dataDxfId="416"/>
    <tableColumn id="48" name="Conducteur de ligne L03" dataDxfId="415"/>
  </tableColumns>
  <tableStyleInfo name="TableStyleMedium2" showFirstColumn="0" showLastColumn="0" showRowStripes="1" showColumnStripes="0"/>
</table>
</file>

<file path=xl/tables/table9.xml><?xml version="1.0" encoding="utf-8"?>
<table xmlns="http://schemas.openxmlformats.org/spreadsheetml/2006/main" id="8" name="Tableau8" displayName="Tableau8" ref="A1:BD41" totalsRowShown="0">
  <autoFilter ref="A1:BD41"/>
  <tableColumns count="56">
    <tableColumn id="1" name="LIGNE 15" dataDxfId="407"/>
    <tableColumn id="2" name="MIRAGE" dataDxfId="406"/>
    <tableColumn id="3" name="GENERAL PLCD11" dataDxfId="405"/>
    <tableColumn id="4" name="TRACABILITE DEHOUSSAGE" dataDxfId="404"/>
    <tableColumn id="5" name="ACCUEIL SA" dataDxfId="403"/>
    <tableColumn id="6" name="ACCUEIL Env." dataDxfId="402"/>
    <tableColumn id="7" name="ACCUEIL SQ" dataDxfId="401"/>
    <tableColumn id="8" name="ACCUEIL" dataDxfId="400">
      <calculatedColumnFormula>COUNTIF(A2:G2,"Oui") &amp;" / 6"</calculatedColumnFormula>
    </tableColumn>
    <tableColumn id="9" name="NB de jours en formation" dataDxfId="399">
      <calculatedColumnFormula>SUMPRODUCT((P2="En cours")*COUNTIFS(SUIVIPROD!$E$2:$E$3778,'Ligne 15'!$A2,SUIVIPROD!$J$2:$J$3778,'Ligne 15'!$P$1))</calculatedColumnFormula>
    </tableColumn>
    <tableColumn id="10" name="NB de jours théoriques" dataDxfId="398"/>
    <tableColumn id="11" name="DUREE (en demi-journées)" dataDxfId="397">
      <calculatedColumnFormula>SUMPRODUCT((P2="En cours")*SUMIFS(SUIVIPROD!$D$2:$D$3778,SUIVIPROD!$E$2:$E$3778,'Ligne 15'!$A2,SUIVIPROD!$J$2:$J$3778,'Ligne 15'!$P$1))</calculatedColumnFormula>
    </tableColumn>
    <tableColumn id="12" name="NB de reconf realisées" dataDxfId="396">
      <calculatedColumnFormula>SUMPRODUCT((P2="En cours")*SUMPRODUCT((SUIVIPROD!$E$2:$E$3778='Ligne 15'!$A2)*(SUIVIPROD!$J$2:$J$3778='Ligne 15'!$P$1)*(SUIVIPROD!$L$2:$N$3778&lt;&gt;"")))</calculatedColumnFormula>
    </tableColumn>
    <tableColumn id="13" name="NB de reconf théoriques" dataDxfId="395"/>
    <tableColumn id="14" name="Validation OP" dataDxfId="394"/>
    <tableColumn id="15" name="VALIDATION QUALITE du module" dataDxfId="393"/>
    <tableColumn id="16" name="Dépalettiseur L15" dataDxfId="392"/>
    <tableColumn id="17" name="NB de jours en formation2" dataDxfId="391">
      <calculatedColumnFormula>SUMPRODUCT((X2="En cours")*COUNTIFS(SUIVIPROD!$E$2:$E$3778,'Ligne 15'!$A2,SUIVIPROD!$J$2:$J$3778,'Ligne 15'!$X$1))</calculatedColumnFormula>
    </tableColumn>
    <tableColumn id="18" name="NB de jours théoriques3" dataDxfId="390"/>
    <tableColumn id="19" name="DUREE (en demi-journées)4" dataDxfId="389">
      <calculatedColumnFormula>SUMPRODUCT((P2="En cours")*SUMIFS(SUIVIPROD!$D$2:$D$3778,SUIVIPROD!$E$2:$E$3778,'Ligne 15'!$A2,SUIVIPROD!$J$2:$J$3778,'Ligne 15'!$X$1))</calculatedColumnFormula>
    </tableColumn>
    <tableColumn id="20" name="NB de reconf realisées5" dataDxfId="388">
      <calculatedColumnFormula>SUMPRODUCT((P2="En cours")*SUMPRODUCT((SUIVIPROD!$E$2:$E$3778='Ligne 15'!$A2)*(SUIVIPROD!$J$2:$J$3778='Ligne 15'!$X$1)*(SUIVIPROD!$L$2:$N$3778&lt;&gt;"")))</calculatedColumnFormula>
    </tableColumn>
    <tableColumn id="21" name="NB de reconf théoriques6" dataDxfId="387"/>
    <tableColumn id="22" name="Validation OP7" dataDxfId="386"/>
    <tableColumn id="23" name="VALIDATION QUALITE du module8" dataDxfId="385"/>
    <tableColumn id="24" name="TIREUSE L15" dataDxfId="384"/>
    <tableColumn id="25" name="NB de jours en formation9" dataDxfId="383">
      <calculatedColumnFormula>SUMPRODUCT((AF2="En cours")*COUNTIFS(SUIVIPROD!$E$2:$E$3778,'Ligne 15'!$A2,SUIVIPROD!$J$2:$J$3778,'Ligne 15'!$AF$1))</calculatedColumnFormula>
    </tableColumn>
    <tableColumn id="26" name="NB de jours théoriques10" dataDxfId="382"/>
    <tableColumn id="27" name="DUREE (en demi-journées)11" dataDxfId="381">
      <calculatedColumnFormula>SUMPRODUCT((AF2="En cours")*SUMIFS(SUIVIPROD!$D$2:$D$3778,SUIVIPROD!$E$2:$E$3778,'Ligne 15'!$A2,SUIVIPROD!$J$2:$J$3778,'Ligne 15'!$AF$1))</calculatedColumnFormula>
    </tableColumn>
    <tableColumn id="28" name="NB de reconf realisées12" dataDxfId="380">
      <calculatedColumnFormula>SUMPRODUCT((AF2="En cours")*SUMPRODUCT((SUIVIPROD!$E$2:$E$3778='Ligne 15'!$A2)*(SUIVIPROD!$J$2:$J$3778='Ligne 15'!$AF$1)*(SUIVIPROD!$L$2:$N$3778&lt;&gt;"")))</calculatedColumnFormula>
    </tableColumn>
    <tableColumn id="29" name="NB de reconf théoriques13" dataDxfId="379"/>
    <tableColumn id="30" name="Validation OP14" dataDxfId="378"/>
    <tableColumn id="31" name="VALIDATION QUALITE du module15" dataDxfId="377"/>
    <tableColumn id="32" name="Etiqueteuse L15" dataDxfId="376"/>
    <tableColumn id="33" name="NB de jours en formation16" dataDxfId="375">
      <calculatedColumnFormula>SUMPRODUCT((AN2="En cours")*COUNTIFS(SUIVIPROD!$E$2:$E$3778,'Ligne 15'!$A2,SUIVIPROD!$J$2:$J$3778,'Ligne 15'!$AN$1))</calculatedColumnFormula>
    </tableColumn>
    <tableColumn id="34" name="NB de jours théoriques17" dataDxfId="374"/>
    <tableColumn id="35" name="DUREE (en demi-journées)18" dataDxfId="373">
      <calculatedColumnFormula>SUMPRODUCT((AN2="En cours")*SUMIFS(SUIVIPROD!$D$2:$D$3778,SUIVIPROD!$E$2:$E$3778,'Ligne 15'!$A2,SUIVIPROD!$J$2:$J$3778,'Ligne 15'!$AN$1))</calculatedColumnFormula>
    </tableColumn>
    <tableColumn id="36" name="NB de reconf realisées19" dataDxfId="372">
      <calculatedColumnFormula>SUMPRODUCT((AN2="En cours")*SUMPRODUCT((SUIVIPROD!$E$2:$E$3778='Ligne 15'!$A2)*(SUIVIPROD!$J$2:$J$3778='Ligne 15'!$AN$1)*(SUIVIPROD!$L$2:$N$3778&lt;&gt;"")))</calculatedColumnFormula>
    </tableColumn>
    <tableColumn id="37" name="NB de reconf théoriques20" dataDxfId="371"/>
    <tableColumn id="38" name="Validation OP21" dataDxfId="370"/>
    <tableColumn id="39" name="VALIDATION QUALITE du module22" dataDxfId="369"/>
    <tableColumn id="40" name="FORMEUSE L15" dataDxfId="368"/>
    <tableColumn id="41" name="NB de jours en formation23" dataDxfId="367">
      <calculatedColumnFormula>SUMPRODUCT((AV2="En cours")*COUNTIFS(SUIVIPROD!$E$2:$E$3778,'Ligne 15'!$A2,SUIVIPROD!$J$2:$J$3778,'Ligne 15'!$AV$1))</calculatedColumnFormula>
    </tableColumn>
    <tableColumn id="42" name="NB de jours théoriques24" dataDxfId="366"/>
    <tableColumn id="43" name="DUREE (en demi-journées)25" dataDxfId="365">
      <calculatedColumnFormula>SUMPRODUCT((AV2="En cours")*SUMIFS(SUIVIPROD!$D$2:$D$3778,SUIVIPROD!$E$2:$E$3778,'Ligne 15'!$A2,SUIVIPROD!$J$2:$J$3778,'Ligne 15'!$AV$1))</calculatedColumnFormula>
    </tableColumn>
    <tableColumn id="44" name="NB de reconf realisées26" dataDxfId="364">
      <calculatedColumnFormula>SUMPRODUCT((AV2="En cours")*SUMPRODUCT((SUIVIPROD!$E$2:$E$3778='Ligne 15'!$A2)*(SUIVIPROD!$J$2:$J$3778='Ligne 15'!$AV$1)*(SUIVIPROD!$L$2:$N$3778&lt;&gt;"")))</calculatedColumnFormula>
    </tableColumn>
    <tableColumn id="45" name="NB de reconf théoriques27" dataDxfId="363"/>
    <tableColumn id="46" name="Validation OP28" dataDxfId="362"/>
    <tableColumn id="47" name="VALIDATION QUALITE du module29" dataDxfId="361"/>
    <tableColumn id="48" name="ENCAISSEUSE L15" dataDxfId="360"/>
    <tableColumn id="49" name="NB de jours en formation30" dataDxfId="359">
      <calculatedColumnFormula>SUMPRODUCT((BD2="En cours")*COUNTIFS(SUIVIPROD!$E$2:$E$3778,'Ligne 15'!$A2,SUIVIPROD!$J$2:$J$3778,'Ligne 15'!$BD$1))</calculatedColumnFormula>
    </tableColumn>
    <tableColumn id="50" name="NB de jours théoriques31" dataDxfId="358"/>
    <tableColumn id="51" name="DUREE (en demi-journées)32" dataDxfId="357">
      <calculatedColumnFormula>SUMPRODUCT((BD2="En cours")*SUMIFS(SUIVIPROD!$D$2:$D$3778,SUIVIPROD!$E$2:$E$3778,'Ligne 15'!$A2,SUIVIPROD!$J$2:$J$3778,'Ligne 15'!$BD$1))</calculatedColumnFormula>
    </tableColumn>
    <tableColumn id="52" name="NB de reconf realisées33" dataDxfId="356">
      <calculatedColumnFormula>SUMPRODUCT((BD2="En cours")*SUMPRODUCT((SUIVIPROD!$E$2:$E$3778='Ligne 15'!$A2)*(SUIVIPROD!$J$2:$J$3778='Ligne 15'!$BD$1)*(SUIVIPROD!$L3:$N3778&lt;&gt;"")))</calculatedColumnFormula>
    </tableColumn>
    <tableColumn id="53" name="NB de reconf théoriques34" dataDxfId="355"/>
    <tableColumn id="54" name="Validation OP35" dataDxfId="354"/>
    <tableColumn id="55" name="VALIDATION QUALITE du module36" dataDxfId="353"/>
    <tableColumn id="56" name="Conducteur de ligne L15" dataDxfId="352"/>
  </tableColumns>
  <tableStyleInfo name="TableStyleMedium2" showFirstColumn="0" showLastColumn="0" showRowStripes="1" showColumnStripes="0"/>
</table>
</file>

<file path=xl/tables/table10.xml><?xml version="1.0" encoding="utf-8"?>
<table xmlns="http://schemas.openxmlformats.org/spreadsheetml/2006/main" id="9" name="Tableau9" displayName="Tableau9" ref="A1:CB50" totalsRowShown="0">
  <autoFilter ref="A1:CB50"/>
  <tableColumns count="80">
    <tableColumn id="1" name="LIGNE 13" dataDxfId="344"/>
    <tableColumn id="2" name="MIRAGE" dataDxfId="343"/>
    <tableColumn id="3" name="GENERAL PLCD11" dataDxfId="342"/>
    <tableColumn id="4" name="TRACABILITE DEHOUSSAGE" dataDxfId="341"/>
    <tableColumn id="5" name="ACCUEIL SA" dataDxfId="340"/>
    <tableColumn id="6" name="ACCUEIL Env." dataDxfId="339"/>
    <tableColumn id="7" name="ACCUEIL SQ" dataDxfId="338"/>
    <tableColumn id="8" name="ACCUEIL" dataDxfId="337">
      <calculatedColumnFormula>COUNTIF(A2:G2,"Oui") &amp;" / 6"</calculatedColumnFormula>
    </tableColumn>
    <tableColumn id="9" name="NB de jours en formation" dataDxfId="336">
      <calculatedColumnFormula>SUMPRODUCT((P2="En cours")*COUNTIFS(SUIVIPROD!$E$2:$E$3778,'Ligne 13'!$A2,SUIVIPROD!$J$2:$J$3778,'Ligne 13'!$P$1))</calculatedColumnFormula>
    </tableColumn>
    <tableColumn id="10" name="NB de jours théoriques" dataDxfId="335"/>
    <tableColumn id="11" name="DUREE (en demi-journées)" dataDxfId="334">
      <calculatedColumnFormula>SUMPRODUCT((P2="En cours")*SUMIFS(SUIVIPROD!$D$2:$D$3778,SUIVIPROD!$E$2:$E$3778,'Ligne 13'!$A2,SUIVIPROD!$J$2:$J$3778,'Ligne 13'!$P$1))</calculatedColumnFormula>
    </tableColumn>
    <tableColumn id="12" name="NB de reconf realisées" dataDxfId="333">
      <calculatedColumnFormula>SUMPRODUCT((P2="En cours")*SUMPRODUCT((SUIVIPROD!$E$2:$E$3778='Ligne 13'!$A2)*(SUIVIPROD!$J$2:$J$3778='Ligne 13'!$P$1)*(SUIVIPROD!$L$2:$N$3778&lt;&gt;"")))</calculatedColumnFormula>
    </tableColumn>
    <tableColumn id="13" name="NB de reconf théoriques" dataDxfId="332"/>
    <tableColumn id="14" name="Validation OP" dataDxfId="331"/>
    <tableColumn id="15" name="VALIDATION QUALITE du module" dataDxfId="330"/>
    <tableColumn id="16" name="Déhoussage L13" dataDxfId="329"/>
    <tableColumn id="17" name="NB de jours en formation2" dataDxfId="328">
      <calculatedColumnFormula>SUMPRODUCT((X2="En cours")*COUNTIFS(SUIVIPROD!$E$2:$E$3778,'Ligne 13'!$A2,SUIVIPROD!$J$2:$J$3778,'Ligne 13'!$X$1))</calculatedColumnFormula>
    </tableColumn>
    <tableColumn id="18" name="NB de jours théoriques3" dataDxfId="327"/>
    <tableColumn id="19" name="DUREE (en demi-journées)4" dataDxfId="326">
      <calculatedColumnFormula>SUMPRODUCT((X2="En cours")*SUMIFS(SUIVIPROD!$D$2:$D$3778,SUIVIPROD!$E$2:$E$3778,'Ligne 13'!$A2,SUIVIPROD!$J$2:$J$3778,'Ligne 13'!$X$1))</calculatedColumnFormula>
    </tableColumn>
    <tableColumn id="20" name="NB de reconf realisées5" dataDxfId="325">
      <calculatedColumnFormula>SUMPRODUCT((X2="En cours")*SUMPRODUCT((SUIVIPROD!$E$2:$E$3778='Ligne 13'!$A2)*(SUIVIPROD!$J$2:$J$3778='Ligne 13'!$X$1)*(SUIVIPROD!$L$2:$N$3778&lt;&gt;"")))</calculatedColumnFormula>
    </tableColumn>
    <tableColumn id="21" name="NB de reconf théoriques6" dataDxfId="324"/>
    <tableColumn id="22" name="Validation OP7" dataDxfId="323"/>
    <tableColumn id="23" name="VALIDATION QUALITE du module8" dataDxfId="322"/>
    <tableColumn id="24" name="Dépalettiseur L13" dataDxfId="321"/>
    <tableColumn id="25" name="NB de jours en formation9" dataDxfId="320"/>
    <tableColumn id="26" name="NB de jours théoriques10" dataDxfId="319"/>
    <tableColumn id="27" name="DUREE (en demi-journées)11" dataDxfId="318"/>
    <tableColumn id="28" name="NB de reconf realisées12" dataDxfId="317"/>
    <tableColumn id="29" name="NB de reconf théoriques13" dataDxfId="316"/>
    <tableColumn id="30" name="Validation OP14" dataDxfId="315"/>
    <tableColumn id="31" name="VALIDATION QUALITE du module15" dataDxfId="314"/>
    <tableColumn id="32" name="Tireuse L13" dataDxfId="313"/>
    <tableColumn id="33" name="NB de jours en formation16" dataDxfId="312"/>
    <tableColumn id="34" name="NB de jours théoriques17" dataDxfId="311"/>
    <tableColumn id="35" name="DUREE (en demi-journées)18" dataDxfId="310"/>
    <tableColumn id="36" name="NB de reconf realisées19" dataDxfId="309"/>
    <tableColumn id="37" name="NB de reconf théoriques20" dataDxfId="308"/>
    <tableColumn id="38" name="Validation OP21" dataDxfId="307"/>
    <tableColumn id="39" name="VALIDATION QUALITE du module22" dataDxfId="306"/>
    <tableColumn id="40" name="CAPSULEUSE L13" dataDxfId="305"/>
    <tableColumn id="41" name="NB de jours en formation23" dataDxfId="304"/>
    <tableColumn id="42" name="NB de jours théoriques24" dataDxfId="303"/>
    <tableColumn id="43" name="DUREE (en demi-journées)25" dataDxfId="302"/>
    <tableColumn id="44" name="NB de reconf realisées26" dataDxfId="301"/>
    <tableColumn id="45" name="NB de reconf théoriques27" dataDxfId="300"/>
    <tableColumn id="46" name="Validation OP28" dataDxfId="299"/>
    <tableColumn id="47" name="VALIDATION QUALITE du module29" dataDxfId="298"/>
    <tableColumn id="48" name="SLEEVER L13" dataDxfId="297"/>
    <tableColumn id="49" name="NB de jours en formation30" dataDxfId="296">
      <calculatedColumnFormula>SUMPRODUCT((BD2="En cours")*COUNTIFS(SUIVIPROD!$E$2:$E$3778,'Ligne 13'!$A2,SUIVIPROD!$J$2:$J$3778,'Ligne 13'!$BD$1))</calculatedColumnFormula>
    </tableColumn>
    <tableColumn id="50" name="NB de jours théoriques31" dataDxfId="295"/>
    <tableColumn id="51" name="DUREE (en demi-journées)32" dataDxfId="294">
      <calculatedColumnFormula>SUMPRODUCT((BD2="En cours")*SUMIFS(SUIVIPROD!$D$2:$D$3778,SUIVIPROD!$E$2:$E$3778,'Ligne 13'!$A2,SUIVIPROD!$J$2:$J$3778,'Ligne 13'!$BD$1))</calculatedColumnFormula>
    </tableColumn>
    <tableColumn id="52" name="NB de reconf realisées33" dataDxfId="293">
      <calculatedColumnFormula>SUMPRODUCT((BD2="En cours")*SUMPRODUCT((SUIVIPROD!$E$2:$E$3778='Ligne 13'!$A2)*(SUIVIPROD!$J$2:$J$3778='Ligne 13'!$BD$1)*(SUIVIPROD!$L$2:$N$3778&lt;&gt;"")))</calculatedColumnFormula>
    </tableColumn>
    <tableColumn id="53" name="NB de reconf théoriques34" dataDxfId="292"/>
    <tableColumn id="54" name="Validation OP35" dataDxfId="291"/>
    <tableColumn id="55" name="VALIDATION QUALITE du module36" dataDxfId="290"/>
    <tableColumn id="56" name="ETIQUETEUSE L13" dataDxfId="289"/>
    <tableColumn id="57" name="NB de jours en formation37" dataDxfId="288">
      <calculatedColumnFormula>SUMPRODUCT((BL2="En cours")*COUNTIFS(SUIVIPROD!$E$2:$E$3778,'Ligne 13'!$A2,SUIVIPROD!$J$2:$J$3778,'Ligne 13'!$BL$1))</calculatedColumnFormula>
    </tableColumn>
    <tableColumn id="58" name="NB de jours théoriques38" dataDxfId="287"/>
    <tableColumn id="59" name="DUREE (en demi-journées)39" dataDxfId="286">
      <calculatedColumnFormula>SUMPRODUCT((BL2="En cours")*SUMIFS(SUIVIPROD!$D$2:$D$3778,SUIVIPROD!$E$2:$E$3778,'Ligne 13'!$A2,SUIVIPROD!$J$2:$J$3778,'Ligne 13'!$BL$1))</calculatedColumnFormula>
    </tableColumn>
    <tableColumn id="60" name="NB de reconf realisées40" dataDxfId="285">
      <calculatedColumnFormula>SUMPRODUCT((BL2="En cours")*SUMPRODUCT((SUIVIPROD!$E$2:$E$3778='Ligne 13'!$A2)*(SUIVIPROD!$J$2:$J$3778='Ligne 13'!$BL$1)*(SUIVIPROD!$L$2:$N$3778&lt;&gt;"")))</calculatedColumnFormula>
    </tableColumn>
    <tableColumn id="61" name="NB de reconf théoriques41" dataDxfId="284"/>
    <tableColumn id="62" name="Validation OP42" dataDxfId="283"/>
    <tableColumn id="63" name="VALIDATION QUALITE du module43" dataDxfId="282"/>
    <tableColumn id="64" name="ETUYEUSE L13" dataDxfId="281"/>
    <tableColumn id="65" name="NB de jours en formation44" dataDxfId="280">
      <calculatedColumnFormula>SUMPRODUCT((BT2="En cours")*COUNTIFS(SUIVIPROD!$E$2:$E$3778,'Ligne 13'!$A2,SUIVIPROD!$J$2:$J$3778,'Ligne 13'!$BT$1))</calculatedColumnFormula>
    </tableColumn>
    <tableColumn id="66" name="NB de jours théoriques45" dataDxfId="279"/>
    <tableColumn id="67" name="DUREE (en demi-journées)46" dataDxfId="278">
      <calculatedColumnFormula>SUMPRODUCT((BT2="En cours")*SUMIFS(SUIVIPROD!$D$2:$D$3778,SUIVIPROD!$E$2:$E$3778,'Ligne 13'!$A2,SUIVIPROD!$J$2:$J$3778,'Ligne 13'!$BT$1))</calculatedColumnFormula>
    </tableColumn>
    <tableColumn id="68" name="NB de reconf realisées47" dataDxfId="277">
      <calculatedColumnFormula>SUMPRODUCT((BT2="En cours")*SUMPRODUCT((SUIVIPROD!$E$2:$E$3778='Ligne 13'!$A2)*(SUIVIPROD!$J$2:$J$3778='Ligne 13'!$BT$1)*(SUIVIPROD!$L$2:$N$3778&lt;&gt;"")))</calculatedColumnFormula>
    </tableColumn>
    <tableColumn id="69" name="NB de reconf théoriques48" dataDxfId="276"/>
    <tableColumn id="70" name="Validation OP49" dataDxfId="275"/>
    <tableColumn id="71" name="VALIDATION QUALITE du module50" dataDxfId="274"/>
    <tableColumn id="72" name="ENCAISSEUSE L13" dataDxfId="273"/>
    <tableColumn id="73" name="NB de jours en formation51" dataDxfId="272">
      <calculatedColumnFormula>SUMPRODUCT((CB2="En cours")*COUNTIFS(SUIVIPROD!$E$2:$E$3778,'Ligne 13'!$A2,SUIVIPROD!$J$2:$J$3778,'Ligne 13'!$CB$1))</calculatedColumnFormula>
    </tableColumn>
    <tableColumn id="74" name="NB de jours théoriques52" dataDxfId="271"/>
    <tableColumn id="75" name="DUREE (en demi-journées)53" dataDxfId="270">
      <calculatedColumnFormula>SUMPRODUCT((CB2="En cours")*SUMIFS(SUIVIPROD!$D$2:$D$3778,SUIVIPROD!$E$2:$E$3778,'Ligne 13'!$A2,SUIVIPROD!$J$2:$J$3778,'Ligne 13'!$CB$1))</calculatedColumnFormula>
    </tableColumn>
    <tableColumn id="76" name="NB de reconf realisées54" dataDxfId="269">
      <calculatedColumnFormula>SUMPRODUCT((CB2="En cours")*SUMPRODUCT((SUIVIPROD!$E$2:$E$3778='Ligne 13'!$A2)*(SUIVIPROD!$J$2:$J$3778='Ligne 13'!$CB$1)*(SUIVIPROD!$L$2:$N$3778&lt;&gt;"")))</calculatedColumnFormula>
    </tableColumn>
    <tableColumn id="77" name="NB de reconf théoriques55" dataDxfId="268"/>
    <tableColumn id="78" name="Validation OP56" dataDxfId="267"/>
    <tableColumn id="79" name="VALIDATION QUALITE du module57" dataDxfId="266"/>
    <tableColumn id="80" name="Conducteur de ligne L13" dataDxfId="265"/>
  </tableColumns>
  <tableStyleInfo name="TableStyleMedium2" showFirstColumn="0" showLastColumn="0" showRowStripes="1" showColumnStripes="0"/>
</table>
</file>

<file path=xl/tables/table11.xml><?xml version="1.0" encoding="utf-8"?>
<table xmlns="http://schemas.openxmlformats.org/spreadsheetml/2006/main" id="10" name="Tableau10" displayName="Tableau10" ref="A1:BT51" totalsRowShown="0">
  <autoFilter ref="A1:BT51"/>
  <tableColumns count="72">
    <tableColumn id="1" name="LIGNE 14" dataDxfId="257"/>
    <tableColumn id="2" name="MIRAGE" dataDxfId="256"/>
    <tableColumn id="3" name="GENERAL PLCD11" dataDxfId="255"/>
    <tableColumn id="4" name="TRACABILITE DEHOUSSAGE" dataDxfId="254"/>
    <tableColumn id="5" name="ACCUEIL SA" dataDxfId="253"/>
    <tableColumn id="6" name="ACCUEIL Env." dataDxfId="252"/>
    <tableColumn id="7" name="ACCUEIL SQ" dataDxfId="251"/>
    <tableColumn id="8" name="ACCUEIL" dataDxfId="250">
      <calculatedColumnFormula>COUNTIF(A2:G2,"Oui") &amp;" / 6"</calculatedColumnFormula>
    </tableColumn>
    <tableColumn id="9" name="NB de jours en formation" dataDxfId="249">
      <calculatedColumnFormula>SUMPRODUCT((P2="En cours")*COUNTIFS(SUIVIPROD!$E$2:$E$3778,'Ligne 14'!$A2,SUIVIPROD!$J$2:$J$3778,'Ligne 14'!$P$1))</calculatedColumnFormula>
    </tableColumn>
    <tableColumn id="10" name="NB de jours théoriques" dataDxfId="248"/>
    <tableColumn id="11" name="DUREE (en demi-journées)" dataDxfId="247">
      <calculatedColumnFormula>SUMPRODUCT((P2="En cours")*SUMIFS(SUIVIPROD!$D$2:$D$3778,SUIVIPROD!$E$2:$E$3778,'Ligne 14'!$A2,SUIVIPROD!$J$2:$J$3778,'Ligne 14'!$P$1))</calculatedColumnFormula>
    </tableColumn>
    <tableColumn id="12" name="NB de reconf realisées" dataDxfId="246">
      <calculatedColumnFormula>SUMPRODUCT((P2="En cours")*SUMPRODUCT((SUIVIPROD!$E$2:$E$3778='Ligne 14'!$A2)*(SUIVIPROD!$J$2:$J$3778='Ligne 14'!$P$1)*(SUIVIPROD!$L$2:$N$3778&lt;&gt;"")))</calculatedColumnFormula>
    </tableColumn>
    <tableColumn id="13" name="NB de reconf théoriques" dataDxfId="245"/>
    <tableColumn id="14" name="Validation OP" dataDxfId="244"/>
    <tableColumn id="15" name="VALIDATION QUALITE du module" dataDxfId="243"/>
    <tableColumn id="16" name="Dépalettiseur L14" dataDxfId="242"/>
    <tableColumn id="17" name="NB de jours en formation2" dataDxfId="241">
      <calculatedColumnFormula>SUMPRODUCT((X2="En cours")*COUNTIFS(SUIVIPROD!$E$2:$E$3778,'Ligne 14'!$A2,SUIVIPROD!$J$2:$J$3778,'Ligne 14'!$X$1))</calculatedColumnFormula>
    </tableColumn>
    <tableColumn id="18" name="NB de jours théoriques3" dataDxfId="240"/>
    <tableColumn id="19" name="DUREE (en demi-journées)4" dataDxfId="239">
      <calculatedColumnFormula>SUMPRODUCT((X2="En cours")*SUMIFS(SUIVIPROD!$D$2:$D$3778,SUIVIPROD!$E$2:$E$3778,'Ligne 14'!$A2,SUIVIPROD!$J$2:$J$3778,'Ligne 14'!$X$1))</calculatedColumnFormula>
    </tableColumn>
    <tableColumn id="20" name="NB de reconf realisées5" dataDxfId="238">
      <calculatedColumnFormula>SUMPRODUCT((X2="En cours")*SUMPRODUCT((SUIVIPROD!$E$2:$E$3778='Ligne 14'!$A2)*(SUIVIPROD!$J$2:$J$3778='Ligne 14'!$X$1)*(SUIVIPROD!$L$2:$N$3778&lt;&gt;"")))</calculatedColumnFormula>
    </tableColumn>
    <tableColumn id="21" name="NB de reconf théoriques6" dataDxfId="237"/>
    <tableColumn id="22" name="Validation OP7" dataDxfId="236"/>
    <tableColumn id="23" name="VALIDATION QUALITE du module8" dataDxfId="235"/>
    <tableColumn id="24" name="Tireuse L14" dataDxfId="234"/>
    <tableColumn id="25" name="NB de jours en formation9" dataDxfId="233">
      <calculatedColumnFormula>SUMPRODUCT((AF2="En cours")*COUNTIFS(SUIVIPROD!$E$2:$E$3778,'Ligne 14'!$A2,SUIVIPROD!$J$2:$J$3778,'Ligne 14'!$AF$1))</calculatedColumnFormula>
    </tableColumn>
    <tableColumn id="26" name="NB de jours théoriques10" dataDxfId="232"/>
    <tableColumn id="27" name="DUREE (en demi-journées)11" dataDxfId="231">
      <calculatedColumnFormula>SUMPRODUCT((AF2="En cours")*SUMIFS(SUIVIPROD!$D$2:$D$3778,SUIVIPROD!$E$2:$E$3778,'Ligne 14'!$A2,SUIVIPROD!$J$2:$J$3778,'Ligne 14'!$AF$1))</calculatedColumnFormula>
    </tableColumn>
    <tableColumn id="28" name="NB de reconf realisées12" dataDxfId="230">
      <calculatedColumnFormula>SUMPRODUCT((AF2="En cours")*SUMPRODUCT((SUIVIPROD!$E$2:$E$3778='Ligne 14'!$A2)*(SUIVIPROD!$J$2:$J$3778='Ligne 14'!$AF$1)*(SUIVIPROD!$L$2:$N$3778&lt;&gt;"")))</calculatedColumnFormula>
    </tableColumn>
    <tableColumn id="29" name="NB de reconf théoriques13" dataDxfId="229"/>
    <tableColumn id="30" name="Validation OP14" dataDxfId="228"/>
    <tableColumn id="31" name="VALIDATION QUALITE du module15" dataDxfId="227"/>
    <tableColumn id="32" name="CAPSULEUSE L14" dataDxfId="226"/>
    <tableColumn id="33" name="NB de jours en formation16" dataDxfId="225">
      <calculatedColumnFormula>SUMPRODUCT((AN2="En cours")*COUNTIFS(SUIVIPROD!$E$2:$E$3778,'Ligne 14'!$A2,SUIVIPROD!$J$2:$J$3778,'Ligne 14'!$AN$1))</calculatedColumnFormula>
    </tableColumn>
    <tableColumn id="34" name="NB de jours théoriques17" dataDxfId="224"/>
    <tableColumn id="35" name="DUREE (en demi-journées)18" dataDxfId="223">
      <calculatedColumnFormula>SUMPRODUCT((AN2="En cours")*SUMIFS(SUIVIPROD!$D$2:$D$3778,SUIVIPROD!$E$2:$E$3778,'Ligne 14'!$A2,SUIVIPROD!$J$2:$J$3778,'Ligne 14'!$AN$1))</calculatedColumnFormula>
    </tableColumn>
    <tableColumn id="36" name="NB de reconf realisées19" dataDxfId="222">
      <calculatedColumnFormula>SUMPRODUCT((AN2="En cours")*SUMPRODUCT((SUIVIPROD!$E$2:$E$3778='Ligne 14'!$A2)*(SUIVIPROD!$J$2:$J$3778='Ligne 14'!$AN$1)*(SUIVIPROD!$L$2:$N$3778&lt;&gt;"")))</calculatedColumnFormula>
    </tableColumn>
    <tableColumn id="37" name="NB de reconf théoriques20" dataDxfId="221"/>
    <tableColumn id="38" name="Validation OP21" dataDxfId="220"/>
    <tableColumn id="39" name="VALIDATION QUALITE du module22" dataDxfId="219"/>
    <tableColumn id="40" name="ETIQUETEUSE L14" dataDxfId="218"/>
    <tableColumn id="41" name="NB de jours en formation23" dataDxfId="217">
      <calculatedColumnFormula>SUMPRODUCT((AV2="En cours")*COUNTIFS(SUIVIPROD!$E$2:$E$3778,'Ligne 14'!$A2,SUIVIPROD!$J$2:$J$3778,'Ligne 14'!$AV$1))</calculatedColumnFormula>
    </tableColumn>
    <tableColumn id="42" name="NB de jours théoriques24" dataDxfId="216"/>
    <tableColumn id="43" name="DUREE (en demi-journées)25" dataDxfId="215">
      <calculatedColumnFormula>SUMPRODUCT((AV2="En cours")*SUMIFS(SUIVIPROD!$D$2:$D$3778,SUIVIPROD!$E$2:$E$3778,'Ligne 14'!$A2,SUIVIPROD!$J$2:$J$3778,'Ligne 14'!$AV$1))</calculatedColumnFormula>
    </tableColumn>
    <tableColumn id="44" name="NB de reconf realisées26" dataDxfId="214">
      <calculatedColumnFormula>SUMPRODUCT((AV2="En cours")*SUMPRODUCT((SUIVIPROD!$E$2:$E$3778='Ligne 14'!$A2)*(SUIVIPROD!$J$2:$J$3778='Ligne 14'!$AV$1)*(SUIVIPROD!$L$2:$N$3778&lt;&gt;"")))</calculatedColumnFormula>
    </tableColumn>
    <tableColumn id="45" name="NB de reconf théoriques27" dataDxfId="213"/>
    <tableColumn id="46" name="Validation OP28" dataDxfId="212"/>
    <tableColumn id="47" name="VALIDATION QUALITE du module29" dataDxfId="211"/>
    <tableColumn id="48" name="SLEEVER L14" dataDxfId="210"/>
    <tableColumn id="49" name="NB de jours en formation30" dataDxfId="209">
      <calculatedColumnFormula>SUMPRODUCT((BD2="En cours")*COUNTIFS(SUIVIPROD!$E$2:$E$3778,'Ligne 14'!$A2,SUIVIPROD!$J$2:$J$3778,'Ligne 14'!$BD$1))</calculatedColumnFormula>
    </tableColumn>
    <tableColumn id="50" name="NB de jours théoriques31" dataDxfId="208"/>
    <tableColumn id="51" name="DUREE (en demi-journées)32" dataDxfId="207">
      <calculatedColumnFormula>SUMPRODUCT((BD2="En cours")*SUMIFS(SUIVIPROD!$D$2:$D$3778,SUIVIPROD!$E$2:$E$3778,'Ligne 14'!$A2,SUIVIPROD!$J$2:$J$3778,'Ligne 14'!$BD$1))</calculatedColumnFormula>
    </tableColumn>
    <tableColumn id="52" name="NB de reconf realisées33" dataDxfId="206">
      <calculatedColumnFormula>SUMPRODUCT((BD2="En cours")*SUMPRODUCT((SUIVIPROD!$E$2:$E$3778='Ligne 14'!$A2)*(SUIVIPROD!$J$2:$J$3778='Ligne 14'!$BD$1)*(SUIVIPROD!$L$2:$N$3778&lt;&gt;"")))</calculatedColumnFormula>
    </tableColumn>
    <tableColumn id="53" name="NB de reconf théoriques34" dataDxfId="205"/>
    <tableColumn id="54" name="Validation OP35" dataDxfId="204"/>
    <tableColumn id="55" name="VALIDATION QUALITE du module36" dataDxfId="203"/>
    <tableColumn id="56" name="ETUYEUSE SCHUBERT L14" dataDxfId="202"/>
    <tableColumn id="57" name="NB de jours en formation37" dataDxfId="201">
      <calculatedColumnFormula>SUMPRODUCT((BL2="En cours")*COUNTIFS(SUIVIPROD!$E$2:$E$3778,'Ligne 14'!$A2,SUIVIPROD!$J$2:$J$3778,'Ligne 14'!$BL$1))</calculatedColumnFormula>
    </tableColumn>
    <tableColumn id="58" name="NB de jours théoriques38" dataDxfId="200"/>
    <tableColumn id="59" name="DUREE (en demi-journées)39" dataDxfId="199">
      <calculatedColumnFormula>SUMPRODUCT((BL2="En cours")*SUMIFS(SUIVIPROD!$D$2:$D$3778,SUIVIPROD!$E$2:$E$3778,'Ligne 14'!$A2,SUIVIPROD!$J$2:$J$3778,'Ligne 14'!$BL$1))</calculatedColumnFormula>
    </tableColumn>
    <tableColumn id="60" name="NB de reconf realisées40" dataDxfId="198">
      <calculatedColumnFormula>SUMPRODUCT((BL2="En cours")*SUMPRODUCT((SUIVIPROD!$E$2:$E$3778='Ligne 14'!$A2)*(SUIVIPROD!$J$2:$J$3778='Ligne 14'!$BL$1)*(SUIVIPROD!$L$2:$N$3778&lt;&gt;"")))</calculatedColumnFormula>
    </tableColumn>
    <tableColumn id="61" name="NB de reconf théoriques41" dataDxfId="197"/>
    <tableColumn id="62" name="Validation OP42" dataDxfId="196"/>
    <tableColumn id="63" name="VALIDATION QUALITE du module43" dataDxfId="195"/>
    <tableColumn id="64" name="ENCAISSEUSE ARIES L14" dataDxfId="194"/>
    <tableColumn id="65" name="NB de jours en formation44" dataDxfId="193">
      <calculatedColumnFormula>SUMPRODUCT((BT2="En cours")*COUNTIFS(SUIVIPROD!$E$2:$E$3778,'Ligne 14'!$A2,SUIVIPROD!$J$2:$J$3778,'Ligne 14'!$BT$1))</calculatedColumnFormula>
    </tableColumn>
    <tableColumn id="66" name="NB de jours théoriques45" dataDxfId="192"/>
    <tableColumn id="67" name="DUREE (en demi-journées)46" dataDxfId="191">
      <calculatedColumnFormula>SUMPRODUCT((BT2="En cours")*SUMIFS(SUIVIPROD!$D$2:$D$3778,SUIVIPROD!$E$2:$E$3778,'Ligne 14'!$A2,SUIVIPROD!$J$2:$J$3778,'Ligne 14'!$BT$1))</calculatedColumnFormula>
    </tableColumn>
    <tableColumn id="68" name="NB de reconf realisées47" dataDxfId="190">
      <calculatedColumnFormula>SUMPRODUCT((BT2="En cours")*SUMPRODUCT((SUIVIPROD!$E$2:$E$3778='Ligne 14'!$A2)*(SUIVIPROD!$J$2:$J$3778='Ligne 14'!$BT$1)*(SUIVIPROD!$L$2:$N$3778&lt;&gt;"")))</calculatedColumnFormula>
    </tableColumn>
    <tableColumn id="69" name="NB de reconf théoriques48" dataDxfId="189"/>
    <tableColumn id="70" name="Validation OP49" dataDxfId="188"/>
    <tableColumn id="71" name="VALIDATION QUALITE du module50" dataDxfId="187"/>
    <tableColumn id="72" name="Conducteur de ligne L14" dataDxfId="186"/>
  </tableColumns>
  <tableStyleInfo name="TableStyleMedium2" showFirstColumn="0" showLastColumn="0" showRowStripes="1" showColumnStripes="0"/>
</table>
</file>

<file path=xl/tables/table12.xml><?xml version="1.0" encoding="utf-8"?>
<table xmlns="http://schemas.openxmlformats.org/spreadsheetml/2006/main" id="11" name="Tableau11" displayName="Tableau11" ref="A1:CB21" totalsRowShown="0">
  <autoFilter ref="A1:CB21"/>
  <tableColumns count="80">
    <tableColumn id="1" name="LIGNE 16" dataDxfId="178"/>
    <tableColumn id="2" name="MIRAGE" dataDxfId="177"/>
    <tableColumn id="3" name="GENERAL PLCD11" dataDxfId="176"/>
    <tableColumn id="4" name="TRACABILITE DEHOUSSAGE" dataDxfId="175"/>
    <tableColumn id="5" name="ACCUEIL SA" dataDxfId="174"/>
    <tableColumn id="6" name="ACCUEIL Env." dataDxfId="173"/>
    <tableColumn id="7" name="ACCUEIL SQ" dataDxfId="172"/>
    <tableColumn id="8" name="ACCUEIL" dataDxfId="171">
      <calculatedColumnFormula>COUNTIF(A2:G2,"Oui") &amp;" / 6"</calculatedColumnFormula>
    </tableColumn>
    <tableColumn id="9" name="NB de jours en formation" dataDxfId="170">
      <calculatedColumnFormula>SUMPRODUCT((P2="En cours")*COUNTIFS(SUIVIPROD!$E$2:$E$3778,'Ligne 16'!$A2,SUIVIPROD!$J$2:$J$3778,'Ligne 16'!$P$1))</calculatedColumnFormula>
    </tableColumn>
    <tableColumn id="10" name="NB de jours théoriques" dataDxfId="169"/>
    <tableColumn id="11" name="DUREE (en demi-journées)" dataDxfId="168">
      <calculatedColumnFormula>SUMPRODUCT((P2="En cours")*SUMIFS(SUIVIPROD!$D$2:$D$3778,SUIVIPROD!$E$2:$E$3778,'Ligne 16'!$A2,SUIVIPROD!$J$2:$J$3778,'Ligne 16'!$P$1))</calculatedColumnFormula>
    </tableColumn>
    <tableColumn id="12" name="NB de reconf realisées" dataDxfId="167">
      <calculatedColumnFormula>SUMPRODUCT((P2="En cours")*SUMPRODUCT((SUIVIPROD!$E$2:$E$3778='Ligne 16'!$A2)*(SUIVIPROD!$J$2:$J$3778='Ligne 16'!$P$1)*(SUIVIPROD!$L$2:$N$3778&lt;&gt;"")))</calculatedColumnFormula>
    </tableColumn>
    <tableColumn id="13" name="NB de reconf théoriques" dataDxfId="166"/>
    <tableColumn id="14" name="Validation OP" dataDxfId="165"/>
    <tableColumn id="15" name="VALIDATION QUALITE du module" dataDxfId="164"/>
    <tableColumn id="16" name="Dépalettiseur L16" dataDxfId="163"/>
    <tableColumn id="17" name="NB de jours en formation2" dataDxfId="162">
      <calculatedColumnFormula>SUMPRODUCT((X2="En cours")*COUNTIFS(SUIVIPROD!$E$2:$E$3778,'Ligne 16'!$A2,SUIVIPROD!$J$2:$J$3778,'Ligne 16'!$X$1))</calculatedColumnFormula>
    </tableColumn>
    <tableColumn id="18" name="NB de jours théoriques3" dataDxfId="161"/>
    <tableColumn id="19" name="DUREE (en demi-journées)4" dataDxfId="160">
      <calculatedColumnFormula>SUMPRODUCT((X2="En cours")*SUMIFS(SUIVIPROD!$D$2:$D$3778,SUIVIPROD!$E$2:$E$3778,'Ligne 16'!$A2,SUIVIPROD!$J$2:$J$3778,'Ligne 16'!$X$1))</calculatedColumnFormula>
    </tableColumn>
    <tableColumn id="20" name="NB de reconf realisées5" dataDxfId="159">
      <calculatedColumnFormula>SUMPRODUCT((X2="En cours")*SUMPRODUCT((SUIVIPROD!$E$2:$E$3778='Ligne 16'!$A2)*(SUIVIPROD!$J$2:$J$3778='Ligne 16'!$X$1)*(SUIVIPROD!$L$2:$N$3778&lt;&gt;"")))</calculatedColumnFormula>
    </tableColumn>
    <tableColumn id="21" name="NB de reconf théoriques6" dataDxfId="158"/>
    <tableColumn id="22" name="Validation OP7" dataDxfId="157"/>
    <tableColumn id="23" name="VALIDATION QUALITE du module8" dataDxfId="156"/>
    <tableColumn id="24" name="Tireuse L16" dataDxfId="155"/>
    <tableColumn id="25" name="NB de jours en formation9" dataDxfId="154">
      <calculatedColumnFormula>SUMPRODUCT((AF2="En cours")*COUNTIFS(SUIVIPROD!$E$2:$E$3778,'Ligne 16'!$A2,SUIVIPROD!$J$2:$J$3778,'Ligne 16'!$AF$1))</calculatedColumnFormula>
    </tableColumn>
    <tableColumn id="26" name="NB de jours théoriques10" dataDxfId="153"/>
    <tableColumn id="27" name="DUREE (en demi-journées)11" dataDxfId="152">
      <calculatedColumnFormula>SUMPRODUCT((X2="En cours")*SUMIFS(SUIVIPROD!$D$2:$D$3778,SUIVIPROD!$E$2:$E$3778,'Ligne 16'!$A2,SUIVIPROD!$J$2:$J$3778,'Ligne 16'!$AF$1))</calculatedColumnFormula>
    </tableColumn>
    <tableColumn id="28" name="NB de reconf realisées12" dataDxfId="151">
      <calculatedColumnFormula>SUMPRODUCT((X2="En cours")*SUMPRODUCT((SUIVIPROD!$E$2:$E$3778='Ligne 16'!$A2)*(SUIVIPROD!$J$2:$J$3778='Ligne 16'!$AF$1)*(SUIVIPROD!$L$2:$N$3778&lt;&gt;"")))</calculatedColumnFormula>
    </tableColumn>
    <tableColumn id="29" name="NB de reconf théoriques13" dataDxfId="150"/>
    <tableColumn id="30" name="Validation OP14" dataDxfId="149"/>
    <tableColumn id="31" name="VALIDATION QUALITE du module15" dataDxfId="148"/>
    <tableColumn id="32" name="CAPSULEUSE L16" dataDxfId="147"/>
    <tableColumn id="33" name="NB de jours en formation16" dataDxfId="146">
      <calculatedColumnFormula>SUMPRODUCT((AN2="En cours")*COUNTIFS(SUIVIPROD!$E$2:$E$3778,'Ligne 16'!$A2,SUIVIPROD!$J$2:$J$3778,'Ligne 16'!$AN$1))</calculatedColumnFormula>
    </tableColumn>
    <tableColumn id="34" name="NB de jours théoriques17" dataDxfId="145"/>
    <tableColumn id="35" name="DUREE (en demi-journées)18" dataDxfId="144">
      <calculatedColumnFormula>SUMPRODUCT((AN2="En cours")*SUMIFS(SUIVIPROD!$D$2:$D$3778,SUIVIPROD!$E$2:$E$3778,'Ligne 16'!$A2,SUIVIPROD!$J$2:$J$3778,'Ligne 16'!$AN$1))</calculatedColumnFormula>
    </tableColumn>
    <tableColumn id="36" name="NB de reconf realisées19" dataDxfId="143">
      <calculatedColumnFormula>SUMPRODUCT((AN2="En cours")*SUMPRODUCT((SUIVIPROD!$E$2:$E$3778='Ligne 16'!$A2)*(SUIVIPROD!$J$2:$J$3778='Ligne 16'!$AN$1)*(SUIVIPROD!$L$2:$N$3778&lt;&gt;"")))</calculatedColumnFormula>
    </tableColumn>
    <tableColumn id="37" name="NB de reconf théoriques20" dataDxfId="142"/>
    <tableColumn id="38" name="Validation OP21" dataDxfId="141"/>
    <tableColumn id="39" name="VALIDATION QUALITE du module22" dataDxfId="140"/>
    <tableColumn id="40" name="ACF L16" dataDxfId="139"/>
    <tableColumn id="41" name="NB de jours en formation23" dataDxfId="138">
      <calculatedColumnFormula>SUMPRODUCT((AV2="En cours")*COUNTIFS(SUIVIPROD!$E$2:$E$3778,'Ligne 16'!$A2,SUIVIPROD!$J$2:$J$3778,'Ligne 16'!$AV$1))</calculatedColumnFormula>
    </tableColumn>
    <tableColumn id="42" name="NB de jours théoriques24" dataDxfId="137"/>
    <tableColumn id="43" name="DUREE (en demi-journées)25" dataDxfId="136">
      <calculatedColumnFormula>SUMPRODUCT((AV2="En cours")*SUMIFS(SUIVIPROD!$D$2:$D$3778,SUIVIPROD!$E$2:$E$3778,'Ligne 16'!$A2,SUIVIPROD!$J$2:$J$3778,'Ligne 16'!$AV$1))</calculatedColumnFormula>
    </tableColumn>
    <tableColumn id="44" name="NB de reconf realisées26" dataDxfId="135">
      <calculatedColumnFormula>SUMPRODUCT((AV2="En cours")*SUMPRODUCT((SUIVIPROD!$E$2:$E$3778='Ligne 16'!$A2)*(SUIVIPROD!$J$2:$J$3778='Ligne 16'!$AV$1)*(SUIVIPROD!$L$2:$N$3778&lt;&gt;"")))</calculatedColumnFormula>
    </tableColumn>
    <tableColumn id="45" name="NB de reconf théoriques27" dataDxfId="134"/>
    <tableColumn id="46" name="Validation OP28" dataDxfId="133"/>
    <tableColumn id="47" name="VALIDATION QUALITE du module29" dataDxfId="132"/>
    <tableColumn id="48" name="ETIQUETEUSE L16" dataDxfId="131"/>
    <tableColumn id="49" name="NB de jours en formation30" dataDxfId="130">
      <calculatedColumnFormula>SUMPRODUCT((BD2="En cours")*COUNTIFS(SUIVIPROD!$E$2:$E$3778,'Ligne 16'!$A2,SUIVIPROD!$J$2:$J$3778,'Ligne 16'!$BD$1))</calculatedColumnFormula>
    </tableColumn>
    <tableColumn id="50" name="NB de jours théoriques31" dataDxfId="129"/>
    <tableColumn id="51" name="DUREE (en demi-journées)32" dataDxfId="128">
      <calculatedColumnFormula>SUMPRODUCT((BD2="En cours")*SUMIFS(SUIVIPROD!$D$2:$D$3778,SUIVIPROD!$E$2:$E$3778,'Ligne 16'!$A2,SUIVIPROD!$J$2:$J$3778,'Ligne 16'!$BD$1))</calculatedColumnFormula>
    </tableColumn>
    <tableColumn id="52" name="NB de reconf realisées33" dataDxfId="127">
      <calculatedColumnFormula>SUMPRODUCT((BD2="En cours")*SUMPRODUCT((SUIVIPROD!$E$2:$E$3778='Ligne 16'!$A2)*(SUIVIPROD!$J$2:$J$3778='Ligne 16'!$BD$1)*(SUIVIPROD!$L$2:$N$3778&lt;&gt;"")))</calculatedColumnFormula>
    </tableColumn>
    <tableColumn id="53" name="NB de reconf théoriques34" dataDxfId="126"/>
    <tableColumn id="54" name="Validation OP35" dataDxfId="125"/>
    <tableColumn id="55" name="VALIDATION QUALITE du module36" dataDxfId="124"/>
    <tableColumn id="56" name="ETUYEUSE L16" dataDxfId="123"/>
    <tableColumn id="57" name="NB de jours en formation37" dataDxfId="122">
      <calculatedColumnFormula>SUMPRODUCT((BL2="En cours")*COUNTIFS(SUIVIPROD!$E$2:$E$3778,'Ligne 16'!$A2,SUIVIPROD!$J$2:$J$3778,'Ligne 16'!$BL$1))</calculatedColumnFormula>
    </tableColumn>
    <tableColumn id="58" name="NB de jours théoriques38" dataDxfId="121"/>
    <tableColumn id="59" name="DUREE (en demi-journées)39" dataDxfId="120">
      <calculatedColumnFormula>SUMPRODUCT((BL2="En cours")*SUMIFS(SUIVIPROD!$D$2:$D$3778,SUIVIPROD!$E$2:$E$3778,'Ligne 16'!$A2,SUIVIPROD!$J$2:$J$3778,'Ligne 16'!$BL$1))</calculatedColumnFormula>
    </tableColumn>
    <tableColumn id="60" name="NB de reconf realisées40" dataDxfId="119">
      <calculatedColumnFormula>SUMPRODUCT((BL2="En cours")*SUMPRODUCT((SUIVIPROD!$E$2:$E$3778='Ligne 16'!$A2)*(SUIVIPROD!$J$2:$J$3778='Ligne 16'!$BL$1)*(SUIVIPROD!$L$2:$N$3778&lt;&gt;"")))</calculatedColumnFormula>
    </tableColumn>
    <tableColumn id="61" name="NB de reconf théoriques41" dataDxfId="118"/>
    <tableColumn id="62" name="Validation OP42" dataDxfId="117"/>
    <tableColumn id="63" name="VALIDATION QUALITE du module43" dataDxfId="116"/>
    <tableColumn id="64" name="ENCAISSEUSE L16" dataDxfId="115"/>
    <tableColumn id="65" name="NB de jours en formation44" dataDxfId="114">
      <calculatedColumnFormula>SUMPRODUCT((BT2="En cours")*COUNTIFS(SUIVIPROD!$E$2:$E$3778,'Ligne 16'!$A2,SUIVIPROD!$J$2:$J$3778,'Ligne 16'!$CB$1))</calculatedColumnFormula>
    </tableColumn>
    <tableColumn id="66" name="NB de jours théoriques45" dataDxfId="113"/>
    <tableColumn id="67" name="DUREE (en demi-journées)46" dataDxfId="112">
      <calculatedColumnFormula>SUMPRODUCT((BT2="En cours")*SUMIFS(SUIVIPROD!$D$2:$D$3778,SUIVIPROD!$E$2:$E$3778,'Ligne 16'!$A2,SUIVIPROD!$J$2:$J$3778,'Ligne 16'!$CB$1))</calculatedColumnFormula>
    </tableColumn>
    <tableColumn id="68" name="NB de reconf realisées47" dataDxfId="111">
      <calculatedColumnFormula>SUMPRODUCT((BT2="En cours")*SUMPRODUCT((SUIVIPROD!$E$2:$E$3778='Ligne 16'!$A2)*(SUIVIPROD!$J$2:$J$3778='Ligne 16'!$CB$1)*(SUIVIPROD!$L$2:$N$3778&lt;&gt;"")))</calculatedColumnFormula>
    </tableColumn>
    <tableColumn id="69" name="NB de reconf théoriques48" dataDxfId="110"/>
    <tableColumn id="70" name="Validation OP49" dataDxfId="109"/>
    <tableColumn id="71" name="VALIDATION QUALITE du module50" dataDxfId="108"/>
    <tableColumn id="72" name="PALETTISEUR L16" dataDxfId="107"/>
    <tableColumn id="73" name="NB de jours en formation51" dataDxfId="106">
      <calculatedColumnFormula>SUMPRODUCT((CB2="En cours")*COUNTIFS(SUIVIPROD!$E$2:$E$3778,'Ligne 16'!$A2,SUIVIPROD!$J$2:$J$3778,'Ligne 16'!$CB$1))</calculatedColumnFormula>
    </tableColumn>
    <tableColumn id="74" name="NB de jours théoriques52" dataDxfId="105"/>
    <tableColumn id="75" name="DUREE (en demi-journées)53" dataDxfId="104">
      <calculatedColumnFormula>SUMPRODUCT((CB2="En cours")*SUMIFS(SUIVIPROD!$D$2:$D$3778,SUIVIPROD!$E$2:$E$3778,'Ligne 16'!$A2,SUIVIPROD!$J$2:$J$3778,'Ligne 16'!$CB$1))</calculatedColumnFormula>
    </tableColumn>
    <tableColumn id="76" name="NB de reconf realisées54" dataDxfId="103">
      <calculatedColumnFormula>SUMPRODUCT((CB2="En cours")*SUMPRODUCT((SUIVIPROD!$E$2:$E$3778='Ligne 16'!$A2)*(SUIVIPROD!$J$2:$J$3778='Ligne 16'!$CB$1)*(SUIVIPROD!$L$2:$N$3778&lt;&gt;"")))</calculatedColumnFormula>
    </tableColumn>
    <tableColumn id="77" name="NB de reconf théoriques55" dataDxfId="102"/>
    <tableColumn id="78" name="Validation OP56" dataDxfId="101"/>
    <tableColumn id="79" name="VALIDATION QUALITE du module57" dataDxfId="100"/>
    <tableColumn id="80" name="Conducteur de ligne L16" dataDxfId="99"/>
  </tableColumns>
  <tableStyleInfo name="TableStyleMedium2" showFirstColumn="0" showLastColumn="0" showRowStripes="1" showColumnStripes="0"/>
</table>
</file>

<file path=xl/tables/table13.xml><?xml version="1.0" encoding="utf-8"?>
<table xmlns="http://schemas.openxmlformats.org/spreadsheetml/2006/main" id="13" name="Tableau13" displayName="Tableau13" ref="A1:G628" totalsRowShown="0" headerRowDxfId="0" dataDxfId="1" headerRowBorderDxfId="9" tableBorderDxfId="10">
  <autoFilter ref="A1:G628"/>
  <tableColumns count="7">
    <tableColumn id="1" name="DATE" dataDxfId="8"/>
    <tableColumn id="2" name="NOM PRENOM" dataDxfId="7"/>
    <tableColumn id="3" name="CONTRAT" dataDxfId="6"/>
    <tableColumn id="4" name="CONTROLEUR Q" dataDxfId="5"/>
    <tableColumn id="5" name="LIBELLE PRECIS" dataDxfId="4"/>
    <tableColumn id="6" name="VALIDATION" dataDxfId="3"/>
    <tableColumn id="7" name="Le précédent fichier (2000-2016) se trouve dans / Commun (J) / QUAINDUS / HACCP MEB / Formations / MEB affect Opérateurs" dataDxfId="2"/>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6.bin"/><Relationship Id="rId3" Type="http://schemas.openxmlformats.org/officeDocument/2006/relationships/printerSettings" Target="../printerSettings/printerSettings11.bin"/><Relationship Id="rId7" Type="http://schemas.openxmlformats.org/officeDocument/2006/relationships/printerSettings" Target="../printerSettings/printerSettings15.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6" Type="http://schemas.openxmlformats.org/officeDocument/2006/relationships/printerSettings" Target="../printerSettings/printerSettings14.bin"/><Relationship Id="rId5" Type="http://schemas.openxmlformats.org/officeDocument/2006/relationships/printerSettings" Target="../printerSettings/printerSettings13.bin"/><Relationship Id="rId4" Type="http://schemas.openxmlformats.org/officeDocument/2006/relationships/printerSettings" Target="../printerSettings/printerSettings1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4.bin"/><Relationship Id="rId3" Type="http://schemas.openxmlformats.org/officeDocument/2006/relationships/printerSettings" Target="../printerSettings/printerSettings19.bin"/><Relationship Id="rId7" Type="http://schemas.openxmlformats.org/officeDocument/2006/relationships/printerSettings" Target="../printerSettings/printerSettings23.bin"/><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 Id="rId6" Type="http://schemas.openxmlformats.org/officeDocument/2006/relationships/printerSettings" Target="../printerSettings/printerSettings22.bin"/><Relationship Id="rId11" Type="http://schemas.openxmlformats.org/officeDocument/2006/relationships/comments" Target="../comments1.xml"/><Relationship Id="rId5" Type="http://schemas.openxmlformats.org/officeDocument/2006/relationships/printerSettings" Target="../printerSettings/printerSettings21.bin"/><Relationship Id="rId10" Type="http://schemas.openxmlformats.org/officeDocument/2006/relationships/table" Target="../tables/table1.xml"/><Relationship Id="rId4" Type="http://schemas.openxmlformats.org/officeDocument/2006/relationships/printerSettings" Target="../printerSettings/printerSettings20.bin"/><Relationship Id="rId9"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27.bin"/><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 Id="rId4" Type="http://schemas.openxmlformats.org/officeDocument/2006/relationships/table" Target="../tables/table2.xml"/></Relationships>
</file>

<file path=xl/worksheets/_rels/sheet5.xml.rels><?xml version="1.0" encoding="UTF-8" standalone="yes"?>
<Relationships xmlns="http://schemas.openxmlformats.org/package/2006/relationships"><Relationship Id="rId8" Type="http://schemas.openxmlformats.org/officeDocument/2006/relationships/printerSettings" Target="../printerSettings/printerSettings35.bin"/><Relationship Id="rId3" Type="http://schemas.openxmlformats.org/officeDocument/2006/relationships/printerSettings" Target="../printerSettings/printerSettings30.bin"/><Relationship Id="rId7" Type="http://schemas.openxmlformats.org/officeDocument/2006/relationships/printerSettings" Target="../printerSettings/printerSettings34.bin"/><Relationship Id="rId2" Type="http://schemas.openxmlformats.org/officeDocument/2006/relationships/printerSettings" Target="../printerSettings/printerSettings29.bin"/><Relationship Id="rId1" Type="http://schemas.openxmlformats.org/officeDocument/2006/relationships/printerSettings" Target="../printerSettings/printerSettings28.bin"/><Relationship Id="rId6" Type="http://schemas.openxmlformats.org/officeDocument/2006/relationships/printerSettings" Target="../printerSettings/printerSettings33.bin"/><Relationship Id="rId5" Type="http://schemas.openxmlformats.org/officeDocument/2006/relationships/printerSettings" Target="../printerSettings/printerSettings32.bin"/><Relationship Id="rId4" Type="http://schemas.openxmlformats.org/officeDocument/2006/relationships/printerSettings" Target="../printerSettings/printerSettings31.bin"/><Relationship Id="rId9" Type="http://schemas.openxmlformats.org/officeDocument/2006/relationships/table" Target="../tables/table3.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3.bin"/><Relationship Id="rId3" Type="http://schemas.openxmlformats.org/officeDocument/2006/relationships/printerSettings" Target="../printerSettings/printerSettings38.bin"/><Relationship Id="rId7" Type="http://schemas.openxmlformats.org/officeDocument/2006/relationships/printerSettings" Target="../printerSettings/printerSettings42.bin"/><Relationship Id="rId2" Type="http://schemas.openxmlformats.org/officeDocument/2006/relationships/printerSettings" Target="../printerSettings/printerSettings37.bin"/><Relationship Id="rId1" Type="http://schemas.openxmlformats.org/officeDocument/2006/relationships/printerSettings" Target="../printerSettings/printerSettings36.bin"/><Relationship Id="rId6" Type="http://schemas.openxmlformats.org/officeDocument/2006/relationships/printerSettings" Target="../printerSettings/printerSettings41.bin"/><Relationship Id="rId5" Type="http://schemas.openxmlformats.org/officeDocument/2006/relationships/printerSettings" Target="../printerSettings/printerSettings40.bin"/><Relationship Id="rId10" Type="http://schemas.openxmlformats.org/officeDocument/2006/relationships/table" Target="../tables/table4.xml"/><Relationship Id="rId4" Type="http://schemas.openxmlformats.org/officeDocument/2006/relationships/printerSettings" Target="../printerSettings/printerSettings39.bin"/><Relationship Id="rId9" Type="http://schemas.openxmlformats.org/officeDocument/2006/relationships/vmlDrawing" Target="../drawings/vmlDrawing2.vml"/></Relationships>
</file>

<file path=xl/worksheets/_rels/sheet7.xml.rels><?xml version="1.0" encoding="UTF-8" standalone="yes"?>
<Relationships xmlns="http://schemas.openxmlformats.org/package/2006/relationships"><Relationship Id="rId8" Type="http://schemas.openxmlformats.org/officeDocument/2006/relationships/printerSettings" Target="../printerSettings/printerSettings51.bin"/><Relationship Id="rId3" Type="http://schemas.openxmlformats.org/officeDocument/2006/relationships/printerSettings" Target="../printerSettings/printerSettings46.bin"/><Relationship Id="rId7" Type="http://schemas.openxmlformats.org/officeDocument/2006/relationships/printerSettings" Target="../printerSettings/printerSettings50.bin"/><Relationship Id="rId2" Type="http://schemas.openxmlformats.org/officeDocument/2006/relationships/printerSettings" Target="../printerSettings/printerSettings45.bin"/><Relationship Id="rId1" Type="http://schemas.openxmlformats.org/officeDocument/2006/relationships/printerSettings" Target="../printerSettings/printerSettings44.bin"/><Relationship Id="rId6" Type="http://schemas.openxmlformats.org/officeDocument/2006/relationships/printerSettings" Target="../printerSettings/printerSettings49.bin"/><Relationship Id="rId5" Type="http://schemas.openxmlformats.org/officeDocument/2006/relationships/printerSettings" Target="../printerSettings/printerSettings48.bin"/><Relationship Id="rId10" Type="http://schemas.openxmlformats.org/officeDocument/2006/relationships/table" Target="../tables/table5.xml"/><Relationship Id="rId4" Type="http://schemas.openxmlformats.org/officeDocument/2006/relationships/printerSettings" Target="../printerSettings/printerSettings47.bin"/><Relationship Id="rId9" Type="http://schemas.openxmlformats.org/officeDocument/2006/relationships/vmlDrawing" Target="../drawings/vmlDrawing3.vml"/></Relationships>
</file>

<file path=xl/worksheets/_rels/sheet8.xml.rels><?xml version="1.0" encoding="UTF-8" standalone="yes"?>
<Relationships xmlns="http://schemas.openxmlformats.org/package/2006/relationships"><Relationship Id="rId8" Type="http://schemas.openxmlformats.org/officeDocument/2006/relationships/printerSettings" Target="../printerSettings/printerSettings59.bin"/><Relationship Id="rId3" Type="http://schemas.openxmlformats.org/officeDocument/2006/relationships/printerSettings" Target="../printerSettings/printerSettings54.bin"/><Relationship Id="rId7" Type="http://schemas.openxmlformats.org/officeDocument/2006/relationships/printerSettings" Target="../printerSettings/printerSettings58.bin"/><Relationship Id="rId2" Type="http://schemas.openxmlformats.org/officeDocument/2006/relationships/printerSettings" Target="../printerSettings/printerSettings53.bin"/><Relationship Id="rId1" Type="http://schemas.openxmlformats.org/officeDocument/2006/relationships/printerSettings" Target="../printerSettings/printerSettings52.bin"/><Relationship Id="rId6" Type="http://schemas.openxmlformats.org/officeDocument/2006/relationships/printerSettings" Target="../printerSettings/printerSettings57.bin"/><Relationship Id="rId5" Type="http://schemas.openxmlformats.org/officeDocument/2006/relationships/printerSettings" Target="../printerSettings/printerSettings56.bin"/><Relationship Id="rId10" Type="http://schemas.openxmlformats.org/officeDocument/2006/relationships/table" Target="../tables/table6.xml"/><Relationship Id="rId4" Type="http://schemas.openxmlformats.org/officeDocument/2006/relationships/printerSettings" Target="../printerSettings/printerSettings55.bin"/><Relationship Id="rId9" Type="http://schemas.openxmlformats.org/officeDocument/2006/relationships/vmlDrawing" Target="../drawings/vmlDrawing4.vml"/></Relationships>
</file>

<file path=xl/worksheets/_rels/sheet9.xml.rels><?xml version="1.0" encoding="UTF-8" standalone="yes"?>
<Relationships xmlns="http://schemas.openxmlformats.org/package/2006/relationships"><Relationship Id="rId8" Type="http://schemas.openxmlformats.org/officeDocument/2006/relationships/printerSettings" Target="../printerSettings/printerSettings67.bin"/><Relationship Id="rId3" Type="http://schemas.openxmlformats.org/officeDocument/2006/relationships/printerSettings" Target="../printerSettings/printerSettings62.bin"/><Relationship Id="rId7" Type="http://schemas.openxmlformats.org/officeDocument/2006/relationships/printerSettings" Target="../printerSettings/printerSettings66.bin"/><Relationship Id="rId2" Type="http://schemas.openxmlformats.org/officeDocument/2006/relationships/printerSettings" Target="../printerSettings/printerSettings61.bin"/><Relationship Id="rId1" Type="http://schemas.openxmlformats.org/officeDocument/2006/relationships/printerSettings" Target="../printerSettings/printerSettings60.bin"/><Relationship Id="rId6" Type="http://schemas.openxmlformats.org/officeDocument/2006/relationships/printerSettings" Target="../printerSettings/printerSettings65.bin"/><Relationship Id="rId5" Type="http://schemas.openxmlformats.org/officeDocument/2006/relationships/printerSettings" Target="../printerSettings/printerSettings64.bin"/><Relationship Id="rId10" Type="http://schemas.openxmlformats.org/officeDocument/2006/relationships/table" Target="../tables/table7.xml"/><Relationship Id="rId4" Type="http://schemas.openxmlformats.org/officeDocument/2006/relationships/printerSettings" Target="../printerSettings/printerSettings63.bin"/><Relationship Id="rId9" Type="http://schemas.openxmlformats.org/officeDocument/2006/relationships/vmlDrawing" Target="../drawings/vmlDrawing5.vml"/></Relationships>
</file>

<file path=xl/worksheets/_rels/sheet10.xml.rels><?xml version="1.0" encoding="UTF-8" standalone="yes"?>
<Relationships xmlns="http://schemas.openxmlformats.org/package/2006/relationships"><Relationship Id="rId8" Type="http://schemas.openxmlformats.org/officeDocument/2006/relationships/printerSettings" Target="../printerSettings/printerSettings75.bin"/><Relationship Id="rId3" Type="http://schemas.openxmlformats.org/officeDocument/2006/relationships/printerSettings" Target="../printerSettings/printerSettings70.bin"/><Relationship Id="rId7" Type="http://schemas.openxmlformats.org/officeDocument/2006/relationships/printerSettings" Target="../printerSettings/printerSettings74.bin"/><Relationship Id="rId2" Type="http://schemas.openxmlformats.org/officeDocument/2006/relationships/printerSettings" Target="../printerSettings/printerSettings69.bin"/><Relationship Id="rId1" Type="http://schemas.openxmlformats.org/officeDocument/2006/relationships/printerSettings" Target="../printerSettings/printerSettings68.bin"/><Relationship Id="rId6" Type="http://schemas.openxmlformats.org/officeDocument/2006/relationships/printerSettings" Target="../printerSettings/printerSettings73.bin"/><Relationship Id="rId5" Type="http://schemas.openxmlformats.org/officeDocument/2006/relationships/printerSettings" Target="../printerSettings/printerSettings72.bin"/><Relationship Id="rId10" Type="http://schemas.openxmlformats.org/officeDocument/2006/relationships/table" Target="../tables/table8.xml"/><Relationship Id="rId4" Type="http://schemas.openxmlformats.org/officeDocument/2006/relationships/printerSettings" Target="../printerSettings/printerSettings71.bin"/><Relationship Id="rId9" Type="http://schemas.openxmlformats.org/officeDocument/2006/relationships/vmlDrawing" Target="../drawings/vmlDrawing6.vml"/></Relationships>
</file>

<file path=xl/worksheets/_rels/sheet11.xml.rels><?xml version="1.0" encoding="UTF-8" standalone="yes"?>
<Relationships xmlns="http://schemas.openxmlformats.org/package/2006/relationships"><Relationship Id="rId8" Type="http://schemas.openxmlformats.org/officeDocument/2006/relationships/printerSettings" Target="../printerSettings/printerSettings83.bin"/><Relationship Id="rId3" Type="http://schemas.openxmlformats.org/officeDocument/2006/relationships/printerSettings" Target="../printerSettings/printerSettings78.bin"/><Relationship Id="rId7" Type="http://schemas.openxmlformats.org/officeDocument/2006/relationships/printerSettings" Target="../printerSettings/printerSettings82.bin"/><Relationship Id="rId2" Type="http://schemas.openxmlformats.org/officeDocument/2006/relationships/printerSettings" Target="../printerSettings/printerSettings77.bin"/><Relationship Id="rId1" Type="http://schemas.openxmlformats.org/officeDocument/2006/relationships/printerSettings" Target="../printerSettings/printerSettings76.bin"/><Relationship Id="rId6" Type="http://schemas.openxmlformats.org/officeDocument/2006/relationships/printerSettings" Target="../printerSettings/printerSettings81.bin"/><Relationship Id="rId5" Type="http://schemas.openxmlformats.org/officeDocument/2006/relationships/printerSettings" Target="../printerSettings/printerSettings80.bin"/><Relationship Id="rId10" Type="http://schemas.openxmlformats.org/officeDocument/2006/relationships/table" Target="../tables/table9.xml"/><Relationship Id="rId4" Type="http://schemas.openxmlformats.org/officeDocument/2006/relationships/printerSettings" Target="../printerSettings/printerSettings79.bin"/><Relationship Id="rId9" Type="http://schemas.openxmlformats.org/officeDocument/2006/relationships/vmlDrawing" Target="../drawings/vmlDrawing7.vml"/></Relationships>
</file>

<file path=xl/worksheets/_rels/sheet12.xml.rels><?xml version="1.0" encoding="UTF-8" standalone="yes"?>
<Relationships xmlns="http://schemas.openxmlformats.org/package/2006/relationships"><Relationship Id="rId8" Type="http://schemas.openxmlformats.org/officeDocument/2006/relationships/printerSettings" Target="../printerSettings/printerSettings91.bin"/><Relationship Id="rId3" Type="http://schemas.openxmlformats.org/officeDocument/2006/relationships/printerSettings" Target="../printerSettings/printerSettings86.bin"/><Relationship Id="rId7" Type="http://schemas.openxmlformats.org/officeDocument/2006/relationships/printerSettings" Target="../printerSettings/printerSettings90.bin"/><Relationship Id="rId2" Type="http://schemas.openxmlformats.org/officeDocument/2006/relationships/printerSettings" Target="../printerSettings/printerSettings85.bin"/><Relationship Id="rId1" Type="http://schemas.openxmlformats.org/officeDocument/2006/relationships/printerSettings" Target="../printerSettings/printerSettings84.bin"/><Relationship Id="rId6" Type="http://schemas.openxmlformats.org/officeDocument/2006/relationships/printerSettings" Target="../printerSettings/printerSettings89.bin"/><Relationship Id="rId5" Type="http://schemas.openxmlformats.org/officeDocument/2006/relationships/printerSettings" Target="../printerSettings/printerSettings88.bin"/><Relationship Id="rId10" Type="http://schemas.openxmlformats.org/officeDocument/2006/relationships/table" Target="../tables/table10.xml"/><Relationship Id="rId4" Type="http://schemas.openxmlformats.org/officeDocument/2006/relationships/printerSettings" Target="../printerSettings/printerSettings87.bin"/><Relationship Id="rId9" Type="http://schemas.openxmlformats.org/officeDocument/2006/relationships/vmlDrawing" Target="../drawings/vmlDrawing8.vml"/></Relationships>
</file>

<file path=xl/worksheets/_rels/sheet13.xml.rels><?xml version="1.0" encoding="UTF-8" standalone="yes"?>
<Relationships xmlns="http://schemas.openxmlformats.org/package/2006/relationships"><Relationship Id="rId8" Type="http://schemas.openxmlformats.org/officeDocument/2006/relationships/printerSettings" Target="../printerSettings/printerSettings99.bin"/><Relationship Id="rId3" Type="http://schemas.openxmlformats.org/officeDocument/2006/relationships/printerSettings" Target="../printerSettings/printerSettings94.bin"/><Relationship Id="rId7" Type="http://schemas.openxmlformats.org/officeDocument/2006/relationships/printerSettings" Target="../printerSettings/printerSettings98.bin"/><Relationship Id="rId2" Type="http://schemas.openxmlformats.org/officeDocument/2006/relationships/printerSettings" Target="../printerSettings/printerSettings93.bin"/><Relationship Id="rId1" Type="http://schemas.openxmlformats.org/officeDocument/2006/relationships/printerSettings" Target="../printerSettings/printerSettings92.bin"/><Relationship Id="rId6" Type="http://schemas.openxmlformats.org/officeDocument/2006/relationships/printerSettings" Target="../printerSettings/printerSettings97.bin"/><Relationship Id="rId5" Type="http://schemas.openxmlformats.org/officeDocument/2006/relationships/printerSettings" Target="../printerSettings/printerSettings96.bin"/><Relationship Id="rId10" Type="http://schemas.openxmlformats.org/officeDocument/2006/relationships/table" Target="../tables/table11.xml"/><Relationship Id="rId4" Type="http://schemas.openxmlformats.org/officeDocument/2006/relationships/printerSettings" Target="../printerSettings/printerSettings95.bin"/><Relationship Id="rId9" Type="http://schemas.openxmlformats.org/officeDocument/2006/relationships/vmlDrawing" Target="../drawings/vmlDrawing9.vml"/></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102.bin"/><Relationship Id="rId2" Type="http://schemas.openxmlformats.org/officeDocument/2006/relationships/printerSettings" Target="../printerSettings/printerSettings101.bin"/><Relationship Id="rId1" Type="http://schemas.openxmlformats.org/officeDocument/2006/relationships/printerSettings" Target="../printerSettings/printerSettings100.bin"/><Relationship Id="rId5" Type="http://schemas.openxmlformats.org/officeDocument/2006/relationships/table" Target="../tables/table12.xml"/><Relationship Id="rId4" Type="http://schemas.openxmlformats.org/officeDocument/2006/relationships/vmlDrawing" Target="../drawings/vmlDrawing10.vml"/></Relationships>
</file>

<file path=xl/worksheets/_rels/sheet15.xml.rels><?xml version="1.0" encoding="UTF-8" standalone="yes"?>
<Relationships xmlns="http://schemas.openxmlformats.org/package/2006/relationships"><Relationship Id="rId8" Type="http://schemas.openxmlformats.org/officeDocument/2006/relationships/printerSettings" Target="../printerSettings/printerSettings110.bin"/><Relationship Id="rId3" Type="http://schemas.openxmlformats.org/officeDocument/2006/relationships/printerSettings" Target="../printerSettings/printerSettings105.bin"/><Relationship Id="rId7" Type="http://schemas.openxmlformats.org/officeDocument/2006/relationships/printerSettings" Target="../printerSettings/printerSettings109.bin"/><Relationship Id="rId2" Type="http://schemas.openxmlformats.org/officeDocument/2006/relationships/printerSettings" Target="../printerSettings/printerSettings104.bin"/><Relationship Id="rId1" Type="http://schemas.openxmlformats.org/officeDocument/2006/relationships/printerSettings" Target="../printerSettings/printerSettings103.bin"/><Relationship Id="rId6" Type="http://schemas.openxmlformats.org/officeDocument/2006/relationships/printerSettings" Target="../printerSettings/printerSettings108.bin"/><Relationship Id="rId5" Type="http://schemas.openxmlformats.org/officeDocument/2006/relationships/printerSettings" Target="../printerSettings/printerSettings107.bin"/><Relationship Id="rId10" Type="http://schemas.openxmlformats.org/officeDocument/2006/relationships/table" Target="../tables/table13.xml"/><Relationship Id="rId4" Type="http://schemas.openxmlformats.org/officeDocument/2006/relationships/printerSettings" Target="../printerSettings/printerSettings106.bin"/><Relationship Id="rId9" Type="http://schemas.openxmlformats.org/officeDocument/2006/relationships/vmlDrawing" Target="../drawings/vmlDrawing11.vml"/></Relationships>
</file>

<file path=xl/worksheets/_rels/sheet16.xml.rels><?xml version="1.0" encoding="UTF-8" standalone="yes"?>
<Relationships xmlns="http://schemas.openxmlformats.org/package/2006/relationships"><Relationship Id="rId8" Type="http://schemas.openxmlformats.org/officeDocument/2006/relationships/printerSettings" Target="../printerSettings/printerSettings118.bin"/><Relationship Id="rId3" Type="http://schemas.openxmlformats.org/officeDocument/2006/relationships/printerSettings" Target="../printerSettings/printerSettings113.bin"/><Relationship Id="rId7" Type="http://schemas.openxmlformats.org/officeDocument/2006/relationships/printerSettings" Target="../printerSettings/printerSettings117.bin"/><Relationship Id="rId2" Type="http://schemas.openxmlformats.org/officeDocument/2006/relationships/printerSettings" Target="../printerSettings/printerSettings112.bin"/><Relationship Id="rId1" Type="http://schemas.openxmlformats.org/officeDocument/2006/relationships/printerSettings" Target="../printerSettings/printerSettings111.bin"/><Relationship Id="rId6" Type="http://schemas.openxmlformats.org/officeDocument/2006/relationships/printerSettings" Target="../printerSettings/printerSettings116.bin"/><Relationship Id="rId5" Type="http://schemas.openxmlformats.org/officeDocument/2006/relationships/printerSettings" Target="../printerSettings/printerSettings115.bin"/><Relationship Id="rId4" Type="http://schemas.openxmlformats.org/officeDocument/2006/relationships/printerSettings" Target="../printerSettings/printerSettings114.bin"/></Relationships>
</file>

<file path=xl/worksheets/_rels/sheet17.xml.rels><?xml version="1.0" encoding="UTF-8" standalone="yes"?>
<Relationships xmlns="http://schemas.openxmlformats.org/package/2006/relationships"><Relationship Id="rId8" Type="http://schemas.openxmlformats.org/officeDocument/2006/relationships/printerSettings" Target="../printerSettings/printerSettings126.bin"/><Relationship Id="rId3" Type="http://schemas.openxmlformats.org/officeDocument/2006/relationships/printerSettings" Target="../printerSettings/printerSettings121.bin"/><Relationship Id="rId7" Type="http://schemas.openxmlformats.org/officeDocument/2006/relationships/printerSettings" Target="../printerSettings/printerSettings125.bin"/><Relationship Id="rId2" Type="http://schemas.openxmlformats.org/officeDocument/2006/relationships/printerSettings" Target="../printerSettings/printerSettings120.bin"/><Relationship Id="rId1" Type="http://schemas.openxmlformats.org/officeDocument/2006/relationships/printerSettings" Target="../printerSettings/printerSettings119.bin"/><Relationship Id="rId6" Type="http://schemas.openxmlformats.org/officeDocument/2006/relationships/printerSettings" Target="../printerSettings/printerSettings124.bin"/><Relationship Id="rId5" Type="http://schemas.openxmlformats.org/officeDocument/2006/relationships/printerSettings" Target="../printerSettings/printerSettings123.bin"/><Relationship Id="rId10" Type="http://schemas.openxmlformats.org/officeDocument/2006/relationships/comments" Target="../comments2.xml"/><Relationship Id="rId4" Type="http://schemas.openxmlformats.org/officeDocument/2006/relationships/printerSettings" Target="../printerSettings/printerSettings122.bin"/><Relationship Id="rId9" Type="http://schemas.openxmlformats.org/officeDocument/2006/relationships/vmlDrawing" Target="../drawings/vmlDrawing12.vm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129.bin"/><Relationship Id="rId2" Type="http://schemas.openxmlformats.org/officeDocument/2006/relationships/printerSettings" Target="../printerSettings/printerSettings128.bin"/><Relationship Id="rId1" Type="http://schemas.openxmlformats.org/officeDocument/2006/relationships/printerSettings" Target="../printerSettings/printerSettings127.bin"/></Relationships>
</file>

<file path=xl/worksheets/_rels/sheet19.xml.rels><?xml version="1.0" encoding="UTF-8" standalone="yes"?>
<Relationships xmlns="http://schemas.openxmlformats.org/package/2006/relationships"><Relationship Id="rId2" Type="http://schemas.openxmlformats.org/officeDocument/2006/relationships/vmlDrawing" Target="../drawings/vmlDrawing13.v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sheetPr codeName="Feuil3">
    <tabColor theme="4"/>
  </sheetPr>
  <dimension ref="A1:I54"/>
  <sheetViews>
    <sheetView tabSelected="1" topLeftCell="A28" workbookViewId="0">
      <selection activeCell="I54" sqref="I54"/>
    </sheetView>
  </sheetViews>
  <sheetFormatPr baseColWidth="10" defaultColWidth="11.42578125" defaultRowHeight="15" outlineLevelRow="1"/>
  <cols>
    <col min="1" max="1" width="10" customWidth="1"/>
    <col min="2" max="2" width="23.42578125" customWidth="1"/>
    <col min="3" max="3" width="7.28515625" customWidth="1"/>
    <col min="5" max="5" width="22.42578125" customWidth="1"/>
    <col min="6" max="6" width="23.28515625" customWidth="1"/>
    <col min="9" max="9" width="60.28515625" customWidth="1"/>
  </cols>
  <sheetData>
    <row r="1" spans="1:9" ht="52.5" customHeight="1" thickBot="1">
      <c r="A1" s="222" t="s">
        <v>0</v>
      </c>
      <c r="B1" s="223"/>
      <c r="C1" s="223"/>
      <c r="D1" s="223"/>
      <c r="E1" s="223"/>
      <c r="F1" s="223"/>
      <c r="G1" s="224"/>
      <c r="H1" s="12"/>
      <c r="I1" s="12"/>
    </row>
    <row r="2" spans="1:9" ht="16.5" thickBot="1">
      <c r="A2" s="20" t="s">
        <v>787</v>
      </c>
      <c r="B2" s="12"/>
      <c r="C2" s="12"/>
      <c r="D2" s="12"/>
      <c r="E2" s="12"/>
      <c r="F2" s="12"/>
      <c r="G2" s="12"/>
      <c r="H2" s="12"/>
      <c r="I2" s="14" t="s">
        <v>1</v>
      </c>
    </row>
    <row r="3" spans="1:9">
      <c r="A3" s="12"/>
      <c r="B3" s="12"/>
      <c r="C3" s="12"/>
      <c r="D3" s="12"/>
      <c r="E3" s="12"/>
      <c r="F3" s="12"/>
      <c r="G3" s="12"/>
      <c r="H3" s="12"/>
      <c r="I3" s="15" t="s">
        <v>2</v>
      </c>
    </row>
    <row r="4" spans="1:9">
      <c r="A4" s="12" t="s">
        <v>3</v>
      </c>
      <c r="B4" s="12"/>
      <c r="C4" s="12"/>
      <c r="D4" s="12"/>
      <c r="E4" s="12"/>
      <c r="F4" s="12"/>
      <c r="G4" s="12"/>
      <c r="H4" s="12"/>
      <c r="I4" s="16" t="s">
        <v>4</v>
      </c>
    </row>
    <row r="5" spans="1:9">
      <c r="A5" s="12" t="s">
        <v>788</v>
      </c>
      <c r="B5" s="12"/>
      <c r="C5" s="12"/>
      <c r="D5" s="12"/>
      <c r="E5" s="12"/>
      <c r="F5" s="12"/>
      <c r="G5" s="12"/>
      <c r="H5" s="12"/>
      <c r="I5" s="16" t="s">
        <v>5</v>
      </c>
    </row>
    <row r="6" spans="1:9">
      <c r="A6" s="12" t="s">
        <v>6</v>
      </c>
      <c r="B6" s="12"/>
      <c r="C6" s="12"/>
      <c r="D6" s="12"/>
      <c r="E6" s="12"/>
      <c r="F6" s="12"/>
      <c r="G6" s="12"/>
      <c r="H6" s="12"/>
      <c r="I6" s="16" t="s">
        <v>7</v>
      </c>
    </row>
    <row r="7" spans="1:9" ht="15.75">
      <c r="A7" s="20" t="s">
        <v>789</v>
      </c>
      <c r="B7" s="12"/>
      <c r="C7" s="12"/>
      <c r="D7" s="12"/>
      <c r="E7" s="12"/>
      <c r="F7" s="12"/>
      <c r="G7" s="12"/>
      <c r="H7" s="12"/>
      <c r="I7" s="16" t="s">
        <v>8</v>
      </c>
    </row>
    <row r="8" spans="1:9">
      <c r="A8" s="12" t="s">
        <v>9</v>
      </c>
      <c r="B8" s="12"/>
      <c r="C8" s="12"/>
      <c r="D8" s="12"/>
      <c r="E8" s="12"/>
      <c r="F8" s="12"/>
      <c r="G8" s="12"/>
      <c r="H8" s="12"/>
      <c r="I8" s="16" t="s">
        <v>10</v>
      </c>
    </row>
    <row r="9" spans="1:9">
      <c r="A9" s="12" t="s">
        <v>11</v>
      </c>
      <c r="B9" s="12"/>
      <c r="C9" s="12"/>
      <c r="D9" s="12"/>
      <c r="E9" s="12"/>
      <c r="F9" s="12"/>
      <c r="G9" s="12"/>
      <c r="H9" s="12"/>
      <c r="I9" s="16" t="s">
        <v>12</v>
      </c>
    </row>
    <row r="10" spans="1:9">
      <c r="A10" s="12"/>
      <c r="B10" s="12"/>
      <c r="C10" s="12"/>
      <c r="D10" s="12"/>
      <c r="E10" s="12"/>
      <c r="F10" s="12"/>
      <c r="G10" s="12"/>
      <c r="H10" s="12"/>
      <c r="I10" s="16"/>
    </row>
    <row r="11" spans="1:9">
      <c r="A11" s="12"/>
      <c r="B11" s="12"/>
      <c r="C11" s="12"/>
      <c r="D11" s="12"/>
      <c r="E11" s="12"/>
      <c r="F11" s="12"/>
      <c r="G11" s="12"/>
      <c r="H11" s="12"/>
      <c r="I11" s="18" t="s">
        <v>13</v>
      </c>
    </row>
    <row r="12" spans="1:9">
      <c r="A12" s="12"/>
      <c r="B12" s="12"/>
      <c r="C12" s="12"/>
      <c r="D12" s="12"/>
      <c r="E12" s="12"/>
      <c r="F12" s="12"/>
      <c r="G12" s="12"/>
      <c r="H12" s="12"/>
      <c r="I12" s="16" t="s">
        <v>14</v>
      </c>
    </row>
    <row r="13" spans="1:9">
      <c r="A13" s="12"/>
      <c r="B13" s="12"/>
      <c r="C13" s="12"/>
      <c r="D13" s="12"/>
      <c r="E13" s="12"/>
      <c r="F13" s="12"/>
      <c r="G13" s="12"/>
      <c r="H13" s="12"/>
      <c r="I13" s="16" t="s">
        <v>15</v>
      </c>
    </row>
    <row r="14" spans="1:9" ht="15.75" thickBot="1">
      <c r="A14" s="12"/>
      <c r="B14" s="12"/>
      <c r="C14" s="12"/>
      <c r="D14" s="12"/>
      <c r="E14" s="12"/>
      <c r="F14" s="12"/>
      <c r="G14" s="12"/>
      <c r="H14" s="12"/>
      <c r="I14" s="17" t="s">
        <v>16</v>
      </c>
    </row>
    <row r="16" spans="1:9">
      <c r="A16" s="19" t="s">
        <v>17</v>
      </c>
      <c r="B16" s="12"/>
      <c r="C16" s="12"/>
      <c r="D16" s="12"/>
      <c r="E16" s="12"/>
      <c r="F16" s="12"/>
      <c r="G16" s="12"/>
      <c r="H16" s="12"/>
      <c r="I16" s="12"/>
    </row>
    <row r="17" spans="1:6" outlineLevel="1">
      <c r="A17" s="12" t="s">
        <v>790</v>
      </c>
      <c r="B17" s="12"/>
    </row>
    <row r="18" spans="1:6" outlineLevel="1">
      <c r="A18" s="12" t="s">
        <v>18</v>
      </c>
      <c r="B18" s="12"/>
    </row>
    <row r="19" spans="1:6" outlineLevel="1">
      <c r="A19" s="12" t="s">
        <v>791</v>
      </c>
      <c r="B19" s="12"/>
    </row>
    <row r="20" spans="1:6">
      <c r="A20" s="12"/>
      <c r="B20" s="12"/>
    </row>
    <row r="21" spans="1:6">
      <c r="A21" s="19" t="s">
        <v>19</v>
      </c>
      <c r="B21" s="12"/>
    </row>
    <row r="22" spans="1:6" outlineLevel="1">
      <c r="A22" s="12"/>
      <c r="B22" s="12" t="s">
        <v>20</v>
      </c>
    </row>
    <row r="23" spans="1:6" outlineLevel="1">
      <c r="A23" s="12"/>
      <c r="B23" s="12" t="s">
        <v>21</v>
      </c>
    </row>
    <row r="24" spans="1:6" outlineLevel="1">
      <c r="A24" s="12"/>
      <c r="B24" s="12" t="s">
        <v>22</v>
      </c>
    </row>
    <row r="25" spans="1:6" outlineLevel="1">
      <c r="A25" s="12"/>
      <c r="B25" s="12" t="s">
        <v>23</v>
      </c>
    </row>
    <row r="26" spans="1:6" outlineLevel="1">
      <c r="A26" s="12"/>
      <c r="B26" s="12" t="s">
        <v>24</v>
      </c>
    </row>
    <row r="27" spans="1:6" outlineLevel="1">
      <c r="A27" s="12"/>
      <c r="B27" s="12" t="s">
        <v>792</v>
      </c>
    </row>
    <row r="28" spans="1:6" outlineLevel="1">
      <c r="A28" s="12"/>
      <c r="B28" s="12" t="s">
        <v>793</v>
      </c>
    </row>
    <row r="29" spans="1:6" outlineLevel="1">
      <c r="A29" s="12"/>
      <c r="B29" s="12" t="s">
        <v>25</v>
      </c>
    </row>
    <row r="30" spans="1:6" outlineLevel="1">
      <c r="A30" s="12"/>
      <c r="B30" s="12" t="s">
        <v>26</v>
      </c>
    </row>
    <row r="31" spans="1:6" outlineLevel="1">
      <c r="A31" s="12"/>
      <c r="B31" s="12"/>
      <c r="C31" s="12"/>
      <c r="D31" s="12"/>
      <c r="E31" s="12"/>
      <c r="F31" s="12"/>
    </row>
    <row r="32" spans="1:6">
      <c r="A32" s="12"/>
      <c r="B32" s="12"/>
      <c r="C32" s="12"/>
      <c r="D32" s="12"/>
      <c r="E32" s="12"/>
      <c r="F32" s="12"/>
    </row>
    <row r="33" spans="1:6">
      <c r="A33" s="19" t="s">
        <v>27</v>
      </c>
      <c r="B33" s="12"/>
      <c r="C33" s="12"/>
      <c r="D33" s="12"/>
      <c r="E33" s="12"/>
      <c r="F33" s="12"/>
    </row>
    <row r="34" spans="1:6" outlineLevel="1">
      <c r="A34" s="12" t="s">
        <v>28</v>
      </c>
      <c r="B34" s="12"/>
      <c r="C34" s="12"/>
      <c r="D34" s="12"/>
      <c r="E34" s="12"/>
      <c r="F34" s="12"/>
    </row>
    <row r="35" spans="1:6" outlineLevel="1">
      <c r="A35" s="225"/>
      <c r="B35" s="12" t="s">
        <v>29</v>
      </c>
      <c r="C35" s="12"/>
      <c r="D35" s="12"/>
      <c r="E35" s="12"/>
      <c r="F35" s="12" t="s">
        <v>30</v>
      </c>
    </row>
    <row r="36" spans="1:6" outlineLevel="1">
      <c r="A36" s="225"/>
      <c r="B36" s="12" t="s">
        <v>31</v>
      </c>
      <c r="C36" s="12"/>
      <c r="D36" s="12"/>
      <c r="E36" s="12"/>
      <c r="F36" s="19" t="s">
        <v>32</v>
      </c>
    </row>
    <row r="37" spans="1:6" outlineLevel="1">
      <c r="A37" s="225"/>
      <c r="B37" s="12" t="s">
        <v>794</v>
      </c>
      <c r="C37" s="12"/>
      <c r="D37" s="12"/>
      <c r="E37" s="12"/>
      <c r="F37" s="19" t="s">
        <v>32</v>
      </c>
    </row>
    <row r="38" spans="1:6" outlineLevel="1">
      <c r="A38" s="225"/>
      <c r="B38" s="12" t="s">
        <v>33</v>
      </c>
      <c r="C38" s="12"/>
      <c r="D38" s="12"/>
      <c r="E38" s="12"/>
      <c r="F38" s="12" t="s">
        <v>34</v>
      </c>
    </row>
    <row r="39" spans="1:6" outlineLevel="1">
      <c r="A39" s="225"/>
      <c r="B39" s="12" t="s">
        <v>35</v>
      </c>
      <c r="C39" s="12"/>
      <c r="D39" s="12"/>
      <c r="E39" s="12"/>
      <c r="F39" s="12" t="s">
        <v>36</v>
      </c>
    </row>
    <row r="40" spans="1:6" outlineLevel="1">
      <c r="A40" s="225"/>
      <c r="B40" s="12" t="s">
        <v>37</v>
      </c>
      <c r="C40" s="12"/>
      <c r="D40" s="12"/>
      <c r="E40" s="12"/>
      <c r="F40" s="12" t="s">
        <v>36</v>
      </c>
    </row>
    <row r="41" spans="1:6" outlineLevel="1">
      <c r="A41" s="225"/>
      <c r="B41" s="12" t="s">
        <v>38</v>
      </c>
      <c r="C41" s="12"/>
      <c r="D41" s="12"/>
      <c r="E41" s="12"/>
      <c r="F41" s="12" t="s">
        <v>39</v>
      </c>
    </row>
    <row r="42" spans="1:6" outlineLevel="1">
      <c r="A42" s="225"/>
      <c r="B42" s="12" t="s">
        <v>40</v>
      </c>
      <c r="C42" s="12"/>
      <c r="D42" s="12"/>
      <c r="E42" s="12"/>
      <c r="F42" s="12" t="s">
        <v>34</v>
      </c>
    </row>
    <row r="43" spans="1:6" outlineLevel="1">
      <c r="A43" s="225"/>
      <c r="B43" s="12" t="s">
        <v>41</v>
      </c>
      <c r="C43" s="12"/>
      <c r="D43" s="12"/>
      <c r="E43" s="12"/>
      <c r="F43" s="12" t="s">
        <v>42</v>
      </c>
    </row>
    <row r="44" spans="1:6" outlineLevel="1">
      <c r="A44" s="225"/>
      <c r="B44" s="12" t="s">
        <v>43</v>
      </c>
      <c r="C44" s="12"/>
      <c r="D44" s="12"/>
      <c r="E44" s="12"/>
      <c r="F44" s="12" t="s">
        <v>44</v>
      </c>
    </row>
    <row r="45" spans="1:6" outlineLevel="1">
      <c r="A45" s="225"/>
      <c r="B45" s="12" t="s">
        <v>45</v>
      </c>
      <c r="C45" s="12"/>
      <c r="D45" s="12"/>
      <c r="E45" s="12"/>
      <c r="F45" s="12" t="s">
        <v>44</v>
      </c>
    </row>
    <row r="46" spans="1:6" outlineLevel="1">
      <c r="A46" s="12" t="s">
        <v>46</v>
      </c>
    </row>
    <row r="47" spans="1:6">
      <c r="A47" s="12"/>
    </row>
    <row r="48" spans="1:6">
      <c r="A48" s="19" t="s">
        <v>47</v>
      </c>
    </row>
    <row r="49" spans="1:1" outlineLevel="1">
      <c r="A49" s="12" t="s">
        <v>48</v>
      </c>
    </row>
    <row r="50" spans="1:1" outlineLevel="1">
      <c r="A50" s="12" t="s">
        <v>49</v>
      </c>
    </row>
    <row r="51" spans="1:1" outlineLevel="1">
      <c r="A51" s="12" t="s">
        <v>50</v>
      </c>
    </row>
    <row r="52" spans="1:1" outlineLevel="1">
      <c r="A52" s="12" t="s">
        <v>51</v>
      </c>
    </row>
    <row r="53" spans="1:1">
      <c r="A53" s="12"/>
    </row>
    <row r="54" spans="1:1">
      <c r="A54" s="12"/>
    </row>
  </sheetData>
  <customSheetViews>
    <customSheetView guid="{4FF0261A-279D-430C-B2DD-E54ED988E313}" hiddenRows="1" topLeftCell="A62">
      <selection activeCell="B13" sqref="B13"/>
      <pageMargins left="0.47244094488188976" right="0.19685039370078741" top="0.59055118110236215" bottom="0.19685039370078741" header="0.23622047244094488" footer="0.19685039370078741"/>
      <pageSetup paperSize="9" orientation="portrait" r:id="rId1"/>
    </customSheetView>
    <customSheetView guid="{AC76C8A2-0565-4A7F-A8B3-3D24073F25D1}" hiddenRows="1">
      <selection activeCell="E36" sqref="E36"/>
      <pageMargins left="0.47244094488188976" right="0.19685039370078741" top="0.59055118110236215" bottom="0.19685039370078741" header="0.23622047244094488" footer="0.19685039370078741"/>
      <pageSetup paperSize="9" orientation="portrait" r:id="rId2"/>
    </customSheetView>
    <customSheetView guid="{16A98541-5EA7-4645-8B9E-63DA44C6390C}" hiddenRows="1">
      <selection activeCell="E36" sqref="E36"/>
      <pageMargins left="0.47244094488188976" right="0.19685039370078741" top="0.59055118110236215" bottom="0.19685039370078741" header="0.23622047244094488" footer="0.19685039370078741"/>
      <pageSetup paperSize="9" orientation="portrait" r:id="rId3"/>
    </customSheetView>
    <customSheetView guid="{A0EEC314-16F1-4DF3-8165-656D359AD9BA}" hiddenRows="1">
      <selection activeCell="E36" sqref="E36"/>
      <pageMargins left="0.47244094488188976" right="0.19685039370078741" top="0.59055118110236215" bottom="0.19685039370078741" header="0.23622047244094488" footer="0.19685039370078741"/>
      <pageSetup paperSize="9" orientation="portrait" r:id="rId4"/>
    </customSheetView>
    <customSheetView guid="{3ED02DA8-0013-4C86-B822-FF604B55B0EE}">
      <selection activeCell="E24" sqref="E24"/>
      <pageMargins left="0.47244094488188976" right="0.19685039370078741" top="0.59055118110236215" bottom="0.19685039370078741" header="0.23622047244094488" footer="0.19685039370078741"/>
      <pageSetup paperSize="9" orientation="portrait" r:id="rId5"/>
    </customSheetView>
    <customSheetView guid="{434B6855-F13B-4702-8F4C-6D02421A3BDD}">
      <selection activeCell="E24" sqref="E24"/>
      <pageMargins left="0.47244094488188976" right="0.19685039370078741" top="0.59055118110236215" bottom="0.19685039370078741" header="0.23622047244094488" footer="0.19685039370078741"/>
      <pageSetup paperSize="9" orientation="portrait" r:id="rId6"/>
    </customSheetView>
    <customSheetView guid="{15592DE5-C7FF-4B56-A77E-D45893415718}" hiddenRows="1" topLeftCell="A62">
      <selection activeCell="B13" sqref="B13"/>
      <pageMargins left="0.47244094488188976" right="0.19685039370078741" top="0.59055118110236215" bottom="0.19685039370078741" header="0.23622047244094488" footer="0.19685039370078741"/>
      <pageSetup paperSize="9" orientation="portrait" r:id="rId7"/>
    </customSheetView>
  </customSheetViews>
  <mergeCells count="2">
    <mergeCell ref="A1:G1"/>
    <mergeCell ref="A35:A45"/>
  </mergeCells>
  <pageMargins left="0.47244094488188976" right="0.19685039370078741" top="0.59055118110236215" bottom="0.19685039370078741" header="0.23622047244094488" footer="0.19685039370078741"/>
  <pageSetup paperSize="9" orientation="portrait" r:id="rId8"/>
</worksheet>
</file>

<file path=xl/worksheets/sheet2.xml><?xml version="1.0" encoding="utf-8"?>
<worksheet xmlns="http://schemas.openxmlformats.org/spreadsheetml/2006/main" xmlns:r="http://schemas.openxmlformats.org/officeDocument/2006/relationships">
  <sheetPr codeName="Feuil4"/>
  <dimension ref="A1:H80"/>
  <sheetViews>
    <sheetView topLeftCell="A56" workbookViewId="0">
      <selection activeCell="C79" sqref="C79"/>
    </sheetView>
  </sheetViews>
  <sheetFormatPr baseColWidth="10" defaultColWidth="11.42578125" defaultRowHeight="14.25" outlineLevelRow="1"/>
  <cols>
    <col min="1" max="1" width="13.42578125" style="12" customWidth="1"/>
    <col min="2" max="2" width="16" style="12" customWidth="1"/>
    <col min="3" max="3" width="13.28515625" style="12" customWidth="1"/>
    <col min="4" max="16384" width="11.42578125" style="12"/>
  </cols>
  <sheetData>
    <row r="1" spans="1:8" ht="30">
      <c r="A1" s="226" t="s">
        <v>52</v>
      </c>
      <c r="B1" s="226"/>
      <c r="C1" s="226"/>
      <c r="D1" s="226"/>
      <c r="E1" s="226"/>
      <c r="F1" s="226"/>
      <c r="G1" s="226"/>
    </row>
    <row r="2" spans="1:8">
      <c r="H2" s="12" t="s">
        <v>53</v>
      </c>
    </row>
    <row r="3" spans="1:8" ht="15">
      <c r="A3" s="19" t="s">
        <v>54</v>
      </c>
    </row>
    <row r="4" spans="1:8" outlineLevel="1">
      <c r="A4" s="12" t="s">
        <v>55</v>
      </c>
    </row>
    <row r="5" spans="1:8" outlineLevel="1">
      <c r="A5" s="12" t="s">
        <v>56</v>
      </c>
    </row>
    <row r="6" spans="1:8" outlineLevel="1">
      <c r="A6" s="26">
        <v>1</v>
      </c>
      <c r="B6" s="12" t="s">
        <v>57</v>
      </c>
    </row>
    <row r="7" spans="1:8" outlineLevel="1">
      <c r="A7" s="26">
        <v>2</v>
      </c>
      <c r="B7" s="12" t="s">
        <v>58</v>
      </c>
    </row>
    <row r="8" spans="1:8" outlineLevel="1">
      <c r="A8" s="26">
        <v>3</v>
      </c>
      <c r="B8" s="12" t="s">
        <v>59</v>
      </c>
    </row>
    <row r="9" spans="1:8" outlineLevel="1">
      <c r="A9" s="26">
        <v>4</v>
      </c>
      <c r="B9" s="12" t="s">
        <v>60</v>
      </c>
    </row>
    <row r="10" spans="1:8" outlineLevel="1">
      <c r="A10" s="26">
        <v>5</v>
      </c>
      <c r="B10" s="12" t="s">
        <v>61</v>
      </c>
    </row>
    <row r="11" spans="1:8" outlineLevel="1">
      <c r="A11" s="26">
        <v>6</v>
      </c>
      <c r="B11" s="12" t="s">
        <v>62</v>
      </c>
    </row>
    <row r="12" spans="1:8" outlineLevel="1">
      <c r="A12" s="12" t="s">
        <v>63</v>
      </c>
    </row>
    <row r="13" spans="1:8" outlineLevel="1">
      <c r="A13" s="25" t="s">
        <v>64</v>
      </c>
      <c r="B13" s="12" t="s">
        <v>65</v>
      </c>
    </row>
    <row r="14" spans="1:8" outlineLevel="1">
      <c r="A14" s="25" t="s">
        <v>66</v>
      </c>
      <c r="B14" s="12" t="s">
        <v>60</v>
      </c>
    </row>
    <row r="15" spans="1:8" outlineLevel="1">
      <c r="A15" s="25" t="s">
        <v>67</v>
      </c>
      <c r="B15" s="12" t="s">
        <v>68</v>
      </c>
    </row>
    <row r="16" spans="1:8" outlineLevel="1">
      <c r="C16" s="12" t="s">
        <v>69</v>
      </c>
    </row>
    <row r="17" spans="1:3" outlineLevel="1">
      <c r="C17" s="12" t="s">
        <v>70</v>
      </c>
    </row>
    <row r="19" spans="1:3" ht="15">
      <c r="A19" s="19" t="s">
        <v>71</v>
      </c>
    </row>
    <row r="20" spans="1:3" outlineLevel="1">
      <c r="A20" s="12" t="s">
        <v>72</v>
      </c>
    </row>
    <row r="21" spans="1:3" outlineLevel="1">
      <c r="A21" s="12" t="s">
        <v>73</v>
      </c>
    </row>
    <row r="22" spans="1:3" outlineLevel="1">
      <c r="A22" s="12" t="s">
        <v>74</v>
      </c>
    </row>
    <row r="23" spans="1:3" outlineLevel="1">
      <c r="B23" s="12" t="s">
        <v>75</v>
      </c>
    </row>
    <row r="24" spans="1:3" outlineLevel="1">
      <c r="B24" s="12" t="s">
        <v>76</v>
      </c>
    </row>
    <row r="25" spans="1:3" outlineLevel="1">
      <c r="B25" s="12" t="s">
        <v>77</v>
      </c>
    </row>
    <row r="26" spans="1:3" outlineLevel="1">
      <c r="A26" s="12" t="s">
        <v>78</v>
      </c>
    </row>
    <row r="28" spans="1:3" ht="15">
      <c r="A28" s="19" t="s">
        <v>79</v>
      </c>
    </row>
    <row r="29" spans="1:3" hidden="1" outlineLevel="1">
      <c r="A29" s="12" t="s">
        <v>72</v>
      </c>
    </row>
    <row r="30" spans="1:3" hidden="1" outlineLevel="1">
      <c r="A30" s="12" t="s">
        <v>80</v>
      </c>
    </row>
    <row r="31" spans="1:3" hidden="1" outlineLevel="1">
      <c r="A31" s="12" t="s">
        <v>81</v>
      </c>
    </row>
    <row r="32" spans="1:3" hidden="1" outlineLevel="1">
      <c r="B32" s="12" t="s">
        <v>82</v>
      </c>
    </row>
    <row r="33" spans="1:4" hidden="1" outlineLevel="1">
      <c r="B33" s="12" t="s">
        <v>83</v>
      </c>
    </row>
    <row r="34" spans="1:4" hidden="1" outlineLevel="1">
      <c r="A34" s="12" t="s">
        <v>84</v>
      </c>
    </row>
    <row r="35" spans="1:4" hidden="1" outlineLevel="1">
      <c r="A35" s="12" t="s">
        <v>85</v>
      </c>
    </row>
    <row r="36" spans="1:4" hidden="1" outlineLevel="1">
      <c r="A36" s="12" t="s">
        <v>86</v>
      </c>
    </row>
    <row r="37" spans="1:4" hidden="1" outlineLevel="1">
      <c r="A37" s="12" t="s">
        <v>87</v>
      </c>
    </row>
    <row r="38" spans="1:4" collapsed="1"/>
    <row r="39" spans="1:4" ht="15">
      <c r="A39" s="19" t="s">
        <v>88</v>
      </c>
    </row>
    <row r="40" spans="1:4" outlineLevel="1">
      <c r="A40" s="12" t="s">
        <v>72</v>
      </c>
    </row>
    <row r="41" spans="1:4" outlineLevel="1">
      <c r="A41" s="12" t="s">
        <v>89</v>
      </c>
    </row>
    <row r="42" spans="1:4" outlineLevel="1">
      <c r="A42" s="12" t="s">
        <v>90</v>
      </c>
    </row>
    <row r="43" spans="1:4" ht="15" outlineLevel="1" thickBot="1"/>
    <row r="44" spans="1:4" ht="15.75" outlineLevel="1" thickBot="1">
      <c r="B44" s="14" t="s">
        <v>91</v>
      </c>
      <c r="C44" s="33" t="s">
        <v>92</v>
      </c>
      <c r="D44" s="34" t="s">
        <v>93</v>
      </c>
    </row>
    <row r="45" spans="1:4" ht="14.25" customHeight="1" outlineLevel="1">
      <c r="B45" s="227" t="s">
        <v>94</v>
      </c>
      <c r="C45" s="28" t="s">
        <v>64</v>
      </c>
      <c r="D45" s="29" t="s">
        <v>95</v>
      </c>
    </row>
    <row r="46" spans="1:4" ht="14.25" customHeight="1" outlineLevel="1">
      <c r="B46" s="228"/>
      <c r="C46" s="28" t="s">
        <v>66</v>
      </c>
      <c r="D46" s="29" t="s">
        <v>96</v>
      </c>
    </row>
    <row r="47" spans="1:4" ht="14.25" customHeight="1" outlineLevel="1">
      <c r="B47" s="228"/>
      <c r="C47" s="28" t="s">
        <v>67</v>
      </c>
      <c r="D47" s="29" t="s">
        <v>97</v>
      </c>
    </row>
    <row r="48" spans="1:4" ht="15" customHeight="1" outlineLevel="1" thickBot="1">
      <c r="B48" s="229"/>
      <c r="C48" s="30" t="s">
        <v>98</v>
      </c>
      <c r="D48" s="31" t="s">
        <v>99</v>
      </c>
    </row>
    <row r="49" spans="1:3" outlineLevel="1"/>
    <row r="50" spans="1:3" outlineLevel="1">
      <c r="A50" s="12" t="s">
        <v>100</v>
      </c>
    </row>
    <row r="51" spans="1:3" outlineLevel="1">
      <c r="A51" s="12" t="s">
        <v>101</v>
      </c>
    </row>
    <row r="52" spans="1:3" outlineLevel="1">
      <c r="A52" s="12" t="s">
        <v>102</v>
      </c>
    </row>
    <row r="53" spans="1:3" ht="15" outlineLevel="1" thickBot="1"/>
    <row r="54" spans="1:3" ht="15.75" outlineLevel="1" thickBot="1">
      <c r="B54" s="32" t="s">
        <v>103</v>
      </c>
      <c r="C54" s="35" t="s">
        <v>94</v>
      </c>
    </row>
    <row r="55" spans="1:3" outlineLevel="1">
      <c r="B55" s="43" t="s">
        <v>92</v>
      </c>
      <c r="C55" s="36"/>
    </row>
    <row r="56" spans="1:3" outlineLevel="1">
      <c r="B56" s="44" t="s">
        <v>93</v>
      </c>
      <c r="C56" s="37"/>
    </row>
    <row r="57" spans="1:3" ht="15" outlineLevel="1" thickBot="1">
      <c r="B57" s="45" t="s">
        <v>92</v>
      </c>
      <c r="C57" s="38"/>
    </row>
    <row r="58" spans="1:3" outlineLevel="1"/>
    <row r="59" spans="1:3" outlineLevel="1">
      <c r="A59" s="12" t="s">
        <v>104</v>
      </c>
    </row>
    <row r="60" spans="1:3" outlineLevel="1">
      <c r="A60" s="12" t="s">
        <v>105</v>
      </c>
    </row>
    <row r="61" spans="1:3" ht="15" outlineLevel="1" thickBot="1"/>
    <row r="62" spans="1:3" ht="15.75" outlineLevel="1" thickBot="1">
      <c r="B62" s="27" t="s">
        <v>103</v>
      </c>
      <c r="C62" s="39" t="s">
        <v>94</v>
      </c>
    </row>
    <row r="63" spans="1:3" outlineLevel="1">
      <c r="B63" s="15" t="s">
        <v>92</v>
      </c>
      <c r="C63" s="40" t="s">
        <v>64</v>
      </c>
    </row>
    <row r="64" spans="1:3" outlineLevel="1">
      <c r="B64" s="16" t="s">
        <v>93</v>
      </c>
      <c r="C64" s="41"/>
    </row>
    <row r="65" spans="1:3" ht="15" outlineLevel="1" thickBot="1">
      <c r="B65" s="17" t="s">
        <v>92</v>
      </c>
      <c r="C65" s="42"/>
    </row>
    <row r="68" spans="1:3">
      <c r="A68" s="12" t="s">
        <v>106</v>
      </c>
    </row>
    <row r="69" spans="1:3" ht="15">
      <c r="A69" s="19" t="s">
        <v>107</v>
      </c>
    </row>
    <row r="70" spans="1:3" outlineLevel="1">
      <c r="A70" s="12" t="s">
        <v>108</v>
      </c>
    </row>
    <row r="71" spans="1:3" outlineLevel="1">
      <c r="B71" s="12" t="s">
        <v>109</v>
      </c>
    </row>
    <row r="72" spans="1:3" outlineLevel="1">
      <c r="B72" s="12" t="s">
        <v>110</v>
      </c>
    </row>
    <row r="73" spans="1:3" outlineLevel="1">
      <c r="B73" s="12" t="s">
        <v>111</v>
      </c>
    </row>
    <row r="74" spans="1:3" outlineLevel="1">
      <c r="B74" s="12" t="s">
        <v>112</v>
      </c>
    </row>
    <row r="75" spans="1:3" outlineLevel="1">
      <c r="B75" s="26" t="s">
        <v>113</v>
      </c>
    </row>
    <row r="76" spans="1:3" outlineLevel="1">
      <c r="B76" s="12" t="s">
        <v>114</v>
      </c>
    </row>
    <row r="77" spans="1:3" outlineLevel="1">
      <c r="B77" s="12" t="s">
        <v>115</v>
      </c>
    </row>
    <row r="79" spans="1:3">
      <c r="A79" s="12" t="s">
        <v>116</v>
      </c>
    </row>
    <row r="80" spans="1:3">
      <c r="A80" s="12" t="s">
        <v>117</v>
      </c>
    </row>
  </sheetData>
  <customSheetViews>
    <customSheetView guid="{4FF0261A-279D-430C-B2DD-E54ED988E313}" hiddenRows="1" topLeftCell="A22">
      <selection activeCell="D79" sqref="D79"/>
      <pageMargins left="0.7" right="0.7" top="0.75" bottom="0.75" header="0.3" footer="0.3"/>
      <pageSetup paperSize="9" orientation="portrait" r:id="rId1"/>
    </customSheetView>
    <customSheetView guid="{AC76C8A2-0565-4A7F-A8B3-3D24073F25D1}" hiddenRows="1">
      <selection activeCell="J69" sqref="J69"/>
      <pageMargins left="0.7" right="0.7" top="0.75" bottom="0.75" header="0.3" footer="0.3"/>
      <pageSetup paperSize="9" orientation="portrait" r:id="rId2"/>
    </customSheetView>
    <customSheetView guid="{16A98541-5EA7-4645-8B9E-63DA44C6390C}" hiddenRows="1">
      <selection activeCell="J69" sqref="J69"/>
      <pageMargins left="0.7" right="0.7" top="0.75" bottom="0.75" header="0.3" footer="0.3"/>
      <pageSetup paperSize="9" orientation="portrait" r:id="rId3"/>
    </customSheetView>
    <customSheetView guid="{A0EEC314-16F1-4DF3-8165-656D359AD9BA}" hiddenRows="1">
      <selection activeCell="J69" sqref="J69"/>
      <pageMargins left="0.7" right="0.7" top="0.75" bottom="0.75" header="0.3" footer="0.3"/>
      <pageSetup paperSize="9" orientation="portrait" r:id="rId4"/>
    </customSheetView>
    <customSheetView guid="{3ED02DA8-0013-4C86-B822-FF604B55B0EE}" hiddenRows="1" topLeftCell="A41">
      <selection activeCell="C72" sqref="C72"/>
      <pageMargins left="0.7" right="0.7" top="0.75" bottom="0.75" header="0.3" footer="0.3"/>
      <pageSetup paperSize="9" orientation="portrait" r:id="rId5"/>
    </customSheetView>
    <customSheetView guid="{434B6855-F13B-4702-8F4C-6D02421A3BDD}" hiddenRows="1" topLeftCell="A41">
      <selection activeCell="C72" sqref="C72"/>
      <pageMargins left="0.7" right="0.7" top="0.75" bottom="0.75" header="0.3" footer="0.3"/>
      <pageSetup paperSize="9" orientation="portrait" r:id="rId6"/>
    </customSheetView>
    <customSheetView guid="{15592DE5-C7FF-4B56-A77E-D45893415718}" hiddenRows="1" topLeftCell="A22">
      <selection activeCell="D79" sqref="D79"/>
      <pageMargins left="0.7" right="0.7" top="0.75" bottom="0.75" header="0.3" footer="0.3"/>
      <pageSetup paperSize="9" orientation="portrait" r:id="rId7"/>
    </customSheetView>
  </customSheetViews>
  <mergeCells count="2">
    <mergeCell ref="A1:G1"/>
    <mergeCell ref="B45:B48"/>
  </mergeCells>
  <dataValidations count="2">
    <dataValidation type="list" allowBlank="1" showInputMessage="1" showErrorMessage="1" sqref="B55:B57 B63:B65">
      <formula1>LISTE0</formula1>
    </dataValidation>
    <dataValidation type="list" allowBlank="1" showInputMessage="1" showErrorMessage="1" sqref="C63:C65">
      <formula1>INDIRECT(SUBSTITUTE(B63," ","_"))</formula1>
    </dataValidation>
  </dataValidations>
  <pageMargins left="0.7" right="0.7" top="0.75" bottom="0.75" header="0.3" footer="0.3"/>
  <pageSetup paperSize="9" orientation="portrait" r:id="rId8"/>
</worksheet>
</file>

<file path=xl/worksheets/sheet3.xml><?xml version="1.0" encoding="utf-8"?>
<worksheet xmlns="http://schemas.openxmlformats.org/spreadsheetml/2006/main" xmlns:r="http://schemas.openxmlformats.org/officeDocument/2006/relationships">
  <sheetPr codeName="Feuil1">
    <tabColor rgb="FFFFFF00"/>
    <pageSetUpPr fitToPage="1"/>
  </sheetPr>
  <dimension ref="A1:W3778"/>
  <sheetViews>
    <sheetView zoomScale="115" zoomScaleNormal="115" workbookViewId="0">
      <pane ySplit="1" topLeftCell="A2" activePane="bottomLeft" state="frozen"/>
      <selection pane="bottomLeft" activeCell="B1048480" sqref="B1048480"/>
    </sheetView>
  </sheetViews>
  <sheetFormatPr baseColWidth="10" defaultColWidth="9.28515625" defaultRowHeight="12.75" outlineLevelCol="1"/>
  <cols>
    <col min="1" max="1" width="11.28515625" style="85" bestFit="1" customWidth="1"/>
    <col min="2" max="2" width="15.85546875" style="85" customWidth="1"/>
    <col min="3" max="3" width="12.7109375" style="120" customWidth="1"/>
    <col min="4" max="4" width="22.42578125" style="85" customWidth="1"/>
    <col min="5" max="5" width="33.42578125" style="86" customWidth="1"/>
    <col min="6" max="6" width="24.140625" style="86" hidden="1" customWidth="1" outlineLevel="1"/>
    <col min="7" max="7" width="26.140625" style="86" hidden="1" customWidth="1" outlineLevel="1"/>
    <col min="8" max="8" width="25.140625" style="86" hidden="1" customWidth="1" outlineLevel="1"/>
    <col min="9" max="9" width="26.7109375" style="86" customWidth="1" collapsed="1"/>
    <col min="10" max="10" width="26.42578125" style="86" bestFit="1" customWidth="1"/>
    <col min="11" max="13" width="26.28515625" style="86" customWidth="1" outlineLevel="1"/>
    <col min="14" max="14" width="24.140625" style="86" customWidth="1" outlineLevel="1"/>
    <col min="15" max="16384" width="9.28515625" style="86"/>
  </cols>
  <sheetData>
    <row r="1" spans="1:14" s="66" customFormat="1" ht="49.5" customHeight="1">
      <c r="A1" s="214" t="s">
        <v>118</v>
      </c>
      <c r="B1" s="215" t="s">
        <v>814</v>
      </c>
      <c r="C1" s="216" t="s">
        <v>119</v>
      </c>
      <c r="D1" s="215" t="s">
        <v>735</v>
      </c>
      <c r="E1" s="214" t="s">
        <v>120</v>
      </c>
      <c r="F1" s="217" t="s">
        <v>121</v>
      </c>
      <c r="G1" s="217" t="s">
        <v>122</v>
      </c>
      <c r="H1" s="217" t="s">
        <v>123</v>
      </c>
      <c r="I1" s="218" t="s">
        <v>124</v>
      </c>
      <c r="J1" s="219" t="s">
        <v>125</v>
      </c>
      <c r="K1" s="220" t="s">
        <v>126</v>
      </c>
      <c r="L1" s="221" t="s">
        <v>127</v>
      </c>
      <c r="M1" s="221" t="s">
        <v>128</v>
      </c>
      <c r="N1" s="221" t="s">
        <v>129</v>
      </c>
    </row>
    <row r="2" spans="1:14">
      <c r="A2" s="85" t="s">
        <v>159</v>
      </c>
      <c r="B2" s="85" t="s">
        <v>820</v>
      </c>
      <c r="C2" s="120">
        <v>42590</v>
      </c>
      <c r="D2" s="85">
        <v>2</v>
      </c>
      <c r="E2" s="86" t="s">
        <v>203</v>
      </c>
      <c r="F2" s="86" t="s">
        <v>519</v>
      </c>
      <c r="G2" s="86" t="s">
        <v>443</v>
      </c>
      <c r="H2" s="86" t="s">
        <v>523</v>
      </c>
      <c r="I2" s="86" t="s">
        <v>230</v>
      </c>
      <c r="J2" s="87" t="s">
        <v>186</v>
      </c>
    </row>
    <row r="3" spans="1:14">
      <c r="A3" s="85" t="s">
        <v>130</v>
      </c>
      <c r="B3" s="85" t="s">
        <v>822</v>
      </c>
      <c r="C3" s="120">
        <v>42590</v>
      </c>
      <c r="D3" s="85">
        <v>2</v>
      </c>
      <c r="E3" s="86" t="s">
        <v>155</v>
      </c>
      <c r="F3" s="86" t="s">
        <v>156</v>
      </c>
      <c r="G3" s="86" t="s">
        <v>140</v>
      </c>
      <c r="H3" s="86" t="s">
        <v>133</v>
      </c>
      <c r="I3" s="86" t="s">
        <v>289</v>
      </c>
      <c r="J3" s="87" t="s">
        <v>157</v>
      </c>
      <c r="K3" s="86" t="s">
        <v>672</v>
      </c>
      <c r="L3" s="86" t="s">
        <v>660</v>
      </c>
    </row>
    <row r="4" spans="1:14">
      <c r="A4" s="85" t="s">
        <v>150</v>
      </c>
      <c r="B4" s="85" t="s">
        <v>825</v>
      </c>
      <c r="C4" s="120">
        <v>42590</v>
      </c>
      <c r="D4" s="85">
        <v>2</v>
      </c>
      <c r="E4" s="86" t="s">
        <v>372</v>
      </c>
      <c r="F4" s="86" t="s">
        <v>519</v>
      </c>
      <c r="G4" s="86" t="s">
        <v>140</v>
      </c>
      <c r="H4" s="86" t="s">
        <v>133</v>
      </c>
      <c r="I4" s="86" t="s">
        <v>372</v>
      </c>
      <c r="J4" s="87" t="s">
        <v>342</v>
      </c>
      <c r="K4" s="86" t="s">
        <v>589</v>
      </c>
    </row>
    <row r="5" spans="1:14">
      <c r="A5" s="85" t="s">
        <v>159</v>
      </c>
      <c r="B5" s="85" t="s">
        <v>820</v>
      </c>
      <c r="C5" s="120">
        <v>42591</v>
      </c>
      <c r="D5" s="85">
        <v>2</v>
      </c>
      <c r="E5" s="86" t="s">
        <v>203</v>
      </c>
      <c r="F5" s="86" t="s">
        <v>519</v>
      </c>
      <c r="G5" s="86" t="s">
        <v>443</v>
      </c>
      <c r="H5" s="86" t="s">
        <v>523</v>
      </c>
      <c r="I5" s="86" t="s">
        <v>230</v>
      </c>
      <c r="J5" s="87" t="s">
        <v>186</v>
      </c>
    </row>
    <row r="6" spans="1:14">
      <c r="A6" s="85" t="s">
        <v>524</v>
      </c>
      <c r="B6" s="85" t="s">
        <v>821</v>
      </c>
      <c r="C6" s="120">
        <v>42591</v>
      </c>
      <c r="D6" s="85">
        <v>2</v>
      </c>
      <c r="E6" s="86" t="s">
        <v>238</v>
      </c>
      <c r="F6" s="86" t="s">
        <v>519</v>
      </c>
      <c r="G6" s="86" t="s">
        <v>140</v>
      </c>
      <c r="H6" s="86" t="s">
        <v>523</v>
      </c>
      <c r="I6" s="86" t="s">
        <v>231</v>
      </c>
      <c r="J6" s="87" t="s">
        <v>532</v>
      </c>
      <c r="K6" s="86" t="s">
        <v>635</v>
      </c>
      <c r="L6" s="86" t="s">
        <v>604</v>
      </c>
    </row>
    <row r="7" spans="1:14">
      <c r="A7" s="85" t="s">
        <v>130</v>
      </c>
      <c r="B7" s="85" t="s">
        <v>823</v>
      </c>
      <c r="C7" s="120">
        <v>42591</v>
      </c>
      <c r="D7" s="85">
        <v>2</v>
      </c>
      <c r="E7" s="86" t="s">
        <v>155</v>
      </c>
      <c r="F7" s="86" t="s">
        <v>156</v>
      </c>
      <c r="G7" s="86" t="s">
        <v>140</v>
      </c>
      <c r="H7" s="86" t="s">
        <v>133</v>
      </c>
      <c r="I7" s="86" t="s">
        <v>289</v>
      </c>
      <c r="J7" s="87" t="s">
        <v>157</v>
      </c>
      <c r="K7" s="86" t="s">
        <v>660</v>
      </c>
    </row>
    <row r="8" spans="1:14">
      <c r="A8" s="85" t="s">
        <v>130</v>
      </c>
      <c r="B8" s="85" t="s">
        <v>823</v>
      </c>
      <c r="C8" s="120">
        <v>42591</v>
      </c>
      <c r="D8" s="85">
        <v>2</v>
      </c>
      <c r="E8" s="86" t="s">
        <v>299</v>
      </c>
      <c r="F8" s="86" t="s">
        <v>131</v>
      </c>
      <c r="G8" s="86" t="s">
        <v>140</v>
      </c>
      <c r="H8" s="86" t="s">
        <v>133</v>
      </c>
      <c r="I8" s="86" t="s">
        <v>267</v>
      </c>
      <c r="J8" s="87" t="s">
        <v>157</v>
      </c>
      <c r="K8" s="86" t="s">
        <v>660</v>
      </c>
    </row>
    <row r="9" spans="1:14">
      <c r="A9" s="85" t="s">
        <v>138</v>
      </c>
      <c r="B9" s="85" t="s">
        <v>824</v>
      </c>
      <c r="C9" s="120">
        <v>42591</v>
      </c>
      <c r="D9" s="85">
        <v>2</v>
      </c>
      <c r="E9" s="86" t="s">
        <v>211</v>
      </c>
      <c r="F9" s="86" t="s">
        <v>131</v>
      </c>
      <c r="G9" s="86" t="s">
        <v>140</v>
      </c>
      <c r="H9" s="86" t="s">
        <v>133</v>
      </c>
      <c r="I9" s="86" t="s">
        <v>281</v>
      </c>
      <c r="J9" s="87" t="s">
        <v>142</v>
      </c>
      <c r="K9" s="86" t="s">
        <v>673</v>
      </c>
    </row>
    <row r="10" spans="1:14">
      <c r="A10" s="85" t="s">
        <v>138</v>
      </c>
      <c r="B10" s="85" t="s">
        <v>824</v>
      </c>
      <c r="C10" s="120">
        <v>42591</v>
      </c>
      <c r="D10" s="85">
        <v>2</v>
      </c>
      <c r="E10" s="86" t="s">
        <v>300</v>
      </c>
      <c r="F10" s="86" t="s">
        <v>131</v>
      </c>
      <c r="G10" s="86" t="s">
        <v>140</v>
      </c>
      <c r="H10" s="86" t="s">
        <v>133</v>
      </c>
      <c r="I10" s="86" t="s">
        <v>304</v>
      </c>
      <c r="J10" s="87" t="s">
        <v>556</v>
      </c>
      <c r="K10" s="86" t="s">
        <v>642</v>
      </c>
      <c r="L10" s="86" t="s">
        <v>661</v>
      </c>
    </row>
    <row r="11" spans="1:14">
      <c r="A11" s="85" t="s">
        <v>150</v>
      </c>
      <c r="B11" s="85" t="s">
        <v>825</v>
      </c>
      <c r="C11" s="120">
        <v>42591</v>
      </c>
      <c r="D11" s="85">
        <v>2</v>
      </c>
      <c r="E11" s="86" t="s">
        <v>371</v>
      </c>
      <c r="F11" s="86" t="s">
        <v>131</v>
      </c>
      <c r="G11" s="86" t="s">
        <v>140</v>
      </c>
      <c r="H11" s="86" t="s">
        <v>553</v>
      </c>
      <c r="I11" s="86" t="s">
        <v>362</v>
      </c>
      <c r="J11" s="87" t="s">
        <v>342</v>
      </c>
    </row>
    <row r="12" spans="1:14">
      <c r="A12" s="85" t="s">
        <v>559</v>
      </c>
      <c r="B12" s="85" t="s">
        <v>828</v>
      </c>
      <c r="C12" s="120">
        <v>42591</v>
      </c>
      <c r="D12" s="85">
        <v>2</v>
      </c>
      <c r="E12" s="86" t="s">
        <v>228</v>
      </c>
      <c r="F12" s="86" t="s">
        <v>131</v>
      </c>
      <c r="G12" s="86" t="s">
        <v>140</v>
      </c>
      <c r="H12" s="86" t="s">
        <v>523</v>
      </c>
      <c r="I12" s="86" t="s">
        <v>242</v>
      </c>
      <c r="J12" s="87" t="s">
        <v>550</v>
      </c>
      <c r="K12" s="86" t="s">
        <v>584</v>
      </c>
      <c r="L12" s="86" t="s">
        <v>615</v>
      </c>
      <c r="M12" s="86" t="s">
        <v>591</v>
      </c>
    </row>
    <row r="13" spans="1:14">
      <c r="A13" s="85" t="s">
        <v>159</v>
      </c>
      <c r="B13" s="85" t="s">
        <v>820</v>
      </c>
      <c r="C13" s="120">
        <v>42592</v>
      </c>
      <c r="D13" s="85">
        <v>1</v>
      </c>
      <c r="E13" s="86" t="s">
        <v>203</v>
      </c>
      <c r="F13" s="86" t="s">
        <v>519</v>
      </c>
      <c r="G13" s="86" t="s">
        <v>443</v>
      </c>
      <c r="H13" s="86" t="s">
        <v>523</v>
      </c>
      <c r="I13" s="86" t="s">
        <v>230</v>
      </c>
      <c r="J13" s="87" t="s">
        <v>186</v>
      </c>
    </row>
    <row r="14" spans="1:14">
      <c r="A14" s="85" t="s">
        <v>524</v>
      </c>
      <c r="B14" s="85" t="s">
        <v>821</v>
      </c>
      <c r="C14" s="120">
        <v>42592</v>
      </c>
      <c r="D14" s="85">
        <v>2</v>
      </c>
      <c r="E14" s="86" t="s">
        <v>238</v>
      </c>
      <c r="F14" s="86" t="s">
        <v>519</v>
      </c>
      <c r="G14" s="86" t="s">
        <v>140</v>
      </c>
      <c r="H14" s="86" t="s">
        <v>523</v>
      </c>
      <c r="I14" s="86" t="s">
        <v>231</v>
      </c>
      <c r="J14" s="87" t="s">
        <v>532</v>
      </c>
      <c r="K14" s="86" t="s">
        <v>604</v>
      </c>
      <c r="L14" s="86" t="s">
        <v>595</v>
      </c>
    </row>
    <row r="15" spans="1:14">
      <c r="A15" s="85" t="s">
        <v>130</v>
      </c>
      <c r="B15" s="85" t="s">
        <v>823</v>
      </c>
      <c r="C15" s="120">
        <v>42592</v>
      </c>
      <c r="D15" s="85">
        <v>2</v>
      </c>
      <c r="E15" s="86" t="s">
        <v>299</v>
      </c>
      <c r="F15" s="86" t="s">
        <v>131</v>
      </c>
      <c r="G15" s="86" t="s">
        <v>140</v>
      </c>
      <c r="H15" s="86" t="s">
        <v>133</v>
      </c>
      <c r="I15" s="86" t="s">
        <v>267</v>
      </c>
      <c r="J15" s="87" t="s">
        <v>157</v>
      </c>
      <c r="K15" s="86" t="s">
        <v>660</v>
      </c>
    </row>
    <row r="16" spans="1:14">
      <c r="A16" s="85" t="s">
        <v>138</v>
      </c>
      <c r="B16" s="85" t="s">
        <v>824</v>
      </c>
      <c r="C16" s="120">
        <v>42592</v>
      </c>
      <c r="D16" s="85">
        <v>2</v>
      </c>
      <c r="E16" s="86" t="s">
        <v>300</v>
      </c>
      <c r="F16" s="86" t="s">
        <v>131</v>
      </c>
      <c r="G16" s="86" t="s">
        <v>140</v>
      </c>
      <c r="H16" s="86" t="s">
        <v>133</v>
      </c>
      <c r="I16" s="86" t="s">
        <v>304</v>
      </c>
      <c r="J16" s="87" t="s">
        <v>556</v>
      </c>
      <c r="K16" s="86" t="s">
        <v>673</v>
      </c>
      <c r="L16" s="86" t="s">
        <v>693</v>
      </c>
    </row>
    <row r="17" spans="1:12">
      <c r="A17" s="85" t="s">
        <v>150</v>
      </c>
      <c r="B17" s="85" t="s">
        <v>825</v>
      </c>
      <c r="C17" s="120">
        <v>42592</v>
      </c>
      <c r="D17" s="85">
        <v>2</v>
      </c>
      <c r="E17" s="86" t="s">
        <v>371</v>
      </c>
      <c r="F17" s="86" t="s">
        <v>131</v>
      </c>
      <c r="G17" s="86" t="s">
        <v>140</v>
      </c>
      <c r="H17" s="86" t="s">
        <v>553</v>
      </c>
      <c r="I17" s="86" t="s">
        <v>362</v>
      </c>
      <c r="J17" s="87" t="s">
        <v>376</v>
      </c>
    </row>
    <row r="18" spans="1:12">
      <c r="A18" s="85" t="s">
        <v>146</v>
      </c>
      <c r="B18" s="85" t="s">
        <v>827</v>
      </c>
      <c r="C18" s="120">
        <v>42592</v>
      </c>
      <c r="D18" s="85">
        <v>2</v>
      </c>
      <c r="E18" s="86" t="s">
        <v>399</v>
      </c>
      <c r="F18" s="86" t="s">
        <v>131</v>
      </c>
      <c r="G18" s="86" t="s">
        <v>132</v>
      </c>
      <c r="H18" s="86" t="s">
        <v>553</v>
      </c>
      <c r="I18" s="86" t="s">
        <v>393</v>
      </c>
      <c r="J18" s="87" t="s">
        <v>557</v>
      </c>
    </row>
    <row r="19" spans="1:12">
      <c r="A19" s="85" t="s">
        <v>159</v>
      </c>
      <c r="B19" s="85" t="s">
        <v>820</v>
      </c>
      <c r="C19" s="120">
        <v>42593</v>
      </c>
      <c r="D19" s="85">
        <v>2</v>
      </c>
      <c r="E19" s="86" t="s">
        <v>203</v>
      </c>
      <c r="F19" s="86" t="s">
        <v>519</v>
      </c>
      <c r="G19" s="86" t="s">
        <v>443</v>
      </c>
      <c r="H19" s="86" t="s">
        <v>523</v>
      </c>
      <c r="I19" s="86" t="s">
        <v>230</v>
      </c>
      <c r="J19" s="87" t="s">
        <v>186</v>
      </c>
    </row>
    <row r="20" spans="1:12">
      <c r="A20" s="85" t="s">
        <v>130</v>
      </c>
      <c r="B20" s="85" t="s">
        <v>823</v>
      </c>
      <c r="C20" s="120">
        <v>42593</v>
      </c>
      <c r="D20" s="85">
        <v>2</v>
      </c>
      <c r="E20" s="86" t="s">
        <v>299</v>
      </c>
      <c r="F20" s="86" t="s">
        <v>131</v>
      </c>
      <c r="G20" s="86" t="s">
        <v>140</v>
      </c>
      <c r="H20" s="86" t="s">
        <v>133</v>
      </c>
      <c r="I20" s="86" t="s">
        <v>267</v>
      </c>
      <c r="J20" s="87" t="s">
        <v>157</v>
      </c>
      <c r="K20" s="86" t="s">
        <v>660</v>
      </c>
    </row>
    <row r="21" spans="1:12">
      <c r="A21" s="85" t="s">
        <v>138</v>
      </c>
      <c r="B21" s="85" t="s">
        <v>824</v>
      </c>
      <c r="C21" s="120">
        <v>42593</v>
      </c>
      <c r="D21" s="85">
        <v>1</v>
      </c>
      <c r="E21" s="86" t="s">
        <v>300</v>
      </c>
      <c r="F21" s="86" t="s">
        <v>131</v>
      </c>
      <c r="G21" s="86" t="s">
        <v>140</v>
      </c>
      <c r="H21" s="86" t="s">
        <v>133</v>
      </c>
      <c r="I21" s="86" t="s">
        <v>275</v>
      </c>
      <c r="J21" s="87" t="s">
        <v>547</v>
      </c>
      <c r="K21" s="86" t="s">
        <v>694</v>
      </c>
    </row>
    <row r="22" spans="1:12">
      <c r="A22" s="85" t="s">
        <v>150</v>
      </c>
      <c r="B22" s="85" t="s">
        <v>825</v>
      </c>
      <c r="C22" s="120">
        <v>42593</v>
      </c>
      <c r="D22" s="85">
        <v>2</v>
      </c>
      <c r="E22" s="86" t="s">
        <v>358</v>
      </c>
      <c r="F22" s="86" t="s">
        <v>519</v>
      </c>
      <c r="G22" s="86" t="s">
        <v>443</v>
      </c>
      <c r="H22" s="86" t="s">
        <v>553</v>
      </c>
      <c r="I22" s="86" t="s">
        <v>355</v>
      </c>
      <c r="J22" s="87" t="s">
        <v>348</v>
      </c>
    </row>
    <row r="23" spans="1:12">
      <c r="A23" s="85" t="s">
        <v>150</v>
      </c>
      <c r="B23" s="85" t="s">
        <v>825</v>
      </c>
      <c r="C23" s="120">
        <v>42593</v>
      </c>
      <c r="D23" s="85">
        <v>2</v>
      </c>
      <c r="E23" s="86" t="s">
        <v>367</v>
      </c>
      <c r="F23" s="86" t="s">
        <v>519</v>
      </c>
      <c r="G23" s="86" t="s">
        <v>140</v>
      </c>
      <c r="H23" s="86" t="s">
        <v>553</v>
      </c>
      <c r="I23" s="86" t="s">
        <v>349</v>
      </c>
      <c r="J23" s="87" t="s">
        <v>570</v>
      </c>
    </row>
    <row r="24" spans="1:12">
      <c r="A24" s="85" t="s">
        <v>150</v>
      </c>
      <c r="B24" s="85" t="s">
        <v>825</v>
      </c>
      <c r="C24" s="120">
        <v>42593</v>
      </c>
      <c r="D24" s="85">
        <v>2</v>
      </c>
      <c r="E24" s="86" t="s">
        <v>371</v>
      </c>
      <c r="F24" s="86" t="s">
        <v>131</v>
      </c>
      <c r="G24" s="86" t="s">
        <v>140</v>
      </c>
      <c r="H24" s="86" t="s">
        <v>553</v>
      </c>
      <c r="I24" s="86" t="s">
        <v>362</v>
      </c>
      <c r="J24" s="87" t="s">
        <v>748</v>
      </c>
    </row>
    <row r="25" spans="1:12">
      <c r="A25" s="85" t="s">
        <v>146</v>
      </c>
      <c r="B25" s="85" t="s">
        <v>827</v>
      </c>
      <c r="C25" s="120">
        <v>42593</v>
      </c>
      <c r="D25" s="85">
        <v>2</v>
      </c>
      <c r="E25" s="86" t="s">
        <v>399</v>
      </c>
      <c r="F25" s="86" t="s">
        <v>131</v>
      </c>
      <c r="G25" s="86" t="s">
        <v>132</v>
      </c>
      <c r="H25" s="86" t="s">
        <v>553</v>
      </c>
      <c r="I25" s="86" t="s">
        <v>393</v>
      </c>
      <c r="J25" s="87" t="s">
        <v>557</v>
      </c>
    </row>
    <row r="26" spans="1:12">
      <c r="A26" s="85" t="s">
        <v>150</v>
      </c>
      <c r="B26" s="85" t="s">
        <v>825</v>
      </c>
      <c r="C26" s="120">
        <v>42594</v>
      </c>
      <c r="D26" s="85">
        <v>2</v>
      </c>
      <c r="E26" s="86" t="s">
        <v>379</v>
      </c>
      <c r="F26" s="86" t="s">
        <v>131</v>
      </c>
      <c r="G26" s="86" t="s">
        <v>140</v>
      </c>
      <c r="H26" s="86" t="s">
        <v>553</v>
      </c>
      <c r="I26" s="86" t="s">
        <v>283</v>
      </c>
      <c r="J26" s="87" t="s">
        <v>151</v>
      </c>
    </row>
    <row r="27" spans="1:12">
      <c r="A27" s="85" t="s">
        <v>524</v>
      </c>
      <c r="B27" s="85" t="s">
        <v>821</v>
      </c>
      <c r="C27" s="120">
        <v>42598</v>
      </c>
      <c r="D27" s="85">
        <v>2</v>
      </c>
      <c r="E27" s="86" t="s">
        <v>238</v>
      </c>
      <c r="F27" s="86" t="s">
        <v>519</v>
      </c>
      <c r="G27" s="86" t="s">
        <v>140</v>
      </c>
      <c r="H27" s="86" t="s">
        <v>523</v>
      </c>
      <c r="I27" s="86" t="s">
        <v>251</v>
      </c>
      <c r="J27" s="87" t="s">
        <v>532</v>
      </c>
      <c r="K27" s="86" t="s">
        <v>595</v>
      </c>
    </row>
    <row r="28" spans="1:12">
      <c r="A28" s="85" t="s">
        <v>150</v>
      </c>
      <c r="B28" s="85" t="s">
        <v>825</v>
      </c>
      <c r="C28" s="120">
        <v>42598</v>
      </c>
      <c r="D28" s="85">
        <v>2</v>
      </c>
      <c r="E28" s="86" t="s">
        <v>391</v>
      </c>
      <c r="F28" s="86" t="s">
        <v>131</v>
      </c>
      <c r="G28" s="86" t="s">
        <v>132</v>
      </c>
      <c r="H28" s="86" t="s">
        <v>553</v>
      </c>
      <c r="I28" s="86" t="s">
        <v>373</v>
      </c>
      <c r="J28" s="87" t="s">
        <v>570</v>
      </c>
    </row>
    <row r="29" spans="1:12">
      <c r="A29" s="85" t="s">
        <v>150</v>
      </c>
      <c r="B29" s="85" t="s">
        <v>825</v>
      </c>
      <c r="C29" s="120">
        <v>42598</v>
      </c>
      <c r="D29" s="85">
        <v>2</v>
      </c>
      <c r="E29" s="86" t="s">
        <v>363</v>
      </c>
      <c r="F29" s="86" t="s">
        <v>131</v>
      </c>
      <c r="G29" s="86" t="s">
        <v>140</v>
      </c>
      <c r="H29" s="86" t="s">
        <v>553</v>
      </c>
      <c r="I29" s="86" t="s">
        <v>354</v>
      </c>
      <c r="J29" s="87" t="s">
        <v>570</v>
      </c>
    </row>
    <row r="30" spans="1:12">
      <c r="A30" s="85" t="s">
        <v>150</v>
      </c>
      <c r="B30" s="85" t="s">
        <v>825</v>
      </c>
      <c r="C30" s="120">
        <v>42598</v>
      </c>
      <c r="D30" s="85">
        <v>2</v>
      </c>
      <c r="E30" s="86" t="s">
        <v>366</v>
      </c>
      <c r="F30" s="86" t="s">
        <v>131</v>
      </c>
      <c r="G30" s="86" t="s">
        <v>140</v>
      </c>
      <c r="H30" s="86" t="s">
        <v>553</v>
      </c>
      <c r="I30" s="86" t="s">
        <v>236</v>
      </c>
      <c r="J30" s="87" t="s">
        <v>151</v>
      </c>
    </row>
    <row r="31" spans="1:12">
      <c r="A31" s="85" t="s">
        <v>559</v>
      </c>
      <c r="B31" s="85" t="s">
        <v>828</v>
      </c>
      <c r="C31" s="120">
        <v>42598</v>
      </c>
      <c r="D31" s="85">
        <v>2</v>
      </c>
      <c r="E31" s="86" t="s">
        <v>723</v>
      </c>
      <c r="F31" s="86" t="s">
        <v>519</v>
      </c>
      <c r="G31" s="86" t="s">
        <v>140</v>
      </c>
      <c r="H31" s="86" t="s">
        <v>523</v>
      </c>
      <c r="I31" s="86" t="s">
        <v>227</v>
      </c>
      <c r="J31" s="87" t="s">
        <v>550</v>
      </c>
      <c r="K31" s="86" t="s">
        <v>584</v>
      </c>
    </row>
    <row r="32" spans="1:12">
      <c r="A32" s="85" t="s">
        <v>138</v>
      </c>
      <c r="B32" s="85" t="s">
        <v>824</v>
      </c>
      <c r="C32" s="120">
        <v>42599</v>
      </c>
      <c r="D32" s="85">
        <v>1</v>
      </c>
      <c r="E32" s="86" t="s">
        <v>155</v>
      </c>
      <c r="F32" s="86" t="s">
        <v>156</v>
      </c>
      <c r="G32" s="86" t="s">
        <v>140</v>
      </c>
      <c r="H32" s="86" t="s">
        <v>133</v>
      </c>
      <c r="I32" s="86" t="s">
        <v>304</v>
      </c>
      <c r="J32" s="87" t="s">
        <v>556</v>
      </c>
      <c r="K32" s="86" t="s">
        <v>620</v>
      </c>
      <c r="L32" s="86" t="s">
        <v>687</v>
      </c>
    </row>
    <row r="33" spans="1:12">
      <c r="A33" s="85" t="s">
        <v>138</v>
      </c>
      <c r="B33" s="85" t="s">
        <v>824</v>
      </c>
      <c r="C33" s="120">
        <v>42599</v>
      </c>
      <c r="D33" s="85">
        <v>2</v>
      </c>
      <c r="E33" s="86" t="s">
        <v>139</v>
      </c>
      <c r="F33" s="86" t="s">
        <v>131</v>
      </c>
      <c r="G33" s="86" t="s">
        <v>140</v>
      </c>
      <c r="H33" s="86" t="s">
        <v>133</v>
      </c>
      <c r="I33" s="86" t="s">
        <v>270</v>
      </c>
      <c r="J33" s="87" t="s">
        <v>556</v>
      </c>
      <c r="K33" s="86" t="s">
        <v>664</v>
      </c>
      <c r="L33" s="86" t="s">
        <v>620</v>
      </c>
    </row>
    <row r="34" spans="1:12">
      <c r="A34" s="85" t="s">
        <v>150</v>
      </c>
      <c r="B34" s="85" t="s">
        <v>825</v>
      </c>
      <c r="C34" s="120">
        <v>42599</v>
      </c>
      <c r="D34" s="85">
        <v>2</v>
      </c>
      <c r="E34" s="86" t="s">
        <v>363</v>
      </c>
      <c r="F34" s="86" t="s">
        <v>131</v>
      </c>
      <c r="G34" s="86" t="s">
        <v>140</v>
      </c>
      <c r="H34" s="86" t="s">
        <v>553</v>
      </c>
      <c r="I34" s="86" t="s">
        <v>354</v>
      </c>
      <c r="J34" s="87" t="s">
        <v>570</v>
      </c>
    </row>
    <row r="35" spans="1:12">
      <c r="A35" s="85" t="s">
        <v>559</v>
      </c>
      <c r="B35" s="85" t="s">
        <v>828</v>
      </c>
      <c r="C35" s="120">
        <v>42599</v>
      </c>
      <c r="D35" s="85">
        <v>2</v>
      </c>
      <c r="E35" s="86" t="s">
        <v>723</v>
      </c>
      <c r="F35" s="86" t="s">
        <v>519</v>
      </c>
      <c r="G35" s="86" t="s">
        <v>140</v>
      </c>
      <c r="H35" s="86" t="s">
        <v>523</v>
      </c>
      <c r="I35" s="86" t="s">
        <v>227</v>
      </c>
      <c r="J35" s="87" t="s">
        <v>550</v>
      </c>
      <c r="K35" s="86" t="s">
        <v>584</v>
      </c>
    </row>
    <row r="36" spans="1:12">
      <c r="A36" s="85" t="s">
        <v>150</v>
      </c>
      <c r="B36" s="85" t="s">
        <v>825</v>
      </c>
      <c r="C36" s="120">
        <v>42600</v>
      </c>
      <c r="D36" s="85">
        <v>2</v>
      </c>
      <c r="E36" s="86" t="s">
        <v>363</v>
      </c>
      <c r="F36" s="86" t="s">
        <v>131</v>
      </c>
      <c r="G36" s="86" t="s">
        <v>140</v>
      </c>
      <c r="H36" s="86" t="s">
        <v>553</v>
      </c>
      <c r="I36" s="86" t="s">
        <v>349</v>
      </c>
      <c r="J36" s="87" t="s">
        <v>570</v>
      </c>
    </row>
    <row r="37" spans="1:12">
      <c r="A37" s="85" t="s">
        <v>150</v>
      </c>
      <c r="B37" s="85" t="s">
        <v>825</v>
      </c>
      <c r="C37" s="120">
        <v>42600</v>
      </c>
      <c r="D37" s="85">
        <v>2</v>
      </c>
      <c r="E37" s="86" t="s">
        <v>371</v>
      </c>
      <c r="F37" s="86" t="s">
        <v>131</v>
      </c>
      <c r="G37" s="86" t="s">
        <v>140</v>
      </c>
      <c r="H37" s="86" t="s">
        <v>553</v>
      </c>
      <c r="I37" s="86" t="s">
        <v>394</v>
      </c>
      <c r="J37" s="87" t="s">
        <v>570</v>
      </c>
      <c r="K37" s="86" t="s">
        <v>590</v>
      </c>
    </row>
    <row r="38" spans="1:12">
      <c r="A38" s="85" t="s">
        <v>146</v>
      </c>
      <c r="B38" s="85" t="s">
        <v>827</v>
      </c>
      <c r="C38" s="120">
        <v>42600</v>
      </c>
      <c r="D38" s="85">
        <v>2</v>
      </c>
      <c r="E38" s="86" t="s">
        <v>383</v>
      </c>
      <c r="F38" s="86" t="s">
        <v>131</v>
      </c>
      <c r="G38" s="86" t="s">
        <v>140</v>
      </c>
      <c r="H38" s="86" t="s">
        <v>553</v>
      </c>
      <c r="I38" s="86" t="s">
        <v>395</v>
      </c>
      <c r="J38" s="87" t="s">
        <v>376</v>
      </c>
      <c r="K38" s="86" t="s">
        <v>590</v>
      </c>
    </row>
    <row r="39" spans="1:12">
      <c r="A39" s="85" t="s">
        <v>559</v>
      </c>
      <c r="B39" s="85" t="s">
        <v>828</v>
      </c>
      <c r="C39" s="120">
        <v>42600</v>
      </c>
      <c r="D39" s="85">
        <v>2</v>
      </c>
      <c r="E39" s="86" t="s">
        <v>723</v>
      </c>
      <c r="F39" s="86" t="s">
        <v>519</v>
      </c>
      <c r="G39" s="86" t="s">
        <v>140</v>
      </c>
      <c r="H39" s="86" t="s">
        <v>523</v>
      </c>
      <c r="I39" s="86" t="s">
        <v>227</v>
      </c>
      <c r="J39" s="87" t="s">
        <v>550</v>
      </c>
      <c r="K39" s="86" t="s">
        <v>608</v>
      </c>
    </row>
    <row r="40" spans="1:12">
      <c r="A40" s="85" t="s">
        <v>150</v>
      </c>
      <c r="B40" s="85" t="s">
        <v>825</v>
      </c>
      <c r="C40" s="120">
        <v>42601</v>
      </c>
      <c r="D40" s="85">
        <v>2</v>
      </c>
      <c r="E40" s="86" t="s">
        <v>391</v>
      </c>
      <c r="F40" s="86" t="s">
        <v>131</v>
      </c>
      <c r="G40" s="86" t="s">
        <v>140</v>
      </c>
      <c r="H40" s="86" t="s">
        <v>553</v>
      </c>
      <c r="I40" s="86" t="s">
        <v>373</v>
      </c>
      <c r="J40" s="87" t="s">
        <v>570</v>
      </c>
      <c r="K40" s="86" t="s">
        <v>589</v>
      </c>
    </row>
    <row r="41" spans="1:12">
      <c r="A41" s="85" t="s">
        <v>524</v>
      </c>
      <c r="B41" s="85" t="s">
        <v>821</v>
      </c>
      <c r="C41" s="120">
        <v>42604</v>
      </c>
      <c r="D41" s="85">
        <v>2</v>
      </c>
      <c r="E41" s="86" t="s">
        <v>707</v>
      </c>
      <c r="F41" s="86" t="s">
        <v>519</v>
      </c>
      <c r="G41" s="86" t="s">
        <v>140</v>
      </c>
      <c r="H41" s="86" t="s">
        <v>523</v>
      </c>
      <c r="I41" s="86" t="s">
        <v>232</v>
      </c>
      <c r="J41" s="87" t="s">
        <v>526</v>
      </c>
      <c r="K41" s="86" t="s">
        <v>654</v>
      </c>
    </row>
    <row r="42" spans="1:12">
      <c r="A42" s="85" t="s">
        <v>150</v>
      </c>
      <c r="B42" s="85" t="s">
        <v>825</v>
      </c>
      <c r="C42" s="120">
        <v>42604</v>
      </c>
      <c r="D42" s="85">
        <v>2</v>
      </c>
      <c r="E42" s="86" t="s">
        <v>363</v>
      </c>
      <c r="F42" s="86" t="s">
        <v>131</v>
      </c>
      <c r="G42" s="86" t="s">
        <v>140</v>
      </c>
      <c r="H42" s="86" t="s">
        <v>553</v>
      </c>
      <c r="I42" s="86" t="s">
        <v>373</v>
      </c>
      <c r="J42" s="87" t="s">
        <v>570</v>
      </c>
      <c r="K42" s="86" t="s">
        <v>590</v>
      </c>
    </row>
    <row r="43" spans="1:12">
      <c r="A43" s="85" t="s">
        <v>150</v>
      </c>
      <c r="B43" s="85" t="s">
        <v>825</v>
      </c>
      <c r="C43" s="120">
        <v>42604</v>
      </c>
      <c r="D43" s="85">
        <v>2</v>
      </c>
      <c r="E43" s="86" t="s">
        <v>283</v>
      </c>
      <c r="F43" s="86" t="s">
        <v>131</v>
      </c>
      <c r="G43" s="86" t="s">
        <v>140</v>
      </c>
      <c r="H43" s="86" t="s">
        <v>553</v>
      </c>
      <c r="I43" s="86" t="s">
        <v>1043</v>
      </c>
      <c r="J43" s="87" t="s">
        <v>570</v>
      </c>
    </row>
    <row r="44" spans="1:12">
      <c r="A44" s="85" t="s">
        <v>559</v>
      </c>
      <c r="B44" s="85" t="s">
        <v>828</v>
      </c>
      <c r="C44" s="120">
        <v>42604</v>
      </c>
      <c r="D44" s="85">
        <v>2</v>
      </c>
      <c r="E44" s="86" t="s">
        <v>221</v>
      </c>
      <c r="F44" s="86" t="s">
        <v>519</v>
      </c>
      <c r="G44" s="86" t="s">
        <v>140</v>
      </c>
      <c r="H44" s="86" t="s">
        <v>523</v>
      </c>
      <c r="I44" s="86" t="s">
        <v>251</v>
      </c>
      <c r="J44" s="87" t="s">
        <v>335</v>
      </c>
      <c r="K44" s="86" t="s">
        <v>584</v>
      </c>
    </row>
    <row r="45" spans="1:12">
      <c r="A45" s="85" t="s">
        <v>524</v>
      </c>
      <c r="B45" s="85" t="s">
        <v>821</v>
      </c>
      <c r="C45" s="120">
        <v>42605</v>
      </c>
      <c r="D45" s="85">
        <v>2</v>
      </c>
      <c r="E45" s="86" t="s">
        <v>707</v>
      </c>
      <c r="F45" s="86" t="s">
        <v>519</v>
      </c>
      <c r="G45" s="86" t="s">
        <v>140</v>
      </c>
      <c r="H45" s="86" t="s">
        <v>523</v>
      </c>
      <c r="I45" s="86" t="s">
        <v>232</v>
      </c>
      <c r="J45" s="87" t="s">
        <v>526</v>
      </c>
      <c r="K45" s="86" t="s">
        <v>654</v>
      </c>
    </row>
    <row r="46" spans="1:12">
      <c r="A46" s="85" t="s">
        <v>150</v>
      </c>
      <c r="B46" s="85" t="s">
        <v>825</v>
      </c>
      <c r="C46" s="120">
        <v>42605</v>
      </c>
      <c r="D46" s="85">
        <v>2</v>
      </c>
      <c r="E46" s="86" t="s">
        <v>363</v>
      </c>
      <c r="F46" s="86" t="s">
        <v>131</v>
      </c>
      <c r="G46" s="86" t="s">
        <v>140</v>
      </c>
      <c r="H46" s="86" t="s">
        <v>553</v>
      </c>
      <c r="I46" s="86" t="s">
        <v>373</v>
      </c>
      <c r="J46" s="87" t="s">
        <v>570</v>
      </c>
    </row>
    <row r="47" spans="1:12">
      <c r="A47" s="85" t="s">
        <v>150</v>
      </c>
      <c r="B47" s="85" t="s">
        <v>825</v>
      </c>
      <c r="C47" s="120">
        <v>42605</v>
      </c>
      <c r="D47" s="85">
        <v>2</v>
      </c>
      <c r="E47" s="86" t="s">
        <v>283</v>
      </c>
      <c r="F47" s="86" t="s">
        <v>131</v>
      </c>
      <c r="G47" s="86" t="s">
        <v>140</v>
      </c>
      <c r="H47" s="86" t="s">
        <v>553</v>
      </c>
      <c r="I47" s="86" t="s">
        <v>1043</v>
      </c>
      <c r="J47" s="87" t="s">
        <v>570</v>
      </c>
    </row>
    <row r="48" spans="1:12">
      <c r="A48" s="85" t="s">
        <v>146</v>
      </c>
      <c r="B48" s="85" t="s">
        <v>827</v>
      </c>
      <c r="C48" s="120">
        <v>42605</v>
      </c>
      <c r="D48" s="85">
        <v>2</v>
      </c>
      <c r="E48" s="86" t="s">
        <v>383</v>
      </c>
      <c r="F48" s="86" t="s">
        <v>131</v>
      </c>
      <c r="G48" s="86" t="s">
        <v>140</v>
      </c>
      <c r="H48" s="86" t="s">
        <v>553</v>
      </c>
      <c r="I48" s="86" t="s">
        <v>397</v>
      </c>
      <c r="J48" s="87" t="s">
        <v>376</v>
      </c>
    </row>
    <row r="49" spans="1:23">
      <c r="A49" s="85" t="s">
        <v>146</v>
      </c>
      <c r="B49" s="85" t="s">
        <v>827</v>
      </c>
      <c r="C49" s="120">
        <v>42605</v>
      </c>
      <c r="D49" s="85">
        <v>2</v>
      </c>
      <c r="E49" s="86" t="s">
        <v>392</v>
      </c>
      <c r="F49" s="86" t="s">
        <v>519</v>
      </c>
      <c r="G49" s="86" t="s">
        <v>140</v>
      </c>
      <c r="H49" s="86" t="s">
        <v>553</v>
      </c>
      <c r="I49" s="86" t="s">
        <v>381</v>
      </c>
      <c r="J49" s="87" t="s">
        <v>557</v>
      </c>
    </row>
    <row r="50" spans="1:23">
      <c r="A50" s="85" t="s">
        <v>559</v>
      </c>
      <c r="B50" s="85" t="s">
        <v>828</v>
      </c>
      <c r="C50" s="120">
        <v>42605</v>
      </c>
      <c r="D50" s="85">
        <v>2</v>
      </c>
      <c r="E50" s="86" t="s">
        <v>221</v>
      </c>
      <c r="F50" s="86" t="s">
        <v>519</v>
      </c>
      <c r="G50" s="86" t="s">
        <v>140</v>
      </c>
      <c r="H50" s="86" t="s">
        <v>523</v>
      </c>
      <c r="I50" s="86" t="s">
        <v>251</v>
      </c>
      <c r="J50" s="87" t="s">
        <v>527</v>
      </c>
      <c r="K50" s="86" t="s">
        <v>584</v>
      </c>
    </row>
    <row r="51" spans="1:23">
      <c r="A51" s="85" t="s">
        <v>150</v>
      </c>
      <c r="B51" s="85" t="s">
        <v>825</v>
      </c>
      <c r="C51" s="120">
        <v>42606</v>
      </c>
      <c r="D51" s="85">
        <v>2</v>
      </c>
      <c r="E51" s="86" t="s">
        <v>363</v>
      </c>
      <c r="F51" s="86" t="s">
        <v>131</v>
      </c>
      <c r="G51" s="86" t="s">
        <v>140</v>
      </c>
      <c r="H51" s="86" t="s">
        <v>553</v>
      </c>
      <c r="I51" s="86" t="s">
        <v>373</v>
      </c>
      <c r="J51" s="87" t="s">
        <v>570</v>
      </c>
    </row>
    <row r="52" spans="1:23">
      <c r="A52" s="85" t="s">
        <v>150</v>
      </c>
      <c r="B52" s="85" t="s">
        <v>825</v>
      </c>
      <c r="C52" s="120">
        <v>42606</v>
      </c>
      <c r="D52" s="85">
        <v>1</v>
      </c>
      <c r="E52" s="86" t="s">
        <v>283</v>
      </c>
      <c r="F52" s="86" t="s">
        <v>131</v>
      </c>
      <c r="G52" s="86" t="s">
        <v>140</v>
      </c>
      <c r="H52" s="86" t="s">
        <v>553</v>
      </c>
      <c r="I52" s="86" t="s">
        <v>1043</v>
      </c>
      <c r="J52" s="87" t="s">
        <v>570</v>
      </c>
      <c r="K52" s="86" t="s">
        <v>589</v>
      </c>
      <c r="L52" s="86" t="s">
        <v>613</v>
      </c>
    </row>
    <row r="53" spans="1:23">
      <c r="A53" s="85" t="s">
        <v>150</v>
      </c>
      <c r="B53" s="85" t="s">
        <v>825</v>
      </c>
      <c r="C53" s="120">
        <v>42606</v>
      </c>
      <c r="D53" s="85">
        <v>1</v>
      </c>
      <c r="E53" s="86" t="s">
        <v>357</v>
      </c>
      <c r="F53" s="86" t="s">
        <v>131</v>
      </c>
      <c r="G53" s="86" t="s">
        <v>140</v>
      </c>
      <c r="H53" s="86" t="s">
        <v>553</v>
      </c>
      <c r="I53" s="86" t="s">
        <v>361</v>
      </c>
      <c r="J53" s="87" t="s">
        <v>342</v>
      </c>
    </row>
    <row r="54" spans="1:23">
      <c r="A54" s="85" t="s">
        <v>559</v>
      </c>
      <c r="B54" s="85" t="s">
        <v>828</v>
      </c>
      <c r="C54" s="120">
        <v>42606</v>
      </c>
      <c r="D54" s="85">
        <v>2</v>
      </c>
      <c r="E54" s="86" t="s">
        <v>221</v>
      </c>
      <c r="F54" s="86" t="s">
        <v>519</v>
      </c>
      <c r="G54" s="86" t="s">
        <v>140</v>
      </c>
      <c r="H54" s="86" t="s">
        <v>523</v>
      </c>
      <c r="I54" s="86" t="s">
        <v>251</v>
      </c>
      <c r="J54" s="87" t="s">
        <v>335</v>
      </c>
      <c r="K54" s="86" t="s">
        <v>584</v>
      </c>
    </row>
    <row r="55" spans="1:23">
      <c r="A55" s="85" t="s">
        <v>150</v>
      </c>
      <c r="B55" s="85" t="s">
        <v>825</v>
      </c>
      <c r="C55" s="120">
        <v>42607</v>
      </c>
      <c r="D55" s="85">
        <v>2</v>
      </c>
      <c r="E55" s="86" t="s">
        <v>283</v>
      </c>
      <c r="F55" s="86" t="s">
        <v>131</v>
      </c>
      <c r="G55" s="86" t="s">
        <v>140</v>
      </c>
      <c r="H55" s="86" t="s">
        <v>553</v>
      </c>
      <c r="I55" s="86" t="s">
        <v>1043</v>
      </c>
      <c r="J55" s="87" t="s">
        <v>570</v>
      </c>
    </row>
    <row r="56" spans="1:23">
      <c r="A56" s="85" t="s">
        <v>150</v>
      </c>
      <c r="B56" s="85" t="s">
        <v>825</v>
      </c>
      <c r="C56" s="120">
        <v>42607</v>
      </c>
      <c r="D56" s="85">
        <v>2</v>
      </c>
      <c r="E56" s="86" t="s">
        <v>357</v>
      </c>
      <c r="F56" s="86" t="s">
        <v>131</v>
      </c>
      <c r="G56" s="86" t="s">
        <v>140</v>
      </c>
      <c r="H56" s="86" t="s">
        <v>553</v>
      </c>
      <c r="I56" s="86" t="s">
        <v>395</v>
      </c>
      <c r="J56" s="87" t="s">
        <v>342</v>
      </c>
    </row>
    <row r="57" spans="1:23">
      <c r="A57" s="85" t="s">
        <v>559</v>
      </c>
      <c r="B57" s="85" t="s">
        <v>828</v>
      </c>
      <c r="C57" s="120">
        <v>42607</v>
      </c>
      <c r="D57" s="85">
        <v>1</v>
      </c>
      <c r="E57" s="86" t="s">
        <v>707</v>
      </c>
      <c r="F57" s="86" t="s">
        <v>519</v>
      </c>
      <c r="G57" s="86" t="s">
        <v>140</v>
      </c>
      <c r="H57" s="86" t="s">
        <v>523</v>
      </c>
      <c r="I57" s="86" t="s">
        <v>238</v>
      </c>
      <c r="J57" s="87" t="s">
        <v>550</v>
      </c>
      <c r="K57" s="86" t="s">
        <v>584</v>
      </c>
      <c r="O57" s="85"/>
      <c r="P57" s="120"/>
      <c r="Q57" s="85"/>
      <c r="W57" s="87"/>
    </row>
    <row r="58" spans="1:23">
      <c r="A58" s="85" t="s">
        <v>559</v>
      </c>
      <c r="B58" s="85" t="s">
        <v>828</v>
      </c>
      <c r="C58" s="120">
        <v>42607</v>
      </c>
      <c r="D58" s="85">
        <v>1</v>
      </c>
      <c r="E58" s="86" t="s">
        <v>221</v>
      </c>
      <c r="F58" s="86" t="s">
        <v>519</v>
      </c>
      <c r="G58" s="86" t="s">
        <v>140</v>
      </c>
      <c r="H58" s="86" t="s">
        <v>523</v>
      </c>
      <c r="I58" s="86" t="s">
        <v>251</v>
      </c>
      <c r="J58" s="87" t="s">
        <v>335</v>
      </c>
      <c r="K58" s="86" t="s">
        <v>584</v>
      </c>
    </row>
    <row r="59" spans="1:23">
      <c r="A59" s="85" t="s">
        <v>150</v>
      </c>
      <c r="B59" s="85" t="s">
        <v>826</v>
      </c>
      <c r="C59" s="120">
        <v>42608</v>
      </c>
      <c r="D59" s="85">
        <v>2</v>
      </c>
      <c r="E59" s="86" t="s">
        <v>363</v>
      </c>
      <c r="F59" s="86" t="s">
        <v>131</v>
      </c>
      <c r="G59" s="86" t="s">
        <v>140</v>
      </c>
      <c r="H59" s="86" t="s">
        <v>553</v>
      </c>
      <c r="I59" s="86" t="s">
        <v>394</v>
      </c>
      <c r="J59" s="87" t="s">
        <v>342</v>
      </c>
      <c r="K59" s="86" t="s">
        <v>613</v>
      </c>
      <c r="L59" s="86" t="s">
        <v>589</v>
      </c>
    </row>
    <row r="60" spans="1:23">
      <c r="A60" s="85" t="s">
        <v>150</v>
      </c>
      <c r="B60" s="85" t="s">
        <v>826</v>
      </c>
      <c r="C60" s="120">
        <v>42608</v>
      </c>
      <c r="D60" s="85">
        <v>2</v>
      </c>
      <c r="E60" s="86" t="s">
        <v>357</v>
      </c>
      <c r="F60" s="86" t="s">
        <v>131</v>
      </c>
      <c r="G60" s="86" t="s">
        <v>140</v>
      </c>
      <c r="H60" s="86" t="s">
        <v>553</v>
      </c>
      <c r="I60" s="86" t="s">
        <v>395</v>
      </c>
      <c r="J60" s="87" t="s">
        <v>342</v>
      </c>
    </row>
    <row r="61" spans="1:23">
      <c r="A61" s="85" t="s">
        <v>150</v>
      </c>
      <c r="B61" s="85" t="s">
        <v>826</v>
      </c>
      <c r="C61" s="120">
        <v>42611</v>
      </c>
      <c r="D61" s="85">
        <v>2</v>
      </c>
      <c r="E61" s="86" t="s">
        <v>357</v>
      </c>
      <c r="F61" s="86" t="s">
        <v>131</v>
      </c>
      <c r="G61" s="86" t="s">
        <v>140</v>
      </c>
      <c r="H61" s="86" t="s">
        <v>553</v>
      </c>
      <c r="I61" s="86" t="s">
        <v>372</v>
      </c>
      <c r="J61" s="87" t="s">
        <v>342</v>
      </c>
      <c r="K61" s="86" t="s">
        <v>589</v>
      </c>
    </row>
    <row r="62" spans="1:23">
      <c r="A62" s="85" t="s">
        <v>146</v>
      </c>
      <c r="B62" s="85" t="s">
        <v>827</v>
      </c>
      <c r="C62" s="120">
        <v>42611</v>
      </c>
      <c r="D62" s="85">
        <v>2</v>
      </c>
      <c r="E62" s="86" t="s">
        <v>396</v>
      </c>
      <c r="F62" s="86" t="s">
        <v>131</v>
      </c>
      <c r="G62" s="86" t="s">
        <v>140</v>
      </c>
      <c r="H62" s="86" t="s">
        <v>553</v>
      </c>
      <c r="I62" s="86" t="s">
        <v>397</v>
      </c>
      <c r="J62" s="87" t="s">
        <v>376</v>
      </c>
      <c r="K62" s="86" t="s">
        <v>657</v>
      </c>
    </row>
    <row r="63" spans="1:23">
      <c r="A63" s="85" t="s">
        <v>559</v>
      </c>
      <c r="B63" s="85" t="s">
        <v>828</v>
      </c>
      <c r="C63" s="120">
        <v>42611</v>
      </c>
      <c r="D63" s="85">
        <v>2</v>
      </c>
      <c r="E63" s="86" t="s">
        <v>221</v>
      </c>
      <c r="F63" s="86" t="s">
        <v>519</v>
      </c>
      <c r="G63" s="86" t="s">
        <v>140</v>
      </c>
      <c r="H63" s="86" t="s">
        <v>523</v>
      </c>
      <c r="I63" s="86" t="s">
        <v>243</v>
      </c>
      <c r="J63" s="87" t="s">
        <v>335</v>
      </c>
      <c r="K63" s="86" t="s">
        <v>584</v>
      </c>
    </row>
    <row r="64" spans="1:23">
      <c r="A64" s="85" t="s">
        <v>130</v>
      </c>
      <c r="B64" s="85" t="s">
        <v>822</v>
      </c>
      <c r="C64" s="120">
        <v>42612</v>
      </c>
      <c r="D64" s="85">
        <v>1</v>
      </c>
      <c r="E64" s="86" t="s">
        <v>139</v>
      </c>
      <c r="F64" s="86" t="s">
        <v>131</v>
      </c>
      <c r="G64" s="86" t="s">
        <v>140</v>
      </c>
      <c r="H64" s="86" t="s">
        <v>133</v>
      </c>
      <c r="I64" s="86" t="s">
        <v>267</v>
      </c>
      <c r="J64" s="87" t="s">
        <v>157</v>
      </c>
      <c r="K64" s="86" t="s">
        <v>158</v>
      </c>
      <c r="L64" s="86" t="s">
        <v>681</v>
      </c>
    </row>
    <row r="65" spans="1:13">
      <c r="A65" s="85" t="s">
        <v>138</v>
      </c>
      <c r="B65" s="85" t="s">
        <v>824</v>
      </c>
      <c r="C65" s="120">
        <v>42612</v>
      </c>
      <c r="D65" s="85">
        <v>2</v>
      </c>
      <c r="E65" s="86" t="s">
        <v>300</v>
      </c>
      <c r="F65" s="86" t="s">
        <v>131</v>
      </c>
      <c r="G65" s="86" t="s">
        <v>140</v>
      </c>
      <c r="H65" s="86" t="s">
        <v>133</v>
      </c>
      <c r="I65" s="86" t="s">
        <v>302</v>
      </c>
      <c r="J65" s="87" t="s">
        <v>556</v>
      </c>
      <c r="K65" s="86" t="s">
        <v>676</v>
      </c>
      <c r="L65" s="86" t="s">
        <v>649</v>
      </c>
      <c r="M65" s="86" t="s">
        <v>166</v>
      </c>
    </row>
    <row r="66" spans="1:13">
      <c r="A66" s="85" t="s">
        <v>150</v>
      </c>
      <c r="B66" s="85" t="s">
        <v>826</v>
      </c>
      <c r="C66" s="120">
        <v>42612</v>
      </c>
      <c r="D66" s="85">
        <v>2</v>
      </c>
      <c r="E66" s="86" t="s">
        <v>357</v>
      </c>
      <c r="F66" s="86" t="s">
        <v>131</v>
      </c>
      <c r="G66" s="86" t="s">
        <v>140</v>
      </c>
      <c r="H66" s="86" t="s">
        <v>553</v>
      </c>
      <c r="I66" s="86" t="s">
        <v>372</v>
      </c>
      <c r="J66" s="87" t="s">
        <v>342</v>
      </c>
      <c r="K66" s="86" t="s">
        <v>589</v>
      </c>
    </row>
    <row r="67" spans="1:13">
      <c r="A67" s="85" t="s">
        <v>138</v>
      </c>
      <c r="B67" s="85" t="s">
        <v>824</v>
      </c>
      <c r="C67" s="120">
        <v>42613</v>
      </c>
      <c r="D67" s="85">
        <v>2</v>
      </c>
      <c r="E67" s="86" t="s">
        <v>300</v>
      </c>
      <c r="F67" s="86" t="s">
        <v>131</v>
      </c>
      <c r="G67" s="86" t="s">
        <v>140</v>
      </c>
      <c r="H67" s="86" t="s">
        <v>133</v>
      </c>
      <c r="I67" s="86" t="s">
        <v>302</v>
      </c>
      <c r="J67" s="87" t="s">
        <v>556</v>
      </c>
      <c r="K67" s="86" t="s">
        <v>665</v>
      </c>
    </row>
    <row r="68" spans="1:13">
      <c r="A68" s="85" t="s">
        <v>150</v>
      </c>
      <c r="B68" s="85" t="s">
        <v>826</v>
      </c>
      <c r="C68" s="120">
        <v>42613</v>
      </c>
      <c r="D68" s="85">
        <v>2</v>
      </c>
      <c r="E68" s="86" t="s">
        <v>357</v>
      </c>
      <c r="F68" s="86" t="s">
        <v>131</v>
      </c>
      <c r="G68" s="86" t="s">
        <v>140</v>
      </c>
      <c r="H68" s="86" t="s">
        <v>553</v>
      </c>
      <c r="I68" s="86" t="s">
        <v>372</v>
      </c>
      <c r="J68" s="87" t="s">
        <v>342</v>
      </c>
      <c r="K68" s="86" t="s">
        <v>589</v>
      </c>
    </row>
    <row r="69" spans="1:13">
      <c r="A69" s="85" t="s">
        <v>150</v>
      </c>
      <c r="B69" s="85" t="s">
        <v>826</v>
      </c>
      <c r="C69" s="120">
        <v>42613</v>
      </c>
      <c r="D69" s="85">
        <v>2</v>
      </c>
      <c r="E69" s="86" t="s">
        <v>353</v>
      </c>
      <c r="F69" s="86" t="s">
        <v>131</v>
      </c>
      <c r="G69" s="86" t="s">
        <v>140</v>
      </c>
      <c r="H69" s="86" t="s">
        <v>553</v>
      </c>
      <c r="I69" s="86" t="s">
        <v>356</v>
      </c>
      <c r="J69" s="87" t="s">
        <v>570</v>
      </c>
      <c r="K69" s="86" t="s">
        <v>589</v>
      </c>
    </row>
    <row r="70" spans="1:13">
      <c r="A70" s="85" t="s">
        <v>146</v>
      </c>
      <c r="B70" s="85" t="s">
        <v>827</v>
      </c>
      <c r="C70" s="120">
        <v>42613</v>
      </c>
      <c r="D70" s="85">
        <v>2</v>
      </c>
      <c r="E70" s="86" t="s">
        <v>391</v>
      </c>
      <c r="F70" s="86" t="s">
        <v>131</v>
      </c>
      <c r="G70" s="86" t="s">
        <v>140</v>
      </c>
      <c r="H70" s="86" t="s">
        <v>553</v>
      </c>
      <c r="I70" s="86" t="s">
        <v>389</v>
      </c>
      <c r="J70" s="87" t="s">
        <v>557</v>
      </c>
      <c r="K70" s="86" t="s">
        <v>657</v>
      </c>
    </row>
    <row r="71" spans="1:13">
      <c r="A71" s="85" t="s">
        <v>146</v>
      </c>
      <c r="B71" s="85" t="s">
        <v>827</v>
      </c>
      <c r="C71" s="120">
        <v>42613</v>
      </c>
      <c r="D71" s="85">
        <v>2</v>
      </c>
      <c r="E71" s="86" t="s">
        <v>396</v>
      </c>
      <c r="F71" s="86" t="s">
        <v>131</v>
      </c>
      <c r="G71" s="86" t="s">
        <v>140</v>
      </c>
      <c r="H71" s="86" t="s">
        <v>553</v>
      </c>
      <c r="I71" s="86" t="s">
        <v>397</v>
      </c>
      <c r="J71" s="87" t="s">
        <v>376</v>
      </c>
    </row>
    <row r="72" spans="1:13">
      <c r="A72" s="85" t="s">
        <v>159</v>
      </c>
      <c r="B72" s="85" t="s">
        <v>820</v>
      </c>
      <c r="C72" s="120">
        <v>42614</v>
      </c>
      <c r="D72" s="85">
        <v>2</v>
      </c>
      <c r="E72" s="86" t="s">
        <v>273</v>
      </c>
      <c r="F72" s="86" t="s">
        <v>131</v>
      </c>
      <c r="G72" s="86" t="s">
        <v>140</v>
      </c>
      <c r="H72" s="86" t="s">
        <v>749</v>
      </c>
      <c r="I72" s="86" t="s">
        <v>291</v>
      </c>
      <c r="J72" s="87" t="s">
        <v>577</v>
      </c>
      <c r="K72" s="86" t="s">
        <v>739</v>
      </c>
    </row>
    <row r="73" spans="1:13">
      <c r="A73" s="85" t="s">
        <v>138</v>
      </c>
      <c r="B73" s="85" t="s">
        <v>824</v>
      </c>
      <c r="C73" s="120">
        <v>42614</v>
      </c>
      <c r="D73" s="85">
        <v>2</v>
      </c>
      <c r="E73" s="86" t="s">
        <v>300</v>
      </c>
      <c r="F73" s="86" t="s">
        <v>131</v>
      </c>
      <c r="G73" s="86" t="s">
        <v>140</v>
      </c>
      <c r="H73" s="86" t="s">
        <v>133</v>
      </c>
      <c r="I73" s="86" t="s">
        <v>302</v>
      </c>
      <c r="J73" s="87" t="s">
        <v>556</v>
      </c>
      <c r="K73" s="86" t="s">
        <v>143</v>
      </c>
    </row>
    <row r="74" spans="1:13">
      <c r="A74" s="85" t="s">
        <v>150</v>
      </c>
      <c r="B74" s="85" t="s">
        <v>826</v>
      </c>
      <c r="C74" s="120">
        <v>42614</v>
      </c>
      <c r="D74" s="85">
        <v>2</v>
      </c>
      <c r="E74" s="86" t="s">
        <v>221</v>
      </c>
      <c r="F74" s="86" t="s">
        <v>519</v>
      </c>
      <c r="G74" s="86" t="s">
        <v>140</v>
      </c>
      <c r="H74" s="86" t="s">
        <v>523</v>
      </c>
      <c r="I74" s="86" t="s">
        <v>373</v>
      </c>
      <c r="J74" s="87" t="s">
        <v>570</v>
      </c>
      <c r="K74" s="86" t="s">
        <v>589</v>
      </c>
    </row>
    <row r="75" spans="1:13">
      <c r="A75" s="85" t="s">
        <v>150</v>
      </c>
      <c r="B75" s="85" t="s">
        <v>826</v>
      </c>
      <c r="C75" s="120">
        <v>42614</v>
      </c>
      <c r="D75" s="85">
        <v>1</v>
      </c>
      <c r="E75" s="86" t="s">
        <v>353</v>
      </c>
      <c r="F75" s="86" t="s">
        <v>131</v>
      </c>
      <c r="G75" s="86" t="s">
        <v>140</v>
      </c>
      <c r="H75" s="86" t="s">
        <v>553</v>
      </c>
      <c r="I75" s="86" t="s">
        <v>356</v>
      </c>
      <c r="J75" s="87" t="s">
        <v>570</v>
      </c>
      <c r="K75" s="86" t="s">
        <v>589</v>
      </c>
      <c r="L75" s="86" t="s">
        <v>582</v>
      </c>
    </row>
    <row r="76" spans="1:13">
      <c r="A76" s="85" t="s">
        <v>146</v>
      </c>
      <c r="B76" s="85" t="s">
        <v>827</v>
      </c>
      <c r="C76" s="120">
        <v>42614</v>
      </c>
      <c r="D76" s="85">
        <v>2</v>
      </c>
      <c r="E76" s="86" t="s">
        <v>396</v>
      </c>
      <c r="F76" s="86" t="s">
        <v>131</v>
      </c>
      <c r="G76" s="86" t="s">
        <v>140</v>
      </c>
      <c r="H76" s="86" t="s">
        <v>553</v>
      </c>
      <c r="I76" s="86" t="s">
        <v>397</v>
      </c>
      <c r="J76" s="87" t="s">
        <v>785</v>
      </c>
      <c r="K76" s="86" t="s">
        <v>637</v>
      </c>
      <c r="L76" s="86" t="s">
        <v>644</v>
      </c>
    </row>
    <row r="77" spans="1:13">
      <c r="A77" s="85" t="s">
        <v>559</v>
      </c>
      <c r="B77" s="85" t="s">
        <v>828</v>
      </c>
      <c r="C77" s="120">
        <v>42614</v>
      </c>
      <c r="D77" s="85">
        <v>2</v>
      </c>
      <c r="E77" s="86" t="s">
        <v>228</v>
      </c>
      <c r="F77" s="86" t="s">
        <v>131</v>
      </c>
      <c r="G77" s="86" t="s">
        <v>140</v>
      </c>
      <c r="H77" s="86" t="s">
        <v>523</v>
      </c>
      <c r="I77" s="86" t="s">
        <v>241</v>
      </c>
      <c r="J77" s="87" t="s">
        <v>550</v>
      </c>
      <c r="K77" s="86" t="s">
        <v>608</v>
      </c>
    </row>
    <row r="78" spans="1:13">
      <c r="A78" s="85" t="s">
        <v>159</v>
      </c>
      <c r="B78" s="85" t="s">
        <v>820</v>
      </c>
      <c r="C78" s="120">
        <v>42618</v>
      </c>
      <c r="D78" s="85">
        <v>2</v>
      </c>
      <c r="E78" s="86" t="s">
        <v>237</v>
      </c>
      <c r="F78" s="86" t="s">
        <v>131</v>
      </c>
      <c r="I78" s="86" t="s">
        <v>193</v>
      </c>
      <c r="J78" s="87" t="s">
        <v>577</v>
      </c>
    </row>
    <row r="79" spans="1:13">
      <c r="A79" s="85" t="s">
        <v>146</v>
      </c>
      <c r="B79" s="167" t="s">
        <v>831</v>
      </c>
      <c r="C79" s="120">
        <v>42618</v>
      </c>
      <c r="D79" s="85">
        <v>1</v>
      </c>
      <c r="E79" s="86" t="s">
        <v>391</v>
      </c>
      <c r="F79" s="86" t="s">
        <v>131</v>
      </c>
      <c r="G79" s="86" t="s">
        <v>140</v>
      </c>
      <c r="H79" s="86" t="s">
        <v>553</v>
      </c>
      <c r="I79" s="86" t="s">
        <v>389</v>
      </c>
      <c r="J79" s="87" t="s">
        <v>557</v>
      </c>
    </row>
    <row r="80" spans="1:13">
      <c r="A80" s="85" t="s">
        <v>559</v>
      </c>
      <c r="B80" s="85" t="s">
        <v>828</v>
      </c>
      <c r="C80" s="120">
        <v>42618</v>
      </c>
      <c r="D80" s="85">
        <v>2</v>
      </c>
      <c r="E80" s="86" t="s">
        <v>228</v>
      </c>
      <c r="F80" s="86" t="s">
        <v>131</v>
      </c>
      <c r="G80" s="86" t="s">
        <v>140</v>
      </c>
      <c r="H80" s="86" t="s">
        <v>523</v>
      </c>
      <c r="I80" s="86" t="s">
        <v>251</v>
      </c>
      <c r="J80" s="87" t="s">
        <v>550</v>
      </c>
      <c r="K80" s="86" t="s">
        <v>608</v>
      </c>
    </row>
    <row r="81" spans="1:14">
      <c r="A81" s="85" t="s">
        <v>146</v>
      </c>
      <c r="B81" s="167" t="s">
        <v>827</v>
      </c>
      <c r="C81" s="120">
        <v>42619</v>
      </c>
      <c r="D81" s="85">
        <v>2</v>
      </c>
      <c r="E81" s="86" t="s">
        <v>391</v>
      </c>
      <c r="F81" s="86" t="s">
        <v>131</v>
      </c>
      <c r="G81" s="86" t="s">
        <v>140</v>
      </c>
      <c r="H81" s="86" t="s">
        <v>553</v>
      </c>
      <c r="I81" s="86" t="s">
        <v>389</v>
      </c>
      <c r="J81" s="87" t="s">
        <v>557</v>
      </c>
    </row>
    <row r="82" spans="1:14">
      <c r="A82" s="85" t="s">
        <v>559</v>
      </c>
      <c r="B82" s="85" t="s">
        <v>828</v>
      </c>
      <c r="C82" s="120">
        <v>42619</v>
      </c>
      <c r="D82" s="85">
        <v>2</v>
      </c>
      <c r="E82" s="86" t="s">
        <v>228</v>
      </c>
      <c r="F82" s="86" t="s">
        <v>131</v>
      </c>
      <c r="G82" s="86" t="s">
        <v>140</v>
      </c>
      <c r="H82" s="86" t="s">
        <v>523</v>
      </c>
      <c r="I82" s="86" t="s">
        <v>251</v>
      </c>
      <c r="J82" s="87" t="s">
        <v>550</v>
      </c>
      <c r="K82" s="86" t="s">
        <v>608</v>
      </c>
    </row>
    <row r="83" spans="1:14">
      <c r="A83" s="85" t="s">
        <v>130</v>
      </c>
      <c r="B83" s="85" t="s">
        <v>822</v>
      </c>
      <c r="C83" s="120">
        <v>42620</v>
      </c>
      <c r="D83" s="85">
        <v>2</v>
      </c>
      <c r="E83" s="86" t="s">
        <v>267</v>
      </c>
      <c r="I83" s="86" t="s">
        <v>278</v>
      </c>
      <c r="J83" s="87" t="s">
        <v>157</v>
      </c>
      <c r="K83" s="86" t="s">
        <v>660</v>
      </c>
    </row>
    <row r="84" spans="1:14">
      <c r="A84" s="85" t="s">
        <v>130</v>
      </c>
      <c r="B84" s="85" t="s">
        <v>822</v>
      </c>
      <c r="C84" s="120">
        <v>42620</v>
      </c>
      <c r="D84" s="85">
        <v>2</v>
      </c>
      <c r="E84" s="86" t="s">
        <v>261</v>
      </c>
      <c r="I84" s="86" t="s">
        <v>268</v>
      </c>
      <c r="J84" s="87" t="s">
        <v>135</v>
      </c>
      <c r="K84" s="86" t="s">
        <v>660</v>
      </c>
    </row>
    <row r="85" spans="1:14">
      <c r="A85" s="85" t="s">
        <v>150</v>
      </c>
      <c r="B85" s="85" t="s">
        <v>826</v>
      </c>
      <c r="C85" s="120">
        <v>42620</v>
      </c>
      <c r="D85" s="85">
        <v>2</v>
      </c>
      <c r="E85" s="86" t="s">
        <v>353</v>
      </c>
      <c r="F85" s="86" t="s">
        <v>131</v>
      </c>
      <c r="G85" s="86" t="s">
        <v>140</v>
      </c>
      <c r="H85" s="86" t="s">
        <v>553</v>
      </c>
      <c r="I85" s="86" t="s">
        <v>356</v>
      </c>
      <c r="J85" s="87" t="s">
        <v>570</v>
      </c>
    </row>
    <row r="86" spans="1:14">
      <c r="A86" s="85" t="s">
        <v>559</v>
      </c>
      <c r="B86" s="85" t="s">
        <v>828</v>
      </c>
      <c r="C86" s="120">
        <v>42620</v>
      </c>
      <c r="D86" s="85">
        <v>2</v>
      </c>
      <c r="E86" s="86" t="s">
        <v>228</v>
      </c>
      <c r="F86" s="86" t="s">
        <v>131</v>
      </c>
      <c r="G86" s="86" t="s">
        <v>140</v>
      </c>
      <c r="H86" s="86" t="s">
        <v>523</v>
      </c>
      <c r="I86" s="86" t="s">
        <v>251</v>
      </c>
      <c r="J86" s="87" t="s">
        <v>550</v>
      </c>
      <c r="K86" s="86" t="s">
        <v>608</v>
      </c>
    </row>
    <row r="87" spans="1:14">
      <c r="A87" s="85" t="s">
        <v>559</v>
      </c>
      <c r="B87" s="85" t="s">
        <v>828</v>
      </c>
      <c r="C87" s="120">
        <v>42621</v>
      </c>
      <c r="D87" s="85">
        <v>1</v>
      </c>
      <c r="E87" s="86" t="s">
        <v>228</v>
      </c>
      <c r="F87" s="86" t="s">
        <v>131</v>
      </c>
      <c r="G87" s="86" t="s">
        <v>140</v>
      </c>
      <c r="H87" s="86" t="s">
        <v>523</v>
      </c>
      <c r="I87" s="86" t="s">
        <v>251</v>
      </c>
      <c r="J87" s="87" t="s">
        <v>550</v>
      </c>
      <c r="K87" s="86" t="s">
        <v>608</v>
      </c>
    </row>
    <row r="88" spans="1:14" s="162" customFormat="1">
      <c r="A88" s="85" t="s">
        <v>524</v>
      </c>
      <c r="B88" s="85" t="s">
        <v>821</v>
      </c>
      <c r="C88" s="120">
        <v>42625</v>
      </c>
      <c r="D88" s="85">
        <v>2</v>
      </c>
      <c r="E88" s="86" t="s">
        <v>238</v>
      </c>
      <c r="F88" s="86" t="s">
        <v>519</v>
      </c>
      <c r="G88" s="86" t="s">
        <v>140</v>
      </c>
      <c r="H88" s="86" t="s">
        <v>523</v>
      </c>
      <c r="I88" s="86" t="s">
        <v>235</v>
      </c>
      <c r="J88" s="86" t="s">
        <v>532</v>
      </c>
      <c r="K88" s="86" t="s">
        <v>604</v>
      </c>
      <c r="L88" s="86" t="s">
        <v>595</v>
      </c>
      <c r="M88" s="86"/>
      <c r="N88" s="86"/>
    </row>
    <row r="89" spans="1:14">
      <c r="A89" s="85" t="s">
        <v>150</v>
      </c>
      <c r="B89" s="85" t="s">
        <v>826</v>
      </c>
      <c r="C89" s="120">
        <v>42626</v>
      </c>
      <c r="D89" s="85">
        <v>1</v>
      </c>
      <c r="E89" s="86" t="s">
        <v>361</v>
      </c>
      <c r="F89" s="86" t="s">
        <v>519</v>
      </c>
      <c r="G89" s="86" t="s">
        <v>140</v>
      </c>
      <c r="H89" s="86" t="s">
        <v>553</v>
      </c>
      <c r="I89" s="86" t="s">
        <v>360</v>
      </c>
      <c r="J89" s="87" t="s">
        <v>151</v>
      </c>
      <c r="K89" s="86" t="s">
        <v>677</v>
      </c>
      <c r="L89" s="86" t="s">
        <v>656</v>
      </c>
    </row>
    <row r="90" spans="1:14">
      <c r="A90" s="85" t="s">
        <v>150</v>
      </c>
      <c r="B90" s="85" t="s">
        <v>826</v>
      </c>
      <c r="C90" s="120">
        <v>42626</v>
      </c>
      <c r="D90" s="85">
        <v>1</v>
      </c>
      <c r="E90" s="86" t="s">
        <v>363</v>
      </c>
      <c r="F90" s="86" t="s">
        <v>131</v>
      </c>
      <c r="G90" s="86" t="s">
        <v>140</v>
      </c>
      <c r="H90" s="86" t="s">
        <v>553</v>
      </c>
      <c r="I90" s="86" t="s">
        <v>349</v>
      </c>
      <c r="J90" s="87" t="s">
        <v>784</v>
      </c>
      <c r="K90" s="86" t="s">
        <v>656</v>
      </c>
      <c r="L90" s="86" t="s">
        <v>152</v>
      </c>
    </row>
    <row r="91" spans="1:14">
      <c r="A91" s="85" t="s">
        <v>146</v>
      </c>
      <c r="B91" s="167" t="s">
        <v>831</v>
      </c>
      <c r="C91" s="120">
        <v>42627</v>
      </c>
      <c r="D91" s="85">
        <v>1</v>
      </c>
      <c r="E91" s="86" t="s">
        <v>391</v>
      </c>
      <c r="F91" s="86" t="s">
        <v>131</v>
      </c>
      <c r="G91" s="86" t="s">
        <v>140</v>
      </c>
      <c r="H91" s="86" t="s">
        <v>553</v>
      </c>
      <c r="I91" s="86" t="s">
        <v>389</v>
      </c>
      <c r="J91" s="87" t="s">
        <v>557</v>
      </c>
      <c r="K91" s="86" t="s">
        <v>614</v>
      </c>
      <c r="L91" s="86" t="s">
        <v>671</v>
      </c>
    </row>
    <row r="92" spans="1:14">
      <c r="A92" s="85" t="s">
        <v>130</v>
      </c>
      <c r="B92" s="85" t="s">
        <v>823</v>
      </c>
      <c r="C92" s="120">
        <v>42629</v>
      </c>
      <c r="D92" s="85">
        <v>1</v>
      </c>
      <c r="E92" s="86" t="s">
        <v>208</v>
      </c>
      <c r="F92" s="86" t="s">
        <v>131</v>
      </c>
      <c r="G92" s="86" t="s">
        <v>140</v>
      </c>
      <c r="H92" s="86" t="s">
        <v>133</v>
      </c>
      <c r="I92" s="86" t="s">
        <v>285</v>
      </c>
      <c r="J92" s="87" t="s">
        <v>135</v>
      </c>
      <c r="K92" s="86" t="s">
        <v>668</v>
      </c>
    </row>
    <row r="93" spans="1:14">
      <c r="A93" s="85" t="s">
        <v>150</v>
      </c>
      <c r="B93" s="85" t="s">
        <v>826</v>
      </c>
      <c r="C93" s="120">
        <v>42629</v>
      </c>
      <c r="D93" s="85">
        <v>2</v>
      </c>
      <c r="E93" s="86" t="s">
        <v>358</v>
      </c>
      <c r="F93" s="86" t="s">
        <v>519</v>
      </c>
      <c r="G93" s="86" t="s">
        <v>443</v>
      </c>
      <c r="H93" s="86" t="s">
        <v>553</v>
      </c>
      <c r="I93" s="86" t="s">
        <v>355</v>
      </c>
      <c r="J93" s="87" t="s">
        <v>348</v>
      </c>
    </row>
    <row r="94" spans="1:14">
      <c r="A94" s="85" t="s">
        <v>159</v>
      </c>
      <c r="B94" s="85" t="s">
        <v>820</v>
      </c>
      <c r="C94" s="120">
        <v>42632</v>
      </c>
      <c r="D94" s="85">
        <v>2</v>
      </c>
      <c r="E94" s="86" t="s">
        <v>812</v>
      </c>
      <c r="F94" s="86" t="s">
        <v>519</v>
      </c>
      <c r="G94" s="86" t="s">
        <v>443</v>
      </c>
      <c r="H94" s="86" t="s">
        <v>749</v>
      </c>
      <c r="I94" s="86" t="s">
        <v>203</v>
      </c>
      <c r="J94" s="87" t="s">
        <v>186</v>
      </c>
    </row>
    <row r="95" spans="1:14">
      <c r="A95" s="85" t="s">
        <v>138</v>
      </c>
      <c r="B95" s="85" t="s">
        <v>824</v>
      </c>
      <c r="C95" s="120">
        <v>42632</v>
      </c>
      <c r="D95" s="85">
        <v>1</v>
      </c>
      <c r="E95" s="86" t="s">
        <v>139</v>
      </c>
      <c r="F95" s="86" t="s">
        <v>131</v>
      </c>
      <c r="G95" s="86" t="s">
        <v>140</v>
      </c>
      <c r="H95" s="86" t="s">
        <v>133</v>
      </c>
      <c r="I95" s="86" t="s">
        <v>281</v>
      </c>
      <c r="J95" s="87" t="s">
        <v>142</v>
      </c>
      <c r="K95" s="86" t="s">
        <v>694</v>
      </c>
    </row>
    <row r="96" spans="1:14">
      <c r="A96" s="85" t="s">
        <v>138</v>
      </c>
      <c r="B96" s="85" t="s">
        <v>824</v>
      </c>
      <c r="C96" s="120">
        <v>42632</v>
      </c>
      <c r="D96" s="85">
        <v>1</v>
      </c>
      <c r="E96" s="86" t="s">
        <v>300</v>
      </c>
      <c r="F96" s="86" t="s">
        <v>131</v>
      </c>
      <c r="G96" s="86" t="s">
        <v>140</v>
      </c>
      <c r="H96" s="86" t="s">
        <v>133</v>
      </c>
      <c r="I96" s="86" t="s">
        <v>302</v>
      </c>
      <c r="J96" s="86" t="s">
        <v>556</v>
      </c>
      <c r="K96" s="86" t="s">
        <v>693</v>
      </c>
    </row>
    <row r="97" spans="1:14">
      <c r="A97" s="85" t="s">
        <v>150</v>
      </c>
      <c r="B97" s="85" t="s">
        <v>826</v>
      </c>
      <c r="C97" s="120">
        <v>42632</v>
      </c>
      <c r="D97" s="85">
        <v>1</v>
      </c>
      <c r="E97" s="86" t="s">
        <v>236</v>
      </c>
      <c r="F97" s="86" t="s">
        <v>131</v>
      </c>
      <c r="G97" s="86" t="s">
        <v>140</v>
      </c>
      <c r="H97" s="86" t="s">
        <v>523</v>
      </c>
      <c r="I97" s="86" t="s">
        <v>350</v>
      </c>
      <c r="J97" s="87" t="s">
        <v>151</v>
      </c>
      <c r="K97" s="86" t="s">
        <v>597</v>
      </c>
      <c r="L97" s="86" t="s">
        <v>606</v>
      </c>
    </row>
    <row r="98" spans="1:14">
      <c r="A98" s="85" t="s">
        <v>150</v>
      </c>
      <c r="B98" s="85" t="s">
        <v>826</v>
      </c>
      <c r="C98" s="120">
        <v>42632</v>
      </c>
      <c r="D98" s="85">
        <v>2</v>
      </c>
      <c r="E98" s="86" t="s">
        <v>369</v>
      </c>
      <c r="F98" s="86" t="s">
        <v>131</v>
      </c>
      <c r="G98" s="86" t="s">
        <v>140</v>
      </c>
      <c r="H98" s="86" t="s">
        <v>553</v>
      </c>
      <c r="I98" s="86" t="s">
        <v>362</v>
      </c>
      <c r="J98" s="87" t="s">
        <v>784</v>
      </c>
    </row>
    <row r="99" spans="1:14">
      <c r="A99" s="85" t="s">
        <v>146</v>
      </c>
      <c r="B99" s="85" t="s">
        <v>831</v>
      </c>
      <c r="C99" s="120">
        <v>42632</v>
      </c>
      <c r="D99" s="85">
        <v>2</v>
      </c>
      <c r="E99" s="86" t="s">
        <v>391</v>
      </c>
      <c r="F99" s="86" t="s">
        <v>131</v>
      </c>
      <c r="G99" s="86" t="s">
        <v>140</v>
      </c>
      <c r="H99" s="86" t="s">
        <v>553</v>
      </c>
      <c r="I99" s="86" t="s">
        <v>389</v>
      </c>
      <c r="J99" s="87" t="s">
        <v>557</v>
      </c>
      <c r="K99" s="86" t="s">
        <v>651</v>
      </c>
    </row>
    <row r="100" spans="1:14">
      <c r="A100" s="85" t="s">
        <v>146</v>
      </c>
      <c r="B100" s="85" t="s">
        <v>831</v>
      </c>
      <c r="C100" s="120">
        <v>42632</v>
      </c>
      <c r="D100" s="85">
        <v>2</v>
      </c>
      <c r="E100" s="86" t="s">
        <v>230</v>
      </c>
      <c r="F100" s="86" t="s">
        <v>519</v>
      </c>
      <c r="G100" s="86" t="s">
        <v>443</v>
      </c>
      <c r="H100" s="86" t="s">
        <v>523</v>
      </c>
      <c r="I100" s="86" t="s">
        <v>382</v>
      </c>
      <c r="J100" s="87" t="s">
        <v>564</v>
      </c>
      <c r="K100" s="86" t="s">
        <v>651</v>
      </c>
    </row>
    <row r="101" spans="1:14">
      <c r="A101" s="85" t="s">
        <v>559</v>
      </c>
      <c r="B101" s="85" t="s">
        <v>829</v>
      </c>
      <c r="C101" s="120">
        <v>42632</v>
      </c>
      <c r="D101" s="85">
        <v>1</v>
      </c>
      <c r="E101" s="86" t="s">
        <v>224</v>
      </c>
      <c r="F101" s="86" t="s">
        <v>519</v>
      </c>
      <c r="G101" s="86" t="s">
        <v>140</v>
      </c>
      <c r="H101" s="86" t="s">
        <v>523</v>
      </c>
      <c r="I101" s="86" t="s">
        <v>244</v>
      </c>
      <c r="J101" s="87" t="s">
        <v>550</v>
      </c>
      <c r="K101" s="86" t="s">
        <v>623</v>
      </c>
    </row>
    <row r="102" spans="1:14">
      <c r="A102" s="85" t="s">
        <v>559</v>
      </c>
      <c r="B102" s="85" t="s">
        <v>829</v>
      </c>
      <c r="C102" s="120">
        <v>42632</v>
      </c>
      <c r="D102" s="85">
        <v>2</v>
      </c>
      <c r="E102" s="86" t="s">
        <v>221</v>
      </c>
      <c r="F102" s="86" t="s">
        <v>519</v>
      </c>
      <c r="G102" s="86" t="s">
        <v>140</v>
      </c>
      <c r="H102" s="86" t="s">
        <v>523</v>
      </c>
      <c r="I102" s="86" t="s">
        <v>235</v>
      </c>
      <c r="J102" s="87" t="s">
        <v>527</v>
      </c>
      <c r="K102" s="86" t="s">
        <v>608</v>
      </c>
    </row>
    <row r="103" spans="1:14">
      <c r="A103" s="85" t="s">
        <v>572</v>
      </c>
      <c r="B103" s="85" t="s">
        <v>830</v>
      </c>
      <c r="C103" s="120">
        <v>42632</v>
      </c>
      <c r="D103" s="85">
        <v>1</v>
      </c>
      <c r="E103" s="86" t="s">
        <v>223</v>
      </c>
      <c r="F103" s="86" t="s">
        <v>519</v>
      </c>
      <c r="G103" s="86" t="s">
        <v>140</v>
      </c>
      <c r="H103" s="86" t="s">
        <v>544</v>
      </c>
      <c r="I103" s="86" t="s">
        <v>552</v>
      </c>
      <c r="J103" s="87" t="s">
        <v>529</v>
      </c>
      <c r="K103" s="86" t="s">
        <v>617</v>
      </c>
      <c r="L103" s="86" t="s">
        <v>586</v>
      </c>
    </row>
    <row r="104" spans="1:14">
      <c r="A104" s="85" t="s">
        <v>559</v>
      </c>
      <c r="B104" s="85" t="s">
        <v>829</v>
      </c>
      <c r="C104" s="120">
        <v>42633</v>
      </c>
      <c r="D104" s="85">
        <v>1</v>
      </c>
      <c r="E104" s="86" t="s">
        <v>221</v>
      </c>
      <c r="F104" s="86" t="s">
        <v>519</v>
      </c>
      <c r="G104" s="86" t="s">
        <v>140</v>
      </c>
      <c r="H104" s="86" t="s">
        <v>523</v>
      </c>
      <c r="I104" s="86" t="s">
        <v>235</v>
      </c>
      <c r="J104" s="87" t="s">
        <v>335</v>
      </c>
      <c r="K104" s="86" t="s">
        <v>608</v>
      </c>
    </row>
    <row r="105" spans="1:14">
      <c r="A105" s="85" t="s">
        <v>150</v>
      </c>
      <c r="B105" s="85" t="s">
        <v>826</v>
      </c>
      <c r="C105" s="120">
        <v>42634</v>
      </c>
      <c r="D105" s="85">
        <v>2</v>
      </c>
      <c r="E105" s="86" t="s">
        <v>236</v>
      </c>
      <c r="F105" s="86" t="s">
        <v>131</v>
      </c>
      <c r="G105" s="86" t="s">
        <v>140</v>
      </c>
      <c r="H105" s="86" t="s">
        <v>553</v>
      </c>
      <c r="I105" s="86" t="s">
        <v>350</v>
      </c>
      <c r="J105" s="87" t="s">
        <v>151</v>
      </c>
      <c r="K105" s="86" t="s">
        <v>597</v>
      </c>
    </row>
    <row r="106" spans="1:14">
      <c r="A106" s="85" t="s">
        <v>559</v>
      </c>
      <c r="B106" s="85" t="s">
        <v>829</v>
      </c>
      <c r="C106" s="120">
        <v>42634</v>
      </c>
      <c r="D106" s="85">
        <v>2</v>
      </c>
      <c r="E106" s="86" t="s">
        <v>232</v>
      </c>
      <c r="F106" s="86" t="s">
        <v>519</v>
      </c>
      <c r="G106" s="86" t="s">
        <v>140</v>
      </c>
      <c r="H106" s="86" t="s">
        <v>523</v>
      </c>
      <c r="I106" s="86" t="s">
        <v>244</v>
      </c>
      <c r="J106" s="87" t="s">
        <v>550</v>
      </c>
      <c r="K106" s="86" t="s">
        <v>608</v>
      </c>
    </row>
    <row r="107" spans="1:14">
      <c r="A107" s="85" t="s">
        <v>559</v>
      </c>
      <c r="B107" s="85" t="s">
        <v>829</v>
      </c>
      <c r="C107" s="120">
        <v>42634</v>
      </c>
      <c r="D107" s="85">
        <v>2</v>
      </c>
      <c r="E107" s="86" t="s">
        <v>221</v>
      </c>
      <c r="F107" s="86" t="s">
        <v>519</v>
      </c>
      <c r="G107" s="86" t="s">
        <v>140</v>
      </c>
      <c r="H107" s="86" t="s">
        <v>523</v>
      </c>
      <c r="I107" s="86" t="s">
        <v>235</v>
      </c>
      <c r="J107" s="87" t="s">
        <v>527</v>
      </c>
      <c r="K107" s="86" t="s">
        <v>608</v>
      </c>
    </row>
    <row r="108" spans="1:14" s="166" customFormat="1">
      <c r="A108" s="85" t="s">
        <v>159</v>
      </c>
      <c r="B108" s="85" t="s">
        <v>820</v>
      </c>
      <c r="C108" s="120">
        <v>42635</v>
      </c>
      <c r="D108" s="85">
        <v>2</v>
      </c>
      <c r="E108" s="86" t="s">
        <v>812</v>
      </c>
      <c r="F108" s="86" t="s">
        <v>519</v>
      </c>
      <c r="G108" s="86" t="s">
        <v>443</v>
      </c>
      <c r="H108" s="86" t="s">
        <v>749</v>
      </c>
      <c r="I108" s="86" t="s">
        <v>813</v>
      </c>
      <c r="J108" s="87" t="s">
        <v>186</v>
      </c>
      <c r="K108" s="86"/>
      <c r="L108" s="86"/>
      <c r="M108" s="86"/>
      <c r="N108" s="86"/>
    </row>
    <row r="109" spans="1:14">
      <c r="A109" s="85" t="s">
        <v>138</v>
      </c>
      <c r="B109" s="85" t="s">
        <v>824</v>
      </c>
      <c r="C109" s="120">
        <v>42635</v>
      </c>
      <c r="D109" s="85">
        <v>1</v>
      </c>
      <c r="E109" s="86" t="s">
        <v>300</v>
      </c>
      <c r="F109" s="86" t="s">
        <v>131</v>
      </c>
      <c r="G109" s="86" t="s">
        <v>140</v>
      </c>
      <c r="H109" s="86" t="s">
        <v>133</v>
      </c>
      <c r="I109" s="86" t="s">
        <v>813</v>
      </c>
      <c r="J109" s="87" t="s">
        <v>556</v>
      </c>
      <c r="K109" s="86" t="s">
        <v>687</v>
      </c>
    </row>
    <row r="110" spans="1:14">
      <c r="A110" s="164" t="s">
        <v>150</v>
      </c>
      <c r="B110" s="164"/>
      <c r="C110" s="165">
        <v>42635</v>
      </c>
      <c r="D110" s="164">
        <v>2</v>
      </c>
      <c r="E110" s="166" t="s">
        <v>236</v>
      </c>
      <c r="F110" s="166" t="s">
        <v>131</v>
      </c>
      <c r="G110" s="166" t="s">
        <v>140</v>
      </c>
      <c r="H110" s="166" t="s">
        <v>523</v>
      </c>
      <c r="I110" s="86" t="s">
        <v>813</v>
      </c>
      <c r="J110" s="166" t="s">
        <v>151</v>
      </c>
      <c r="K110" s="166" t="s">
        <v>597</v>
      </c>
      <c r="L110" s="166"/>
      <c r="M110" s="166"/>
      <c r="N110" s="166"/>
    </row>
    <row r="111" spans="1:14">
      <c r="A111" s="85" t="s">
        <v>559</v>
      </c>
      <c r="B111" s="85" t="s">
        <v>829</v>
      </c>
      <c r="C111" s="120">
        <v>42635</v>
      </c>
      <c r="D111" s="85">
        <v>2</v>
      </c>
      <c r="E111" s="86" t="s">
        <v>221</v>
      </c>
      <c r="F111" s="86" t="s">
        <v>519</v>
      </c>
      <c r="G111" s="86" t="s">
        <v>140</v>
      </c>
      <c r="H111" s="86" t="s">
        <v>523</v>
      </c>
      <c r="I111" s="86" t="s">
        <v>813</v>
      </c>
      <c r="J111" s="86" t="s">
        <v>335</v>
      </c>
      <c r="K111" s="86" t="s">
        <v>608</v>
      </c>
      <c r="L111" s="86" t="s">
        <v>584</v>
      </c>
    </row>
    <row r="112" spans="1:14">
      <c r="A112" s="85" t="s">
        <v>146</v>
      </c>
      <c r="B112" s="85" t="s">
        <v>831</v>
      </c>
      <c r="C112" s="120">
        <v>42635</v>
      </c>
      <c r="D112" s="85">
        <v>2</v>
      </c>
      <c r="E112" s="86" t="s">
        <v>391</v>
      </c>
      <c r="F112" s="86" t="s">
        <v>131</v>
      </c>
      <c r="G112" s="86" t="s">
        <v>140</v>
      </c>
      <c r="H112" s="86" t="s">
        <v>553</v>
      </c>
      <c r="I112" s="86" t="s">
        <v>813</v>
      </c>
      <c r="J112" s="87" t="s">
        <v>557</v>
      </c>
    </row>
    <row r="113" spans="1:12">
      <c r="A113" s="85" t="s">
        <v>150</v>
      </c>
      <c r="B113" s="85" t="s">
        <v>826</v>
      </c>
      <c r="C113" s="120">
        <v>42636</v>
      </c>
      <c r="D113" s="85">
        <v>2</v>
      </c>
      <c r="E113" s="86" t="s">
        <v>276</v>
      </c>
      <c r="F113" s="86" t="s">
        <v>131</v>
      </c>
      <c r="G113" s="86" t="s">
        <v>140</v>
      </c>
      <c r="H113" s="86" t="s">
        <v>133</v>
      </c>
      <c r="I113" s="86" t="s">
        <v>813</v>
      </c>
      <c r="J113" s="87" t="s">
        <v>570</v>
      </c>
      <c r="K113" s="86" t="s">
        <v>597</v>
      </c>
      <c r="L113" s="86" t="s">
        <v>662</v>
      </c>
    </row>
    <row r="114" spans="1:12">
      <c r="A114" s="85" t="s">
        <v>150</v>
      </c>
      <c r="B114" s="85" t="s">
        <v>826</v>
      </c>
      <c r="C114" s="120">
        <v>42636</v>
      </c>
      <c r="D114" s="85">
        <v>2</v>
      </c>
      <c r="E114" s="86" t="s">
        <v>350</v>
      </c>
      <c r="F114" s="86" t="s">
        <v>519</v>
      </c>
      <c r="G114" s="86" t="s">
        <v>140</v>
      </c>
      <c r="H114" s="86" t="s">
        <v>553</v>
      </c>
      <c r="I114" s="86" t="s">
        <v>813</v>
      </c>
      <c r="J114" s="87" t="s">
        <v>784</v>
      </c>
      <c r="K114" s="86" t="s">
        <v>597</v>
      </c>
      <c r="L114" s="86" t="s">
        <v>662</v>
      </c>
    </row>
    <row r="115" spans="1:12">
      <c r="A115" s="85" t="s">
        <v>146</v>
      </c>
      <c r="B115" s="85" t="s">
        <v>831</v>
      </c>
      <c r="C115" s="120">
        <v>42636</v>
      </c>
      <c r="D115" s="85">
        <v>2</v>
      </c>
      <c r="E115" s="86" t="s">
        <v>391</v>
      </c>
      <c r="F115" s="86" t="s">
        <v>131</v>
      </c>
      <c r="G115" s="86" t="s">
        <v>140</v>
      </c>
      <c r="H115" s="86" t="s">
        <v>553</v>
      </c>
      <c r="I115" s="86" t="s">
        <v>813</v>
      </c>
      <c r="J115" s="87" t="s">
        <v>557</v>
      </c>
    </row>
    <row r="116" spans="1:12">
      <c r="A116" s="85" t="s">
        <v>150</v>
      </c>
      <c r="B116" s="85" t="s">
        <v>826</v>
      </c>
      <c r="C116" s="120">
        <v>42544</v>
      </c>
      <c r="D116" s="85">
        <v>2</v>
      </c>
      <c r="E116" s="86" t="s">
        <v>328</v>
      </c>
      <c r="F116" s="86" t="s">
        <v>131</v>
      </c>
      <c r="G116" s="86" t="s">
        <v>140</v>
      </c>
      <c r="H116" s="86" t="s">
        <v>553</v>
      </c>
      <c r="I116" s="86" t="s">
        <v>813</v>
      </c>
      <c r="J116" s="87" t="s">
        <v>341</v>
      </c>
    </row>
    <row r="117" spans="1:12">
      <c r="A117" s="85" t="s">
        <v>559</v>
      </c>
      <c r="B117" s="85" t="s">
        <v>832</v>
      </c>
      <c r="C117" s="120">
        <v>42639</v>
      </c>
      <c r="D117" s="85">
        <v>2</v>
      </c>
      <c r="E117" s="86" t="s">
        <v>221</v>
      </c>
      <c r="F117" s="86" t="s">
        <v>519</v>
      </c>
      <c r="G117" s="86" t="s">
        <v>140</v>
      </c>
      <c r="H117" s="86" t="s">
        <v>523</v>
      </c>
      <c r="I117" s="86" t="s">
        <v>243</v>
      </c>
      <c r="J117" s="87" t="s">
        <v>527</v>
      </c>
      <c r="K117" s="86" t="s">
        <v>584</v>
      </c>
    </row>
    <row r="118" spans="1:12">
      <c r="A118" s="85" t="s">
        <v>159</v>
      </c>
      <c r="B118" s="85" t="s">
        <v>820</v>
      </c>
      <c r="C118" s="120">
        <v>42639</v>
      </c>
      <c r="D118" s="85">
        <v>2</v>
      </c>
      <c r="E118" s="86" t="s">
        <v>812</v>
      </c>
      <c r="F118" s="86" t="s">
        <v>519</v>
      </c>
      <c r="G118" s="86" t="s">
        <v>443</v>
      </c>
      <c r="H118" s="86" t="s">
        <v>749</v>
      </c>
      <c r="I118" s="86" t="s">
        <v>813</v>
      </c>
      <c r="J118" s="87" t="s">
        <v>186</v>
      </c>
    </row>
    <row r="119" spans="1:12">
      <c r="A119" s="85" t="s">
        <v>559</v>
      </c>
      <c r="B119" s="85" t="s">
        <v>832</v>
      </c>
      <c r="C119" s="120">
        <v>42640</v>
      </c>
      <c r="D119" s="85">
        <v>2</v>
      </c>
      <c r="E119" s="86" t="s">
        <v>221</v>
      </c>
      <c r="F119" s="86" t="s">
        <v>519</v>
      </c>
      <c r="G119" s="86" t="s">
        <v>140</v>
      </c>
      <c r="H119" s="86" t="s">
        <v>523</v>
      </c>
      <c r="I119" s="86" t="s">
        <v>243</v>
      </c>
      <c r="J119" s="87" t="s">
        <v>335</v>
      </c>
      <c r="K119" s="86" t="s">
        <v>584</v>
      </c>
    </row>
    <row r="120" spans="1:12">
      <c r="A120" s="85" t="s">
        <v>130</v>
      </c>
      <c r="B120" s="85" t="s">
        <v>833</v>
      </c>
      <c r="C120" s="120">
        <v>42640</v>
      </c>
      <c r="D120" s="85">
        <v>2</v>
      </c>
      <c r="E120" s="86" t="s">
        <v>292</v>
      </c>
      <c r="F120" s="86" t="s">
        <v>519</v>
      </c>
      <c r="G120" s="86" t="s">
        <v>140</v>
      </c>
      <c r="H120" s="86" t="s">
        <v>133</v>
      </c>
      <c r="I120" s="86" t="s">
        <v>298</v>
      </c>
      <c r="J120" s="87" t="s">
        <v>782</v>
      </c>
      <c r="K120" s="86" t="s">
        <v>145</v>
      </c>
      <c r="L120" s="86" t="s">
        <v>164</v>
      </c>
    </row>
    <row r="121" spans="1:12">
      <c r="A121" s="85" t="s">
        <v>130</v>
      </c>
      <c r="B121" s="85" t="s">
        <v>833</v>
      </c>
      <c r="C121" s="120">
        <v>42641</v>
      </c>
      <c r="D121" s="85">
        <v>2</v>
      </c>
      <c r="E121" s="86" t="s">
        <v>134</v>
      </c>
      <c r="F121" s="86" t="s">
        <v>519</v>
      </c>
      <c r="G121" s="86" t="s">
        <v>443</v>
      </c>
      <c r="H121" s="86" t="s">
        <v>133</v>
      </c>
      <c r="I121" s="86" t="s">
        <v>306</v>
      </c>
      <c r="J121" s="87" t="s">
        <v>260</v>
      </c>
    </row>
    <row r="122" spans="1:12">
      <c r="A122" s="85" t="s">
        <v>146</v>
      </c>
      <c r="B122" s="85" t="s">
        <v>831</v>
      </c>
      <c r="C122" s="120">
        <v>42641</v>
      </c>
      <c r="D122" s="85">
        <v>2</v>
      </c>
      <c r="E122" s="86" t="s">
        <v>246</v>
      </c>
      <c r="F122" s="86" t="s">
        <v>131</v>
      </c>
      <c r="G122" s="86" t="s">
        <v>140</v>
      </c>
      <c r="H122" s="86" t="s">
        <v>523</v>
      </c>
      <c r="I122" s="86" t="s">
        <v>389</v>
      </c>
      <c r="J122" s="87" t="s">
        <v>557</v>
      </c>
    </row>
    <row r="123" spans="1:12">
      <c r="A123" s="85" t="s">
        <v>559</v>
      </c>
      <c r="B123" s="85" t="s">
        <v>832</v>
      </c>
      <c r="C123" s="120">
        <v>42641</v>
      </c>
      <c r="D123" s="85">
        <v>2</v>
      </c>
      <c r="E123" s="86" t="s">
        <v>221</v>
      </c>
      <c r="F123" s="86" t="s">
        <v>519</v>
      </c>
      <c r="G123" s="86" t="s">
        <v>140</v>
      </c>
      <c r="H123" s="86" t="s">
        <v>523</v>
      </c>
      <c r="I123" s="86" t="s">
        <v>243</v>
      </c>
      <c r="J123" s="87" t="s">
        <v>527</v>
      </c>
      <c r="K123" s="86" t="s">
        <v>584</v>
      </c>
    </row>
    <row r="124" spans="1:12">
      <c r="A124" s="85" t="s">
        <v>150</v>
      </c>
      <c r="B124" s="85" t="s">
        <v>834</v>
      </c>
      <c r="C124" s="120">
        <v>42641</v>
      </c>
      <c r="D124" s="85">
        <v>1</v>
      </c>
      <c r="E124" s="86" t="s">
        <v>283</v>
      </c>
      <c r="F124" s="86" t="s">
        <v>131</v>
      </c>
      <c r="G124" s="86" t="s">
        <v>140</v>
      </c>
      <c r="H124" s="86" t="s">
        <v>553</v>
      </c>
      <c r="I124" s="86" t="s">
        <v>362</v>
      </c>
      <c r="J124" s="87" t="s">
        <v>784</v>
      </c>
      <c r="K124" s="86" t="s">
        <v>666</v>
      </c>
      <c r="L124" s="86" t="s">
        <v>589</v>
      </c>
    </row>
    <row r="125" spans="1:12">
      <c r="A125" s="85" t="s">
        <v>150</v>
      </c>
      <c r="B125" s="85" t="s">
        <v>834</v>
      </c>
      <c r="C125" s="120">
        <v>42641</v>
      </c>
      <c r="D125" s="85">
        <v>1</v>
      </c>
      <c r="E125" s="86" t="s">
        <v>369</v>
      </c>
      <c r="F125" s="86" t="s">
        <v>131</v>
      </c>
      <c r="G125" s="86" t="s">
        <v>140</v>
      </c>
      <c r="H125" s="86" t="s">
        <v>553</v>
      </c>
      <c r="I125" s="86" t="s">
        <v>372</v>
      </c>
      <c r="J125" s="87" t="s">
        <v>539</v>
      </c>
      <c r="K125" s="86" t="s">
        <v>666</v>
      </c>
      <c r="L125" s="86" t="s">
        <v>589</v>
      </c>
    </row>
    <row r="126" spans="1:12">
      <c r="A126" s="85" t="s">
        <v>150</v>
      </c>
      <c r="B126" s="85" t="s">
        <v>834</v>
      </c>
      <c r="C126" s="120">
        <v>42641</v>
      </c>
      <c r="D126" s="85">
        <v>1</v>
      </c>
      <c r="E126" s="86" t="s">
        <v>328</v>
      </c>
      <c r="F126" s="86" t="s">
        <v>131</v>
      </c>
      <c r="G126" s="86" t="s">
        <v>140</v>
      </c>
      <c r="H126" s="86" t="s">
        <v>523</v>
      </c>
      <c r="I126" s="86" t="s">
        <v>361</v>
      </c>
      <c r="J126" s="87" t="s">
        <v>341</v>
      </c>
      <c r="K126" s="86" t="s">
        <v>666</v>
      </c>
      <c r="L126" s="86" t="s">
        <v>589</v>
      </c>
    </row>
    <row r="127" spans="1:12">
      <c r="A127" s="85" t="s">
        <v>159</v>
      </c>
      <c r="B127" s="85" t="s">
        <v>835</v>
      </c>
      <c r="C127" s="120">
        <v>42640</v>
      </c>
      <c r="D127" s="85">
        <v>1</v>
      </c>
      <c r="E127" s="86" t="s">
        <v>398</v>
      </c>
      <c r="F127" s="86" t="s">
        <v>519</v>
      </c>
      <c r="G127" s="86" t="s">
        <v>443</v>
      </c>
      <c r="H127" s="86" t="s">
        <v>749</v>
      </c>
      <c r="I127" s="86" t="s">
        <v>203</v>
      </c>
      <c r="J127" s="87" t="s">
        <v>186</v>
      </c>
    </row>
    <row r="128" spans="1:12">
      <c r="A128" s="85" t="s">
        <v>138</v>
      </c>
      <c r="B128" s="85" t="s">
        <v>836</v>
      </c>
      <c r="C128" s="120">
        <v>42641</v>
      </c>
      <c r="D128" s="85">
        <v>2</v>
      </c>
      <c r="E128" s="86" t="s">
        <v>296</v>
      </c>
      <c r="F128" s="86" t="s">
        <v>519</v>
      </c>
      <c r="G128" s="86" t="s">
        <v>140</v>
      </c>
      <c r="H128" s="86" t="s">
        <v>133</v>
      </c>
      <c r="I128" s="86" t="s">
        <v>280</v>
      </c>
      <c r="J128" s="87" t="s">
        <v>783</v>
      </c>
      <c r="K128" s="86" t="s">
        <v>642</v>
      </c>
    </row>
    <row r="129" spans="1:12" s="87" customFormat="1">
      <c r="A129" s="102" t="s">
        <v>138</v>
      </c>
      <c r="B129" s="102" t="s">
        <v>824</v>
      </c>
      <c r="C129" s="103">
        <v>42641</v>
      </c>
      <c r="D129" s="102">
        <v>1</v>
      </c>
      <c r="E129" s="87" t="s">
        <v>300</v>
      </c>
      <c r="F129" s="87" t="s">
        <v>131</v>
      </c>
      <c r="G129" s="87" t="s">
        <v>140</v>
      </c>
      <c r="H129" s="87" t="s">
        <v>133</v>
      </c>
      <c r="I129" s="87" t="s">
        <v>264</v>
      </c>
      <c r="J129" s="87" t="s">
        <v>556</v>
      </c>
      <c r="K129" s="87" t="s">
        <v>642</v>
      </c>
    </row>
    <row r="130" spans="1:12">
      <c r="A130" s="85" t="s">
        <v>559</v>
      </c>
      <c r="B130" s="85" t="s">
        <v>832</v>
      </c>
      <c r="C130" s="120">
        <v>42642</v>
      </c>
      <c r="D130" s="85">
        <v>2</v>
      </c>
      <c r="E130" s="86" t="s">
        <v>221</v>
      </c>
      <c r="F130" s="86" t="s">
        <v>519</v>
      </c>
      <c r="G130" s="86" t="s">
        <v>140</v>
      </c>
      <c r="H130" s="86" t="s">
        <v>523</v>
      </c>
      <c r="I130" s="86" t="s">
        <v>243</v>
      </c>
      <c r="J130" s="87" t="s">
        <v>335</v>
      </c>
      <c r="K130" s="86" t="s">
        <v>584</v>
      </c>
    </row>
    <row r="131" spans="1:12">
      <c r="A131" s="85" t="s">
        <v>150</v>
      </c>
      <c r="B131" s="85" t="s">
        <v>826</v>
      </c>
      <c r="C131" s="120">
        <v>42642</v>
      </c>
      <c r="D131" s="85">
        <v>1</v>
      </c>
      <c r="E131" s="86" t="s">
        <v>1043</v>
      </c>
      <c r="F131" s="86" t="s">
        <v>519</v>
      </c>
      <c r="G131" s="86" t="s">
        <v>140</v>
      </c>
      <c r="H131" s="86" t="s">
        <v>553</v>
      </c>
      <c r="I131" s="86" t="s">
        <v>354</v>
      </c>
      <c r="J131" s="87" t="s">
        <v>570</v>
      </c>
    </row>
    <row r="132" spans="1:12">
      <c r="A132" s="85" t="s">
        <v>150</v>
      </c>
      <c r="B132" s="85" t="s">
        <v>837</v>
      </c>
      <c r="C132" s="120">
        <v>42642</v>
      </c>
      <c r="D132" s="85">
        <v>1</v>
      </c>
      <c r="E132" s="86" t="s">
        <v>358</v>
      </c>
      <c r="F132" s="86" t="s">
        <v>519</v>
      </c>
      <c r="G132" s="86" t="s">
        <v>443</v>
      </c>
      <c r="H132" s="86" t="s">
        <v>553</v>
      </c>
      <c r="I132" s="86" t="s">
        <v>355</v>
      </c>
      <c r="J132" s="87" t="s">
        <v>348</v>
      </c>
    </row>
    <row r="133" spans="1:12">
      <c r="A133" s="85" t="s">
        <v>138</v>
      </c>
      <c r="B133" s="85" t="s">
        <v>824</v>
      </c>
      <c r="C133" s="120">
        <v>42646</v>
      </c>
      <c r="D133" s="85">
        <v>2</v>
      </c>
      <c r="E133" s="86" t="s">
        <v>305</v>
      </c>
      <c r="F133" s="86" t="s">
        <v>131</v>
      </c>
      <c r="G133" s="86" t="s">
        <v>140</v>
      </c>
      <c r="H133" s="86" t="s">
        <v>133</v>
      </c>
      <c r="I133" s="86" t="s">
        <v>300</v>
      </c>
      <c r="J133" s="87" t="s">
        <v>165</v>
      </c>
      <c r="K133" s="86" t="s">
        <v>690</v>
      </c>
    </row>
    <row r="134" spans="1:12">
      <c r="A134" s="85" t="s">
        <v>146</v>
      </c>
      <c r="B134" s="85" t="s">
        <v>831</v>
      </c>
      <c r="C134" s="120">
        <v>42616</v>
      </c>
      <c r="D134" s="85">
        <v>1</v>
      </c>
      <c r="E134" s="86" t="s">
        <v>400</v>
      </c>
      <c r="F134" s="86" t="s">
        <v>519</v>
      </c>
      <c r="G134" s="86" t="s">
        <v>140</v>
      </c>
      <c r="H134" s="86" t="s">
        <v>553</v>
      </c>
      <c r="I134" s="86" t="s">
        <v>383</v>
      </c>
      <c r="J134" s="87" t="s">
        <v>375</v>
      </c>
    </row>
    <row r="135" spans="1:12">
      <c r="A135" s="85" t="s">
        <v>524</v>
      </c>
      <c r="B135" s="85" t="s">
        <v>821</v>
      </c>
      <c r="C135" s="120">
        <v>42647</v>
      </c>
      <c r="D135" s="85">
        <v>2</v>
      </c>
      <c r="E135" s="86" t="s">
        <v>238</v>
      </c>
      <c r="F135" s="86" t="s">
        <v>519</v>
      </c>
      <c r="G135" s="86" t="s">
        <v>140</v>
      </c>
      <c r="H135" s="86" t="s">
        <v>523</v>
      </c>
      <c r="I135" s="86" t="s">
        <v>244</v>
      </c>
      <c r="J135" s="87" t="s">
        <v>532</v>
      </c>
      <c r="K135" s="86" t="s">
        <v>640</v>
      </c>
      <c r="L135" s="86" t="s">
        <v>604</v>
      </c>
    </row>
    <row r="136" spans="1:12">
      <c r="A136" s="85" t="s">
        <v>146</v>
      </c>
      <c r="B136" s="85" t="s">
        <v>831</v>
      </c>
      <c r="C136" s="120">
        <v>42617</v>
      </c>
      <c r="D136" s="85">
        <v>2</v>
      </c>
      <c r="E136" s="86" t="s">
        <v>400</v>
      </c>
      <c r="F136" s="86" t="s">
        <v>519</v>
      </c>
      <c r="G136" s="86" t="s">
        <v>140</v>
      </c>
      <c r="H136" s="86" t="s">
        <v>553</v>
      </c>
      <c r="I136" s="86" t="s">
        <v>394</v>
      </c>
      <c r="J136" s="87" t="s">
        <v>375</v>
      </c>
    </row>
    <row r="137" spans="1:12">
      <c r="A137" s="85" t="s">
        <v>150</v>
      </c>
      <c r="B137" s="85" t="s">
        <v>826</v>
      </c>
      <c r="C137" s="120">
        <v>42617</v>
      </c>
      <c r="D137" s="85">
        <v>2</v>
      </c>
      <c r="E137" s="86" t="s">
        <v>353</v>
      </c>
      <c r="F137" s="86" t="s">
        <v>131</v>
      </c>
      <c r="G137" s="86" t="s">
        <v>140</v>
      </c>
      <c r="H137" s="86" t="s">
        <v>553</v>
      </c>
      <c r="I137" s="86" t="s">
        <v>354</v>
      </c>
      <c r="J137" s="87" t="s">
        <v>570</v>
      </c>
    </row>
    <row r="138" spans="1:12">
      <c r="A138" s="85" t="s">
        <v>150</v>
      </c>
      <c r="B138" s="85" t="s">
        <v>826</v>
      </c>
      <c r="C138" s="120">
        <v>42617</v>
      </c>
      <c r="D138" s="85">
        <v>2</v>
      </c>
      <c r="E138" s="86" t="s">
        <v>353</v>
      </c>
      <c r="F138" s="86" t="s">
        <v>131</v>
      </c>
      <c r="G138" s="86" t="s">
        <v>140</v>
      </c>
      <c r="H138" s="86" t="s">
        <v>553</v>
      </c>
      <c r="I138" s="86" t="s">
        <v>354</v>
      </c>
      <c r="J138" s="87" t="s">
        <v>570</v>
      </c>
    </row>
    <row r="139" spans="1:12">
      <c r="A139" s="85" t="s">
        <v>138</v>
      </c>
      <c r="B139" s="85" t="s">
        <v>824</v>
      </c>
      <c r="C139" s="120">
        <v>42648</v>
      </c>
      <c r="D139" s="85">
        <v>2</v>
      </c>
      <c r="E139" s="86" t="s">
        <v>300</v>
      </c>
      <c r="F139" s="86" t="s">
        <v>131</v>
      </c>
      <c r="G139" s="86" t="s">
        <v>140</v>
      </c>
      <c r="H139" s="86" t="s">
        <v>133</v>
      </c>
      <c r="I139" s="86" t="s">
        <v>302</v>
      </c>
      <c r="J139" s="87" t="s">
        <v>556</v>
      </c>
      <c r="K139" s="86" t="s">
        <v>664</v>
      </c>
      <c r="L139" s="86" t="s">
        <v>642</v>
      </c>
    </row>
    <row r="140" spans="1:12">
      <c r="A140" s="85" t="s">
        <v>559</v>
      </c>
      <c r="B140" s="85" t="s">
        <v>832</v>
      </c>
      <c r="C140" s="120">
        <v>42648</v>
      </c>
      <c r="D140" s="85">
        <v>2</v>
      </c>
      <c r="E140" s="86" t="s">
        <v>221</v>
      </c>
      <c r="F140" s="86" t="s">
        <v>519</v>
      </c>
      <c r="G140" s="86" t="s">
        <v>140</v>
      </c>
      <c r="H140" s="86" t="s">
        <v>523</v>
      </c>
      <c r="I140" s="86" t="s">
        <v>243</v>
      </c>
      <c r="J140" s="87" t="s">
        <v>335</v>
      </c>
      <c r="K140" s="86" t="s">
        <v>608</v>
      </c>
    </row>
    <row r="141" spans="1:12">
      <c r="A141" s="85" t="s">
        <v>150</v>
      </c>
      <c r="B141" s="85" t="s">
        <v>834</v>
      </c>
      <c r="C141" s="120">
        <v>42648</v>
      </c>
      <c r="D141" s="85">
        <v>1</v>
      </c>
      <c r="E141" s="86" t="s">
        <v>353</v>
      </c>
      <c r="I141" s="86" t="s">
        <v>1043</v>
      </c>
      <c r="J141" s="87" t="s">
        <v>570</v>
      </c>
      <c r="K141" s="86" t="s">
        <v>589</v>
      </c>
    </row>
    <row r="142" spans="1:12">
      <c r="A142" s="85" t="s">
        <v>159</v>
      </c>
      <c r="B142" s="85" t="s">
        <v>835</v>
      </c>
      <c r="C142" s="120">
        <v>42646</v>
      </c>
      <c r="D142" s="85">
        <v>2</v>
      </c>
      <c r="E142" s="86" t="s">
        <v>398</v>
      </c>
      <c r="I142" s="86" t="s">
        <v>203</v>
      </c>
      <c r="J142" s="87" t="s">
        <v>186</v>
      </c>
    </row>
    <row r="143" spans="1:12">
      <c r="A143" s="85" t="s">
        <v>159</v>
      </c>
      <c r="B143" s="85" t="s">
        <v>835</v>
      </c>
      <c r="C143" s="120">
        <v>42647</v>
      </c>
      <c r="D143" s="85">
        <v>2</v>
      </c>
      <c r="E143" s="86" t="s">
        <v>398</v>
      </c>
      <c r="I143" s="86" t="s">
        <v>203</v>
      </c>
      <c r="J143" s="87" t="s">
        <v>186</v>
      </c>
    </row>
    <row r="144" spans="1:12">
      <c r="A144" s="85" t="s">
        <v>159</v>
      </c>
      <c r="B144" s="85" t="s">
        <v>835</v>
      </c>
      <c r="C144" s="120">
        <v>42648</v>
      </c>
      <c r="D144" s="85">
        <v>2</v>
      </c>
      <c r="E144" s="86" t="s">
        <v>398</v>
      </c>
      <c r="I144" s="86" t="s">
        <v>203</v>
      </c>
      <c r="J144" s="87" t="s">
        <v>186</v>
      </c>
    </row>
    <row r="145" spans="1:12">
      <c r="A145" s="85" t="s">
        <v>159</v>
      </c>
      <c r="B145" s="85" t="s">
        <v>835</v>
      </c>
      <c r="C145" s="120">
        <v>42649</v>
      </c>
      <c r="D145" s="85">
        <v>2</v>
      </c>
      <c r="E145" s="86" t="s">
        <v>398</v>
      </c>
      <c r="I145" s="86" t="s">
        <v>203</v>
      </c>
      <c r="J145" s="87" t="s">
        <v>186</v>
      </c>
    </row>
    <row r="146" spans="1:12">
      <c r="A146" s="85" t="s">
        <v>844</v>
      </c>
      <c r="B146" s="85" t="s">
        <v>847</v>
      </c>
      <c r="C146" s="120">
        <v>42616</v>
      </c>
      <c r="D146" s="85">
        <v>2</v>
      </c>
      <c r="E146" s="86" t="s">
        <v>202</v>
      </c>
      <c r="I146" s="86" t="s">
        <v>848</v>
      </c>
      <c r="J146" s="87" t="s">
        <v>849</v>
      </c>
    </row>
    <row r="147" spans="1:12">
      <c r="A147" s="85" t="s">
        <v>844</v>
      </c>
      <c r="B147" s="85" t="s">
        <v>847</v>
      </c>
      <c r="C147" s="120">
        <v>42617</v>
      </c>
      <c r="D147" s="85">
        <v>2</v>
      </c>
      <c r="E147" s="86" t="s">
        <v>202</v>
      </c>
      <c r="I147" s="86" t="s">
        <v>848</v>
      </c>
      <c r="J147" s="87" t="s">
        <v>849</v>
      </c>
    </row>
    <row r="148" spans="1:12">
      <c r="A148" s="85" t="s">
        <v>844</v>
      </c>
      <c r="B148" s="85" t="s">
        <v>847</v>
      </c>
      <c r="C148" s="120">
        <v>42618</v>
      </c>
      <c r="D148" s="85">
        <v>2</v>
      </c>
      <c r="E148" s="86" t="s">
        <v>202</v>
      </c>
      <c r="I148" s="86" t="s">
        <v>848</v>
      </c>
      <c r="J148" s="87" t="s">
        <v>849</v>
      </c>
    </row>
    <row r="149" spans="1:12">
      <c r="A149" s="85" t="s">
        <v>844</v>
      </c>
      <c r="B149" s="85" t="s">
        <v>847</v>
      </c>
      <c r="C149" s="120">
        <v>42619</v>
      </c>
      <c r="D149" s="85">
        <v>2</v>
      </c>
      <c r="E149" s="86" t="s">
        <v>202</v>
      </c>
      <c r="I149" s="86" t="s">
        <v>848</v>
      </c>
      <c r="J149" s="87" t="s">
        <v>849</v>
      </c>
    </row>
    <row r="150" spans="1:12">
      <c r="A150" s="85" t="s">
        <v>559</v>
      </c>
      <c r="B150" s="85" t="s">
        <v>832</v>
      </c>
      <c r="C150" s="120">
        <v>42649</v>
      </c>
      <c r="D150" s="85">
        <v>2</v>
      </c>
      <c r="E150" s="86" t="s">
        <v>221</v>
      </c>
      <c r="I150" s="86" t="s">
        <v>243</v>
      </c>
      <c r="J150" s="87" t="s">
        <v>527</v>
      </c>
      <c r="K150" s="86" t="s">
        <v>608</v>
      </c>
      <c r="L150" s="86" t="s">
        <v>615</v>
      </c>
    </row>
    <row r="151" spans="1:12">
      <c r="A151" s="85" t="s">
        <v>130</v>
      </c>
      <c r="B151" s="85" t="s">
        <v>833</v>
      </c>
      <c r="C151" s="120">
        <v>42653</v>
      </c>
      <c r="D151" s="85">
        <v>2</v>
      </c>
      <c r="E151" s="86" t="s">
        <v>297</v>
      </c>
      <c r="F151" s="86" t="s">
        <v>519</v>
      </c>
      <c r="G151" s="86" t="s">
        <v>140</v>
      </c>
      <c r="H151" s="86" t="s">
        <v>133</v>
      </c>
      <c r="I151" s="86" t="s">
        <v>294</v>
      </c>
      <c r="J151" s="87" t="s">
        <v>162</v>
      </c>
      <c r="K151" s="86" t="s">
        <v>158</v>
      </c>
    </row>
    <row r="152" spans="1:12">
      <c r="A152" s="85" t="s">
        <v>159</v>
      </c>
      <c r="B152" s="85" t="s">
        <v>850</v>
      </c>
      <c r="C152" s="120">
        <v>42653</v>
      </c>
      <c r="D152" s="85">
        <v>2</v>
      </c>
      <c r="E152" s="86" t="s">
        <v>203</v>
      </c>
      <c r="I152" s="86" t="s">
        <v>398</v>
      </c>
      <c r="J152" s="87" t="s">
        <v>182</v>
      </c>
    </row>
    <row r="153" spans="1:12">
      <c r="A153" s="85" t="s">
        <v>844</v>
      </c>
      <c r="B153" s="85" t="s">
        <v>847</v>
      </c>
      <c r="C153" s="120">
        <v>42653</v>
      </c>
      <c r="D153" s="85">
        <v>2</v>
      </c>
      <c r="E153" s="86" t="s">
        <v>202</v>
      </c>
      <c r="I153" s="86" t="s">
        <v>252</v>
      </c>
      <c r="J153" s="87" t="s">
        <v>841</v>
      </c>
    </row>
    <row r="154" spans="1:12">
      <c r="A154" s="85" t="s">
        <v>146</v>
      </c>
      <c r="B154" s="85" t="s">
        <v>834</v>
      </c>
      <c r="C154" s="120">
        <v>42653</v>
      </c>
      <c r="D154" s="85">
        <v>1</v>
      </c>
      <c r="E154" s="86" t="s">
        <v>400</v>
      </c>
      <c r="I154" s="86" t="s">
        <v>396</v>
      </c>
      <c r="J154" s="87" t="s">
        <v>375</v>
      </c>
      <c r="K154" s="86" t="s">
        <v>583</v>
      </c>
      <c r="L154" s="86" t="s">
        <v>637</v>
      </c>
    </row>
    <row r="155" spans="1:12">
      <c r="A155" s="85" t="s">
        <v>146</v>
      </c>
      <c r="B155" s="85" t="s">
        <v>834</v>
      </c>
      <c r="C155" s="120">
        <v>42654</v>
      </c>
      <c r="D155" s="85">
        <v>2</v>
      </c>
      <c r="E155" s="86" t="s">
        <v>400</v>
      </c>
      <c r="I155" s="86" t="s">
        <v>396</v>
      </c>
      <c r="J155" s="87" t="s">
        <v>375</v>
      </c>
      <c r="K155" s="86" t="s">
        <v>637</v>
      </c>
    </row>
    <row r="156" spans="1:12">
      <c r="A156" s="85" t="s">
        <v>150</v>
      </c>
      <c r="B156" s="85" t="s">
        <v>837</v>
      </c>
      <c r="C156" s="120">
        <v>42654</v>
      </c>
      <c r="D156" s="85">
        <v>2</v>
      </c>
      <c r="E156" s="86" t="s">
        <v>350</v>
      </c>
      <c r="I156" s="86" t="s">
        <v>394</v>
      </c>
      <c r="J156" s="87" t="s">
        <v>784</v>
      </c>
      <c r="K156" s="86" t="s">
        <v>597</v>
      </c>
    </row>
    <row r="157" spans="1:12">
      <c r="A157" s="85" t="s">
        <v>138</v>
      </c>
      <c r="B157" s="85" t="s">
        <v>824</v>
      </c>
      <c r="C157" s="120">
        <v>42654</v>
      </c>
      <c r="D157" s="85">
        <v>2</v>
      </c>
      <c r="E157" s="86" t="s">
        <v>552</v>
      </c>
      <c r="I157" s="86" t="s">
        <v>288</v>
      </c>
      <c r="J157" s="87" t="s">
        <v>783</v>
      </c>
      <c r="K157" s="86" t="s">
        <v>687</v>
      </c>
    </row>
    <row r="158" spans="1:12">
      <c r="A158" s="85" t="s">
        <v>146</v>
      </c>
      <c r="B158" s="85" t="s">
        <v>834</v>
      </c>
      <c r="C158" s="120">
        <v>42655</v>
      </c>
      <c r="D158" s="85">
        <v>2</v>
      </c>
      <c r="E158" s="86" t="s">
        <v>400</v>
      </c>
      <c r="I158" s="86" t="s">
        <v>396</v>
      </c>
      <c r="J158" s="87" t="s">
        <v>375</v>
      </c>
      <c r="K158" s="86" t="s">
        <v>671</v>
      </c>
    </row>
    <row r="159" spans="1:12">
      <c r="A159" s="85" t="s">
        <v>559</v>
      </c>
      <c r="B159" s="85" t="s">
        <v>832</v>
      </c>
      <c r="C159" s="120">
        <v>42655</v>
      </c>
      <c r="D159" s="85">
        <v>2</v>
      </c>
      <c r="E159" s="86" t="s">
        <v>238</v>
      </c>
      <c r="I159" s="86" t="s">
        <v>244</v>
      </c>
      <c r="J159" s="87" t="s">
        <v>333</v>
      </c>
      <c r="K159" s="86" t="s">
        <v>591</v>
      </c>
    </row>
    <row r="160" spans="1:12">
      <c r="A160" s="85" t="s">
        <v>146</v>
      </c>
      <c r="B160" s="85" t="s">
        <v>834</v>
      </c>
      <c r="C160" s="120">
        <v>42655</v>
      </c>
      <c r="D160" s="85">
        <v>1</v>
      </c>
      <c r="E160" s="86" t="s">
        <v>246</v>
      </c>
      <c r="I160" s="86" t="s">
        <v>392</v>
      </c>
      <c r="J160" s="87" t="s">
        <v>549</v>
      </c>
      <c r="K160" s="86" t="s">
        <v>671</v>
      </c>
    </row>
    <row r="161" spans="1:11">
      <c r="A161" s="85" t="s">
        <v>146</v>
      </c>
      <c r="B161" s="85" t="s">
        <v>834</v>
      </c>
      <c r="C161" s="120">
        <v>42655</v>
      </c>
      <c r="D161" s="85">
        <v>1</v>
      </c>
      <c r="E161" s="86" t="s">
        <v>221</v>
      </c>
      <c r="I161" s="86" t="s">
        <v>392</v>
      </c>
      <c r="J161" s="87" t="s">
        <v>549</v>
      </c>
      <c r="K161" s="86" t="s">
        <v>671</v>
      </c>
    </row>
    <row r="162" spans="1:11">
      <c r="A162" s="85" t="s">
        <v>138</v>
      </c>
      <c r="B162" s="85" t="s">
        <v>851</v>
      </c>
      <c r="C162" s="120">
        <v>42655</v>
      </c>
      <c r="D162" s="85">
        <v>1</v>
      </c>
      <c r="E162" s="86" t="s">
        <v>552</v>
      </c>
      <c r="F162" s="86" t="s">
        <v>131</v>
      </c>
      <c r="G162" s="86" t="s">
        <v>140</v>
      </c>
      <c r="H162" s="86" t="s">
        <v>544</v>
      </c>
      <c r="I162" s="86" t="s">
        <v>264</v>
      </c>
      <c r="J162" s="87" t="s">
        <v>783</v>
      </c>
      <c r="K162" s="86" t="s">
        <v>687</v>
      </c>
    </row>
    <row r="163" spans="1:11">
      <c r="A163" s="85" t="s">
        <v>146</v>
      </c>
      <c r="B163" s="85" t="s">
        <v>834</v>
      </c>
      <c r="C163" s="120">
        <v>42656</v>
      </c>
      <c r="D163" s="85">
        <v>2</v>
      </c>
      <c r="E163" s="86" t="s">
        <v>400</v>
      </c>
      <c r="I163" s="86" t="s">
        <v>383</v>
      </c>
      <c r="J163" s="87" t="s">
        <v>375</v>
      </c>
      <c r="K163" s="86" t="s">
        <v>583</v>
      </c>
    </row>
    <row r="164" spans="1:11">
      <c r="A164" s="85" t="s">
        <v>559</v>
      </c>
      <c r="B164" s="85" t="s">
        <v>832</v>
      </c>
      <c r="C164" s="120">
        <v>42656</v>
      </c>
      <c r="D164" s="85">
        <v>1</v>
      </c>
      <c r="E164" s="86" t="s">
        <v>238</v>
      </c>
      <c r="I164" s="86" t="s">
        <v>244</v>
      </c>
      <c r="J164" s="87" t="s">
        <v>333</v>
      </c>
      <c r="K164" s="86" t="s">
        <v>608</v>
      </c>
    </row>
    <row r="165" spans="1:11">
      <c r="A165" s="85" t="s">
        <v>559</v>
      </c>
      <c r="B165" s="85" t="s">
        <v>832</v>
      </c>
      <c r="C165" s="120">
        <v>42660</v>
      </c>
      <c r="D165" s="85">
        <v>2</v>
      </c>
      <c r="E165" s="86" t="s">
        <v>707</v>
      </c>
      <c r="I165" s="86" t="s">
        <v>241</v>
      </c>
      <c r="J165" s="87" t="s">
        <v>550</v>
      </c>
      <c r="K165" s="86" t="s">
        <v>608</v>
      </c>
    </row>
    <row r="166" spans="1:11">
      <c r="A166" s="85" t="s">
        <v>138</v>
      </c>
      <c r="B166" s="85" t="s">
        <v>824</v>
      </c>
      <c r="C166" s="120">
        <v>42660</v>
      </c>
      <c r="D166" s="85">
        <v>2</v>
      </c>
      <c r="E166" s="86" t="s">
        <v>552</v>
      </c>
      <c r="I166" s="86" t="s">
        <v>288</v>
      </c>
      <c r="J166" s="87" t="s">
        <v>783</v>
      </c>
      <c r="K166" s="86" t="s">
        <v>694</v>
      </c>
    </row>
    <row r="167" spans="1:11">
      <c r="A167" s="85" t="s">
        <v>159</v>
      </c>
      <c r="B167" s="85" t="s">
        <v>850</v>
      </c>
      <c r="C167" s="120">
        <v>42660</v>
      </c>
      <c r="D167" s="85">
        <v>2</v>
      </c>
      <c r="E167" s="86" t="s">
        <v>203</v>
      </c>
      <c r="I167" s="86" t="s">
        <v>195</v>
      </c>
      <c r="J167" s="87" t="s">
        <v>182</v>
      </c>
    </row>
    <row r="168" spans="1:11">
      <c r="A168" s="85" t="s">
        <v>559</v>
      </c>
      <c r="B168" s="85" t="s">
        <v>832</v>
      </c>
      <c r="C168" s="120">
        <v>42660</v>
      </c>
      <c r="D168" s="85">
        <v>2</v>
      </c>
      <c r="E168" s="86" t="s">
        <v>707</v>
      </c>
      <c r="I168" s="86" t="s">
        <v>241</v>
      </c>
      <c r="J168" s="87" t="s">
        <v>550</v>
      </c>
      <c r="K168" s="86" t="s">
        <v>608</v>
      </c>
    </row>
    <row r="169" spans="1:11">
      <c r="A169" s="85" t="s">
        <v>559</v>
      </c>
      <c r="B169" s="85" t="s">
        <v>832</v>
      </c>
      <c r="C169" s="120">
        <v>42661</v>
      </c>
      <c r="D169" s="85">
        <v>0.5</v>
      </c>
      <c r="E169" s="86" t="s">
        <v>707</v>
      </c>
      <c r="I169" s="86" t="s">
        <v>241</v>
      </c>
      <c r="J169" s="87" t="s">
        <v>550</v>
      </c>
      <c r="K169" s="86" t="s">
        <v>608</v>
      </c>
    </row>
    <row r="170" spans="1:11">
      <c r="A170" s="85" t="s">
        <v>524</v>
      </c>
      <c r="B170" s="85" t="s">
        <v>821</v>
      </c>
      <c r="C170" s="120">
        <v>42661</v>
      </c>
      <c r="D170" s="85">
        <v>1</v>
      </c>
      <c r="E170" s="86" t="s">
        <v>242</v>
      </c>
      <c r="I170" s="86" t="s">
        <v>229</v>
      </c>
      <c r="J170" s="87" t="s">
        <v>322</v>
      </c>
      <c r="K170" s="86" t="s">
        <v>619</v>
      </c>
    </row>
    <row r="171" spans="1:11">
      <c r="A171" s="85" t="s">
        <v>524</v>
      </c>
      <c r="B171" s="85" t="s">
        <v>821</v>
      </c>
      <c r="C171" s="120">
        <v>42661</v>
      </c>
      <c r="D171" s="85">
        <v>0.5</v>
      </c>
      <c r="E171" s="86" t="s">
        <v>238</v>
      </c>
      <c r="I171" s="86" t="s">
        <v>244</v>
      </c>
      <c r="J171" s="87" t="s">
        <v>532</v>
      </c>
      <c r="K171" s="86" t="s">
        <v>619</v>
      </c>
    </row>
    <row r="172" spans="1:11">
      <c r="A172" s="85" t="s">
        <v>159</v>
      </c>
      <c r="B172" s="85" t="s">
        <v>850</v>
      </c>
      <c r="C172" s="120">
        <v>42661</v>
      </c>
      <c r="D172" s="85">
        <v>2</v>
      </c>
      <c r="E172" s="86" t="s">
        <v>203</v>
      </c>
      <c r="I172" s="86" t="s">
        <v>195</v>
      </c>
      <c r="J172" s="87" t="s">
        <v>182</v>
      </c>
    </row>
    <row r="173" spans="1:11">
      <c r="A173" s="85" t="s">
        <v>146</v>
      </c>
      <c r="B173" s="85" t="s">
        <v>827</v>
      </c>
      <c r="C173" s="120">
        <v>42661</v>
      </c>
      <c r="D173" s="85">
        <v>0.5</v>
      </c>
      <c r="E173" s="86" t="s">
        <v>400</v>
      </c>
      <c r="I173" s="86" t="s">
        <v>395</v>
      </c>
      <c r="J173" s="87" t="s">
        <v>375</v>
      </c>
      <c r="K173" s="86" t="s">
        <v>598</v>
      </c>
    </row>
    <row r="174" spans="1:11">
      <c r="A174" s="85" t="s">
        <v>559</v>
      </c>
      <c r="B174" s="85" t="s">
        <v>832</v>
      </c>
      <c r="C174" s="120">
        <v>42662</v>
      </c>
      <c r="D174" s="85">
        <v>2</v>
      </c>
      <c r="E174" s="86" t="s">
        <v>707</v>
      </c>
      <c r="I174" s="86" t="s">
        <v>707</v>
      </c>
      <c r="J174" s="87" t="s">
        <v>550</v>
      </c>
      <c r="K174" s="86" t="s">
        <v>608</v>
      </c>
    </row>
    <row r="175" spans="1:11">
      <c r="A175" s="85" t="s">
        <v>146</v>
      </c>
      <c r="B175" s="85" t="s">
        <v>834</v>
      </c>
      <c r="C175" s="120">
        <v>42660</v>
      </c>
      <c r="D175" s="85">
        <v>2</v>
      </c>
      <c r="E175" s="86" t="s">
        <v>400</v>
      </c>
      <c r="I175" s="86" t="s">
        <v>396</v>
      </c>
      <c r="J175" s="87" t="s">
        <v>375</v>
      </c>
      <c r="K175" s="86" t="s">
        <v>598</v>
      </c>
    </row>
    <row r="176" spans="1:11">
      <c r="A176" s="85" t="s">
        <v>146</v>
      </c>
      <c r="B176" s="85" t="s">
        <v>834</v>
      </c>
      <c r="C176" s="120">
        <v>42662</v>
      </c>
      <c r="D176" s="85">
        <v>2</v>
      </c>
      <c r="E176" s="86" t="s">
        <v>237</v>
      </c>
      <c r="I176" s="86" t="s">
        <v>387</v>
      </c>
      <c r="J176" s="87" t="s">
        <v>549</v>
      </c>
      <c r="K176" s="86" t="s">
        <v>598</v>
      </c>
    </row>
    <row r="177" spans="1:12">
      <c r="A177" s="85" t="s">
        <v>150</v>
      </c>
      <c r="B177" s="85" t="s">
        <v>853</v>
      </c>
      <c r="C177" s="120">
        <v>42663</v>
      </c>
      <c r="D177" s="85">
        <v>1</v>
      </c>
      <c r="E177" s="86" t="s">
        <v>367</v>
      </c>
      <c r="I177" s="86" t="s">
        <v>354</v>
      </c>
      <c r="J177" s="87" t="s">
        <v>570</v>
      </c>
      <c r="K177" s="86" t="s">
        <v>677</v>
      </c>
    </row>
    <row r="178" spans="1:12">
      <c r="A178" s="85" t="s">
        <v>146</v>
      </c>
      <c r="B178" s="85" t="s">
        <v>827</v>
      </c>
      <c r="C178" s="120">
        <v>42664</v>
      </c>
      <c r="D178" s="85">
        <v>2</v>
      </c>
      <c r="E178" s="86" t="s">
        <v>238</v>
      </c>
      <c r="I178" s="86" t="s">
        <v>393</v>
      </c>
      <c r="J178" s="87" t="s">
        <v>549</v>
      </c>
    </row>
    <row r="179" spans="1:12">
      <c r="A179" s="85" t="s">
        <v>146</v>
      </c>
      <c r="B179" s="85" t="s">
        <v>827</v>
      </c>
      <c r="C179" s="120">
        <v>42664</v>
      </c>
      <c r="D179" s="85">
        <v>1</v>
      </c>
      <c r="E179" s="86" t="s">
        <v>139</v>
      </c>
      <c r="I179" s="86" t="s">
        <v>385</v>
      </c>
      <c r="J179" s="87" t="s">
        <v>785</v>
      </c>
    </row>
    <row r="180" spans="1:12">
      <c r="A180" s="85" t="s">
        <v>146</v>
      </c>
      <c r="B180" s="85" t="s">
        <v>827</v>
      </c>
      <c r="C180" s="120">
        <v>42664</v>
      </c>
      <c r="D180" s="85">
        <v>1</v>
      </c>
      <c r="E180" s="86" t="s">
        <v>304</v>
      </c>
      <c r="I180" s="86" t="s">
        <v>379</v>
      </c>
      <c r="J180" s="87" t="s">
        <v>533</v>
      </c>
    </row>
    <row r="181" spans="1:12">
      <c r="A181" s="85" t="s">
        <v>146</v>
      </c>
      <c r="B181" s="85" t="s">
        <v>834</v>
      </c>
      <c r="C181" s="120">
        <v>42664</v>
      </c>
      <c r="D181" s="85">
        <v>2</v>
      </c>
      <c r="E181" s="86" t="s">
        <v>237</v>
      </c>
      <c r="I181" s="86" t="s">
        <v>392</v>
      </c>
      <c r="J181" s="87" t="s">
        <v>549</v>
      </c>
      <c r="K181" s="86" t="s">
        <v>607</v>
      </c>
    </row>
    <row r="182" spans="1:12">
      <c r="A182" s="85" t="s">
        <v>146</v>
      </c>
      <c r="B182" s="85" t="s">
        <v>831</v>
      </c>
      <c r="C182" s="120">
        <v>42667</v>
      </c>
      <c r="D182" s="85">
        <v>2</v>
      </c>
      <c r="E182" s="86" t="s">
        <v>400</v>
      </c>
      <c r="I182" s="86" t="s">
        <v>396</v>
      </c>
      <c r="J182" s="87" t="s">
        <v>375</v>
      </c>
    </row>
    <row r="183" spans="1:12">
      <c r="A183" s="85" t="s">
        <v>146</v>
      </c>
      <c r="B183" s="85" t="s">
        <v>831</v>
      </c>
      <c r="C183" s="120">
        <v>42667</v>
      </c>
      <c r="D183" s="85">
        <v>2</v>
      </c>
      <c r="E183" s="86" t="s">
        <v>230</v>
      </c>
      <c r="I183" s="86" t="s">
        <v>368</v>
      </c>
      <c r="J183" s="87" t="s">
        <v>540</v>
      </c>
    </row>
    <row r="184" spans="1:12">
      <c r="A184" s="85" t="s">
        <v>150</v>
      </c>
      <c r="B184" s="85" t="s">
        <v>854</v>
      </c>
      <c r="C184" s="120">
        <v>42667</v>
      </c>
      <c r="D184" s="85">
        <v>2</v>
      </c>
      <c r="E184" s="86" t="s">
        <v>367</v>
      </c>
      <c r="I184" s="86" t="s">
        <v>354</v>
      </c>
      <c r="J184" s="87" t="s">
        <v>563</v>
      </c>
      <c r="K184" s="86" t="s">
        <v>597</v>
      </c>
      <c r="L184" s="86" t="s">
        <v>662</v>
      </c>
    </row>
    <row r="185" spans="1:12">
      <c r="A185" s="85" t="s">
        <v>150</v>
      </c>
      <c r="B185" s="85" t="s">
        <v>855</v>
      </c>
      <c r="C185" s="120">
        <v>42667</v>
      </c>
      <c r="D185" s="85">
        <v>2</v>
      </c>
      <c r="E185" s="86" t="s">
        <v>265</v>
      </c>
      <c r="I185" s="86" t="s">
        <v>373</v>
      </c>
      <c r="J185" s="87" t="s">
        <v>570</v>
      </c>
      <c r="K185" s="86" t="s">
        <v>677</v>
      </c>
    </row>
    <row r="186" spans="1:12">
      <c r="A186" s="85" t="s">
        <v>146</v>
      </c>
      <c r="B186" s="85" t="s">
        <v>827</v>
      </c>
      <c r="C186" s="120">
        <v>42667</v>
      </c>
      <c r="D186" s="85">
        <v>2</v>
      </c>
      <c r="E186" s="86" t="s">
        <v>261</v>
      </c>
      <c r="I186" s="86" t="s">
        <v>381</v>
      </c>
      <c r="J186" s="87" t="s">
        <v>533</v>
      </c>
    </row>
    <row r="187" spans="1:12">
      <c r="A187" s="85" t="s">
        <v>146</v>
      </c>
      <c r="B187" s="85" t="s">
        <v>831</v>
      </c>
      <c r="C187" s="120">
        <v>42668</v>
      </c>
      <c r="D187" s="85">
        <v>2</v>
      </c>
      <c r="E187" s="86" t="s">
        <v>400</v>
      </c>
      <c r="I187" s="86" t="s">
        <v>396</v>
      </c>
      <c r="J187" s="87" t="s">
        <v>375</v>
      </c>
      <c r="K187" s="86" t="s">
        <v>607</v>
      </c>
      <c r="L187" s="86" t="s">
        <v>671</v>
      </c>
    </row>
    <row r="188" spans="1:12">
      <c r="A188" s="85" t="s">
        <v>146</v>
      </c>
      <c r="B188" s="85" t="s">
        <v>831</v>
      </c>
      <c r="C188" s="120">
        <v>42668</v>
      </c>
      <c r="D188" s="85">
        <v>2</v>
      </c>
      <c r="E188" s="86" t="s">
        <v>230</v>
      </c>
      <c r="I188" s="86" t="s">
        <v>368</v>
      </c>
      <c r="J188" s="87" t="s">
        <v>540</v>
      </c>
      <c r="K188" s="86" t="s">
        <v>607</v>
      </c>
      <c r="L188" s="86" t="s">
        <v>671</v>
      </c>
    </row>
    <row r="189" spans="1:12">
      <c r="A189" s="85" t="s">
        <v>572</v>
      </c>
      <c r="B189" s="85" t="s">
        <v>828</v>
      </c>
      <c r="C189" s="120">
        <v>42668</v>
      </c>
      <c r="D189" s="85">
        <v>2</v>
      </c>
      <c r="E189" s="86" t="s">
        <v>203</v>
      </c>
      <c r="I189" s="86" t="s">
        <v>247</v>
      </c>
      <c r="J189" s="87" t="s">
        <v>404</v>
      </c>
    </row>
    <row r="190" spans="1:12">
      <c r="A190" s="85" t="s">
        <v>559</v>
      </c>
      <c r="B190" s="85" t="s">
        <v>832</v>
      </c>
      <c r="C190" s="120">
        <v>42668</v>
      </c>
      <c r="D190" s="85">
        <v>1.5</v>
      </c>
      <c r="E190" s="86" t="s">
        <v>707</v>
      </c>
      <c r="I190" s="86" t="s">
        <v>234</v>
      </c>
      <c r="J190" s="87" t="s">
        <v>550</v>
      </c>
      <c r="K190" s="86" t="s">
        <v>584</v>
      </c>
    </row>
    <row r="191" spans="1:12">
      <c r="A191" s="85" t="s">
        <v>559</v>
      </c>
      <c r="B191" s="85" t="s">
        <v>832</v>
      </c>
      <c r="C191" s="120">
        <v>42669</v>
      </c>
      <c r="D191" s="85">
        <v>1</v>
      </c>
      <c r="E191" s="86" t="s">
        <v>707</v>
      </c>
      <c r="I191" s="86" t="s">
        <v>227</v>
      </c>
      <c r="J191" s="87" t="s">
        <v>550</v>
      </c>
      <c r="K191" s="86" t="s">
        <v>584</v>
      </c>
    </row>
    <row r="192" spans="1:12">
      <c r="A192" s="85" t="s">
        <v>146</v>
      </c>
      <c r="B192" s="85" t="s">
        <v>831</v>
      </c>
      <c r="C192" s="120">
        <v>42669</v>
      </c>
      <c r="D192" s="85">
        <v>1</v>
      </c>
      <c r="E192" s="86" t="s">
        <v>400</v>
      </c>
      <c r="I192" s="86" t="s">
        <v>396</v>
      </c>
      <c r="J192" s="87" t="s">
        <v>375</v>
      </c>
      <c r="K192" s="86" t="s">
        <v>671</v>
      </c>
      <c r="L192" s="86" t="s">
        <v>644</v>
      </c>
    </row>
    <row r="193" spans="1:12">
      <c r="A193" s="85" t="s">
        <v>146</v>
      </c>
      <c r="B193" s="85" t="s">
        <v>831</v>
      </c>
      <c r="C193" s="120">
        <v>42669</v>
      </c>
      <c r="D193" s="85">
        <v>2</v>
      </c>
      <c r="E193" s="86" t="s">
        <v>230</v>
      </c>
      <c r="I193" s="86" t="s">
        <v>368</v>
      </c>
      <c r="J193" s="87" t="s">
        <v>540</v>
      </c>
      <c r="K193" s="86" t="s">
        <v>671</v>
      </c>
      <c r="L193" s="86" t="s">
        <v>644</v>
      </c>
    </row>
    <row r="194" spans="1:12">
      <c r="A194" s="85" t="s">
        <v>138</v>
      </c>
      <c r="B194" s="85" t="s">
        <v>856</v>
      </c>
      <c r="C194" s="120">
        <v>42667</v>
      </c>
      <c r="D194" s="85">
        <v>1</v>
      </c>
      <c r="E194" s="86" t="s">
        <v>299</v>
      </c>
      <c r="I194" s="86" t="s">
        <v>290</v>
      </c>
      <c r="J194" s="87" t="s">
        <v>142</v>
      </c>
      <c r="K194" s="86" t="s">
        <v>649</v>
      </c>
    </row>
    <row r="195" spans="1:12">
      <c r="A195" s="85" t="s">
        <v>138</v>
      </c>
      <c r="B195" s="85" t="s">
        <v>856</v>
      </c>
      <c r="C195" s="120">
        <v>42667</v>
      </c>
      <c r="D195" s="85">
        <v>1</v>
      </c>
      <c r="E195" s="86" t="s">
        <v>300</v>
      </c>
      <c r="I195" s="86" t="s">
        <v>302</v>
      </c>
      <c r="J195" s="87" t="s">
        <v>556</v>
      </c>
      <c r="K195" s="86" t="s">
        <v>649</v>
      </c>
      <c r="L195" s="86" t="s">
        <v>596</v>
      </c>
    </row>
    <row r="196" spans="1:12">
      <c r="A196" s="85" t="s">
        <v>138</v>
      </c>
      <c r="B196" s="85" t="s">
        <v>856</v>
      </c>
      <c r="C196" s="120">
        <v>42668</v>
      </c>
      <c r="D196" s="85">
        <v>2</v>
      </c>
      <c r="E196" s="86" t="s">
        <v>290</v>
      </c>
      <c r="I196" s="86" t="s">
        <v>309</v>
      </c>
      <c r="J196" s="87" t="s">
        <v>569</v>
      </c>
      <c r="K196" s="86" t="s">
        <v>630</v>
      </c>
    </row>
    <row r="197" spans="1:12">
      <c r="A197" s="85" t="s">
        <v>138</v>
      </c>
      <c r="B197" s="85" t="s">
        <v>856</v>
      </c>
      <c r="C197" s="120">
        <v>42669</v>
      </c>
      <c r="D197" s="85">
        <v>2</v>
      </c>
      <c r="E197" s="86" t="s">
        <v>290</v>
      </c>
      <c r="I197" s="86" t="s">
        <v>293</v>
      </c>
      <c r="J197" s="87" t="s">
        <v>569</v>
      </c>
      <c r="K197" s="86" t="s">
        <v>642</v>
      </c>
    </row>
    <row r="198" spans="1:12">
      <c r="A198" s="85" t="s">
        <v>559</v>
      </c>
      <c r="B198" s="85" t="s">
        <v>832</v>
      </c>
      <c r="C198" s="120">
        <v>42670</v>
      </c>
      <c r="D198" s="85">
        <v>1</v>
      </c>
      <c r="E198" s="86" t="s">
        <v>707</v>
      </c>
      <c r="I198" s="86" t="s">
        <v>234</v>
      </c>
      <c r="J198" s="87" t="s">
        <v>550</v>
      </c>
      <c r="K198" s="86" t="s">
        <v>584</v>
      </c>
    </row>
    <row r="199" spans="1:12">
      <c r="A199" s="85" t="s">
        <v>146</v>
      </c>
      <c r="B199" s="85" t="s">
        <v>831</v>
      </c>
      <c r="C199" s="120">
        <v>42671</v>
      </c>
      <c r="D199" s="85">
        <v>2</v>
      </c>
      <c r="E199" s="86" t="s">
        <v>230</v>
      </c>
      <c r="I199" s="86" t="s">
        <v>400</v>
      </c>
      <c r="J199" s="87" t="s">
        <v>540</v>
      </c>
    </row>
    <row r="200" spans="1:12">
      <c r="A200" s="85" t="s">
        <v>150</v>
      </c>
      <c r="B200" s="85" t="s">
        <v>837</v>
      </c>
      <c r="C200" s="120">
        <v>42676</v>
      </c>
      <c r="D200" s="85">
        <v>1</v>
      </c>
      <c r="E200" s="86" t="s">
        <v>261</v>
      </c>
      <c r="I200" s="86" t="s">
        <v>236</v>
      </c>
      <c r="J200" s="87" t="s">
        <v>151</v>
      </c>
      <c r="K200" s="86" t="s">
        <v>597</v>
      </c>
    </row>
    <row r="201" spans="1:12">
      <c r="A201" s="85" t="s">
        <v>559</v>
      </c>
      <c r="B201" s="85" t="s">
        <v>821</v>
      </c>
      <c r="C201" s="120">
        <v>42676</v>
      </c>
      <c r="D201" s="85">
        <v>1</v>
      </c>
      <c r="E201" s="86" t="s">
        <v>232</v>
      </c>
      <c r="I201" s="86" t="s">
        <v>235</v>
      </c>
      <c r="J201" s="87" t="s">
        <v>333</v>
      </c>
      <c r="K201" s="86" t="s">
        <v>608</v>
      </c>
    </row>
    <row r="202" spans="1:12">
      <c r="A202" s="85" t="s">
        <v>146</v>
      </c>
      <c r="B202" s="85" t="s">
        <v>831</v>
      </c>
      <c r="C202" s="120">
        <v>42676</v>
      </c>
      <c r="D202" s="85">
        <v>2</v>
      </c>
      <c r="E202" s="86" t="s">
        <v>230</v>
      </c>
      <c r="I202" s="86" t="s">
        <v>368</v>
      </c>
      <c r="J202" s="87" t="s">
        <v>540</v>
      </c>
    </row>
    <row r="203" spans="1:12">
      <c r="A203" s="85" t="s">
        <v>146</v>
      </c>
      <c r="B203" s="85" t="s">
        <v>831</v>
      </c>
      <c r="C203" s="120">
        <v>42676</v>
      </c>
      <c r="D203" s="85">
        <v>2</v>
      </c>
      <c r="E203" s="86" t="s">
        <v>363</v>
      </c>
      <c r="I203" s="86" t="s">
        <v>387</v>
      </c>
      <c r="J203" s="87" t="s">
        <v>549</v>
      </c>
    </row>
    <row r="204" spans="1:12">
      <c r="A204" s="85" t="s">
        <v>150</v>
      </c>
      <c r="B204" s="85" t="s">
        <v>854</v>
      </c>
      <c r="C204" s="120">
        <v>42676</v>
      </c>
      <c r="D204" s="85">
        <v>2</v>
      </c>
      <c r="E204" s="86" t="s">
        <v>392</v>
      </c>
      <c r="I204" s="86" t="s">
        <v>360</v>
      </c>
      <c r="J204" s="87" t="s">
        <v>151</v>
      </c>
      <c r="K204" s="86" t="s">
        <v>597</v>
      </c>
    </row>
    <row r="205" spans="1:12">
      <c r="A205" s="85" t="s">
        <v>150</v>
      </c>
      <c r="B205" s="85" t="s">
        <v>837</v>
      </c>
      <c r="C205" s="120">
        <v>42677</v>
      </c>
      <c r="D205" s="85">
        <v>2</v>
      </c>
      <c r="E205" s="86" t="s">
        <v>234</v>
      </c>
      <c r="I205" s="86" t="s">
        <v>355</v>
      </c>
      <c r="J205" s="87" t="s">
        <v>348</v>
      </c>
    </row>
    <row r="206" spans="1:12">
      <c r="A206" s="85" t="s">
        <v>150</v>
      </c>
      <c r="B206" s="85" t="s">
        <v>854</v>
      </c>
      <c r="C206" s="120">
        <v>42676</v>
      </c>
      <c r="D206" s="85">
        <v>2</v>
      </c>
      <c r="E206" s="86" t="s">
        <v>226</v>
      </c>
      <c r="I206" s="86" t="s">
        <v>364</v>
      </c>
      <c r="J206" s="87" t="s">
        <v>348</v>
      </c>
    </row>
    <row r="207" spans="1:12">
      <c r="A207" s="85" t="s">
        <v>150</v>
      </c>
      <c r="B207" s="85" t="s">
        <v>857</v>
      </c>
      <c r="C207" s="120">
        <v>42677</v>
      </c>
      <c r="D207" s="85">
        <v>1</v>
      </c>
      <c r="E207" s="86" t="s">
        <v>392</v>
      </c>
      <c r="I207" s="86" t="s">
        <v>360</v>
      </c>
      <c r="J207" s="87" t="s">
        <v>151</v>
      </c>
    </row>
    <row r="208" spans="1:12">
      <c r="A208" s="85" t="s">
        <v>146</v>
      </c>
      <c r="B208" s="85" t="s">
        <v>827</v>
      </c>
      <c r="C208" s="120">
        <v>42677</v>
      </c>
      <c r="D208" s="85">
        <v>1</v>
      </c>
      <c r="E208" s="86" t="s">
        <v>209</v>
      </c>
      <c r="I208" s="86" t="s">
        <v>697</v>
      </c>
      <c r="J208" s="87" t="s">
        <v>571</v>
      </c>
    </row>
    <row r="209" spans="1:12">
      <c r="A209" s="85" t="s">
        <v>146</v>
      </c>
      <c r="B209" s="85" t="s">
        <v>827</v>
      </c>
      <c r="C209" s="120">
        <v>42677</v>
      </c>
      <c r="D209" s="85">
        <v>1</v>
      </c>
      <c r="E209" s="86" t="s">
        <v>238</v>
      </c>
      <c r="I209" s="86" t="s">
        <v>359</v>
      </c>
      <c r="J209" s="87" t="s">
        <v>549</v>
      </c>
    </row>
    <row r="210" spans="1:12">
      <c r="A210" s="85" t="s">
        <v>146</v>
      </c>
      <c r="B210" s="85" t="s">
        <v>827</v>
      </c>
      <c r="C210" s="120">
        <v>42677</v>
      </c>
      <c r="D210" s="85">
        <v>1</v>
      </c>
      <c r="E210" s="86" t="s">
        <v>350</v>
      </c>
      <c r="I210" s="86" t="s">
        <v>395</v>
      </c>
      <c r="J210" s="87" t="s">
        <v>785</v>
      </c>
    </row>
    <row r="211" spans="1:12">
      <c r="A211" s="85" t="s">
        <v>146</v>
      </c>
      <c r="B211" s="85" t="s">
        <v>831</v>
      </c>
      <c r="C211" s="120">
        <v>42677</v>
      </c>
      <c r="D211" s="85">
        <v>2</v>
      </c>
      <c r="E211" s="86" t="s">
        <v>230</v>
      </c>
      <c r="I211" s="86" t="s">
        <v>368</v>
      </c>
      <c r="J211" s="87" t="s">
        <v>540</v>
      </c>
      <c r="K211" s="86" t="s">
        <v>632</v>
      </c>
      <c r="L211" s="86" t="s">
        <v>583</v>
      </c>
    </row>
    <row r="212" spans="1:12">
      <c r="A212" s="85" t="s">
        <v>146</v>
      </c>
      <c r="B212" s="85" t="s">
        <v>827</v>
      </c>
      <c r="C212" s="120">
        <v>42678</v>
      </c>
      <c r="D212" s="85">
        <v>2</v>
      </c>
      <c r="E212" s="86" t="s">
        <v>250</v>
      </c>
      <c r="I212" s="86" t="s">
        <v>379</v>
      </c>
      <c r="J212" s="87"/>
    </row>
    <row r="213" spans="1:12">
      <c r="A213" s="85" t="s">
        <v>146</v>
      </c>
      <c r="B213" s="85" t="s">
        <v>831</v>
      </c>
      <c r="C213" s="120">
        <v>42678</v>
      </c>
      <c r="D213" s="85">
        <v>2</v>
      </c>
      <c r="E213" s="86" t="s">
        <v>230</v>
      </c>
      <c r="I213" s="86" t="s">
        <v>368</v>
      </c>
      <c r="J213" s="87" t="s">
        <v>540</v>
      </c>
    </row>
    <row r="214" spans="1:12">
      <c r="A214" s="85" t="s">
        <v>150</v>
      </c>
      <c r="B214" s="85" t="s">
        <v>826</v>
      </c>
      <c r="C214" s="120">
        <v>42681</v>
      </c>
      <c r="D214" s="85">
        <v>2</v>
      </c>
      <c r="E214" s="86" t="s">
        <v>372</v>
      </c>
      <c r="I214" s="86" t="s">
        <v>360</v>
      </c>
      <c r="J214" s="87" t="s">
        <v>151</v>
      </c>
    </row>
    <row r="215" spans="1:12">
      <c r="A215" s="85" t="s">
        <v>150</v>
      </c>
      <c r="B215" s="85" t="s">
        <v>826</v>
      </c>
      <c r="C215" s="120">
        <v>42681</v>
      </c>
      <c r="D215" s="85">
        <v>2</v>
      </c>
      <c r="E215" s="86" t="s">
        <v>358</v>
      </c>
      <c r="I215" s="86" t="s">
        <v>355</v>
      </c>
      <c r="J215" s="87" t="s">
        <v>348</v>
      </c>
    </row>
    <row r="216" spans="1:12">
      <c r="A216" s="85" t="s">
        <v>150</v>
      </c>
      <c r="B216" s="85" t="s">
        <v>837</v>
      </c>
      <c r="C216" s="120">
        <v>42682</v>
      </c>
      <c r="D216" s="85">
        <v>2</v>
      </c>
      <c r="E216" s="86" t="s">
        <v>358</v>
      </c>
      <c r="I216" s="86" t="s">
        <v>355</v>
      </c>
      <c r="J216" s="87" t="s">
        <v>348</v>
      </c>
    </row>
    <row r="217" spans="1:12">
      <c r="A217" s="85" t="s">
        <v>559</v>
      </c>
      <c r="B217" s="85" t="s">
        <v>832</v>
      </c>
      <c r="C217" s="120">
        <v>42683</v>
      </c>
      <c r="D217" s="85">
        <v>2</v>
      </c>
      <c r="E217" s="86" t="s">
        <v>222</v>
      </c>
      <c r="I217" s="86" t="s">
        <v>243</v>
      </c>
      <c r="J217" s="87" t="s">
        <v>333</v>
      </c>
      <c r="K217" s="86" t="s">
        <v>608</v>
      </c>
    </row>
    <row r="218" spans="1:12">
      <c r="A218" s="85" t="s">
        <v>150</v>
      </c>
      <c r="B218" s="85" t="s">
        <v>837</v>
      </c>
      <c r="C218" s="120">
        <v>42683</v>
      </c>
      <c r="D218" s="85">
        <v>2</v>
      </c>
      <c r="E218" s="86" t="s">
        <v>358</v>
      </c>
      <c r="I218" s="86" t="s">
        <v>355</v>
      </c>
      <c r="J218" s="87" t="s">
        <v>348</v>
      </c>
    </row>
    <row r="219" spans="1:12">
      <c r="A219" s="85" t="s">
        <v>150</v>
      </c>
      <c r="B219" s="85" t="s">
        <v>826</v>
      </c>
      <c r="C219" s="120">
        <v>42684</v>
      </c>
      <c r="D219" s="85">
        <v>2</v>
      </c>
      <c r="E219" s="86" t="s">
        <v>368</v>
      </c>
      <c r="I219" s="86" t="s">
        <v>354</v>
      </c>
      <c r="J219" s="87" t="s">
        <v>570</v>
      </c>
    </row>
    <row r="220" spans="1:12">
      <c r="A220" s="85" t="s">
        <v>150</v>
      </c>
      <c r="B220" s="85" t="s">
        <v>858</v>
      </c>
      <c r="C220" s="120">
        <v>42684</v>
      </c>
      <c r="D220" s="85">
        <v>2</v>
      </c>
      <c r="E220" s="86" t="s">
        <v>358</v>
      </c>
      <c r="I220" s="86" t="s">
        <v>355</v>
      </c>
      <c r="J220" s="87" t="s">
        <v>348</v>
      </c>
    </row>
    <row r="221" spans="1:12">
      <c r="A221" s="85" t="s">
        <v>559</v>
      </c>
      <c r="B221" s="85" t="s">
        <v>832</v>
      </c>
      <c r="C221" s="120">
        <v>42688</v>
      </c>
      <c r="D221" s="85">
        <v>2</v>
      </c>
      <c r="E221" s="86" t="s">
        <v>221</v>
      </c>
      <c r="I221" s="86" t="s">
        <v>226</v>
      </c>
      <c r="J221" s="87" t="s">
        <v>335</v>
      </c>
      <c r="K221" s="86" t="s">
        <v>584</v>
      </c>
    </row>
    <row r="222" spans="1:12">
      <c r="A222" s="85" t="s">
        <v>559</v>
      </c>
      <c r="B222" s="85" t="s">
        <v>832</v>
      </c>
      <c r="C222" s="120">
        <v>42689</v>
      </c>
      <c r="D222" s="85">
        <v>2</v>
      </c>
      <c r="E222" s="86" t="s">
        <v>221</v>
      </c>
      <c r="I222" s="86" t="s">
        <v>243</v>
      </c>
      <c r="J222" s="87" t="s">
        <v>527</v>
      </c>
      <c r="K222" s="86" t="s">
        <v>584</v>
      </c>
    </row>
    <row r="223" spans="1:12">
      <c r="A223" s="85" t="s">
        <v>559</v>
      </c>
      <c r="B223" s="85" t="s">
        <v>832</v>
      </c>
      <c r="C223" s="120">
        <v>42689</v>
      </c>
      <c r="D223" s="85">
        <v>2</v>
      </c>
      <c r="E223" s="86" t="s">
        <v>240</v>
      </c>
      <c r="I223" s="86" t="s">
        <v>244</v>
      </c>
      <c r="J223" s="87" t="s">
        <v>550</v>
      </c>
      <c r="K223" s="86" t="s">
        <v>584</v>
      </c>
    </row>
    <row r="224" spans="1:12">
      <c r="A224" s="85" t="s">
        <v>150</v>
      </c>
      <c r="B224" s="85" t="s">
        <v>826</v>
      </c>
      <c r="C224" s="120">
        <v>42689</v>
      </c>
      <c r="D224" s="85">
        <v>2</v>
      </c>
      <c r="E224" s="86" t="s">
        <v>392</v>
      </c>
      <c r="I224" s="86" t="s">
        <v>356</v>
      </c>
      <c r="J224" s="87" t="s">
        <v>570</v>
      </c>
    </row>
    <row r="225" spans="1:12">
      <c r="A225" s="85" t="s">
        <v>150</v>
      </c>
      <c r="B225" s="85" t="s">
        <v>826</v>
      </c>
      <c r="C225" s="120">
        <v>42689</v>
      </c>
      <c r="D225" s="85">
        <v>2</v>
      </c>
      <c r="E225" s="86" t="s">
        <v>237</v>
      </c>
      <c r="I225" s="86" t="s">
        <v>362</v>
      </c>
      <c r="J225" s="87" t="s">
        <v>341</v>
      </c>
    </row>
    <row r="226" spans="1:12">
      <c r="A226" s="85" t="s">
        <v>559</v>
      </c>
      <c r="B226" s="85" t="s">
        <v>832</v>
      </c>
      <c r="C226" s="120">
        <v>42690</v>
      </c>
      <c r="D226" s="85">
        <v>2</v>
      </c>
      <c r="E226" s="86" t="s">
        <v>707</v>
      </c>
      <c r="I226" s="86" t="s">
        <v>234</v>
      </c>
      <c r="J226" s="87" t="s">
        <v>550</v>
      </c>
      <c r="K226" s="86" t="s">
        <v>584</v>
      </c>
    </row>
    <row r="227" spans="1:12">
      <c r="A227" s="85" t="s">
        <v>150</v>
      </c>
      <c r="B227" s="85" t="s">
        <v>837</v>
      </c>
      <c r="C227" s="120">
        <v>42690</v>
      </c>
      <c r="D227" s="85">
        <v>2</v>
      </c>
      <c r="E227" s="86" t="s">
        <v>358</v>
      </c>
      <c r="I227" s="86" t="s">
        <v>355</v>
      </c>
      <c r="J227" s="87" t="s">
        <v>348</v>
      </c>
    </row>
    <row r="228" spans="1:12">
      <c r="A228" s="85" t="s">
        <v>150</v>
      </c>
      <c r="B228" s="85" t="s">
        <v>826</v>
      </c>
      <c r="C228" s="120">
        <v>42690</v>
      </c>
      <c r="D228" s="85">
        <v>1</v>
      </c>
      <c r="E228" s="86" t="s">
        <v>392</v>
      </c>
      <c r="I228" s="86" t="s">
        <v>1043</v>
      </c>
      <c r="J228" s="87" t="s">
        <v>570</v>
      </c>
      <c r="K228" s="86" t="s">
        <v>589</v>
      </c>
      <c r="L228" s="86" t="s">
        <v>582</v>
      </c>
    </row>
    <row r="229" spans="1:12">
      <c r="A229" s="85" t="s">
        <v>559</v>
      </c>
      <c r="B229" s="85" t="s">
        <v>832</v>
      </c>
      <c r="C229" s="120">
        <v>42691</v>
      </c>
      <c r="D229" s="85">
        <v>2</v>
      </c>
      <c r="E229" s="86" t="s">
        <v>707</v>
      </c>
      <c r="I229" s="86" t="s">
        <v>223</v>
      </c>
      <c r="J229" s="87" t="s">
        <v>550</v>
      </c>
      <c r="K229" s="86" t="s">
        <v>584</v>
      </c>
    </row>
    <row r="230" spans="1:12">
      <c r="A230" s="85" t="s">
        <v>559</v>
      </c>
      <c r="B230" s="85" t="s">
        <v>857</v>
      </c>
      <c r="C230" s="120">
        <v>42695</v>
      </c>
      <c r="D230" s="85">
        <v>1.5</v>
      </c>
      <c r="E230" s="86" t="s">
        <v>707</v>
      </c>
      <c r="I230" s="86" t="s">
        <v>244</v>
      </c>
      <c r="J230" s="87" t="s">
        <v>550</v>
      </c>
      <c r="K230" s="86" t="s">
        <v>591</v>
      </c>
    </row>
    <row r="231" spans="1:12">
      <c r="A231" s="85" t="s">
        <v>559</v>
      </c>
      <c r="B231" s="85" t="s">
        <v>857</v>
      </c>
      <c r="C231" s="120">
        <v>42695</v>
      </c>
      <c r="D231" s="85">
        <v>1.5</v>
      </c>
      <c r="E231" s="86" t="s">
        <v>221</v>
      </c>
      <c r="I231" s="86" t="s">
        <v>230</v>
      </c>
      <c r="J231" s="87" t="s">
        <v>335</v>
      </c>
      <c r="K231" s="86" t="s">
        <v>591</v>
      </c>
      <c r="L231" s="86" t="s">
        <v>615</v>
      </c>
    </row>
    <row r="232" spans="1:12">
      <c r="A232" s="85" t="s">
        <v>559</v>
      </c>
      <c r="B232" s="85" t="s">
        <v>832</v>
      </c>
      <c r="C232" s="120">
        <v>42695</v>
      </c>
      <c r="D232" s="85">
        <v>2</v>
      </c>
      <c r="E232" s="86" t="s">
        <v>223</v>
      </c>
      <c r="I232" s="86" t="s">
        <v>235</v>
      </c>
      <c r="J232" s="87" t="s">
        <v>333</v>
      </c>
      <c r="K232" s="86" t="s">
        <v>615</v>
      </c>
      <c r="L232" s="86" t="s">
        <v>608</v>
      </c>
    </row>
    <row r="233" spans="1:12">
      <c r="A233" s="85" t="s">
        <v>559</v>
      </c>
      <c r="B233" s="85" t="s">
        <v>857</v>
      </c>
      <c r="C233" s="120">
        <v>42696</v>
      </c>
      <c r="D233" s="85">
        <v>1.5</v>
      </c>
      <c r="E233" s="86" t="s">
        <v>221</v>
      </c>
      <c r="I233" s="86" t="s">
        <v>241</v>
      </c>
      <c r="J233" s="87" t="s">
        <v>335</v>
      </c>
      <c r="K233" s="86" t="s">
        <v>608</v>
      </c>
    </row>
    <row r="234" spans="1:12">
      <c r="A234" s="85" t="s">
        <v>559</v>
      </c>
      <c r="B234" s="85" t="s">
        <v>857</v>
      </c>
      <c r="C234" s="120">
        <v>42697</v>
      </c>
      <c r="D234" s="85">
        <v>2</v>
      </c>
      <c r="E234" s="86" t="s">
        <v>707</v>
      </c>
      <c r="I234" s="86" t="s">
        <v>223</v>
      </c>
      <c r="J234" s="87" t="s">
        <v>550</v>
      </c>
      <c r="K234" s="86" t="s">
        <v>608</v>
      </c>
    </row>
    <row r="235" spans="1:12">
      <c r="A235" s="85" t="s">
        <v>150</v>
      </c>
      <c r="B235" s="85" t="s">
        <v>826</v>
      </c>
      <c r="C235" s="120">
        <v>42698</v>
      </c>
      <c r="D235" s="85">
        <v>1</v>
      </c>
      <c r="E235" s="86" t="s">
        <v>296</v>
      </c>
      <c r="I235" s="86" t="s">
        <v>361</v>
      </c>
      <c r="J235" s="87" t="s">
        <v>341</v>
      </c>
    </row>
    <row r="236" spans="1:12">
      <c r="A236" s="85" t="s">
        <v>559</v>
      </c>
      <c r="B236" s="85" t="s">
        <v>832</v>
      </c>
      <c r="C236" s="120">
        <v>42698</v>
      </c>
      <c r="D236" s="85">
        <v>2</v>
      </c>
      <c r="E236" s="86" t="s">
        <v>707</v>
      </c>
      <c r="I236" s="86" t="s">
        <v>223</v>
      </c>
      <c r="J236" s="87" t="s">
        <v>550</v>
      </c>
      <c r="K236" s="86" t="s">
        <v>608</v>
      </c>
      <c r="L236" s="86" t="s">
        <v>584</v>
      </c>
    </row>
    <row r="237" spans="1:12">
      <c r="A237" s="85" t="s">
        <v>150</v>
      </c>
      <c r="B237" s="85" t="s">
        <v>834</v>
      </c>
      <c r="C237" s="120">
        <v>42699</v>
      </c>
      <c r="D237" s="85">
        <v>2</v>
      </c>
      <c r="E237" s="86" t="s">
        <v>237</v>
      </c>
      <c r="I237" s="86" t="s">
        <v>362</v>
      </c>
      <c r="J237" s="87" t="s">
        <v>341</v>
      </c>
      <c r="K237" s="86" t="s">
        <v>666</v>
      </c>
    </row>
    <row r="238" spans="1:12">
      <c r="A238" s="85" t="s">
        <v>130</v>
      </c>
      <c r="B238" s="85" t="s">
        <v>823</v>
      </c>
      <c r="C238" s="120">
        <v>42702</v>
      </c>
      <c r="D238" s="85">
        <v>2</v>
      </c>
      <c r="E238" s="86" t="s">
        <v>304</v>
      </c>
      <c r="I238" s="86" t="s">
        <v>267</v>
      </c>
      <c r="J238" s="87" t="s">
        <v>157</v>
      </c>
      <c r="K238" s="86" t="s">
        <v>660</v>
      </c>
    </row>
    <row r="239" spans="1:12">
      <c r="A239" s="85" t="s">
        <v>559</v>
      </c>
      <c r="B239" s="85" t="s">
        <v>832</v>
      </c>
      <c r="C239" s="120">
        <v>42703</v>
      </c>
      <c r="D239" s="85">
        <v>1.5</v>
      </c>
      <c r="E239" s="86" t="s">
        <v>707</v>
      </c>
      <c r="I239" s="86" t="s">
        <v>223</v>
      </c>
      <c r="J239" s="87" t="s">
        <v>550</v>
      </c>
      <c r="K239" s="86" t="s">
        <v>584</v>
      </c>
    </row>
    <row r="240" spans="1:12">
      <c r="A240" s="85" t="s">
        <v>559</v>
      </c>
      <c r="B240" s="85" t="s">
        <v>832</v>
      </c>
      <c r="C240" s="120">
        <v>42703</v>
      </c>
      <c r="D240" s="85">
        <v>1</v>
      </c>
      <c r="E240" s="86" t="s">
        <v>251</v>
      </c>
      <c r="I240" s="86" t="s">
        <v>235</v>
      </c>
      <c r="J240" s="87" t="s">
        <v>333</v>
      </c>
      <c r="K240" s="86" t="s">
        <v>584</v>
      </c>
    </row>
    <row r="241" spans="1:12">
      <c r="A241" s="85" t="s">
        <v>524</v>
      </c>
      <c r="B241" s="85" t="s">
        <v>821</v>
      </c>
      <c r="C241" s="120">
        <v>42703</v>
      </c>
      <c r="D241" s="85">
        <v>1.5</v>
      </c>
      <c r="E241" s="86" t="s">
        <v>231</v>
      </c>
      <c r="I241" s="86" t="s">
        <v>224</v>
      </c>
      <c r="J241" s="87" t="s">
        <v>526</v>
      </c>
      <c r="K241" s="86" t="s">
        <v>595</v>
      </c>
      <c r="L241" s="86" t="s">
        <v>640</v>
      </c>
    </row>
    <row r="242" spans="1:12">
      <c r="A242" s="85" t="s">
        <v>559</v>
      </c>
      <c r="B242" s="85" t="s">
        <v>832</v>
      </c>
      <c r="C242" s="120">
        <v>42704</v>
      </c>
      <c r="D242" s="85">
        <v>2</v>
      </c>
      <c r="E242" s="86" t="s">
        <v>707</v>
      </c>
      <c r="I242" s="86" t="s">
        <v>251</v>
      </c>
      <c r="J242" s="87" t="s">
        <v>550</v>
      </c>
      <c r="K242" s="86" t="s">
        <v>608</v>
      </c>
    </row>
    <row r="243" spans="1:12">
      <c r="A243" s="85" t="s">
        <v>559</v>
      </c>
      <c r="B243" s="85" t="s">
        <v>832</v>
      </c>
      <c r="C243" s="120">
        <v>42704</v>
      </c>
      <c r="D243" s="85">
        <v>2</v>
      </c>
      <c r="E243" s="86" t="s">
        <v>221</v>
      </c>
      <c r="I243" s="86" t="s">
        <v>203</v>
      </c>
      <c r="J243" s="87" t="s">
        <v>527</v>
      </c>
      <c r="K243" s="86" t="s">
        <v>608</v>
      </c>
    </row>
    <row r="244" spans="1:12">
      <c r="A244" s="85" t="s">
        <v>524</v>
      </c>
      <c r="B244" s="85" t="s">
        <v>821</v>
      </c>
      <c r="C244" s="120">
        <v>42705</v>
      </c>
      <c r="D244" s="85">
        <v>2</v>
      </c>
      <c r="E244" s="86" t="s">
        <v>245</v>
      </c>
      <c r="I244" s="86" t="s">
        <v>239</v>
      </c>
      <c r="J244" s="87" t="s">
        <v>326</v>
      </c>
      <c r="K244" s="86" t="s">
        <v>640</v>
      </c>
      <c r="L244" s="86" t="s">
        <v>654</v>
      </c>
    </row>
    <row r="245" spans="1:12">
      <c r="A245" s="85" t="s">
        <v>524</v>
      </c>
      <c r="B245" s="85" t="s">
        <v>821</v>
      </c>
      <c r="C245" s="120">
        <v>42705</v>
      </c>
      <c r="D245" s="85">
        <v>1</v>
      </c>
      <c r="E245" s="86" t="s">
        <v>223</v>
      </c>
      <c r="I245" s="86" t="s">
        <v>244</v>
      </c>
      <c r="J245" s="87" t="s">
        <v>526</v>
      </c>
      <c r="K245" s="86" t="s">
        <v>640</v>
      </c>
      <c r="L245" s="86" t="s">
        <v>654</v>
      </c>
    </row>
    <row r="246" spans="1:12">
      <c r="A246" s="85" t="s">
        <v>559</v>
      </c>
      <c r="B246" s="85" t="s">
        <v>826</v>
      </c>
      <c r="C246" s="120">
        <v>42705</v>
      </c>
      <c r="D246" s="85">
        <v>2</v>
      </c>
      <c r="E246" s="86" t="s">
        <v>707</v>
      </c>
      <c r="I246" s="86" t="s">
        <v>227</v>
      </c>
      <c r="J246" s="87" t="s">
        <v>550</v>
      </c>
    </row>
    <row r="247" spans="1:12">
      <c r="A247" s="85" t="s">
        <v>524</v>
      </c>
      <c r="B247" s="85" t="s">
        <v>834</v>
      </c>
      <c r="C247" s="120">
        <v>42705</v>
      </c>
      <c r="D247" s="85">
        <v>1</v>
      </c>
      <c r="E247" s="86" t="s">
        <v>221</v>
      </c>
      <c r="I247" s="86" t="s">
        <v>203</v>
      </c>
      <c r="J247" s="87" t="s">
        <v>538</v>
      </c>
      <c r="K247" s="86" t="s">
        <v>654</v>
      </c>
    </row>
    <row r="248" spans="1:12">
      <c r="A248" s="85" t="s">
        <v>146</v>
      </c>
      <c r="B248" s="85" t="s">
        <v>831</v>
      </c>
      <c r="C248" s="120">
        <v>42705</v>
      </c>
      <c r="D248" s="85">
        <v>2</v>
      </c>
      <c r="E248" s="86" t="s">
        <v>859</v>
      </c>
      <c r="I248" s="86" t="s">
        <v>397</v>
      </c>
      <c r="J248" s="87" t="s">
        <v>375</v>
      </c>
    </row>
    <row r="249" spans="1:12">
      <c r="A249" s="85" t="s">
        <v>524</v>
      </c>
      <c r="B249" s="85" t="s">
        <v>821</v>
      </c>
      <c r="C249" s="120">
        <v>42709</v>
      </c>
      <c r="D249" s="85">
        <v>2</v>
      </c>
      <c r="E249" s="86" t="s">
        <v>225</v>
      </c>
      <c r="I249" s="86" t="s">
        <v>241</v>
      </c>
      <c r="J249" s="87" t="s">
        <v>538</v>
      </c>
      <c r="K249" s="86" t="s">
        <v>654</v>
      </c>
    </row>
    <row r="250" spans="1:12">
      <c r="A250" s="85" t="s">
        <v>146</v>
      </c>
      <c r="B250" s="85" t="s">
        <v>831</v>
      </c>
      <c r="C250" s="120">
        <v>42709</v>
      </c>
      <c r="D250" s="85">
        <v>2</v>
      </c>
      <c r="E250" s="86" t="s">
        <v>859</v>
      </c>
      <c r="I250" s="86" t="s">
        <v>383</v>
      </c>
      <c r="J250" s="87" t="s">
        <v>375</v>
      </c>
    </row>
    <row r="251" spans="1:12">
      <c r="A251" s="85" t="s">
        <v>566</v>
      </c>
      <c r="B251" s="85" t="s">
        <v>860</v>
      </c>
      <c r="C251" s="120">
        <v>42703</v>
      </c>
      <c r="D251" s="85">
        <v>2</v>
      </c>
      <c r="E251" s="86" t="s">
        <v>194</v>
      </c>
      <c r="I251" s="86" t="s">
        <v>196</v>
      </c>
      <c r="J251" s="87" t="s">
        <v>520</v>
      </c>
      <c r="K251" s="86" t="s">
        <v>624</v>
      </c>
    </row>
    <row r="252" spans="1:12">
      <c r="A252" s="85" t="s">
        <v>566</v>
      </c>
      <c r="B252" s="85" t="s">
        <v>860</v>
      </c>
      <c r="C252" s="120">
        <v>42709</v>
      </c>
      <c r="D252" s="85">
        <v>2</v>
      </c>
      <c r="E252" s="86" t="s">
        <v>194</v>
      </c>
      <c r="I252" s="86" t="s">
        <v>196</v>
      </c>
      <c r="J252" s="87" t="s">
        <v>520</v>
      </c>
      <c r="K252" s="86" t="s">
        <v>634</v>
      </c>
    </row>
    <row r="253" spans="1:12">
      <c r="A253" s="85" t="s">
        <v>566</v>
      </c>
      <c r="B253" s="85" t="s">
        <v>830</v>
      </c>
      <c r="C253" s="120">
        <v>42695</v>
      </c>
      <c r="E253" s="86" t="s">
        <v>200</v>
      </c>
      <c r="I253" s="86" t="s">
        <v>202</v>
      </c>
      <c r="J253" s="87" t="s">
        <v>220</v>
      </c>
    </row>
    <row r="254" spans="1:12">
      <c r="A254" s="85" t="s">
        <v>566</v>
      </c>
      <c r="B254" s="85" t="s">
        <v>830</v>
      </c>
      <c r="C254" s="120">
        <v>42696</v>
      </c>
      <c r="E254" s="86" t="s">
        <v>200</v>
      </c>
      <c r="I254" s="86" t="s">
        <v>202</v>
      </c>
      <c r="J254" s="87" t="s">
        <v>220</v>
      </c>
    </row>
    <row r="255" spans="1:12">
      <c r="A255" s="85" t="s">
        <v>566</v>
      </c>
      <c r="B255" s="85" t="s">
        <v>830</v>
      </c>
      <c r="C255" s="120">
        <v>42697</v>
      </c>
      <c r="E255" s="86" t="s">
        <v>200</v>
      </c>
      <c r="I255" s="86" t="s">
        <v>202</v>
      </c>
      <c r="J255" s="87" t="s">
        <v>220</v>
      </c>
    </row>
    <row r="256" spans="1:12">
      <c r="A256" s="85" t="s">
        <v>566</v>
      </c>
      <c r="B256" s="85" t="s">
        <v>830</v>
      </c>
      <c r="C256" s="120">
        <v>42698</v>
      </c>
      <c r="E256" s="86" t="s">
        <v>200</v>
      </c>
      <c r="I256" s="86" t="s">
        <v>202</v>
      </c>
      <c r="J256" s="87" t="s">
        <v>220</v>
      </c>
    </row>
    <row r="257" spans="1:11">
      <c r="A257" s="85" t="s">
        <v>150</v>
      </c>
      <c r="B257" s="85" t="s">
        <v>826</v>
      </c>
      <c r="C257" s="120">
        <v>42709</v>
      </c>
      <c r="D257" s="85">
        <v>2</v>
      </c>
      <c r="E257" s="86" t="s">
        <v>231</v>
      </c>
      <c r="I257" s="86" t="s">
        <v>861</v>
      </c>
      <c r="J257" s="87" t="s">
        <v>570</v>
      </c>
    </row>
    <row r="258" spans="1:11">
      <c r="A258" s="85" t="s">
        <v>146</v>
      </c>
      <c r="B258" s="85" t="s">
        <v>827</v>
      </c>
      <c r="C258" s="120">
        <v>42709</v>
      </c>
      <c r="D258" s="85">
        <v>2</v>
      </c>
      <c r="E258" s="86" t="s">
        <v>400</v>
      </c>
      <c r="I258" s="86" t="s">
        <v>397</v>
      </c>
      <c r="J258" s="87" t="s">
        <v>375</v>
      </c>
    </row>
    <row r="259" spans="1:11">
      <c r="A259" s="85" t="s">
        <v>150</v>
      </c>
      <c r="B259" s="85" t="s">
        <v>862</v>
      </c>
      <c r="C259" s="120">
        <v>42709</v>
      </c>
      <c r="D259" s="85">
        <v>2</v>
      </c>
      <c r="E259" s="86" t="s">
        <v>358</v>
      </c>
      <c r="I259" s="86" t="s">
        <v>355</v>
      </c>
      <c r="J259" s="87" t="s">
        <v>348</v>
      </c>
    </row>
    <row r="260" spans="1:11">
      <c r="A260" s="85" t="s">
        <v>150</v>
      </c>
      <c r="B260" s="85" t="s">
        <v>826</v>
      </c>
      <c r="C260" s="120">
        <v>42710</v>
      </c>
      <c r="D260" s="85">
        <v>2</v>
      </c>
      <c r="E260" s="86" t="s">
        <v>231</v>
      </c>
      <c r="I260" s="86" t="s">
        <v>861</v>
      </c>
      <c r="J260" s="87" t="s">
        <v>570</v>
      </c>
    </row>
    <row r="261" spans="1:11">
      <c r="A261" s="85" t="s">
        <v>146</v>
      </c>
      <c r="B261" s="85" t="s">
        <v>831</v>
      </c>
      <c r="C261" s="120">
        <v>42710</v>
      </c>
      <c r="D261" s="85">
        <v>2</v>
      </c>
      <c r="E261" s="86" t="s">
        <v>859</v>
      </c>
      <c r="I261" s="86" t="s">
        <v>395</v>
      </c>
      <c r="J261" s="87" t="s">
        <v>375</v>
      </c>
    </row>
    <row r="262" spans="1:11">
      <c r="A262" s="85" t="s">
        <v>146</v>
      </c>
      <c r="B262" s="85" t="s">
        <v>831</v>
      </c>
      <c r="C262" s="120">
        <v>42710</v>
      </c>
      <c r="D262" s="85">
        <v>2</v>
      </c>
      <c r="E262" s="86" t="s">
        <v>237</v>
      </c>
      <c r="I262" s="86" t="s">
        <v>386</v>
      </c>
      <c r="J262" s="87" t="s">
        <v>540</v>
      </c>
    </row>
    <row r="263" spans="1:11">
      <c r="A263" s="85" t="s">
        <v>572</v>
      </c>
      <c r="B263" s="85" t="s">
        <v>828</v>
      </c>
      <c r="C263" s="120">
        <v>42711</v>
      </c>
      <c r="D263" s="85">
        <v>1</v>
      </c>
      <c r="E263" s="86" t="s">
        <v>863</v>
      </c>
      <c r="I263" s="86" t="s">
        <v>141</v>
      </c>
      <c r="J263" s="87" t="s">
        <v>542</v>
      </c>
      <c r="K263" s="86" t="s">
        <v>617</v>
      </c>
    </row>
    <row r="264" spans="1:11">
      <c r="A264" s="85" t="s">
        <v>572</v>
      </c>
      <c r="B264" s="85" t="s">
        <v>828</v>
      </c>
      <c r="C264" s="120">
        <v>42711</v>
      </c>
      <c r="D264" s="85">
        <v>1</v>
      </c>
      <c r="E264" s="86" t="s">
        <v>864</v>
      </c>
      <c r="I264" s="86" t="s">
        <v>709</v>
      </c>
      <c r="J264" s="87" t="s">
        <v>542</v>
      </c>
      <c r="K264" s="86" t="s">
        <v>617</v>
      </c>
    </row>
    <row r="265" spans="1:11">
      <c r="A265" s="85" t="s">
        <v>572</v>
      </c>
      <c r="B265" s="85" t="s">
        <v>828</v>
      </c>
      <c r="C265" s="120">
        <v>42711</v>
      </c>
      <c r="D265" s="85">
        <v>1</v>
      </c>
      <c r="E265" s="86" t="s">
        <v>865</v>
      </c>
      <c r="I265" s="86" t="s">
        <v>700</v>
      </c>
      <c r="J265" s="87" t="s">
        <v>542</v>
      </c>
      <c r="K265" s="86" t="s">
        <v>617</v>
      </c>
    </row>
    <row r="266" spans="1:11">
      <c r="A266" s="85" t="s">
        <v>524</v>
      </c>
      <c r="B266" s="85" t="s">
        <v>821</v>
      </c>
      <c r="C266" s="120">
        <v>42710</v>
      </c>
      <c r="D266" s="85">
        <v>2</v>
      </c>
      <c r="E266" s="86" t="s">
        <v>221</v>
      </c>
      <c r="I266" s="86" t="s">
        <v>241</v>
      </c>
      <c r="J266" s="87" t="s">
        <v>538</v>
      </c>
      <c r="K266" s="86" t="s">
        <v>654</v>
      </c>
    </row>
    <row r="267" spans="1:11">
      <c r="A267" s="85" t="s">
        <v>524</v>
      </c>
      <c r="B267" s="85" t="s">
        <v>821</v>
      </c>
      <c r="C267" s="120">
        <v>42711</v>
      </c>
      <c r="D267" s="85">
        <v>1</v>
      </c>
      <c r="E267" s="86" t="s">
        <v>221</v>
      </c>
      <c r="I267" s="86" t="s">
        <v>224</v>
      </c>
      <c r="J267" s="87" t="s">
        <v>538</v>
      </c>
      <c r="K267" s="86" t="s">
        <v>654</v>
      </c>
    </row>
    <row r="268" spans="1:11">
      <c r="A268" s="85" t="s">
        <v>146</v>
      </c>
      <c r="B268" s="85" t="s">
        <v>831</v>
      </c>
      <c r="C268" s="120">
        <v>42711</v>
      </c>
      <c r="D268" s="85">
        <v>0.5</v>
      </c>
      <c r="E268" s="86" t="s">
        <v>859</v>
      </c>
      <c r="I268" s="86" t="s">
        <v>383</v>
      </c>
      <c r="J268" s="87" t="s">
        <v>375</v>
      </c>
    </row>
    <row r="269" spans="1:11">
      <c r="A269" s="85" t="s">
        <v>146</v>
      </c>
      <c r="B269" s="85" t="s">
        <v>831</v>
      </c>
      <c r="C269" s="120">
        <v>42711</v>
      </c>
      <c r="D269" s="85">
        <v>2</v>
      </c>
      <c r="E269" s="86" t="s">
        <v>237</v>
      </c>
      <c r="I269" s="86" t="s">
        <v>386</v>
      </c>
      <c r="J269" s="87" t="s">
        <v>540</v>
      </c>
    </row>
    <row r="270" spans="1:11">
      <c r="A270" s="85" t="s">
        <v>150</v>
      </c>
      <c r="B270" s="85" t="s">
        <v>826</v>
      </c>
      <c r="C270" s="120">
        <v>42711</v>
      </c>
      <c r="D270" s="85">
        <v>2</v>
      </c>
      <c r="E270" s="86" t="s">
        <v>231</v>
      </c>
      <c r="I270" s="86" t="s">
        <v>367</v>
      </c>
      <c r="J270" s="87" t="s">
        <v>570</v>
      </c>
    </row>
    <row r="271" spans="1:11">
      <c r="A271" s="85" t="s">
        <v>150</v>
      </c>
      <c r="B271" s="85" t="s">
        <v>826</v>
      </c>
      <c r="C271" s="120">
        <v>42711</v>
      </c>
      <c r="D271" s="85">
        <v>2</v>
      </c>
      <c r="E271" s="86" t="s">
        <v>280</v>
      </c>
      <c r="I271" s="86" t="s">
        <v>360</v>
      </c>
      <c r="J271" s="87" t="s">
        <v>151</v>
      </c>
    </row>
    <row r="272" spans="1:11">
      <c r="A272" s="85" t="s">
        <v>566</v>
      </c>
      <c r="B272" s="85" t="s">
        <v>860</v>
      </c>
      <c r="C272" s="120">
        <v>42711</v>
      </c>
      <c r="D272" s="85">
        <v>2</v>
      </c>
      <c r="E272" s="86" t="s">
        <v>194</v>
      </c>
      <c r="I272" s="86" t="s">
        <v>196</v>
      </c>
      <c r="J272" s="87" t="s">
        <v>520</v>
      </c>
      <c r="K272" s="86" t="s">
        <v>624</v>
      </c>
    </row>
    <row r="273" spans="1:12">
      <c r="A273" s="85" t="s">
        <v>566</v>
      </c>
      <c r="B273" s="85" t="s">
        <v>860</v>
      </c>
      <c r="C273" s="120">
        <v>42711</v>
      </c>
      <c r="D273" s="85">
        <v>2</v>
      </c>
      <c r="E273" s="86" t="s">
        <v>194</v>
      </c>
      <c r="I273" s="86" t="s">
        <v>200</v>
      </c>
      <c r="J273" s="87" t="s">
        <v>528</v>
      </c>
      <c r="K273" s="86" t="s">
        <v>624</v>
      </c>
    </row>
    <row r="274" spans="1:12">
      <c r="A274" s="85" t="s">
        <v>146</v>
      </c>
      <c r="B274" s="85" t="s">
        <v>831</v>
      </c>
      <c r="C274" s="120">
        <v>42712</v>
      </c>
      <c r="D274" s="85">
        <v>2</v>
      </c>
      <c r="E274" s="86" t="s">
        <v>859</v>
      </c>
      <c r="I274" s="86" t="s">
        <v>395</v>
      </c>
      <c r="J274" s="87" t="s">
        <v>375</v>
      </c>
    </row>
    <row r="275" spans="1:12">
      <c r="A275" s="85" t="s">
        <v>146</v>
      </c>
      <c r="B275" s="85" t="s">
        <v>831</v>
      </c>
      <c r="C275" s="120">
        <v>42712</v>
      </c>
      <c r="D275" s="85">
        <v>2</v>
      </c>
      <c r="E275" s="86" t="s">
        <v>237</v>
      </c>
      <c r="I275" s="86" t="s">
        <v>386</v>
      </c>
      <c r="J275" s="87" t="s">
        <v>540</v>
      </c>
    </row>
    <row r="276" spans="1:12">
      <c r="A276" s="85" t="s">
        <v>159</v>
      </c>
      <c r="B276" s="85" t="s">
        <v>820</v>
      </c>
      <c r="C276" s="120">
        <v>42716</v>
      </c>
      <c r="D276" s="85">
        <v>2</v>
      </c>
      <c r="E276" s="86" t="s">
        <v>869</v>
      </c>
      <c r="I276" s="86" t="s">
        <v>309</v>
      </c>
      <c r="J276" s="87" t="s">
        <v>577</v>
      </c>
      <c r="K276" s="86" t="s">
        <v>618</v>
      </c>
    </row>
    <row r="277" spans="1:12">
      <c r="A277" s="85" t="s">
        <v>150</v>
      </c>
      <c r="B277" s="85" t="s">
        <v>837</v>
      </c>
      <c r="C277" s="120">
        <v>42716</v>
      </c>
      <c r="D277" s="85">
        <v>2</v>
      </c>
      <c r="E277" s="86" t="s">
        <v>209</v>
      </c>
      <c r="I277" s="86" t="s">
        <v>372</v>
      </c>
      <c r="J277" s="87" t="s">
        <v>539</v>
      </c>
      <c r="K277" s="86" t="s">
        <v>622</v>
      </c>
    </row>
    <row r="278" spans="1:12">
      <c r="A278" s="85" t="s">
        <v>150</v>
      </c>
      <c r="B278" s="85" t="s">
        <v>837</v>
      </c>
      <c r="C278" s="120">
        <v>42717</v>
      </c>
      <c r="D278" s="85">
        <v>1</v>
      </c>
      <c r="E278" s="86" t="s">
        <v>369</v>
      </c>
      <c r="I278" s="86" t="s">
        <v>350</v>
      </c>
      <c r="J278" s="87" t="s">
        <v>539</v>
      </c>
      <c r="K278" s="86" t="s">
        <v>582</v>
      </c>
    </row>
    <row r="279" spans="1:12">
      <c r="A279" s="85" t="s">
        <v>150</v>
      </c>
      <c r="B279" s="85" t="s">
        <v>837</v>
      </c>
      <c r="C279" s="120">
        <v>42717</v>
      </c>
      <c r="D279" s="85">
        <v>2</v>
      </c>
      <c r="E279" s="86" t="s">
        <v>869</v>
      </c>
      <c r="I279" s="86" t="s">
        <v>371</v>
      </c>
      <c r="J279" s="87" t="s">
        <v>341</v>
      </c>
      <c r="K279" s="86" t="s">
        <v>582</v>
      </c>
    </row>
    <row r="280" spans="1:12">
      <c r="A280" s="85" t="s">
        <v>150</v>
      </c>
      <c r="B280" s="85" t="s">
        <v>837</v>
      </c>
      <c r="C280" s="120">
        <v>42717</v>
      </c>
      <c r="D280" s="85">
        <v>2</v>
      </c>
      <c r="E280" s="86" t="s">
        <v>209</v>
      </c>
      <c r="I280" s="86" t="s">
        <v>372</v>
      </c>
      <c r="J280" s="87" t="s">
        <v>539</v>
      </c>
      <c r="K280" s="86" t="s">
        <v>582</v>
      </c>
    </row>
    <row r="281" spans="1:12">
      <c r="A281" s="85" t="s">
        <v>146</v>
      </c>
      <c r="B281" s="85" t="s">
        <v>827</v>
      </c>
      <c r="C281" s="120">
        <v>42717</v>
      </c>
      <c r="D281" s="85">
        <v>2</v>
      </c>
      <c r="E281" s="86" t="s">
        <v>870</v>
      </c>
      <c r="I281" s="86" t="s">
        <v>381</v>
      </c>
      <c r="J281" s="87" t="s">
        <v>557</v>
      </c>
      <c r="K281" s="86" t="s">
        <v>607</v>
      </c>
    </row>
    <row r="282" spans="1:12">
      <c r="A282" s="85" t="s">
        <v>146</v>
      </c>
      <c r="B282" s="85" t="s">
        <v>827</v>
      </c>
      <c r="C282" s="120">
        <v>42717</v>
      </c>
      <c r="D282" s="85">
        <v>2</v>
      </c>
      <c r="E282" s="86" t="s">
        <v>880</v>
      </c>
      <c r="I282" s="86" t="s">
        <v>379</v>
      </c>
      <c r="J282" s="87" t="s">
        <v>533</v>
      </c>
      <c r="K282" s="86" t="s">
        <v>607</v>
      </c>
    </row>
    <row r="283" spans="1:12">
      <c r="A283" s="85" t="s">
        <v>146</v>
      </c>
      <c r="B283" s="85" t="s">
        <v>831</v>
      </c>
      <c r="C283" s="120">
        <v>42717</v>
      </c>
      <c r="D283" s="85">
        <v>1</v>
      </c>
      <c r="E283" s="86" t="s">
        <v>859</v>
      </c>
      <c r="I283" s="86" t="s">
        <v>395</v>
      </c>
      <c r="J283" s="87" t="s">
        <v>375</v>
      </c>
    </row>
    <row r="284" spans="1:12">
      <c r="A284" s="85" t="s">
        <v>146</v>
      </c>
      <c r="B284" s="85" t="s">
        <v>831</v>
      </c>
      <c r="C284" s="120">
        <v>42717</v>
      </c>
      <c r="D284" s="85">
        <v>1</v>
      </c>
      <c r="E284" s="86" t="s">
        <v>237</v>
      </c>
      <c r="I284" s="86" t="s">
        <v>386</v>
      </c>
      <c r="J284" s="87" t="s">
        <v>540</v>
      </c>
    </row>
    <row r="285" spans="1:12">
      <c r="A285" s="85" t="s">
        <v>146</v>
      </c>
      <c r="B285" s="85" t="s">
        <v>827</v>
      </c>
      <c r="C285" s="120">
        <v>42718</v>
      </c>
      <c r="D285" s="85">
        <v>2</v>
      </c>
      <c r="E285" s="86" t="s">
        <v>870</v>
      </c>
      <c r="I285" s="86" t="s">
        <v>381</v>
      </c>
      <c r="J285" s="87" t="s">
        <v>557</v>
      </c>
      <c r="K285" s="86" t="s">
        <v>607</v>
      </c>
      <c r="L285" s="86" t="s">
        <v>148</v>
      </c>
    </row>
    <row r="286" spans="1:12">
      <c r="A286" s="85" t="s">
        <v>146</v>
      </c>
      <c r="B286" s="85" t="s">
        <v>827</v>
      </c>
      <c r="C286" s="120">
        <v>42718</v>
      </c>
      <c r="D286" s="85">
        <v>2</v>
      </c>
      <c r="E286" s="86" t="s">
        <v>880</v>
      </c>
      <c r="I286" s="86" t="s">
        <v>384</v>
      </c>
      <c r="J286" s="87" t="s">
        <v>533</v>
      </c>
      <c r="K286" s="86" t="s">
        <v>607</v>
      </c>
    </row>
    <row r="287" spans="1:12">
      <c r="A287" s="85" t="s">
        <v>572</v>
      </c>
      <c r="B287" s="85" t="s">
        <v>828</v>
      </c>
      <c r="C287" s="120">
        <v>42718</v>
      </c>
      <c r="D287" s="85">
        <v>2</v>
      </c>
      <c r="E287" s="86" t="s">
        <v>863</v>
      </c>
      <c r="I287" s="86" t="s">
        <v>222</v>
      </c>
      <c r="J287" s="87" t="s">
        <v>529</v>
      </c>
      <c r="K287" s="86" t="s">
        <v>593</v>
      </c>
    </row>
    <row r="288" spans="1:12">
      <c r="A288" s="85" t="s">
        <v>150</v>
      </c>
      <c r="B288" s="85" t="s">
        <v>837</v>
      </c>
      <c r="C288" s="120">
        <v>42718</v>
      </c>
      <c r="D288" s="85">
        <v>1</v>
      </c>
      <c r="E288" s="86" t="s">
        <v>869</v>
      </c>
      <c r="I288" s="86" t="s">
        <v>371</v>
      </c>
      <c r="J288" s="87" t="s">
        <v>341</v>
      </c>
      <c r="K288" s="86" t="s">
        <v>622</v>
      </c>
      <c r="L288" s="86" t="s">
        <v>674</v>
      </c>
    </row>
    <row r="289" spans="1:12">
      <c r="A289" s="85" t="s">
        <v>150</v>
      </c>
      <c r="B289" s="85" t="s">
        <v>837</v>
      </c>
      <c r="C289" s="120">
        <v>42718</v>
      </c>
      <c r="D289" s="85">
        <v>1</v>
      </c>
      <c r="E289" s="86" t="s">
        <v>369</v>
      </c>
      <c r="I289" s="86" t="s">
        <v>350</v>
      </c>
      <c r="J289" s="87" t="s">
        <v>539</v>
      </c>
      <c r="K289" s="86" t="s">
        <v>582</v>
      </c>
      <c r="L289" s="86" t="s">
        <v>674</v>
      </c>
    </row>
    <row r="290" spans="1:12">
      <c r="A290" s="85" t="s">
        <v>150</v>
      </c>
      <c r="B290" s="85" t="s">
        <v>837</v>
      </c>
      <c r="C290" s="120">
        <v>42718</v>
      </c>
      <c r="D290" s="85">
        <v>1</v>
      </c>
      <c r="E290" s="86" t="s">
        <v>358</v>
      </c>
      <c r="I290" s="86" t="s">
        <v>355</v>
      </c>
      <c r="J290" s="87" t="s">
        <v>348</v>
      </c>
    </row>
    <row r="291" spans="1:12">
      <c r="A291" s="85" t="s">
        <v>130</v>
      </c>
      <c r="B291" s="85" t="s">
        <v>853</v>
      </c>
      <c r="C291" s="120">
        <v>42718</v>
      </c>
      <c r="D291" s="85">
        <v>2</v>
      </c>
      <c r="E291" s="86" t="s">
        <v>289</v>
      </c>
      <c r="I291" s="86" t="s">
        <v>307</v>
      </c>
      <c r="J291" s="87" t="s">
        <v>157</v>
      </c>
      <c r="K291" s="86" t="s">
        <v>684</v>
      </c>
    </row>
    <row r="292" spans="1:12">
      <c r="A292" s="85" t="s">
        <v>146</v>
      </c>
      <c r="B292" s="85" t="s">
        <v>831</v>
      </c>
      <c r="C292" s="120">
        <v>42718</v>
      </c>
      <c r="D292" s="85">
        <v>2</v>
      </c>
      <c r="E292" s="86" t="s">
        <v>859</v>
      </c>
      <c r="I292" s="86" t="s">
        <v>395</v>
      </c>
      <c r="J292" s="87" t="s">
        <v>375</v>
      </c>
      <c r="K292" s="86" t="s">
        <v>607</v>
      </c>
      <c r="L292" s="86" t="s">
        <v>148</v>
      </c>
    </row>
    <row r="293" spans="1:12">
      <c r="A293" s="85" t="s">
        <v>146</v>
      </c>
      <c r="B293" s="85" t="s">
        <v>831</v>
      </c>
      <c r="C293" s="120">
        <v>42718</v>
      </c>
      <c r="D293" s="85">
        <v>2</v>
      </c>
      <c r="E293" s="86" t="s">
        <v>237</v>
      </c>
      <c r="I293" s="86" t="s">
        <v>386</v>
      </c>
      <c r="J293" s="87" t="s">
        <v>540</v>
      </c>
      <c r="K293" s="86" t="s">
        <v>607</v>
      </c>
      <c r="L293" s="86" t="s">
        <v>148</v>
      </c>
    </row>
    <row r="294" spans="1:12">
      <c r="A294" s="85" t="s">
        <v>873</v>
      </c>
      <c r="B294" s="85" t="s">
        <v>826</v>
      </c>
      <c r="C294" s="120">
        <v>42719</v>
      </c>
      <c r="D294" s="85">
        <v>1</v>
      </c>
      <c r="E294" s="86" t="s">
        <v>209</v>
      </c>
      <c r="I294" s="86" t="s">
        <v>372</v>
      </c>
      <c r="J294" s="87"/>
    </row>
    <row r="295" spans="1:12">
      <c r="A295" s="85" t="s">
        <v>150</v>
      </c>
      <c r="B295" s="85" t="s">
        <v>826</v>
      </c>
      <c r="C295" s="120">
        <v>42719</v>
      </c>
      <c r="D295" s="85">
        <v>1</v>
      </c>
      <c r="E295" s="86" t="s">
        <v>353</v>
      </c>
      <c r="I295" s="86" t="s">
        <v>356</v>
      </c>
      <c r="J295" s="87" t="s">
        <v>570</v>
      </c>
      <c r="K295" s="86" t="s">
        <v>582</v>
      </c>
      <c r="L295" s="86" t="s">
        <v>662</v>
      </c>
    </row>
    <row r="296" spans="1:12">
      <c r="A296" s="85" t="s">
        <v>572</v>
      </c>
      <c r="B296" s="85" t="s">
        <v>830</v>
      </c>
      <c r="C296" s="120">
        <v>42639</v>
      </c>
      <c r="D296" s="85">
        <v>1</v>
      </c>
      <c r="E296" s="86" t="s">
        <v>223</v>
      </c>
      <c r="F296" s="86" t="s">
        <v>519</v>
      </c>
      <c r="G296" s="86" t="s">
        <v>140</v>
      </c>
      <c r="H296" s="86" t="s">
        <v>544</v>
      </c>
      <c r="I296" s="86" t="s">
        <v>229</v>
      </c>
      <c r="J296" s="86" t="s">
        <v>529</v>
      </c>
      <c r="K296" s="86" t="s">
        <v>593</v>
      </c>
    </row>
    <row r="297" spans="1:12">
      <c r="A297" s="85" t="s">
        <v>524</v>
      </c>
      <c r="B297" s="85" t="s">
        <v>821</v>
      </c>
      <c r="C297" s="120">
        <v>42646</v>
      </c>
      <c r="D297" s="85">
        <v>2</v>
      </c>
      <c r="E297" s="86" t="s">
        <v>238</v>
      </c>
      <c r="F297" s="86" t="s">
        <v>519</v>
      </c>
      <c r="G297" s="86" t="s">
        <v>140</v>
      </c>
      <c r="H297" s="86" t="s">
        <v>523</v>
      </c>
      <c r="I297" s="86" t="s">
        <v>244</v>
      </c>
      <c r="J297" s="86" t="s">
        <v>532</v>
      </c>
      <c r="K297" s="86" t="s">
        <v>640</v>
      </c>
    </row>
    <row r="298" spans="1:12">
      <c r="A298" s="85" t="s">
        <v>566</v>
      </c>
      <c r="B298" s="85" t="s">
        <v>860</v>
      </c>
      <c r="C298" s="120">
        <v>42710</v>
      </c>
      <c r="D298" s="85">
        <v>2</v>
      </c>
      <c r="E298" s="86" t="s">
        <v>867</v>
      </c>
      <c r="I298" s="86" t="s">
        <v>200</v>
      </c>
      <c r="J298" s="87" t="s">
        <v>528</v>
      </c>
    </row>
    <row r="299" spans="1:12">
      <c r="A299" s="85" t="s">
        <v>150</v>
      </c>
      <c r="B299" s="85" t="s">
        <v>837</v>
      </c>
      <c r="C299" s="120">
        <v>42710</v>
      </c>
      <c r="D299" s="85">
        <v>2</v>
      </c>
      <c r="E299" s="86" t="s">
        <v>358</v>
      </c>
      <c r="I299" s="86" t="s">
        <v>355</v>
      </c>
      <c r="J299" s="86" t="s">
        <v>348</v>
      </c>
    </row>
    <row r="300" spans="1:12">
      <c r="A300" s="85" t="s">
        <v>150</v>
      </c>
      <c r="B300" s="85" t="s">
        <v>837</v>
      </c>
      <c r="C300" s="120">
        <v>42711</v>
      </c>
      <c r="D300" s="85">
        <v>2</v>
      </c>
      <c r="E300" s="86" t="s">
        <v>358</v>
      </c>
      <c r="I300" s="86" t="s">
        <v>355</v>
      </c>
      <c r="J300" s="86" t="s">
        <v>348</v>
      </c>
    </row>
    <row r="301" spans="1:12">
      <c r="A301" s="85" t="s">
        <v>150</v>
      </c>
      <c r="B301" s="85" t="s">
        <v>837</v>
      </c>
      <c r="C301" s="120">
        <v>42712</v>
      </c>
      <c r="D301" s="85">
        <v>1</v>
      </c>
      <c r="E301" s="86" t="s">
        <v>358</v>
      </c>
      <c r="I301" s="86" t="s">
        <v>355</v>
      </c>
      <c r="J301" s="86" t="s">
        <v>348</v>
      </c>
    </row>
    <row r="302" spans="1:12">
      <c r="A302" s="85" t="s">
        <v>130</v>
      </c>
      <c r="B302" s="85" t="s">
        <v>868</v>
      </c>
      <c r="C302" s="120">
        <v>42712</v>
      </c>
      <c r="D302" s="85">
        <v>2</v>
      </c>
      <c r="E302" s="86" t="s">
        <v>300</v>
      </c>
      <c r="I302" s="86" t="s">
        <v>267</v>
      </c>
      <c r="J302" s="86" t="s">
        <v>157</v>
      </c>
      <c r="K302" s="86" t="s">
        <v>136</v>
      </c>
    </row>
    <row r="303" spans="1:12">
      <c r="A303" s="85" t="s">
        <v>146</v>
      </c>
      <c r="B303" s="85" t="s">
        <v>831</v>
      </c>
      <c r="C303" s="120">
        <v>42713</v>
      </c>
      <c r="D303" s="85">
        <v>2</v>
      </c>
      <c r="E303" s="86" t="s">
        <v>866</v>
      </c>
      <c r="F303" s="86" t="s">
        <v>395</v>
      </c>
      <c r="G303" s="87" t="s">
        <v>375</v>
      </c>
      <c r="I303" s="86" t="s">
        <v>383</v>
      </c>
      <c r="J303" s="87" t="s">
        <v>375</v>
      </c>
    </row>
    <row r="304" spans="1:12">
      <c r="A304" s="85" t="s">
        <v>146</v>
      </c>
      <c r="B304" s="85" t="s">
        <v>831</v>
      </c>
      <c r="C304" s="120">
        <v>42713</v>
      </c>
      <c r="D304" s="85">
        <v>2</v>
      </c>
      <c r="E304" s="86" t="s">
        <v>237</v>
      </c>
      <c r="F304" s="86" t="s">
        <v>386</v>
      </c>
      <c r="G304" s="87" t="s">
        <v>540</v>
      </c>
      <c r="I304" s="86" t="s">
        <v>386</v>
      </c>
      <c r="J304" s="87" t="s">
        <v>540</v>
      </c>
    </row>
    <row r="305" spans="1:12">
      <c r="A305" s="85" t="s">
        <v>146</v>
      </c>
      <c r="B305" s="85" t="s">
        <v>827</v>
      </c>
      <c r="C305" s="120">
        <v>42719</v>
      </c>
      <c r="D305" s="85">
        <v>2</v>
      </c>
      <c r="E305" s="86" t="s">
        <v>870</v>
      </c>
      <c r="I305" s="86" t="s">
        <v>381</v>
      </c>
      <c r="J305" s="86" t="s">
        <v>557</v>
      </c>
      <c r="K305" s="86" t="s">
        <v>148</v>
      </c>
      <c r="L305" s="86" t="s">
        <v>614</v>
      </c>
    </row>
    <row r="306" spans="1:12">
      <c r="A306" s="85" t="s">
        <v>146</v>
      </c>
      <c r="B306" s="85" t="s">
        <v>827</v>
      </c>
      <c r="C306" s="120">
        <v>42719</v>
      </c>
      <c r="D306" s="85">
        <v>2</v>
      </c>
      <c r="E306" s="86" t="s">
        <v>880</v>
      </c>
      <c r="I306" s="86" t="s">
        <v>350</v>
      </c>
      <c r="J306" s="86" t="s">
        <v>533</v>
      </c>
    </row>
    <row r="307" spans="1:12">
      <c r="A307" s="85" t="s">
        <v>146</v>
      </c>
      <c r="B307" s="85" t="s">
        <v>827</v>
      </c>
      <c r="C307" s="120">
        <v>42719</v>
      </c>
      <c r="D307" s="85">
        <v>2</v>
      </c>
      <c r="E307" s="86" t="s">
        <v>237</v>
      </c>
      <c r="I307" s="86" t="s">
        <v>384</v>
      </c>
      <c r="J307" s="86" t="s">
        <v>540</v>
      </c>
    </row>
    <row r="308" spans="1:12">
      <c r="A308" s="85" t="s">
        <v>146</v>
      </c>
      <c r="B308" s="85" t="s">
        <v>827</v>
      </c>
      <c r="C308" s="120">
        <v>42719</v>
      </c>
      <c r="D308" s="85">
        <v>2</v>
      </c>
      <c r="E308" s="86" t="s">
        <v>864</v>
      </c>
      <c r="I308" s="86" t="s">
        <v>397</v>
      </c>
      <c r="J308" s="86" t="s">
        <v>785</v>
      </c>
    </row>
    <row r="309" spans="1:12">
      <c r="A309" s="85" t="s">
        <v>559</v>
      </c>
      <c r="B309" s="85" t="s">
        <v>832</v>
      </c>
      <c r="C309" s="120">
        <v>42719</v>
      </c>
      <c r="D309" s="85">
        <v>2</v>
      </c>
      <c r="E309" s="86" t="s">
        <v>221</v>
      </c>
      <c r="I309" s="86" t="s">
        <v>243</v>
      </c>
      <c r="J309" s="86" t="s">
        <v>335</v>
      </c>
      <c r="K309" s="86" t="s">
        <v>608</v>
      </c>
    </row>
    <row r="310" spans="1:12">
      <c r="A310" s="85" t="s">
        <v>150</v>
      </c>
      <c r="B310" s="85" t="s">
        <v>837</v>
      </c>
      <c r="C310" s="120">
        <v>42720</v>
      </c>
      <c r="D310" s="85">
        <v>2</v>
      </c>
      <c r="E310" s="86" t="s">
        <v>869</v>
      </c>
      <c r="I310" s="86" t="s">
        <v>371</v>
      </c>
      <c r="J310" s="86" t="s">
        <v>341</v>
      </c>
      <c r="K310" s="86" t="s">
        <v>666</v>
      </c>
    </row>
    <row r="311" spans="1:12" ht="13.5" customHeight="1">
      <c r="A311" s="85" t="s">
        <v>150</v>
      </c>
      <c r="B311" s="85" t="s">
        <v>857</v>
      </c>
      <c r="C311" s="120">
        <v>42720</v>
      </c>
      <c r="D311" s="85">
        <v>2</v>
      </c>
      <c r="E311" s="86" t="s">
        <v>874</v>
      </c>
      <c r="I311" s="86" t="s">
        <v>392</v>
      </c>
      <c r="J311" s="86" t="s">
        <v>548</v>
      </c>
    </row>
    <row r="312" spans="1:12">
      <c r="A312" s="85" t="s">
        <v>150</v>
      </c>
      <c r="B312" s="85" t="s">
        <v>857</v>
      </c>
      <c r="C312" s="120">
        <v>42720</v>
      </c>
      <c r="D312" s="85">
        <v>2</v>
      </c>
      <c r="E312" s="86" t="s">
        <v>209</v>
      </c>
      <c r="I312" s="86" t="s">
        <v>361</v>
      </c>
      <c r="J312" s="86" t="s">
        <v>539</v>
      </c>
    </row>
    <row r="313" spans="1:12">
      <c r="A313" s="85" t="s">
        <v>146</v>
      </c>
      <c r="B313" s="85" t="s">
        <v>831</v>
      </c>
      <c r="C313" s="120">
        <v>42720</v>
      </c>
      <c r="D313" s="85">
        <v>2</v>
      </c>
      <c r="E313" s="86" t="s">
        <v>237</v>
      </c>
      <c r="I313" s="86" t="s">
        <v>386</v>
      </c>
      <c r="J313" s="86" t="s">
        <v>540</v>
      </c>
      <c r="K313" s="86" t="s">
        <v>614</v>
      </c>
      <c r="L313" s="86" t="s">
        <v>671</v>
      </c>
    </row>
    <row r="314" spans="1:12">
      <c r="A314" s="85" t="s">
        <v>146</v>
      </c>
      <c r="B314" s="85" t="s">
        <v>831</v>
      </c>
      <c r="C314" s="120">
        <v>42720</v>
      </c>
      <c r="D314" s="85">
        <v>2</v>
      </c>
      <c r="E314" s="86" t="s">
        <v>864</v>
      </c>
      <c r="I314" s="86" t="s">
        <v>383</v>
      </c>
      <c r="J314" s="86" t="s">
        <v>785</v>
      </c>
      <c r="K314" s="86" t="s">
        <v>614</v>
      </c>
      <c r="L314" s="86" t="s">
        <v>671</v>
      </c>
    </row>
    <row r="315" spans="1:12">
      <c r="A315" s="85" t="s">
        <v>146</v>
      </c>
      <c r="B315" s="85" t="s">
        <v>831</v>
      </c>
      <c r="C315" s="120">
        <v>42720</v>
      </c>
      <c r="D315" s="85">
        <v>2</v>
      </c>
      <c r="E315" s="86" t="s">
        <v>859</v>
      </c>
      <c r="I315" s="86" t="s">
        <v>395</v>
      </c>
      <c r="J315" s="86" t="s">
        <v>375</v>
      </c>
      <c r="K315" s="86" t="s">
        <v>614</v>
      </c>
      <c r="L315" s="86" t="s">
        <v>671</v>
      </c>
    </row>
    <row r="316" spans="1:12">
      <c r="A316" s="85" t="s">
        <v>150</v>
      </c>
      <c r="B316" s="85" t="s">
        <v>826</v>
      </c>
      <c r="C316" s="120">
        <v>42723</v>
      </c>
      <c r="D316" s="85">
        <v>2</v>
      </c>
      <c r="E316" s="86" t="s">
        <v>209</v>
      </c>
      <c r="I316" s="86" t="s">
        <v>369</v>
      </c>
      <c r="J316" s="86" t="s">
        <v>539</v>
      </c>
      <c r="K316" s="86" t="s">
        <v>666</v>
      </c>
      <c r="L316" s="86" t="s">
        <v>597</v>
      </c>
    </row>
    <row r="317" spans="1:12">
      <c r="A317" s="85" t="s">
        <v>146</v>
      </c>
      <c r="B317" s="85" t="s">
        <v>831</v>
      </c>
      <c r="C317" s="120">
        <v>42723</v>
      </c>
      <c r="D317" s="85">
        <v>2</v>
      </c>
      <c r="E317" s="86" t="s">
        <v>859</v>
      </c>
      <c r="F317" s="86" t="s">
        <v>395</v>
      </c>
      <c r="G317" s="86" t="s">
        <v>375</v>
      </c>
      <c r="I317" s="86" t="s">
        <v>395</v>
      </c>
      <c r="J317" s="86" t="s">
        <v>375</v>
      </c>
    </row>
    <row r="318" spans="1:12">
      <c r="A318" s="85" t="s">
        <v>146</v>
      </c>
      <c r="B318" s="85" t="s">
        <v>831</v>
      </c>
      <c r="C318" s="120">
        <v>42723</v>
      </c>
      <c r="D318" s="85">
        <v>2</v>
      </c>
      <c r="E318" s="86" t="s">
        <v>880</v>
      </c>
      <c r="F318" s="86" t="s">
        <v>350</v>
      </c>
      <c r="G318" s="86" t="s">
        <v>533</v>
      </c>
      <c r="I318" s="86" t="s">
        <v>386</v>
      </c>
      <c r="J318" s="86" t="s">
        <v>533</v>
      </c>
    </row>
    <row r="319" spans="1:12">
      <c r="A319" s="85" t="s">
        <v>146</v>
      </c>
      <c r="B319" s="85" t="s">
        <v>831</v>
      </c>
      <c r="C319" s="120">
        <v>42723</v>
      </c>
      <c r="D319" s="85">
        <v>2</v>
      </c>
      <c r="E319" s="86" t="s">
        <v>237</v>
      </c>
      <c r="F319" s="86" t="s">
        <v>386</v>
      </c>
      <c r="G319" s="86" t="s">
        <v>540</v>
      </c>
      <c r="I319" s="86" t="s">
        <v>368</v>
      </c>
      <c r="J319" s="86" t="s">
        <v>540</v>
      </c>
    </row>
    <row r="320" spans="1:12">
      <c r="A320" s="85" t="s">
        <v>146</v>
      </c>
      <c r="B320" s="85" t="s">
        <v>831</v>
      </c>
      <c r="C320" s="120">
        <v>42723</v>
      </c>
      <c r="D320" s="85">
        <v>2</v>
      </c>
      <c r="E320" s="86" t="s">
        <v>251</v>
      </c>
      <c r="I320" s="86" t="s">
        <v>383</v>
      </c>
      <c r="J320" s="86" t="s">
        <v>785</v>
      </c>
    </row>
    <row r="321" spans="1:12">
      <c r="A321" s="85" t="s">
        <v>138</v>
      </c>
      <c r="B321" s="85" t="s">
        <v>824</v>
      </c>
      <c r="C321" s="120">
        <v>42723</v>
      </c>
      <c r="D321" s="85">
        <v>2</v>
      </c>
      <c r="E321" s="86" t="s">
        <v>287</v>
      </c>
      <c r="I321" s="86" t="s">
        <v>875</v>
      </c>
      <c r="J321" s="86" t="s">
        <v>547</v>
      </c>
      <c r="K321" s="86" t="s">
        <v>687</v>
      </c>
    </row>
    <row r="322" spans="1:12">
      <c r="A322" s="85" t="s">
        <v>150</v>
      </c>
      <c r="B322" s="85" t="s">
        <v>826</v>
      </c>
      <c r="C322" s="120">
        <v>42723</v>
      </c>
      <c r="D322" s="85">
        <v>1</v>
      </c>
      <c r="E322" s="86" t="s">
        <v>236</v>
      </c>
      <c r="I322" s="86" t="s">
        <v>360</v>
      </c>
      <c r="J322" s="86" t="s">
        <v>151</v>
      </c>
    </row>
    <row r="323" spans="1:12">
      <c r="A323" s="85" t="s">
        <v>146</v>
      </c>
      <c r="B323" s="85" t="s">
        <v>827</v>
      </c>
      <c r="C323" s="120">
        <v>42723</v>
      </c>
      <c r="D323" s="85">
        <v>2</v>
      </c>
      <c r="E323" s="86" t="s">
        <v>864</v>
      </c>
      <c r="I323" s="86" t="s">
        <v>394</v>
      </c>
      <c r="J323" s="86" t="s">
        <v>785</v>
      </c>
      <c r="K323" s="86" t="s">
        <v>671</v>
      </c>
      <c r="L323" s="86" t="s">
        <v>637</v>
      </c>
    </row>
    <row r="324" spans="1:12">
      <c r="A324" s="85" t="s">
        <v>146</v>
      </c>
      <c r="B324" s="85" t="s">
        <v>827</v>
      </c>
      <c r="C324" s="120">
        <v>42723</v>
      </c>
      <c r="D324" s="85">
        <v>2</v>
      </c>
      <c r="E324" s="86" t="s">
        <v>870</v>
      </c>
      <c r="I324" s="86" t="s">
        <v>381</v>
      </c>
      <c r="J324" s="86" t="s">
        <v>557</v>
      </c>
      <c r="K324" s="86" t="s">
        <v>671</v>
      </c>
      <c r="L324" s="86" t="s">
        <v>637</v>
      </c>
    </row>
    <row r="325" spans="1:12">
      <c r="A325" s="85" t="s">
        <v>150</v>
      </c>
      <c r="B325" s="85" t="s">
        <v>855</v>
      </c>
      <c r="C325" s="120">
        <v>42723</v>
      </c>
      <c r="D325" s="85">
        <v>2</v>
      </c>
      <c r="E325" s="86" t="s">
        <v>869</v>
      </c>
      <c r="I325" s="86" t="s">
        <v>362</v>
      </c>
      <c r="J325" s="86" t="s">
        <v>784</v>
      </c>
      <c r="K325" s="86" t="s">
        <v>597</v>
      </c>
    </row>
    <row r="326" spans="1:12">
      <c r="A326" s="85" t="s">
        <v>150</v>
      </c>
      <c r="B326" s="85" t="s">
        <v>855</v>
      </c>
      <c r="C326" s="120">
        <v>42723</v>
      </c>
      <c r="D326" s="85">
        <v>2</v>
      </c>
      <c r="E326" s="86" t="s">
        <v>283</v>
      </c>
      <c r="I326" s="86" t="s">
        <v>354</v>
      </c>
      <c r="J326" s="86" t="s">
        <v>151</v>
      </c>
      <c r="K326" s="86" t="s">
        <v>597</v>
      </c>
    </row>
    <row r="327" spans="1:12">
      <c r="A327" s="85" t="s">
        <v>559</v>
      </c>
      <c r="B327" s="85" t="s">
        <v>832</v>
      </c>
      <c r="C327" s="120">
        <v>42723</v>
      </c>
      <c r="D327" s="85">
        <v>2</v>
      </c>
      <c r="E327" s="86" t="s">
        <v>221</v>
      </c>
      <c r="I327" s="86" t="s">
        <v>234</v>
      </c>
      <c r="J327" s="86" t="s">
        <v>527</v>
      </c>
      <c r="K327" s="86" t="s">
        <v>608</v>
      </c>
    </row>
    <row r="328" spans="1:12">
      <c r="A328" s="85" t="s">
        <v>150</v>
      </c>
      <c r="B328" s="85" t="s">
        <v>826</v>
      </c>
      <c r="C328" s="120">
        <v>42723</v>
      </c>
      <c r="D328" s="85">
        <v>2</v>
      </c>
      <c r="E328" s="86" t="s">
        <v>236</v>
      </c>
      <c r="I328" s="86" t="s">
        <v>360</v>
      </c>
      <c r="J328" s="86" t="s">
        <v>151</v>
      </c>
    </row>
    <row r="329" spans="1:12">
      <c r="A329" s="85" t="s">
        <v>572</v>
      </c>
      <c r="B329" s="85" t="s">
        <v>828</v>
      </c>
      <c r="C329" s="120">
        <v>42719</v>
      </c>
      <c r="D329" s="85">
        <v>2</v>
      </c>
      <c r="E329" s="86" t="s">
        <v>863</v>
      </c>
      <c r="I329" s="86" t="s">
        <v>222</v>
      </c>
      <c r="J329" s="86" t="s">
        <v>521</v>
      </c>
      <c r="K329" s="86" t="s">
        <v>593</v>
      </c>
    </row>
    <row r="330" spans="1:12">
      <c r="A330" s="85" t="s">
        <v>146</v>
      </c>
      <c r="B330" s="85" t="s">
        <v>831</v>
      </c>
      <c r="C330" s="120">
        <v>42724</v>
      </c>
      <c r="D330" s="85">
        <v>2</v>
      </c>
      <c r="E330" s="86" t="s">
        <v>237</v>
      </c>
      <c r="F330" s="86" t="s">
        <v>368</v>
      </c>
      <c r="G330" s="86" t="s">
        <v>540</v>
      </c>
      <c r="I330" s="86" t="s">
        <v>386</v>
      </c>
      <c r="J330" s="86" t="s">
        <v>540</v>
      </c>
      <c r="K330" s="86" t="s">
        <v>637</v>
      </c>
    </row>
    <row r="331" spans="1:12">
      <c r="A331" s="85" t="s">
        <v>146</v>
      </c>
      <c r="B331" s="85" t="s">
        <v>827</v>
      </c>
      <c r="C331" s="120">
        <v>42724</v>
      </c>
      <c r="D331" s="85">
        <v>2</v>
      </c>
      <c r="E331" s="86" t="s">
        <v>870</v>
      </c>
      <c r="I331" s="86" t="s">
        <v>381</v>
      </c>
      <c r="J331" s="86" t="s">
        <v>557</v>
      </c>
      <c r="K331" s="86" t="s">
        <v>637</v>
      </c>
    </row>
    <row r="332" spans="1:12">
      <c r="A332" s="85" t="s">
        <v>146</v>
      </c>
      <c r="B332" s="85" t="s">
        <v>831</v>
      </c>
      <c r="C332" s="120">
        <v>42725</v>
      </c>
      <c r="D332" s="85">
        <v>2</v>
      </c>
      <c r="E332" s="86" t="s">
        <v>880</v>
      </c>
      <c r="I332" s="86" t="s">
        <v>386</v>
      </c>
      <c r="J332" s="86" t="s">
        <v>533</v>
      </c>
    </row>
    <row r="333" spans="1:12">
      <c r="A333" s="85" t="s">
        <v>146</v>
      </c>
      <c r="B333" s="85" t="s">
        <v>831</v>
      </c>
      <c r="C333" s="120">
        <v>42725</v>
      </c>
      <c r="D333" s="85">
        <v>2</v>
      </c>
      <c r="E333" s="86" t="s">
        <v>237</v>
      </c>
      <c r="I333" s="86" t="s">
        <v>368</v>
      </c>
      <c r="J333" s="86" t="s">
        <v>540</v>
      </c>
    </row>
    <row r="334" spans="1:12">
      <c r="A334" s="85" t="s">
        <v>150</v>
      </c>
      <c r="B334" s="85" t="s">
        <v>855</v>
      </c>
      <c r="C334" s="120">
        <v>42725</v>
      </c>
      <c r="D334" s="85">
        <v>2</v>
      </c>
      <c r="E334" s="86" t="s">
        <v>869</v>
      </c>
      <c r="I334" s="86" t="s">
        <v>354</v>
      </c>
      <c r="J334" s="86" t="s">
        <v>341</v>
      </c>
      <c r="K334" s="86" t="s">
        <v>677</v>
      </c>
    </row>
    <row r="335" spans="1:12">
      <c r="A335" s="85" t="s">
        <v>146</v>
      </c>
      <c r="B335" s="85" t="s">
        <v>827</v>
      </c>
      <c r="C335" s="120">
        <v>42726</v>
      </c>
      <c r="D335" s="85">
        <v>2</v>
      </c>
      <c r="E335" s="86" t="s">
        <v>237</v>
      </c>
      <c r="I335" s="86" t="s">
        <v>386</v>
      </c>
      <c r="J335" s="86" t="s">
        <v>540</v>
      </c>
      <c r="K335" s="86" t="s">
        <v>678</v>
      </c>
    </row>
    <row r="336" spans="1:12">
      <c r="A336" s="85" t="s">
        <v>146</v>
      </c>
      <c r="B336" s="85" t="s">
        <v>827</v>
      </c>
      <c r="C336" s="120">
        <v>42726</v>
      </c>
      <c r="D336" s="85">
        <v>2</v>
      </c>
      <c r="E336" s="86" t="s">
        <v>859</v>
      </c>
      <c r="I336" s="86" t="s">
        <v>397</v>
      </c>
      <c r="J336" s="86" t="s">
        <v>375</v>
      </c>
      <c r="K336" s="86" t="s">
        <v>678</v>
      </c>
    </row>
    <row r="337" spans="1:12">
      <c r="A337" s="85" t="s">
        <v>146</v>
      </c>
      <c r="B337" s="85" t="s">
        <v>827</v>
      </c>
      <c r="C337" s="120">
        <v>42726</v>
      </c>
      <c r="D337" s="85">
        <v>2</v>
      </c>
      <c r="E337" s="86" t="s">
        <v>870</v>
      </c>
      <c r="I337" s="86" t="s">
        <v>387</v>
      </c>
      <c r="J337" s="86" t="s">
        <v>557</v>
      </c>
      <c r="K337" s="86" t="s">
        <v>678</v>
      </c>
    </row>
    <row r="338" spans="1:12">
      <c r="A338" s="85" t="s">
        <v>150</v>
      </c>
      <c r="B338" s="85" t="s">
        <v>855</v>
      </c>
      <c r="C338" s="120">
        <v>42726</v>
      </c>
      <c r="D338" s="85">
        <v>1</v>
      </c>
      <c r="E338" s="86" t="s">
        <v>869</v>
      </c>
      <c r="I338" s="86" t="s">
        <v>354</v>
      </c>
      <c r="J338" s="86" t="s">
        <v>341</v>
      </c>
      <c r="K338" s="86" t="s">
        <v>677</v>
      </c>
    </row>
    <row r="339" spans="1:12">
      <c r="A339" s="85" t="s">
        <v>559</v>
      </c>
      <c r="B339" s="85" t="s">
        <v>832</v>
      </c>
      <c r="C339" s="120">
        <v>42737</v>
      </c>
      <c r="D339" s="85">
        <v>2</v>
      </c>
      <c r="E339" s="86" t="s">
        <v>224</v>
      </c>
      <c r="I339" s="86" t="s">
        <v>227</v>
      </c>
      <c r="J339" s="86" t="s">
        <v>550</v>
      </c>
      <c r="K339" s="86" t="s">
        <v>584</v>
      </c>
    </row>
    <row r="340" spans="1:12">
      <c r="A340" s="85" t="s">
        <v>138</v>
      </c>
      <c r="B340" s="85" t="s">
        <v>824</v>
      </c>
      <c r="C340" s="120">
        <v>42737</v>
      </c>
      <c r="D340" s="85">
        <v>2</v>
      </c>
      <c r="E340" s="86" t="s">
        <v>287</v>
      </c>
      <c r="K340" s="86" t="s">
        <v>673</v>
      </c>
    </row>
    <row r="341" spans="1:12">
      <c r="A341" s="85" t="s">
        <v>138</v>
      </c>
      <c r="B341" s="85" t="s">
        <v>824</v>
      </c>
      <c r="C341" s="120">
        <v>42737</v>
      </c>
      <c r="D341" s="85">
        <v>2</v>
      </c>
      <c r="E341" s="86" t="s">
        <v>264</v>
      </c>
      <c r="K341" s="86" t="s">
        <v>673</v>
      </c>
    </row>
    <row r="342" spans="1:12">
      <c r="A342" s="85" t="s">
        <v>146</v>
      </c>
      <c r="B342" s="85" t="s">
        <v>831</v>
      </c>
      <c r="C342" s="120">
        <v>42737</v>
      </c>
      <c r="D342" s="85">
        <v>2</v>
      </c>
      <c r="E342" s="86" t="s">
        <v>864</v>
      </c>
      <c r="I342" s="86" t="s">
        <v>383</v>
      </c>
      <c r="J342" s="86" t="s">
        <v>785</v>
      </c>
      <c r="K342" s="86" t="s">
        <v>671</v>
      </c>
      <c r="L342" s="86" t="s">
        <v>657</v>
      </c>
    </row>
    <row r="343" spans="1:12">
      <c r="A343" s="85" t="s">
        <v>146</v>
      </c>
      <c r="B343" s="85" t="s">
        <v>831</v>
      </c>
      <c r="C343" s="120">
        <v>42737</v>
      </c>
      <c r="D343" s="85">
        <v>2</v>
      </c>
      <c r="E343" s="86" t="s">
        <v>859</v>
      </c>
      <c r="I343" s="86" t="s">
        <v>397</v>
      </c>
      <c r="J343" s="86" t="s">
        <v>375</v>
      </c>
      <c r="K343" s="86" t="s">
        <v>671</v>
      </c>
      <c r="L343" s="86" t="s">
        <v>657</v>
      </c>
    </row>
    <row r="344" spans="1:12">
      <c r="A344" s="85" t="s">
        <v>146</v>
      </c>
      <c r="B344" s="85" t="s">
        <v>831</v>
      </c>
      <c r="C344" s="120">
        <v>42737</v>
      </c>
      <c r="D344" s="85">
        <v>2</v>
      </c>
      <c r="E344" s="86" t="s">
        <v>870</v>
      </c>
      <c r="I344" s="86" t="s">
        <v>389</v>
      </c>
      <c r="J344" s="86" t="s">
        <v>557</v>
      </c>
      <c r="K344" s="86" t="s">
        <v>671</v>
      </c>
      <c r="L344" s="86" t="s">
        <v>657</v>
      </c>
    </row>
    <row r="345" spans="1:12">
      <c r="A345" s="85" t="s">
        <v>130</v>
      </c>
      <c r="B345" s="85" t="s">
        <v>833</v>
      </c>
      <c r="C345" s="120">
        <v>42737</v>
      </c>
      <c r="D345" s="85">
        <v>2</v>
      </c>
      <c r="E345" s="86" t="s">
        <v>299</v>
      </c>
      <c r="I345" s="86" t="s">
        <v>267</v>
      </c>
      <c r="J345" s="86" t="s">
        <v>157</v>
      </c>
      <c r="K345" s="86" t="s">
        <v>660</v>
      </c>
    </row>
    <row r="346" spans="1:12">
      <c r="A346" s="85" t="s">
        <v>130</v>
      </c>
      <c r="B346" s="85" t="s">
        <v>833</v>
      </c>
      <c r="C346" s="120">
        <v>42737</v>
      </c>
      <c r="D346" s="85">
        <v>2</v>
      </c>
      <c r="E346" s="86" t="s">
        <v>276</v>
      </c>
      <c r="I346" s="86" t="s">
        <v>289</v>
      </c>
      <c r="J346" s="86" t="s">
        <v>135</v>
      </c>
      <c r="K346" s="86" t="s">
        <v>660</v>
      </c>
    </row>
    <row r="347" spans="1:12">
      <c r="A347" s="85" t="s">
        <v>150</v>
      </c>
      <c r="B347" s="85" t="s">
        <v>826</v>
      </c>
      <c r="C347" s="120">
        <v>42737</v>
      </c>
      <c r="D347" s="85">
        <v>2</v>
      </c>
      <c r="E347" s="86" t="s">
        <v>869</v>
      </c>
      <c r="I347" s="86" t="s">
        <v>362</v>
      </c>
      <c r="J347" s="86" t="s">
        <v>784</v>
      </c>
    </row>
    <row r="348" spans="1:12">
      <c r="A348" s="85" t="s">
        <v>159</v>
      </c>
      <c r="B348" s="85" t="s">
        <v>850</v>
      </c>
      <c r="C348" s="120">
        <v>42737</v>
      </c>
      <c r="D348" s="85">
        <v>2</v>
      </c>
      <c r="E348" s="86" t="s">
        <v>881</v>
      </c>
      <c r="I348" s="86" t="s">
        <v>194</v>
      </c>
      <c r="J348" s="86" t="s">
        <v>577</v>
      </c>
    </row>
    <row r="349" spans="1:12">
      <c r="A349" s="85" t="s">
        <v>150</v>
      </c>
      <c r="B349" s="85" t="s">
        <v>837</v>
      </c>
      <c r="C349" s="120">
        <v>42738</v>
      </c>
      <c r="D349" s="85">
        <v>2</v>
      </c>
      <c r="E349" s="86" t="s">
        <v>209</v>
      </c>
      <c r="I349" s="86" t="s">
        <v>371</v>
      </c>
      <c r="J349" s="86" t="s">
        <v>539</v>
      </c>
      <c r="K349" s="86" t="s">
        <v>677</v>
      </c>
    </row>
    <row r="350" spans="1:12">
      <c r="A350" s="85" t="s">
        <v>146</v>
      </c>
      <c r="B350" s="85" t="s">
        <v>834</v>
      </c>
      <c r="C350" s="120">
        <v>42738</v>
      </c>
      <c r="D350" s="85">
        <v>2</v>
      </c>
      <c r="E350" s="86" t="s">
        <v>400</v>
      </c>
      <c r="I350" s="86" t="s">
        <v>350</v>
      </c>
      <c r="J350" s="86" t="s">
        <v>375</v>
      </c>
      <c r="K350" s="86" t="s">
        <v>657</v>
      </c>
    </row>
    <row r="351" spans="1:12">
      <c r="A351" s="85" t="s">
        <v>559</v>
      </c>
      <c r="B351" s="85" t="s">
        <v>832</v>
      </c>
      <c r="C351" s="120">
        <v>42738</v>
      </c>
      <c r="D351" s="85">
        <v>2</v>
      </c>
      <c r="E351" s="86" t="s">
        <v>213</v>
      </c>
      <c r="I351" s="86" t="s">
        <v>203</v>
      </c>
      <c r="J351" s="86" t="s">
        <v>550</v>
      </c>
      <c r="K351" s="86" t="s">
        <v>584</v>
      </c>
    </row>
    <row r="352" spans="1:12">
      <c r="A352" s="85" t="s">
        <v>559</v>
      </c>
      <c r="B352" s="85" t="s">
        <v>832</v>
      </c>
      <c r="C352" s="120">
        <v>42738</v>
      </c>
      <c r="D352" s="85">
        <v>2</v>
      </c>
      <c r="E352" s="86" t="s">
        <v>224</v>
      </c>
      <c r="I352" s="86" t="s">
        <v>234</v>
      </c>
      <c r="J352" s="86" t="s">
        <v>335</v>
      </c>
      <c r="K352" s="86" t="s">
        <v>584</v>
      </c>
    </row>
    <row r="353" spans="1:12">
      <c r="A353" s="85" t="s">
        <v>146</v>
      </c>
      <c r="B353" s="167" t="s">
        <v>831</v>
      </c>
      <c r="C353" s="120">
        <v>42738</v>
      </c>
      <c r="D353" s="85">
        <v>2</v>
      </c>
      <c r="E353" s="86" t="s">
        <v>859</v>
      </c>
      <c r="I353" s="86" t="s">
        <v>385</v>
      </c>
      <c r="J353" s="86" t="s">
        <v>375</v>
      </c>
    </row>
    <row r="354" spans="1:12">
      <c r="A354" s="85" t="s">
        <v>150</v>
      </c>
      <c r="B354" s="85" t="s">
        <v>826</v>
      </c>
      <c r="C354" s="120">
        <v>42738</v>
      </c>
      <c r="D354" s="85">
        <v>1</v>
      </c>
      <c r="E354" s="86" t="s">
        <v>367</v>
      </c>
      <c r="I354" s="86" t="s">
        <v>356</v>
      </c>
      <c r="J354" s="86" t="s">
        <v>563</v>
      </c>
    </row>
    <row r="355" spans="1:12">
      <c r="A355" s="85" t="s">
        <v>572</v>
      </c>
      <c r="B355" s="85" t="s">
        <v>883</v>
      </c>
      <c r="C355" s="120">
        <v>42738</v>
      </c>
      <c r="D355" s="85">
        <v>1</v>
      </c>
      <c r="E355" s="86" t="s">
        <v>214</v>
      </c>
      <c r="I355" s="86" t="s">
        <v>882</v>
      </c>
      <c r="J355" s="86" t="s">
        <v>529</v>
      </c>
      <c r="K355" s="86" t="s">
        <v>610</v>
      </c>
    </row>
    <row r="356" spans="1:12">
      <c r="A356" s="85" t="s">
        <v>146</v>
      </c>
      <c r="B356" s="85" t="s">
        <v>834</v>
      </c>
      <c r="C356" s="120">
        <v>42739</v>
      </c>
      <c r="D356" s="85">
        <v>2</v>
      </c>
      <c r="E356" s="86" t="s">
        <v>400</v>
      </c>
      <c r="I356" s="86" t="s">
        <v>383</v>
      </c>
      <c r="J356" s="86" t="s">
        <v>375</v>
      </c>
      <c r="K356" s="86" t="s">
        <v>657</v>
      </c>
    </row>
    <row r="357" spans="1:12">
      <c r="A357" s="85" t="s">
        <v>146</v>
      </c>
      <c r="B357" s="85" t="s">
        <v>834</v>
      </c>
      <c r="C357" s="120">
        <v>42739</v>
      </c>
      <c r="D357" s="85">
        <v>2</v>
      </c>
      <c r="E357" s="86" t="s">
        <v>363</v>
      </c>
      <c r="I357" s="86" t="s">
        <v>392</v>
      </c>
      <c r="J357" s="86" t="s">
        <v>549</v>
      </c>
      <c r="K357" s="86" t="s">
        <v>657</v>
      </c>
    </row>
    <row r="358" spans="1:12">
      <c r="A358" s="85" t="s">
        <v>559</v>
      </c>
      <c r="B358" s="85" t="s">
        <v>821</v>
      </c>
      <c r="C358" s="120">
        <v>42739</v>
      </c>
      <c r="D358" s="85">
        <v>2</v>
      </c>
      <c r="E358" s="86" t="s">
        <v>213</v>
      </c>
      <c r="I358" s="86" t="s">
        <v>203</v>
      </c>
      <c r="J358" s="86" t="s">
        <v>550</v>
      </c>
      <c r="K358" s="86" t="s">
        <v>584</v>
      </c>
      <c r="L358" s="86" t="s">
        <v>608</v>
      </c>
    </row>
    <row r="359" spans="1:12">
      <c r="A359" s="85" t="s">
        <v>150</v>
      </c>
      <c r="B359" s="85" t="s">
        <v>837</v>
      </c>
      <c r="C359" s="120">
        <v>42739</v>
      </c>
      <c r="D359" s="85">
        <v>2</v>
      </c>
      <c r="E359" s="86" t="s">
        <v>209</v>
      </c>
      <c r="I359" s="86" t="s">
        <v>371</v>
      </c>
      <c r="J359" s="86" t="s">
        <v>539</v>
      </c>
      <c r="K359" s="86" t="s">
        <v>597</v>
      </c>
    </row>
    <row r="360" spans="1:12">
      <c r="A360" s="85" t="s">
        <v>559</v>
      </c>
      <c r="B360" s="85" t="s">
        <v>821</v>
      </c>
      <c r="C360" s="120">
        <v>42739</v>
      </c>
      <c r="D360" s="85">
        <v>1</v>
      </c>
      <c r="E360" s="86" t="s">
        <v>242</v>
      </c>
      <c r="I360" s="86" t="s">
        <v>226</v>
      </c>
      <c r="J360" s="86" t="s">
        <v>335</v>
      </c>
      <c r="K360" s="86" t="s">
        <v>608</v>
      </c>
    </row>
    <row r="361" spans="1:12">
      <c r="A361" s="85" t="s">
        <v>572</v>
      </c>
      <c r="B361" s="85" t="s">
        <v>860</v>
      </c>
      <c r="C361" s="120">
        <v>42739</v>
      </c>
      <c r="D361" s="85">
        <v>1</v>
      </c>
      <c r="E361" s="86" t="s">
        <v>214</v>
      </c>
      <c r="I361" s="86" t="s">
        <v>882</v>
      </c>
      <c r="J361" s="86" t="s">
        <v>521</v>
      </c>
      <c r="K361" s="86" t="s">
        <v>610</v>
      </c>
      <c r="L361" s="86" t="s">
        <v>586</v>
      </c>
    </row>
    <row r="362" spans="1:12">
      <c r="A362" s="85" t="s">
        <v>146</v>
      </c>
      <c r="B362" s="167" t="s">
        <v>831</v>
      </c>
      <c r="C362" s="120">
        <v>42739</v>
      </c>
      <c r="D362" s="85">
        <v>2</v>
      </c>
      <c r="E362" s="86" t="s">
        <v>859</v>
      </c>
      <c r="I362" s="86" t="s">
        <v>397</v>
      </c>
      <c r="J362" s="86" t="s">
        <v>375</v>
      </c>
    </row>
    <row r="363" spans="1:12">
      <c r="A363" s="85" t="s">
        <v>150</v>
      </c>
      <c r="B363" s="85" t="s">
        <v>837</v>
      </c>
      <c r="C363" s="120">
        <v>42740</v>
      </c>
      <c r="D363" s="85">
        <v>2</v>
      </c>
      <c r="E363" s="86" t="s">
        <v>209</v>
      </c>
      <c r="I363" s="86" t="s">
        <v>371</v>
      </c>
      <c r="J363" s="86" t="s">
        <v>539</v>
      </c>
      <c r="K363" s="86" t="s">
        <v>597</v>
      </c>
    </row>
    <row r="364" spans="1:12">
      <c r="A364" s="85" t="s">
        <v>559</v>
      </c>
      <c r="B364" s="85" t="s">
        <v>857</v>
      </c>
      <c r="C364" s="120">
        <v>42740</v>
      </c>
      <c r="D364" s="85">
        <v>2</v>
      </c>
      <c r="E364" s="86" t="s">
        <v>213</v>
      </c>
      <c r="I364" s="86" t="s">
        <v>243</v>
      </c>
      <c r="J364" s="86" t="s">
        <v>550</v>
      </c>
    </row>
    <row r="365" spans="1:12">
      <c r="A365" s="85" t="s">
        <v>146</v>
      </c>
      <c r="B365" s="85" t="s">
        <v>834</v>
      </c>
      <c r="C365" s="120">
        <v>42374</v>
      </c>
      <c r="D365" s="85">
        <v>2</v>
      </c>
      <c r="E365" s="86" t="s">
        <v>400</v>
      </c>
      <c r="I365" s="86" t="s">
        <v>350</v>
      </c>
      <c r="J365" s="86" t="s">
        <v>375</v>
      </c>
      <c r="K365" s="86" t="s">
        <v>657</v>
      </c>
    </row>
    <row r="366" spans="1:12">
      <c r="A366" s="85" t="s">
        <v>146</v>
      </c>
      <c r="B366" s="85" t="s">
        <v>834</v>
      </c>
      <c r="C366" s="120">
        <v>42374</v>
      </c>
      <c r="D366" s="85">
        <v>2</v>
      </c>
      <c r="E366" s="86" t="s">
        <v>363</v>
      </c>
      <c r="I366" s="86" t="s">
        <v>392</v>
      </c>
      <c r="J366" s="86" t="s">
        <v>549</v>
      </c>
      <c r="K366" s="86" t="s">
        <v>657</v>
      </c>
    </row>
    <row r="367" spans="1:12">
      <c r="A367" s="85" t="s">
        <v>146</v>
      </c>
      <c r="B367" s="85" t="s">
        <v>831</v>
      </c>
      <c r="C367" s="120">
        <v>42740</v>
      </c>
      <c r="D367" s="85">
        <v>1</v>
      </c>
      <c r="E367" s="86" t="s">
        <v>859</v>
      </c>
      <c r="I367" s="86" t="s">
        <v>385</v>
      </c>
      <c r="J367" s="86" t="s">
        <v>375</v>
      </c>
      <c r="K367" s="86" t="s">
        <v>657</v>
      </c>
      <c r="L367" s="86" t="s">
        <v>644</v>
      </c>
    </row>
    <row r="368" spans="1:12">
      <c r="A368" s="85" t="s">
        <v>146</v>
      </c>
      <c r="B368" s="85" t="s">
        <v>831</v>
      </c>
      <c r="C368" s="120">
        <v>42740</v>
      </c>
      <c r="D368" s="85">
        <v>1</v>
      </c>
      <c r="E368" s="86" t="s">
        <v>237</v>
      </c>
      <c r="I368" s="86" t="s">
        <v>368</v>
      </c>
      <c r="J368" s="86" t="s">
        <v>540</v>
      </c>
      <c r="K368" s="86" t="s">
        <v>657</v>
      </c>
      <c r="L368" s="86" t="s">
        <v>644</v>
      </c>
    </row>
    <row r="369" spans="1:12">
      <c r="A369" s="85" t="s">
        <v>150</v>
      </c>
      <c r="B369" s="85" t="s">
        <v>837</v>
      </c>
      <c r="C369" s="120">
        <v>42741</v>
      </c>
      <c r="D369" s="85">
        <v>2</v>
      </c>
      <c r="E369" s="86" t="s">
        <v>209</v>
      </c>
      <c r="I369" s="86" t="s">
        <v>371</v>
      </c>
      <c r="J369" s="86" t="s">
        <v>539</v>
      </c>
      <c r="K369" s="86" t="s">
        <v>597</v>
      </c>
    </row>
    <row r="370" spans="1:12">
      <c r="A370" s="85" t="s">
        <v>150</v>
      </c>
      <c r="B370" s="85" t="s">
        <v>837</v>
      </c>
      <c r="C370" s="120">
        <v>42741</v>
      </c>
      <c r="D370" s="85">
        <v>2</v>
      </c>
      <c r="E370" s="86" t="s">
        <v>363</v>
      </c>
      <c r="I370" s="86" t="s">
        <v>251</v>
      </c>
      <c r="J370" s="86" t="s">
        <v>784</v>
      </c>
      <c r="K370" s="86" t="s">
        <v>597</v>
      </c>
    </row>
    <row r="371" spans="1:12">
      <c r="A371" s="85" t="s">
        <v>130</v>
      </c>
      <c r="B371" s="85" t="s">
        <v>833</v>
      </c>
      <c r="C371" s="120">
        <v>42741</v>
      </c>
      <c r="D371" s="85">
        <v>2</v>
      </c>
      <c r="E371" s="86" t="s">
        <v>299</v>
      </c>
      <c r="I371" s="86" t="s">
        <v>289</v>
      </c>
      <c r="J371" s="86" t="s">
        <v>157</v>
      </c>
      <c r="K371" s="86" t="s">
        <v>660</v>
      </c>
      <c r="L371" s="86" t="s">
        <v>668</v>
      </c>
    </row>
    <row r="372" spans="1:12">
      <c r="A372" s="85" t="s">
        <v>130</v>
      </c>
      <c r="B372" s="85" t="s">
        <v>823</v>
      </c>
      <c r="C372" s="120">
        <v>42741</v>
      </c>
      <c r="D372" s="85">
        <v>2</v>
      </c>
      <c r="E372" s="86" t="s">
        <v>276</v>
      </c>
      <c r="I372" s="86" t="s">
        <v>268</v>
      </c>
      <c r="J372" s="86" t="s">
        <v>135</v>
      </c>
      <c r="K372" s="86" t="s">
        <v>681</v>
      </c>
      <c r="L372" s="86" t="s">
        <v>681</v>
      </c>
    </row>
    <row r="373" spans="1:12">
      <c r="A373" s="85" t="s">
        <v>150</v>
      </c>
      <c r="B373" s="85" t="s">
        <v>826</v>
      </c>
      <c r="C373" s="120">
        <v>42744</v>
      </c>
      <c r="D373" s="85">
        <v>2</v>
      </c>
      <c r="E373" s="86" t="s">
        <v>209</v>
      </c>
      <c r="I373" s="86" t="s">
        <v>361</v>
      </c>
      <c r="J373" s="86" t="s">
        <v>539</v>
      </c>
    </row>
    <row r="374" spans="1:12">
      <c r="A374" s="85" t="s">
        <v>146</v>
      </c>
      <c r="B374" s="85" t="s">
        <v>831</v>
      </c>
      <c r="C374" s="120">
        <v>42744</v>
      </c>
      <c r="D374" s="85">
        <v>2</v>
      </c>
      <c r="E374" s="86" t="s">
        <v>237</v>
      </c>
      <c r="I374" s="86" t="s">
        <v>386</v>
      </c>
      <c r="J374" s="86" t="s">
        <v>540</v>
      </c>
    </row>
    <row r="375" spans="1:12">
      <c r="A375" s="85" t="s">
        <v>146</v>
      </c>
      <c r="B375" s="85" t="s">
        <v>831</v>
      </c>
      <c r="C375" s="120">
        <v>42744</v>
      </c>
      <c r="D375" s="85">
        <v>2</v>
      </c>
      <c r="E375" s="86" t="s">
        <v>859</v>
      </c>
      <c r="I375" s="86" t="s">
        <v>385</v>
      </c>
      <c r="J375" s="86" t="s">
        <v>785</v>
      </c>
    </row>
    <row r="376" spans="1:12">
      <c r="A376" s="85" t="s">
        <v>146</v>
      </c>
      <c r="B376" s="85" t="s">
        <v>831</v>
      </c>
      <c r="C376" s="120">
        <v>42744</v>
      </c>
      <c r="D376" s="85">
        <v>2</v>
      </c>
      <c r="E376" s="86" t="s">
        <v>214</v>
      </c>
      <c r="I376" s="86" t="s">
        <v>395</v>
      </c>
      <c r="J376" s="86" t="s">
        <v>375</v>
      </c>
    </row>
    <row r="377" spans="1:12">
      <c r="A377" s="85" t="s">
        <v>559</v>
      </c>
      <c r="B377" s="85" t="s">
        <v>832</v>
      </c>
      <c r="C377" s="120">
        <v>42744</v>
      </c>
      <c r="D377" s="85">
        <v>2</v>
      </c>
      <c r="E377" s="86" t="s">
        <v>213</v>
      </c>
      <c r="I377" s="86" t="s">
        <v>243</v>
      </c>
      <c r="J377" s="86" t="s">
        <v>550</v>
      </c>
      <c r="K377" s="86" t="s">
        <v>608</v>
      </c>
    </row>
    <row r="378" spans="1:12">
      <c r="A378" s="85" t="s">
        <v>559</v>
      </c>
      <c r="B378" s="85" t="s">
        <v>832</v>
      </c>
      <c r="C378" s="120">
        <v>42744</v>
      </c>
      <c r="D378" s="85">
        <v>2</v>
      </c>
      <c r="E378" s="86" t="s">
        <v>707</v>
      </c>
      <c r="I378" s="86" t="s">
        <v>243</v>
      </c>
      <c r="J378" s="86" t="s">
        <v>550</v>
      </c>
      <c r="K378" s="86" t="s">
        <v>608</v>
      </c>
    </row>
    <row r="379" spans="1:12">
      <c r="A379" s="85" t="s">
        <v>159</v>
      </c>
      <c r="B379" s="85" t="s">
        <v>850</v>
      </c>
      <c r="C379" s="120">
        <v>42744</v>
      </c>
      <c r="D379" s="85">
        <v>2</v>
      </c>
      <c r="E379" s="86" t="s">
        <v>203</v>
      </c>
      <c r="I379" s="86" t="s">
        <v>195</v>
      </c>
      <c r="J379" s="86" t="s">
        <v>182</v>
      </c>
      <c r="K379" s="86" t="s">
        <v>603</v>
      </c>
    </row>
    <row r="380" spans="1:12">
      <c r="A380" s="85" t="s">
        <v>150</v>
      </c>
      <c r="B380" s="85" t="s">
        <v>837</v>
      </c>
      <c r="C380" s="120">
        <v>42744</v>
      </c>
      <c r="D380" s="85">
        <v>2</v>
      </c>
      <c r="E380" s="86" t="s">
        <v>869</v>
      </c>
      <c r="I380" s="86" t="s">
        <v>394</v>
      </c>
      <c r="J380" s="86" t="s">
        <v>784</v>
      </c>
      <c r="K380" s="86" t="s">
        <v>606</v>
      </c>
    </row>
    <row r="381" spans="1:12">
      <c r="A381" s="85" t="s">
        <v>150</v>
      </c>
      <c r="B381" s="85" t="s">
        <v>837</v>
      </c>
      <c r="C381" s="120">
        <v>42744</v>
      </c>
      <c r="D381" s="85">
        <v>2</v>
      </c>
      <c r="E381" s="86" t="s">
        <v>299</v>
      </c>
      <c r="I381" s="86" t="s">
        <v>350</v>
      </c>
      <c r="J381" s="86" t="s">
        <v>151</v>
      </c>
      <c r="K381" s="86" t="s">
        <v>606</v>
      </c>
    </row>
    <row r="382" spans="1:12">
      <c r="A382" s="85" t="s">
        <v>146</v>
      </c>
      <c r="B382" s="85" t="s">
        <v>827</v>
      </c>
      <c r="C382" s="120">
        <v>42744</v>
      </c>
      <c r="D382" s="85">
        <v>2</v>
      </c>
      <c r="E382" s="86" t="s">
        <v>870</v>
      </c>
      <c r="I382" s="86" t="s">
        <v>381</v>
      </c>
      <c r="J382" s="86" t="s">
        <v>557</v>
      </c>
      <c r="K382" s="86" t="s">
        <v>644</v>
      </c>
    </row>
    <row r="383" spans="1:12">
      <c r="A383" s="85" t="s">
        <v>146</v>
      </c>
      <c r="B383" s="85" t="s">
        <v>827</v>
      </c>
      <c r="C383" s="120">
        <v>42744</v>
      </c>
      <c r="D383" s="85">
        <v>1</v>
      </c>
      <c r="E383" s="86" t="s">
        <v>864</v>
      </c>
      <c r="I383" s="86" t="s">
        <v>397</v>
      </c>
      <c r="J383" s="86" t="s">
        <v>375</v>
      </c>
      <c r="K383" s="86" t="s">
        <v>644</v>
      </c>
    </row>
    <row r="384" spans="1:12">
      <c r="A384" s="85" t="s">
        <v>159</v>
      </c>
      <c r="B384" s="85" t="s">
        <v>850</v>
      </c>
      <c r="C384" s="120">
        <v>42744</v>
      </c>
      <c r="D384" s="85">
        <v>1</v>
      </c>
      <c r="E384" s="86" t="s">
        <v>878</v>
      </c>
      <c r="I384" s="86" t="s">
        <v>233</v>
      </c>
      <c r="J384" s="86" t="s">
        <v>577</v>
      </c>
      <c r="K384" s="86" t="s">
        <v>611</v>
      </c>
    </row>
    <row r="385" spans="1:12">
      <c r="A385" s="85" t="s">
        <v>150</v>
      </c>
      <c r="B385" s="85" t="s">
        <v>826</v>
      </c>
      <c r="C385" s="120">
        <v>42745</v>
      </c>
      <c r="D385" s="85">
        <v>2</v>
      </c>
      <c r="E385" s="86" t="s">
        <v>209</v>
      </c>
      <c r="I385" s="86" t="s">
        <v>361</v>
      </c>
      <c r="J385" s="86" t="s">
        <v>539</v>
      </c>
      <c r="K385" s="86" t="s">
        <v>606</v>
      </c>
      <c r="L385" s="86" t="s">
        <v>589</v>
      </c>
    </row>
    <row r="386" spans="1:12">
      <c r="A386" s="85" t="s">
        <v>150</v>
      </c>
      <c r="B386" s="85" t="s">
        <v>826</v>
      </c>
      <c r="C386" s="120">
        <v>42745</v>
      </c>
      <c r="D386" s="85">
        <v>2</v>
      </c>
      <c r="E386" s="86" t="s">
        <v>389</v>
      </c>
      <c r="I386" s="86" t="s">
        <v>360</v>
      </c>
      <c r="J386" s="86" t="s">
        <v>151</v>
      </c>
      <c r="K386" s="86" t="s">
        <v>606</v>
      </c>
      <c r="L386" s="86" t="s">
        <v>589</v>
      </c>
    </row>
    <row r="387" spans="1:12">
      <c r="A387" s="85" t="s">
        <v>130</v>
      </c>
      <c r="B387" s="85" t="s">
        <v>823</v>
      </c>
      <c r="C387" s="120">
        <v>42745</v>
      </c>
      <c r="D387" s="85">
        <v>2</v>
      </c>
      <c r="E387" s="86" t="s">
        <v>304</v>
      </c>
      <c r="I387" s="86" t="s">
        <v>267</v>
      </c>
      <c r="J387" s="86" t="s">
        <v>157</v>
      </c>
      <c r="K387" s="86" t="s">
        <v>681</v>
      </c>
    </row>
    <row r="388" spans="1:12">
      <c r="A388" s="85" t="s">
        <v>130</v>
      </c>
      <c r="B388" s="85" t="s">
        <v>823</v>
      </c>
      <c r="C388" s="120">
        <v>42745</v>
      </c>
      <c r="D388" s="85">
        <v>2</v>
      </c>
      <c r="E388" s="86" t="s">
        <v>879</v>
      </c>
      <c r="I388" s="86" t="s">
        <v>300</v>
      </c>
      <c r="J388" s="86" t="s">
        <v>574</v>
      </c>
      <c r="K388" s="86" t="s">
        <v>681</v>
      </c>
    </row>
    <row r="389" spans="1:12">
      <c r="A389" s="85" t="s">
        <v>146</v>
      </c>
      <c r="B389" s="85" t="s">
        <v>831</v>
      </c>
      <c r="C389" s="120">
        <v>42745</v>
      </c>
      <c r="D389" s="85">
        <v>2</v>
      </c>
      <c r="E389" s="86" t="s">
        <v>237</v>
      </c>
      <c r="I389" s="86" t="s">
        <v>386</v>
      </c>
      <c r="J389" s="86" t="s">
        <v>540</v>
      </c>
    </row>
    <row r="390" spans="1:12">
      <c r="A390" s="85" t="s">
        <v>146</v>
      </c>
      <c r="B390" s="85" t="s">
        <v>831</v>
      </c>
      <c r="C390" s="120">
        <v>42745</v>
      </c>
      <c r="D390" s="85">
        <v>2</v>
      </c>
      <c r="E390" s="86" t="s">
        <v>859</v>
      </c>
      <c r="I390" s="86" t="s">
        <v>395</v>
      </c>
      <c r="J390" s="86" t="s">
        <v>785</v>
      </c>
    </row>
    <row r="391" spans="1:12">
      <c r="A391" s="85" t="s">
        <v>146</v>
      </c>
      <c r="B391" s="85" t="s">
        <v>831</v>
      </c>
      <c r="C391" s="120">
        <v>42745</v>
      </c>
      <c r="D391" s="85">
        <v>2</v>
      </c>
      <c r="E391" s="86" t="s">
        <v>214</v>
      </c>
      <c r="I391" s="86" t="s">
        <v>385</v>
      </c>
      <c r="J391" s="86" t="s">
        <v>375</v>
      </c>
    </row>
    <row r="392" spans="1:12">
      <c r="A392" s="85" t="s">
        <v>559</v>
      </c>
      <c r="B392" s="85" t="s">
        <v>832</v>
      </c>
      <c r="C392" s="120">
        <v>42745</v>
      </c>
      <c r="D392" s="85">
        <v>2</v>
      </c>
      <c r="E392" s="86" t="s">
        <v>707</v>
      </c>
      <c r="I392" s="86" t="s">
        <v>243</v>
      </c>
      <c r="J392" s="86" t="s">
        <v>550</v>
      </c>
      <c r="K392" s="86" t="s">
        <v>608</v>
      </c>
    </row>
    <row r="393" spans="1:12">
      <c r="A393" s="85" t="s">
        <v>138</v>
      </c>
      <c r="B393" s="85" t="s">
        <v>824</v>
      </c>
      <c r="C393" s="120">
        <v>42745</v>
      </c>
      <c r="D393" s="85">
        <v>2</v>
      </c>
      <c r="E393" s="86" t="s">
        <v>302</v>
      </c>
      <c r="I393" s="86" t="s">
        <v>287</v>
      </c>
      <c r="J393" s="86" t="s">
        <v>547</v>
      </c>
      <c r="K393" s="86" t="s">
        <v>682</v>
      </c>
    </row>
    <row r="394" spans="1:12">
      <c r="A394" s="85" t="s">
        <v>159</v>
      </c>
      <c r="B394" s="85" t="s">
        <v>850</v>
      </c>
      <c r="C394" s="120">
        <v>42745</v>
      </c>
      <c r="D394" s="85">
        <v>2</v>
      </c>
      <c r="E394" s="86" t="s">
        <v>203</v>
      </c>
      <c r="I394" s="86" t="s">
        <v>194</v>
      </c>
      <c r="J394" s="86" t="s">
        <v>182</v>
      </c>
      <c r="K394" s="86" t="s">
        <v>603</v>
      </c>
    </row>
    <row r="395" spans="1:12">
      <c r="A395" s="85" t="s">
        <v>159</v>
      </c>
      <c r="B395" s="85" t="s">
        <v>850</v>
      </c>
      <c r="C395" s="120">
        <v>42745</v>
      </c>
      <c r="D395" s="85">
        <v>2</v>
      </c>
      <c r="E395" s="86" t="s">
        <v>878</v>
      </c>
      <c r="I395" s="86" t="s">
        <v>365</v>
      </c>
      <c r="J395" s="86" t="s">
        <v>577</v>
      </c>
      <c r="K395" s="86" t="s">
        <v>603</v>
      </c>
    </row>
    <row r="396" spans="1:12">
      <c r="A396" s="85" t="s">
        <v>150</v>
      </c>
      <c r="B396" s="85" t="s">
        <v>826</v>
      </c>
      <c r="C396" s="120">
        <v>42745</v>
      </c>
      <c r="D396" s="85">
        <v>1</v>
      </c>
      <c r="E396" s="86" t="s">
        <v>353</v>
      </c>
      <c r="I396" s="86" t="s">
        <v>356</v>
      </c>
      <c r="J396" s="86" t="s">
        <v>563</v>
      </c>
      <c r="K396" s="86" t="s">
        <v>606</v>
      </c>
      <c r="L396" s="86" t="s">
        <v>582</v>
      </c>
    </row>
    <row r="397" spans="1:12">
      <c r="A397" s="85" t="s">
        <v>150</v>
      </c>
      <c r="B397" s="85" t="s">
        <v>826</v>
      </c>
      <c r="C397" s="120">
        <v>42745</v>
      </c>
      <c r="D397" s="85">
        <v>1</v>
      </c>
      <c r="E397" s="86" t="s">
        <v>372</v>
      </c>
      <c r="I397" s="86" t="s">
        <v>360</v>
      </c>
      <c r="J397" s="86" t="s">
        <v>151</v>
      </c>
      <c r="K397" s="86" t="s">
        <v>606</v>
      </c>
      <c r="L397" s="86" t="s">
        <v>589</v>
      </c>
    </row>
    <row r="398" spans="1:12">
      <c r="A398" s="85" t="s">
        <v>150</v>
      </c>
      <c r="B398" s="85" t="s">
        <v>855</v>
      </c>
      <c r="C398" s="120">
        <v>42745</v>
      </c>
      <c r="D398" s="85">
        <v>2</v>
      </c>
      <c r="E398" s="86" t="s">
        <v>884</v>
      </c>
      <c r="I398" s="86" t="s">
        <v>371</v>
      </c>
      <c r="J398" s="86" t="s">
        <v>539</v>
      </c>
      <c r="K398" s="86" t="s">
        <v>589</v>
      </c>
    </row>
    <row r="399" spans="1:12">
      <c r="A399" s="85" t="s">
        <v>150</v>
      </c>
      <c r="B399" s="85" t="s">
        <v>855</v>
      </c>
      <c r="C399" s="120">
        <v>42745</v>
      </c>
      <c r="D399" s="85">
        <v>2</v>
      </c>
      <c r="E399" s="86" t="s">
        <v>869</v>
      </c>
      <c r="I399" s="86" t="s">
        <v>394</v>
      </c>
      <c r="J399" s="86" t="s">
        <v>784</v>
      </c>
      <c r="K399" s="86" t="s">
        <v>589</v>
      </c>
    </row>
    <row r="400" spans="1:12">
      <c r="A400" s="85" t="s">
        <v>150</v>
      </c>
      <c r="B400" s="85" t="s">
        <v>855</v>
      </c>
      <c r="C400" s="120">
        <v>42745</v>
      </c>
      <c r="D400" s="85">
        <v>2</v>
      </c>
      <c r="E400" s="86" t="s">
        <v>299</v>
      </c>
      <c r="I400" s="86" t="s">
        <v>350</v>
      </c>
      <c r="J400" s="86" t="s">
        <v>151</v>
      </c>
      <c r="K400" s="86" t="s">
        <v>589</v>
      </c>
    </row>
    <row r="401" spans="1:12">
      <c r="A401" s="85" t="s">
        <v>150</v>
      </c>
      <c r="B401" s="85" t="s">
        <v>855</v>
      </c>
      <c r="C401" s="120">
        <v>42745</v>
      </c>
      <c r="D401" s="85">
        <v>2</v>
      </c>
      <c r="E401" s="86" t="s">
        <v>354</v>
      </c>
      <c r="I401" s="86" t="s">
        <v>349</v>
      </c>
      <c r="J401" s="86" t="s">
        <v>570</v>
      </c>
      <c r="K401" s="86" t="s">
        <v>589</v>
      </c>
    </row>
    <row r="402" spans="1:12">
      <c r="A402" s="85" t="s">
        <v>524</v>
      </c>
      <c r="B402" s="85" t="s">
        <v>821</v>
      </c>
      <c r="C402" s="120">
        <v>42745</v>
      </c>
      <c r="D402" s="85">
        <v>2</v>
      </c>
      <c r="E402" s="86" t="s">
        <v>242</v>
      </c>
      <c r="I402" s="86" t="s">
        <v>230</v>
      </c>
      <c r="J402" s="86" t="s">
        <v>322</v>
      </c>
      <c r="K402" s="86" t="s">
        <v>595</v>
      </c>
      <c r="L402" s="86" t="s">
        <v>640</v>
      </c>
    </row>
    <row r="403" spans="1:12">
      <c r="A403" s="85" t="s">
        <v>524</v>
      </c>
      <c r="B403" s="85" t="s">
        <v>821</v>
      </c>
      <c r="C403" s="120">
        <v>42745</v>
      </c>
      <c r="D403" s="85">
        <v>2</v>
      </c>
      <c r="E403" s="86" t="s">
        <v>213</v>
      </c>
      <c r="I403" s="86" t="s">
        <v>232</v>
      </c>
      <c r="J403" s="86" t="s">
        <v>526</v>
      </c>
      <c r="K403" s="86" t="s">
        <v>595</v>
      </c>
      <c r="L403" s="86" t="s">
        <v>640</v>
      </c>
    </row>
    <row r="404" spans="1:12">
      <c r="A404" s="85" t="s">
        <v>146</v>
      </c>
      <c r="B404" s="85" t="s">
        <v>827</v>
      </c>
      <c r="C404" s="120">
        <v>42745</v>
      </c>
      <c r="D404" s="85">
        <v>2</v>
      </c>
      <c r="E404" s="86" t="s">
        <v>880</v>
      </c>
      <c r="I404" s="86" t="s">
        <v>384</v>
      </c>
      <c r="J404" s="86" t="s">
        <v>533</v>
      </c>
      <c r="K404" s="86" t="s">
        <v>644</v>
      </c>
    </row>
    <row r="405" spans="1:12">
      <c r="A405" s="85" t="s">
        <v>146</v>
      </c>
      <c r="B405" s="85" t="s">
        <v>827</v>
      </c>
      <c r="C405" s="120">
        <v>42745</v>
      </c>
      <c r="D405" s="85">
        <v>2</v>
      </c>
      <c r="E405" s="86" t="s">
        <v>864</v>
      </c>
      <c r="I405" s="86" t="s">
        <v>383</v>
      </c>
      <c r="J405" s="86" t="s">
        <v>785</v>
      </c>
      <c r="K405" s="86" t="s">
        <v>644</v>
      </c>
    </row>
    <row r="406" spans="1:12">
      <c r="A406" s="85" t="s">
        <v>146</v>
      </c>
      <c r="B406" s="85" t="s">
        <v>827</v>
      </c>
      <c r="C406" s="120">
        <v>42745</v>
      </c>
      <c r="D406" s="85">
        <v>2</v>
      </c>
      <c r="E406" s="86" t="s">
        <v>870</v>
      </c>
      <c r="I406" s="86" t="s">
        <v>381</v>
      </c>
      <c r="J406" s="86" t="s">
        <v>557</v>
      </c>
      <c r="K406" s="86" t="s">
        <v>644</v>
      </c>
    </row>
    <row r="407" spans="1:12">
      <c r="A407" s="85" t="s">
        <v>150</v>
      </c>
      <c r="B407" s="85" t="s">
        <v>826</v>
      </c>
      <c r="C407" s="120">
        <v>42746</v>
      </c>
      <c r="D407" s="85">
        <v>2</v>
      </c>
      <c r="E407" s="86" t="s">
        <v>209</v>
      </c>
      <c r="I407" s="86" t="s">
        <v>361</v>
      </c>
      <c r="J407" s="86" t="s">
        <v>539</v>
      </c>
    </row>
    <row r="408" spans="1:12">
      <c r="A408" s="85" t="s">
        <v>150</v>
      </c>
      <c r="B408" s="85" t="s">
        <v>826</v>
      </c>
      <c r="C408" s="120">
        <v>42746</v>
      </c>
      <c r="D408" s="85">
        <v>2</v>
      </c>
      <c r="E408" s="86" t="s">
        <v>389</v>
      </c>
      <c r="I408" s="86" t="s">
        <v>360</v>
      </c>
      <c r="J408" s="86" t="s">
        <v>151</v>
      </c>
    </row>
    <row r="409" spans="1:12">
      <c r="A409" s="85" t="s">
        <v>150</v>
      </c>
      <c r="B409" s="85" t="s">
        <v>826</v>
      </c>
      <c r="C409" s="120">
        <v>42746</v>
      </c>
      <c r="D409" s="85">
        <v>2</v>
      </c>
      <c r="E409" s="86" t="s">
        <v>367</v>
      </c>
      <c r="I409" s="86" t="s">
        <v>356</v>
      </c>
      <c r="J409" s="86" t="s">
        <v>570</v>
      </c>
    </row>
    <row r="410" spans="1:12">
      <c r="A410" s="85" t="s">
        <v>159</v>
      </c>
      <c r="B410" s="85" t="s">
        <v>850</v>
      </c>
      <c r="C410" s="120">
        <v>42746</v>
      </c>
      <c r="D410" s="85">
        <v>2</v>
      </c>
      <c r="E410" s="86" t="s">
        <v>878</v>
      </c>
      <c r="I410" s="86" t="s">
        <v>365</v>
      </c>
      <c r="J410" s="86" t="s">
        <v>577</v>
      </c>
      <c r="K410" s="86" t="s">
        <v>618</v>
      </c>
    </row>
    <row r="411" spans="1:12">
      <c r="A411" s="85" t="s">
        <v>159</v>
      </c>
      <c r="B411" s="85" t="s">
        <v>850</v>
      </c>
      <c r="C411" s="120">
        <v>42746</v>
      </c>
      <c r="D411" s="85">
        <v>2</v>
      </c>
      <c r="E411" s="86" t="s">
        <v>203</v>
      </c>
      <c r="I411" s="86" t="s">
        <v>193</v>
      </c>
      <c r="J411" s="86" t="s">
        <v>182</v>
      </c>
      <c r="K411" s="86" t="s">
        <v>618</v>
      </c>
    </row>
    <row r="412" spans="1:12">
      <c r="A412" s="85" t="s">
        <v>559</v>
      </c>
      <c r="B412" s="85" t="s">
        <v>832</v>
      </c>
      <c r="C412" s="120">
        <v>42746</v>
      </c>
      <c r="D412" s="85">
        <v>2</v>
      </c>
      <c r="E412" s="86" t="s">
        <v>707</v>
      </c>
      <c r="I412" s="86" t="s">
        <v>243</v>
      </c>
      <c r="J412" s="86" t="s">
        <v>550</v>
      </c>
      <c r="K412" s="86" t="s">
        <v>608</v>
      </c>
    </row>
    <row r="413" spans="1:12">
      <c r="A413" s="85" t="s">
        <v>146</v>
      </c>
      <c r="B413" s="85" t="s">
        <v>831</v>
      </c>
      <c r="C413" s="120">
        <v>42746</v>
      </c>
      <c r="D413" s="85">
        <v>2</v>
      </c>
      <c r="E413" s="86" t="s">
        <v>237</v>
      </c>
      <c r="I413" s="86" t="s">
        <v>386</v>
      </c>
      <c r="J413" s="86" t="s">
        <v>540</v>
      </c>
      <c r="K413" s="86" t="s">
        <v>644</v>
      </c>
    </row>
    <row r="414" spans="1:12">
      <c r="A414" s="85" t="s">
        <v>146</v>
      </c>
      <c r="B414" s="85" t="s">
        <v>831</v>
      </c>
      <c r="C414" s="120">
        <v>42746</v>
      </c>
      <c r="D414" s="85">
        <v>2</v>
      </c>
      <c r="E414" s="86" t="s">
        <v>859</v>
      </c>
      <c r="I414" s="86" t="s">
        <v>395</v>
      </c>
      <c r="J414" s="86" t="s">
        <v>785</v>
      </c>
      <c r="K414" s="86" t="s">
        <v>644</v>
      </c>
    </row>
    <row r="415" spans="1:12">
      <c r="A415" s="85" t="s">
        <v>146</v>
      </c>
      <c r="B415" s="85" t="s">
        <v>831</v>
      </c>
      <c r="C415" s="120">
        <v>42746</v>
      </c>
      <c r="D415" s="85">
        <v>2</v>
      </c>
      <c r="E415" s="86" t="s">
        <v>214</v>
      </c>
      <c r="I415" s="86" t="s">
        <v>385</v>
      </c>
      <c r="J415" s="86" t="s">
        <v>375</v>
      </c>
      <c r="K415" s="86" t="s">
        <v>644</v>
      </c>
    </row>
    <row r="416" spans="1:12">
      <c r="A416" s="85" t="s">
        <v>146</v>
      </c>
      <c r="B416" s="85" t="s">
        <v>827</v>
      </c>
      <c r="C416" s="120">
        <v>42746</v>
      </c>
      <c r="D416" s="85">
        <v>2</v>
      </c>
      <c r="E416" s="86" t="s">
        <v>880</v>
      </c>
      <c r="I416" s="86" t="s">
        <v>384</v>
      </c>
      <c r="J416" s="86" t="s">
        <v>533</v>
      </c>
      <c r="K416" s="86" t="s">
        <v>644</v>
      </c>
    </row>
    <row r="417" spans="1:11">
      <c r="A417" s="85" t="s">
        <v>146</v>
      </c>
      <c r="B417" s="85" t="s">
        <v>827</v>
      </c>
      <c r="C417" s="120">
        <v>42746</v>
      </c>
      <c r="D417" s="85">
        <v>2</v>
      </c>
      <c r="E417" s="86" t="s">
        <v>864</v>
      </c>
      <c r="I417" s="86" t="s">
        <v>397</v>
      </c>
      <c r="J417" s="86" t="s">
        <v>785</v>
      </c>
      <c r="K417" s="86" t="s">
        <v>644</v>
      </c>
    </row>
    <row r="418" spans="1:11">
      <c r="A418" s="85" t="s">
        <v>146</v>
      </c>
      <c r="B418" s="85" t="s">
        <v>827</v>
      </c>
      <c r="C418" s="120">
        <v>42746</v>
      </c>
      <c r="D418" s="85">
        <v>2</v>
      </c>
      <c r="E418" s="86" t="s">
        <v>870</v>
      </c>
      <c r="I418" s="86" t="s">
        <v>381</v>
      </c>
      <c r="J418" s="86" t="s">
        <v>557</v>
      </c>
      <c r="K418" s="86" t="s">
        <v>644</v>
      </c>
    </row>
    <row r="419" spans="1:11">
      <c r="A419" s="85" t="s">
        <v>150</v>
      </c>
      <c r="B419" s="85" t="s">
        <v>855</v>
      </c>
      <c r="C419" s="120">
        <v>42746</v>
      </c>
      <c r="D419" s="85">
        <v>2</v>
      </c>
      <c r="E419" s="86" t="s">
        <v>869</v>
      </c>
      <c r="I419" s="86" t="s">
        <v>357</v>
      </c>
      <c r="J419" s="86" t="s">
        <v>784</v>
      </c>
      <c r="K419" s="86" t="s">
        <v>589</v>
      </c>
    </row>
    <row r="420" spans="1:11">
      <c r="A420" s="85" t="s">
        <v>150</v>
      </c>
      <c r="B420" s="85" t="s">
        <v>855</v>
      </c>
      <c r="C420" s="120">
        <v>42746</v>
      </c>
      <c r="D420" s="85">
        <v>2</v>
      </c>
      <c r="E420" s="86" t="s">
        <v>884</v>
      </c>
      <c r="I420" s="86" t="s">
        <v>371</v>
      </c>
      <c r="J420" s="86" t="s">
        <v>539</v>
      </c>
      <c r="K420" s="86" t="s">
        <v>589</v>
      </c>
    </row>
    <row r="421" spans="1:11">
      <c r="A421" s="85" t="s">
        <v>150</v>
      </c>
      <c r="B421" s="85" t="s">
        <v>855</v>
      </c>
      <c r="C421" s="120">
        <v>42746</v>
      </c>
      <c r="D421" s="85">
        <v>2</v>
      </c>
      <c r="E421" s="86" t="s">
        <v>299</v>
      </c>
      <c r="I421" s="86" t="s">
        <v>350</v>
      </c>
      <c r="J421" s="86" t="s">
        <v>151</v>
      </c>
      <c r="K421" s="86" t="s">
        <v>589</v>
      </c>
    </row>
    <row r="422" spans="1:11">
      <c r="A422" s="85" t="s">
        <v>150</v>
      </c>
      <c r="B422" s="85" t="s">
        <v>855</v>
      </c>
      <c r="C422" s="120">
        <v>42746</v>
      </c>
      <c r="D422" s="85">
        <v>2</v>
      </c>
      <c r="E422" s="86" t="s">
        <v>354</v>
      </c>
      <c r="I422" s="86" t="s">
        <v>349</v>
      </c>
      <c r="J422" s="86" t="s">
        <v>570</v>
      </c>
      <c r="K422" s="86" t="s">
        <v>589</v>
      </c>
    </row>
    <row r="423" spans="1:11">
      <c r="A423" s="85" t="s">
        <v>524</v>
      </c>
      <c r="B423" s="85" t="s">
        <v>821</v>
      </c>
      <c r="C423" s="120">
        <v>42746</v>
      </c>
      <c r="D423" s="85">
        <v>2</v>
      </c>
      <c r="E423" s="86" t="s">
        <v>213</v>
      </c>
      <c r="I423" s="86" t="s">
        <v>232</v>
      </c>
      <c r="J423" s="86" t="s">
        <v>526</v>
      </c>
      <c r="K423" s="86" t="s">
        <v>647</v>
      </c>
    </row>
    <row r="424" spans="1:11">
      <c r="A424" s="85" t="s">
        <v>524</v>
      </c>
      <c r="B424" s="85" t="s">
        <v>821</v>
      </c>
      <c r="C424" s="120">
        <v>42746</v>
      </c>
      <c r="D424" s="85">
        <v>2</v>
      </c>
      <c r="E424" s="86" t="s">
        <v>242</v>
      </c>
      <c r="I424" s="86" t="s">
        <v>230</v>
      </c>
      <c r="J424" s="86" t="s">
        <v>322</v>
      </c>
      <c r="K424" s="86" t="s">
        <v>640</v>
      </c>
    </row>
    <row r="425" spans="1:11">
      <c r="A425" s="85" t="s">
        <v>150</v>
      </c>
      <c r="B425" s="85" t="s">
        <v>826</v>
      </c>
      <c r="C425" s="120">
        <v>42747</v>
      </c>
      <c r="D425" s="85">
        <v>2</v>
      </c>
      <c r="E425" s="86" t="s">
        <v>209</v>
      </c>
      <c r="I425" s="86" t="s">
        <v>372</v>
      </c>
      <c r="J425" s="86" t="s">
        <v>539</v>
      </c>
      <c r="K425" s="86" t="s">
        <v>589</v>
      </c>
    </row>
    <row r="426" spans="1:11">
      <c r="A426" s="85" t="s">
        <v>150</v>
      </c>
      <c r="B426" s="85" t="s">
        <v>826</v>
      </c>
      <c r="C426" s="120">
        <v>42747</v>
      </c>
      <c r="D426" s="85">
        <v>2</v>
      </c>
      <c r="E426" s="86" t="s">
        <v>389</v>
      </c>
      <c r="I426" s="86" t="s">
        <v>360</v>
      </c>
      <c r="J426" s="86" t="s">
        <v>151</v>
      </c>
      <c r="K426" s="86" t="s">
        <v>589</v>
      </c>
    </row>
    <row r="427" spans="1:11">
      <c r="A427" s="85" t="s">
        <v>146</v>
      </c>
      <c r="B427" s="85" t="s">
        <v>831</v>
      </c>
      <c r="C427" s="120">
        <v>42747</v>
      </c>
      <c r="D427" s="85">
        <v>2</v>
      </c>
      <c r="E427" s="86" t="s">
        <v>237</v>
      </c>
      <c r="I427" s="86" t="s">
        <v>386</v>
      </c>
      <c r="J427" s="86" t="s">
        <v>540</v>
      </c>
      <c r="K427" s="86" t="s">
        <v>644</v>
      </c>
    </row>
    <row r="428" spans="1:11">
      <c r="A428" s="85" t="s">
        <v>146</v>
      </c>
      <c r="B428" s="85" t="s">
        <v>831</v>
      </c>
      <c r="C428" s="120">
        <v>42747</v>
      </c>
      <c r="D428" s="85">
        <v>2</v>
      </c>
      <c r="E428" s="86" t="s">
        <v>859</v>
      </c>
      <c r="I428" s="86" t="s">
        <v>395</v>
      </c>
      <c r="J428" s="86" t="s">
        <v>785</v>
      </c>
      <c r="K428" s="86" t="s">
        <v>644</v>
      </c>
    </row>
    <row r="429" spans="1:11">
      <c r="A429" s="85" t="s">
        <v>146</v>
      </c>
      <c r="B429" s="85" t="s">
        <v>831</v>
      </c>
      <c r="C429" s="120">
        <v>42747</v>
      </c>
      <c r="D429" s="85">
        <v>2</v>
      </c>
      <c r="E429" s="86" t="s">
        <v>214</v>
      </c>
      <c r="I429" s="86" t="s">
        <v>385</v>
      </c>
      <c r="J429" s="86" t="s">
        <v>375</v>
      </c>
      <c r="K429" s="86" t="s">
        <v>644</v>
      </c>
    </row>
    <row r="430" spans="1:11">
      <c r="A430" s="85" t="s">
        <v>159</v>
      </c>
      <c r="B430" s="85" t="s">
        <v>850</v>
      </c>
      <c r="C430" s="120">
        <v>42747</v>
      </c>
      <c r="D430" s="85">
        <v>2</v>
      </c>
      <c r="E430" s="86" t="s">
        <v>878</v>
      </c>
      <c r="I430" s="86" t="s">
        <v>197</v>
      </c>
      <c r="J430" s="86" t="s">
        <v>182</v>
      </c>
      <c r="K430" s="86" t="s">
        <v>618</v>
      </c>
    </row>
    <row r="431" spans="1:11">
      <c r="A431" s="85" t="s">
        <v>159</v>
      </c>
      <c r="B431" s="85" t="s">
        <v>850</v>
      </c>
      <c r="C431" s="120">
        <v>42747</v>
      </c>
      <c r="D431" s="85">
        <v>2</v>
      </c>
      <c r="E431" s="86" t="s">
        <v>203</v>
      </c>
      <c r="I431" s="86" t="s">
        <v>398</v>
      </c>
      <c r="J431" s="86" t="s">
        <v>186</v>
      </c>
      <c r="K431" s="86" t="s">
        <v>618</v>
      </c>
    </row>
    <row r="432" spans="1:11">
      <c r="A432" s="85" t="s">
        <v>138</v>
      </c>
      <c r="B432" s="85" t="s">
        <v>824</v>
      </c>
      <c r="C432" s="120">
        <v>42747</v>
      </c>
      <c r="D432" s="85">
        <v>2</v>
      </c>
      <c r="E432" s="86" t="s">
        <v>275</v>
      </c>
      <c r="I432" s="86" t="s">
        <v>264</v>
      </c>
      <c r="J432" s="86" t="s">
        <v>547</v>
      </c>
      <c r="K432" s="86" t="s">
        <v>694</v>
      </c>
    </row>
    <row r="433" spans="1:12">
      <c r="A433" s="85" t="s">
        <v>559</v>
      </c>
      <c r="B433" s="85" t="s">
        <v>832</v>
      </c>
      <c r="C433" s="120">
        <v>42747</v>
      </c>
      <c r="D433" s="85">
        <v>2</v>
      </c>
      <c r="E433" s="86" t="s">
        <v>213</v>
      </c>
      <c r="I433" s="86" t="s">
        <v>243</v>
      </c>
      <c r="J433" s="86" t="s">
        <v>550</v>
      </c>
      <c r="K433" s="86" t="s">
        <v>608</v>
      </c>
    </row>
    <row r="434" spans="1:12">
      <c r="A434" s="85" t="s">
        <v>559</v>
      </c>
      <c r="B434" s="85" t="s">
        <v>832</v>
      </c>
      <c r="C434" s="120">
        <v>42747</v>
      </c>
      <c r="D434" s="85">
        <v>2</v>
      </c>
      <c r="E434" s="86" t="s">
        <v>707</v>
      </c>
      <c r="I434" s="86" t="s">
        <v>243</v>
      </c>
      <c r="J434" s="86" t="s">
        <v>550</v>
      </c>
      <c r="K434" s="86" t="s">
        <v>608</v>
      </c>
    </row>
    <row r="435" spans="1:12">
      <c r="A435" s="85" t="s">
        <v>559</v>
      </c>
      <c r="B435" s="85" t="s">
        <v>832</v>
      </c>
      <c r="C435" s="120">
        <v>42747</v>
      </c>
      <c r="D435" s="85">
        <v>2</v>
      </c>
      <c r="E435" s="86" t="s">
        <v>251</v>
      </c>
      <c r="I435" s="86" t="s">
        <v>241</v>
      </c>
      <c r="J435" s="86" t="s">
        <v>333</v>
      </c>
      <c r="K435" s="86" t="s">
        <v>608</v>
      </c>
    </row>
    <row r="436" spans="1:12">
      <c r="A436" s="85" t="s">
        <v>150</v>
      </c>
      <c r="B436" s="85" t="s">
        <v>837</v>
      </c>
      <c r="C436" s="120">
        <v>42747</v>
      </c>
      <c r="D436" s="85">
        <v>2</v>
      </c>
      <c r="E436" s="86" t="s">
        <v>884</v>
      </c>
      <c r="I436" s="86" t="s">
        <v>350</v>
      </c>
      <c r="J436" s="86" t="s">
        <v>539</v>
      </c>
      <c r="K436" s="86" t="s">
        <v>589</v>
      </c>
    </row>
    <row r="437" spans="1:12">
      <c r="A437" s="85" t="s">
        <v>150</v>
      </c>
      <c r="B437" s="85" t="s">
        <v>837</v>
      </c>
      <c r="C437" s="120">
        <v>42747</v>
      </c>
      <c r="D437" s="85">
        <v>1</v>
      </c>
      <c r="E437" s="86" t="s">
        <v>869</v>
      </c>
      <c r="I437" s="86" t="s">
        <v>394</v>
      </c>
      <c r="J437" s="86" t="s">
        <v>784</v>
      </c>
      <c r="K437" s="86" t="s">
        <v>589</v>
      </c>
    </row>
    <row r="438" spans="1:12">
      <c r="A438" s="85" t="s">
        <v>130</v>
      </c>
      <c r="B438" s="85" t="s">
        <v>823</v>
      </c>
      <c r="C438" s="120">
        <v>42747</v>
      </c>
      <c r="D438" s="85">
        <v>2</v>
      </c>
      <c r="E438" s="86" t="s">
        <v>865</v>
      </c>
      <c r="I438" s="86" t="s">
        <v>298</v>
      </c>
      <c r="J438" s="86" t="s">
        <v>782</v>
      </c>
      <c r="K438" s="86" t="s">
        <v>686</v>
      </c>
    </row>
    <row r="439" spans="1:12">
      <c r="A439" s="85" t="s">
        <v>566</v>
      </c>
      <c r="B439" s="85" t="s">
        <v>860</v>
      </c>
      <c r="C439" s="120">
        <v>42747</v>
      </c>
      <c r="D439" s="85">
        <v>1</v>
      </c>
      <c r="E439" s="86" t="s">
        <v>194</v>
      </c>
      <c r="I439" s="86" t="s">
        <v>198</v>
      </c>
      <c r="J439" s="86" t="s">
        <v>520</v>
      </c>
      <c r="K439" s="86" t="s">
        <v>624</v>
      </c>
    </row>
    <row r="440" spans="1:12">
      <c r="A440" s="85" t="s">
        <v>566</v>
      </c>
      <c r="B440" s="85" t="s">
        <v>860</v>
      </c>
      <c r="C440" s="120">
        <v>42747</v>
      </c>
      <c r="D440" s="85">
        <v>1</v>
      </c>
      <c r="E440" s="86" t="s">
        <v>194</v>
      </c>
      <c r="I440" s="86" t="s">
        <v>198</v>
      </c>
      <c r="J440" s="86" t="s">
        <v>528</v>
      </c>
      <c r="K440" s="86" t="s">
        <v>624</v>
      </c>
    </row>
    <row r="441" spans="1:12">
      <c r="A441" s="85" t="s">
        <v>130</v>
      </c>
      <c r="B441" s="85" t="s">
        <v>823</v>
      </c>
      <c r="C441" s="120">
        <v>42748</v>
      </c>
      <c r="D441" s="85">
        <v>2</v>
      </c>
      <c r="E441" s="86" t="s">
        <v>865</v>
      </c>
      <c r="I441" s="86" t="s">
        <v>285</v>
      </c>
      <c r="J441" s="86" t="s">
        <v>782</v>
      </c>
      <c r="K441" s="86" t="s">
        <v>684</v>
      </c>
      <c r="L441" s="86" t="s">
        <v>689</v>
      </c>
    </row>
    <row r="442" spans="1:12">
      <c r="A442" s="85" t="s">
        <v>150</v>
      </c>
      <c r="B442" s="85" t="s">
        <v>826</v>
      </c>
      <c r="C442" s="120">
        <v>42748</v>
      </c>
      <c r="D442" s="85">
        <v>2</v>
      </c>
      <c r="E442" s="86" t="s">
        <v>209</v>
      </c>
      <c r="I442" s="86" t="s">
        <v>361</v>
      </c>
      <c r="J442" s="86" t="s">
        <v>539</v>
      </c>
    </row>
    <row r="443" spans="1:12">
      <c r="A443" s="85" t="s">
        <v>150</v>
      </c>
      <c r="B443" s="85" t="s">
        <v>826</v>
      </c>
      <c r="C443" s="120">
        <v>42748</v>
      </c>
      <c r="D443" s="85">
        <v>2</v>
      </c>
      <c r="E443" s="86" t="s">
        <v>389</v>
      </c>
      <c r="I443" s="86" t="s">
        <v>372</v>
      </c>
      <c r="J443" s="86" t="s">
        <v>151</v>
      </c>
    </row>
    <row r="444" spans="1:12">
      <c r="A444" s="85" t="s">
        <v>150</v>
      </c>
      <c r="B444" s="85" t="s">
        <v>837</v>
      </c>
      <c r="C444" s="120">
        <v>42748</v>
      </c>
      <c r="D444" s="85">
        <v>2</v>
      </c>
      <c r="E444" s="86" t="s">
        <v>869</v>
      </c>
      <c r="I444" s="86" t="s">
        <v>394</v>
      </c>
      <c r="J444" s="86" t="s">
        <v>784</v>
      </c>
      <c r="K444" s="86" t="s">
        <v>582</v>
      </c>
    </row>
    <row r="445" spans="1:12">
      <c r="A445" s="85" t="s">
        <v>150</v>
      </c>
      <c r="B445" s="85" t="s">
        <v>837</v>
      </c>
      <c r="C445" s="120">
        <v>42748</v>
      </c>
      <c r="D445" s="85">
        <v>2</v>
      </c>
      <c r="E445" s="86" t="s">
        <v>299</v>
      </c>
      <c r="I445" s="86" t="s">
        <v>358</v>
      </c>
      <c r="J445" s="86" t="s">
        <v>151</v>
      </c>
      <c r="K445" s="86" t="s">
        <v>582</v>
      </c>
    </row>
    <row r="446" spans="1:12">
      <c r="A446" s="85" t="s">
        <v>150</v>
      </c>
      <c r="B446" s="85" t="s">
        <v>837</v>
      </c>
      <c r="C446" s="120">
        <v>42751</v>
      </c>
      <c r="D446" s="85">
        <v>2</v>
      </c>
      <c r="E446" s="86" t="s">
        <v>884</v>
      </c>
      <c r="I446" s="86" t="s">
        <v>371</v>
      </c>
      <c r="J446" s="86" t="s">
        <v>539</v>
      </c>
      <c r="K446" s="86" t="s">
        <v>582</v>
      </c>
    </row>
    <row r="447" spans="1:12">
      <c r="A447" s="85" t="s">
        <v>150</v>
      </c>
      <c r="B447" s="85" t="s">
        <v>837</v>
      </c>
      <c r="C447" s="120">
        <v>42751</v>
      </c>
      <c r="D447" s="85">
        <v>2</v>
      </c>
      <c r="E447" s="86" t="s">
        <v>299</v>
      </c>
      <c r="I447" s="86" t="s">
        <v>350</v>
      </c>
      <c r="J447" s="86" t="s">
        <v>151</v>
      </c>
      <c r="K447" s="86" t="s">
        <v>582</v>
      </c>
    </row>
    <row r="448" spans="1:12">
      <c r="A448" s="85" t="s">
        <v>130</v>
      </c>
      <c r="B448" s="85" t="s">
        <v>833</v>
      </c>
      <c r="C448" s="120">
        <v>42751</v>
      </c>
      <c r="D448" s="85">
        <v>2</v>
      </c>
      <c r="E448" s="86" t="s">
        <v>879</v>
      </c>
      <c r="I448" s="86" t="s">
        <v>134</v>
      </c>
      <c r="J448" s="86" t="s">
        <v>157</v>
      </c>
      <c r="K448" s="86" t="s">
        <v>689</v>
      </c>
    </row>
    <row r="449" spans="1:12">
      <c r="A449" s="85" t="s">
        <v>146</v>
      </c>
      <c r="B449" s="85" t="s">
        <v>834</v>
      </c>
      <c r="C449" s="120">
        <v>42751</v>
      </c>
      <c r="D449" s="85">
        <v>2</v>
      </c>
      <c r="E449" s="86" t="s">
        <v>400</v>
      </c>
      <c r="I449" s="86" t="s">
        <v>383</v>
      </c>
      <c r="J449" s="86" t="s">
        <v>375</v>
      </c>
      <c r="K449" s="86" t="s">
        <v>651</v>
      </c>
    </row>
    <row r="450" spans="1:12">
      <c r="A450" s="85" t="s">
        <v>146</v>
      </c>
      <c r="B450" s="85" t="s">
        <v>834</v>
      </c>
      <c r="C450" s="120">
        <v>42751</v>
      </c>
      <c r="D450" s="85">
        <v>2</v>
      </c>
      <c r="E450" s="86" t="s">
        <v>864</v>
      </c>
      <c r="I450" s="86" t="s">
        <v>397</v>
      </c>
      <c r="J450" s="86" t="s">
        <v>785</v>
      </c>
      <c r="K450" s="86" t="s">
        <v>651</v>
      </c>
    </row>
    <row r="451" spans="1:12">
      <c r="A451" s="85" t="s">
        <v>146</v>
      </c>
      <c r="B451" s="85" t="s">
        <v>834</v>
      </c>
      <c r="C451" s="120">
        <v>42751</v>
      </c>
      <c r="D451" s="85">
        <v>2</v>
      </c>
      <c r="E451" s="86" t="s">
        <v>880</v>
      </c>
      <c r="I451" s="86" t="s">
        <v>384</v>
      </c>
      <c r="J451" s="86" t="s">
        <v>533</v>
      </c>
      <c r="K451" s="86" t="s">
        <v>651</v>
      </c>
    </row>
    <row r="452" spans="1:12">
      <c r="A452" s="85" t="s">
        <v>146</v>
      </c>
      <c r="B452" s="85" t="s">
        <v>834</v>
      </c>
      <c r="C452" s="120">
        <v>42751</v>
      </c>
      <c r="D452" s="85">
        <v>2</v>
      </c>
      <c r="E452" s="86" t="s">
        <v>870</v>
      </c>
      <c r="I452" s="86" t="s">
        <v>381</v>
      </c>
      <c r="J452" s="86" t="s">
        <v>557</v>
      </c>
      <c r="K452" s="86" t="s">
        <v>651</v>
      </c>
    </row>
    <row r="453" spans="1:12">
      <c r="A453" s="85" t="s">
        <v>524</v>
      </c>
      <c r="B453" s="85" t="s">
        <v>821</v>
      </c>
      <c r="C453" s="120">
        <v>42751</v>
      </c>
      <c r="D453" s="85">
        <v>2</v>
      </c>
      <c r="E453" s="86" t="s">
        <v>213</v>
      </c>
      <c r="I453" s="86" t="s">
        <v>229</v>
      </c>
      <c r="J453" s="86" t="s">
        <v>526</v>
      </c>
      <c r="K453" s="86" t="s">
        <v>654</v>
      </c>
    </row>
    <row r="454" spans="1:12">
      <c r="A454" s="85" t="s">
        <v>138</v>
      </c>
      <c r="B454" s="85" t="s">
        <v>824</v>
      </c>
      <c r="C454" s="120">
        <v>42751</v>
      </c>
      <c r="D454" s="85">
        <v>2</v>
      </c>
      <c r="E454" s="86" t="s">
        <v>275</v>
      </c>
      <c r="I454" s="86" t="s">
        <v>287</v>
      </c>
      <c r="J454" s="86" t="s">
        <v>547</v>
      </c>
      <c r="K454" s="86" t="s">
        <v>664</v>
      </c>
    </row>
    <row r="455" spans="1:12">
      <c r="A455" s="85" t="s">
        <v>559</v>
      </c>
      <c r="B455" s="85" t="s">
        <v>832</v>
      </c>
      <c r="C455" s="120">
        <v>42751</v>
      </c>
      <c r="D455" s="85">
        <v>2</v>
      </c>
      <c r="E455" s="86" t="s">
        <v>224</v>
      </c>
      <c r="I455" s="86" t="s">
        <v>234</v>
      </c>
      <c r="J455" s="86" t="s">
        <v>335</v>
      </c>
      <c r="K455" s="86" t="s">
        <v>608</v>
      </c>
    </row>
    <row r="456" spans="1:12">
      <c r="A456" s="85" t="s">
        <v>130</v>
      </c>
      <c r="B456" s="85" t="s">
        <v>823</v>
      </c>
      <c r="C456" s="120">
        <v>42751</v>
      </c>
      <c r="D456" s="85">
        <v>2</v>
      </c>
      <c r="E456" s="86" t="s">
        <v>304</v>
      </c>
      <c r="I456" s="86" t="s">
        <v>278</v>
      </c>
      <c r="J456" s="86" t="s">
        <v>157</v>
      </c>
      <c r="K456" s="86" t="s">
        <v>689</v>
      </c>
      <c r="L456" s="86" t="s">
        <v>164</v>
      </c>
    </row>
    <row r="457" spans="1:12">
      <c r="A457" s="85" t="s">
        <v>130</v>
      </c>
      <c r="B457" s="85" t="s">
        <v>823</v>
      </c>
      <c r="C457" s="120">
        <v>42751</v>
      </c>
      <c r="D457" s="85">
        <v>2</v>
      </c>
      <c r="E457" s="86" t="s">
        <v>865</v>
      </c>
      <c r="I457" s="86" t="s">
        <v>308</v>
      </c>
      <c r="J457" s="86" t="s">
        <v>782</v>
      </c>
      <c r="K457" s="86" t="s">
        <v>689</v>
      </c>
      <c r="L457" s="86" t="s">
        <v>164</v>
      </c>
    </row>
    <row r="458" spans="1:12">
      <c r="A458" s="85" t="s">
        <v>150</v>
      </c>
      <c r="B458" s="85" t="s">
        <v>826</v>
      </c>
      <c r="C458" s="120">
        <v>42751</v>
      </c>
      <c r="D458" s="85">
        <v>2</v>
      </c>
      <c r="E458" s="86" t="s">
        <v>209</v>
      </c>
      <c r="I458" s="86" t="s">
        <v>361</v>
      </c>
      <c r="J458" s="86" t="s">
        <v>539</v>
      </c>
    </row>
    <row r="459" spans="1:12">
      <c r="A459" s="85" t="s">
        <v>150</v>
      </c>
      <c r="B459" s="85" t="s">
        <v>826</v>
      </c>
      <c r="C459" s="120">
        <v>42751</v>
      </c>
      <c r="D459" s="85">
        <v>2</v>
      </c>
      <c r="E459" s="86" t="s">
        <v>238</v>
      </c>
      <c r="I459" s="86" t="s">
        <v>372</v>
      </c>
      <c r="J459" s="86" t="s">
        <v>341</v>
      </c>
    </row>
    <row r="460" spans="1:12">
      <c r="A460" s="85" t="s">
        <v>146</v>
      </c>
      <c r="B460" s="85" t="s">
        <v>831</v>
      </c>
      <c r="C460" s="120">
        <v>42751</v>
      </c>
      <c r="D460" s="85">
        <v>2</v>
      </c>
      <c r="E460" s="86" t="s">
        <v>237</v>
      </c>
      <c r="F460" s="86" t="s">
        <v>386</v>
      </c>
      <c r="G460" s="86" t="s">
        <v>540</v>
      </c>
      <c r="H460" s="86" t="s">
        <v>644</v>
      </c>
      <c r="I460" s="86" t="s">
        <v>386</v>
      </c>
      <c r="J460" s="86" t="s">
        <v>540</v>
      </c>
      <c r="K460" s="86" t="s">
        <v>644</v>
      </c>
    </row>
    <row r="461" spans="1:12">
      <c r="A461" s="85" t="s">
        <v>146</v>
      </c>
      <c r="B461" s="85" t="s">
        <v>831</v>
      </c>
      <c r="C461" s="120">
        <v>42751</v>
      </c>
      <c r="D461" s="85">
        <v>2</v>
      </c>
      <c r="E461" s="86" t="s">
        <v>859</v>
      </c>
      <c r="F461" s="86" t="s">
        <v>395</v>
      </c>
      <c r="G461" s="86" t="s">
        <v>785</v>
      </c>
      <c r="H461" s="86" t="s">
        <v>644</v>
      </c>
      <c r="I461" s="86" t="s">
        <v>202</v>
      </c>
      <c r="J461" s="86" t="s">
        <v>375</v>
      </c>
      <c r="K461" s="86" t="s">
        <v>644</v>
      </c>
    </row>
    <row r="462" spans="1:12">
      <c r="A462" s="85" t="s">
        <v>146</v>
      </c>
      <c r="B462" s="85" t="s">
        <v>831</v>
      </c>
      <c r="C462" s="120">
        <v>42751</v>
      </c>
      <c r="D462" s="85">
        <v>2</v>
      </c>
      <c r="E462" s="86" t="s">
        <v>214</v>
      </c>
      <c r="F462" s="86" t="s">
        <v>385</v>
      </c>
      <c r="G462" s="86" t="s">
        <v>375</v>
      </c>
      <c r="H462" s="86" t="s">
        <v>644</v>
      </c>
      <c r="I462" s="86" t="s">
        <v>385</v>
      </c>
      <c r="J462" s="86" t="s">
        <v>785</v>
      </c>
      <c r="K462" s="86" t="s">
        <v>644</v>
      </c>
    </row>
    <row r="463" spans="1:12">
      <c r="A463" s="85" t="s">
        <v>150</v>
      </c>
      <c r="B463" s="85" t="s">
        <v>837</v>
      </c>
      <c r="C463" s="120">
        <v>42752</v>
      </c>
      <c r="D463" s="85">
        <v>2</v>
      </c>
      <c r="E463" s="86" t="s">
        <v>884</v>
      </c>
      <c r="I463" s="86" t="s">
        <v>350</v>
      </c>
      <c r="J463" s="86" t="s">
        <v>539</v>
      </c>
      <c r="K463" s="86" t="s">
        <v>582</v>
      </c>
      <c r="L463" s="86" t="s">
        <v>152</v>
      </c>
    </row>
    <row r="464" spans="1:12">
      <c r="A464" s="85" t="s">
        <v>150</v>
      </c>
      <c r="B464" s="85" t="s">
        <v>837</v>
      </c>
      <c r="C464" s="120">
        <v>42752</v>
      </c>
      <c r="D464" s="85">
        <v>2</v>
      </c>
      <c r="E464" s="86" t="s">
        <v>299</v>
      </c>
      <c r="I464" s="86" t="s">
        <v>283</v>
      </c>
      <c r="J464" s="86" t="s">
        <v>151</v>
      </c>
      <c r="K464" s="86" t="s">
        <v>582</v>
      </c>
      <c r="L464" s="86" t="s">
        <v>152</v>
      </c>
    </row>
    <row r="465" spans="1:12">
      <c r="A465" s="85" t="s">
        <v>146</v>
      </c>
      <c r="B465" s="85" t="s">
        <v>834</v>
      </c>
      <c r="C465" s="120">
        <v>42752</v>
      </c>
      <c r="D465" s="85">
        <v>2</v>
      </c>
      <c r="E465" s="86" t="s">
        <v>400</v>
      </c>
      <c r="I465" s="86" t="s">
        <v>397</v>
      </c>
      <c r="J465" s="86" t="s">
        <v>375</v>
      </c>
      <c r="K465" s="86" t="s">
        <v>651</v>
      </c>
      <c r="L465" s="86" t="s">
        <v>607</v>
      </c>
    </row>
    <row r="466" spans="1:12">
      <c r="A466" s="85" t="s">
        <v>146</v>
      </c>
      <c r="B466" s="85" t="s">
        <v>834</v>
      </c>
      <c r="C466" s="120">
        <v>42752</v>
      </c>
      <c r="D466" s="85">
        <v>2</v>
      </c>
      <c r="E466" s="86" t="s">
        <v>864</v>
      </c>
      <c r="I466" s="86" t="s">
        <v>383</v>
      </c>
      <c r="J466" s="86" t="s">
        <v>785</v>
      </c>
      <c r="K466" s="86" t="s">
        <v>651</v>
      </c>
      <c r="L466" s="86" t="s">
        <v>607</v>
      </c>
    </row>
    <row r="467" spans="1:12">
      <c r="A467" s="85" t="s">
        <v>146</v>
      </c>
      <c r="B467" s="85" t="s">
        <v>834</v>
      </c>
      <c r="C467" s="120">
        <v>42752</v>
      </c>
      <c r="D467" s="85">
        <v>2</v>
      </c>
      <c r="E467" s="86" t="s">
        <v>880</v>
      </c>
      <c r="I467" s="86" t="s">
        <v>384</v>
      </c>
      <c r="J467" s="86" t="s">
        <v>533</v>
      </c>
      <c r="K467" s="86" t="s">
        <v>651</v>
      </c>
      <c r="L467" s="86" t="s">
        <v>607</v>
      </c>
    </row>
    <row r="468" spans="1:12">
      <c r="A468" s="85" t="s">
        <v>146</v>
      </c>
      <c r="B468" s="85" t="s">
        <v>834</v>
      </c>
      <c r="C468" s="120">
        <v>42752</v>
      </c>
      <c r="D468" s="85">
        <v>2</v>
      </c>
      <c r="E468" s="86" t="s">
        <v>236</v>
      </c>
      <c r="I468" s="86" t="s">
        <v>359</v>
      </c>
      <c r="J468" s="86" t="s">
        <v>549</v>
      </c>
      <c r="K468" s="86" t="s">
        <v>651</v>
      </c>
      <c r="L468" s="86" t="s">
        <v>607</v>
      </c>
    </row>
    <row r="469" spans="1:12">
      <c r="A469" s="85" t="s">
        <v>146</v>
      </c>
      <c r="B469" s="85" t="s">
        <v>834</v>
      </c>
      <c r="C469" s="120">
        <v>42752</v>
      </c>
      <c r="D469" s="85">
        <v>2</v>
      </c>
      <c r="E469" s="86" t="s">
        <v>870</v>
      </c>
      <c r="I469" s="86" t="s">
        <v>381</v>
      </c>
      <c r="J469" s="86" t="s">
        <v>557</v>
      </c>
      <c r="K469" s="86" t="s">
        <v>651</v>
      </c>
      <c r="L469" s="86" t="s">
        <v>607</v>
      </c>
    </row>
    <row r="470" spans="1:12">
      <c r="A470" s="85" t="s">
        <v>138</v>
      </c>
      <c r="B470" s="85" t="s">
        <v>824</v>
      </c>
      <c r="C470" s="120">
        <v>42752</v>
      </c>
      <c r="D470" s="85">
        <v>2</v>
      </c>
      <c r="E470" s="86" t="s">
        <v>275</v>
      </c>
      <c r="I470" s="86" t="s">
        <v>287</v>
      </c>
      <c r="J470" s="86" t="s">
        <v>547</v>
      </c>
      <c r="K470" s="86" t="s">
        <v>664</v>
      </c>
    </row>
    <row r="471" spans="1:12">
      <c r="A471" s="85" t="s">
        <v>559</v>
      </c>
      <c r="B471" s="85" t="s">
        <v>832</v>
      </c>
      <c r="C471" s="120">
        <v>42752</v>
      </c>
      <c r="D471" s="85">
        <v>2</v>
      </c>
      <c r="E471" s="86" t="s">
        <v>224</v>
      </c>
      <c r="I471" s="86" t="s">
        <v>226</v>
      </c>
      <c r="J471" s="86" t="s">
        <v>527</v>
      </c>
      <c r="K471" s="86" t="s">
        <v>608</v>
      </c>
    </row>
    <row r="472" spans="1:12">
      <c r="A472" s="85" t="s">
        <v>559</v>
      </c>
      <c r="B472" s="85" t="s">
        <v>832</v>
      </c>
      <c r="C472" s="120">
        <v>42752</v>
      </c>
      <c r="D472" s="85">
        <v>2</v>
      </c>
      <c r="E472" s="86" t="s">
        <v>213</v>
      </c>
      <c r="I472" s="86" t="s">
        <v>243</v>
      </c>
      <c r="J472" s="86" t="s">
        <v>550</v>
      </c>
      <c r="K472" s="86" t="s">
        <v>608</v>
      </c>
    </row>
    <row r="473" spans="1:12">
      <c r="A473" s="85" t="s">
        <v>566</v>
      </c>
      <c r="B473" s="85" t="s">
        <v>860</v>
      </c>
      <c r="C473" s="120">
        <v>42752</v>
      </c>
      <c r="D473" s="85">
        <v>2</v>
      </c>
      <c r="E473" s="86" t="s">
        <v>203</v>
      </c>
      <c r="I473" s="86" t="s">
        <v>200</v>
      </c>
      <c r="J473" s="86" t="s">
        <v>220</v>
      </c>
      <c r="K473" s="86" t="s">
        <v>624</v>
      </c>
    </row>
    <row r="474" spans="1:12">
      <c r="A474" s="85" t="s">
        <v>130</v>
      </c>
      <c r="B474" s="85" t="s">
        <v>823</v>
      </c>
      <c r="C474" s="120">
        <v>42752</v>
      </c>
      <c r="D474" s="85">
        <v>2</v>
      </c>
      <c r="E474" s="86" t="s">
        <v>304</v>
      </c>
      <c r="I474" s="86" t="s">
        <v>278</v>
      </c>
      <c r="J474" s="86" t="s">
        <v>157</v>
      </c>
      <c r="K474" s="86" t="s">
        <v>164</v>
      </c>
      <c r="L474" s="86" t="s">
        <v>163</v>
      </c>
    </row>
    <row r="475" spans="1:12">
      <c r="A475" s="85" t="s">
        <v>130</v>
      </c>
      <c r="B475" s="85" t="s">
        <v>823</v>
      </c>
      <c r="C475" s="120">
        <v>42752</v>
      </c>
      <c r="D475" s="85">
        <v>2</v>
      </c>
      <c r="E475" s="86" t="s">
        <v>865</v>
      </c>
      <c r="I475" s="86" t="s">
        <v>308</v>
      </c>
      <c r="J475" s="86" t="s">
        <v>782</v>
      </c>
      <c r="K475" s="86" t="s">
        <v>164</v>
      </c>
      <c r="L475" s="86" t="s">
        <v>163</v>
      </c>
    </row>
    <row r="476" spans="1:12">
      <c r="A476" s="85" t="s">
        <v>146</v>
      </c>
      <c r="B476" s="85" t="s">
        <v>831</v>
      </c>
      <c r="C476" s="120">
        <v>42752</v>
      </c>
      <c r="D476" s="85">
        <v>2</v>
      </c>
      <c r="E476" s="86" t="s">
        <v>237</v>
      </c>
      <c r="F476" s="86" t="s">
        <v>386</v>
      </c>
      <c r="G476" s="86" t="s">
        <v>540</v>
      </c>
      <c r="I476" s="86" t="s">
        <v>386</v>
      </c>
      <c r="J476" s="86" t="s">
        <v>540</v>
      </c>
      <c r="K476" s="86" t="s">
        <v>607</v>
      </c>
    </row>
    <row r="477" spans="1:12">
      <c r="A477" s="85" t="s">
        <v>146</v>
      </c>
      <c r="B477" s="85" t="s">
        <v>831</v>
      </c>
      <c r="C477" s="120">
        <v>42752</v>
      </c>
      <c r="D477" s="85">
        <v>2</v>
      </c>
      <c r="E477" s="86" t="s">
        <v>859</v>
      </c>
      <c r="F477" s="86" t="s">
        <v>202</v>
      </c>
      <c r="G477" s="86" t="s">
        <v>375</v>
      </c>
      <c r="I477" s="86" t="s">
        <v>202</v>
      </c>
      <c r="J477" s="86" t="s">
        <v>375</v>
      </c>
      <c r="K477" s="86" t="s">
        <v>607</v>
      </c>
    </row>
    <row r="478" spans="1:12">
      <c r="A478" s="85" t="s">
        <v>146</v>
      </c>
      <c r="B478" s="85" t="s">
        <v>831</v>
      </c>
      <c r="C478" s="120">
        <v>42752</v>
      </c>
      <c r="D478" s="85">
        <v>2</v>
      </c>
      <c r="E478" s="86" t="s">
        <v>214</v>
      </c>
      <c r="F478" s="86" t="s">
        <v>385</v>
      </c>
      <c r="G478" s="86" t="s">
        <v>785</v>
      </c>
      <c r="I478" s="86" t="s">
        <v>385</v>
      </c>
      <c r="J478" s="86" t="s">
        <v>785</v>
      </c>
      <c r="K478" s="86" t="s">
        <v>607</v>
      </c>
    </row>
    <row r="479" spans="1:12">
      <c r="A479" s="85" t="s">
        <v>146</v>
      </c>
      <c r="B479" s="85" t="s">
        <v>831</v>
      </c>
      <c r="C479" s="120">
        <v>42752</v>
      </c>
      <c r="D479" s="85">
        <v>2</v>
      </c>
      <c r="E479" s="86" t="s">
        <v>222</v>
      </c>
      <c r="I479" s="86" t="s">
        <v>387</v>
      </c>
      <c r="J479" s="86" t="s">
        <v>549</v>
      </c>
      <c r="K479" s="86" t="s">
        <v>607</v>
      </c>
    </row>
    <row r="480" spans="1:12">
      <c r="A480" s="85" t="s">
        <v>150</v>
      </c>
      <c r="B480" s="85" t="s">
        <v>826</v>
      </c>
      <c r="C480" s="120">
        <v>42752</v>
      </c>
      <c r="D480" s="85">
        <v>2</v>
      </c>
      <c r="E480" s="86" t="s">
        <v>209</v>
      </c>
      <c r="I480" s="86" t="s">
        <v>361</v>
      </c>
      <c r="J480" s="86" t="s">
        <v>539</v>
      </c>
      <c r="K480" s="86" t="s">
        <v>152</v>
      </c>
      <c r="L480" s="86" t="s">
        <v>597</v>
      </c>
    </row>
    <row r="481" spans="1:12">
      <c r="A481" s="85" t="s">
        <v>150</v>
      </c>
      <c r="B481" s="85" t="s">
        <v>826</v>
      </c>
      <c r="C481" s="120">
        <v>42752</v>
      </c>
      <c r="D481" s="85">
        <v>2</v>
      </c>
      <c r="E481" s="86" t="s">
        <v>389</v>
      </c>
      <c r="I481" s="86" t="s">
        <v>360</v>
      </c>
      <c r="J481" s="86" t="s">
        <v>151</v>
      </c>
      <c r="K481" s="86" t="s">
        <v>152</v>
      </c>
      <c r="L481" s="86" t="s">
        <v>597</v>
      </c>
    </row>
    <row r="482" spans="1:12">
      <c r="A482" s="85" t="s">
        <v>150</v>
      </c>
      <c r="B482" s="85" t="s">
        <v>826</v>
      </c>
      <c r="C482" s="120">
        <v>42752</v>
      </c>
      <c r="D482" s="85">
        <v>2</v>
      </c>
      <c r="E482" s="86" t="s">
        <v>238</v>
      </c>
      <c r="I482" s="86" t="s">
        <v>372</v>
      </c>
      <c r="J482" s="86" t="s">
        <v>341</v>
      </c>
      <c r="K482" s="86" t="s">
        <v>152</v>
      </c>
      <c r="L482" s="86" t="s">
        <v>597</v>
      </c>
    </row>
    <row r="483" spans="1:12">
      <c r="A483" s="85" t="s">
        <v>150</v>
      </c>
      <c r="B483" s="85" t="s">
        <v>837</v>
      </c>
      <c r="C483" s="120">
        <v>42753</v>
      </c>
      <c r="D483" s="85">
        <v>2</v>
      </c>
      <c r="E483" s="86" t="s">
        <v>299</v>
      </c>
      <c r="I483" s="86" t="s">
        <v>350</v>
      </c>
      <c r="J483" s="86" t="s">
        <v>151</v>
      </c>
      <c r="K483" s="86" t="s">
        <v>597</v>
      </c>
    </row>
    <row r="484" spans="1:12">
      <c r="A484" s="85" t="s">
        <v>146</v>
      </c>
      <c r="B484" s="85" t="s">
        <v>834</v>
      </c>
      <c r="C484" s="120">
        <v>42753</v>
      </c>
      <c r="D484" s="85">
        <v>2</v>
      </c>
      <c r="E484" s="86" t="s">
        <v>400</v>
      </c>
      <c r="I484" s="86" t="s">
        <v>383</v>
      </c>
      <c r="J484" s="86" t="s">
        <v>375</v>
      </c>
      <c r="K484" s="86" t="s">
        <v>598</v>
      </c>
    </row>
    <row r="485" spans="1:12">
      <c r="A485" s="85" t="s">
        <v>146</v>
      </c>
      <c r="B485" s="85" t="s">
        <v>834</v>
      </c>
      <c r="C485" s="120">
        <v>42753</v>
      </c>
      <c r="D485" s="85">
        <v>2</v>
      </c>
      <c r="E485" s="86" t="s">
        <v>864</v>
      </c>
      <c r="I485" s="86" t="s">
        <v>397</v>
      </c>
      <c r="J485" s="86" t="s">
        <v>785</v>
      </c>
      <c r="K485" s="86" t="s">
        <v>598</v>
      </c>
    </row>
    <row r="486" spans="1:12">
      <c r="A486" s="85" t="s">
        <v>146</v>
      </c>
      <c r="B486" s="85" t="s">
        <v>834</v>
      </c>
      <c r="C486" s="120">
        <v>42753</v>
      </c>
      <c r="D486" s="85">
        <v>2</v>
      </c>
      <c r="E486" s="86" t="s">
        <v>880</v>
      </c>
      <c r="I486" s="86" t="s">
        <v>384</v>
      </c>
      <c r="J486" s="86" t="s">
        <v>533</v>
      </c>
      <c r="K486" s="86" t="s">
        <v>598</v>
      </c>
    </row>
    <row r="487" spans="1:12">
      <c r="A487" s="85" t="s">
        <v>146</v>
      </c>
      <c r="B487" s="85" t="s">
        <v>834</v>
      </c>
      <c r="C487" s="120">
        <v>42753</v>
      </c>
      <c r="D487" s="85">
        <v>2</v>
      </c>
      <c r="E487" s="86" t="s">
        <v>870</v>
      </c>
      <c r="I487" s="86" t="s">
        <v>381</v>
      </c>
      <c r="J487" s="86" t="s">
        <v>557</v>
      </c>
      <c r="K487" s="86" t="s">
        <v>598</v>
      </c>
    </row>
    <row r="488" spans="1:12">
      <c r="A488" s="85" t="s">
        <v>559</v>
      </c>
      <c r="B488" s="85" t="s">
        <v>832</v>
      </c>
      <c r="C488" s="120">
        <v>42753</v>
      </c>
      <c r="D488" s="85">
        <v>2</v>
      </c>
      <c r="E488" s="86" t="s">
        <v>224</v>
      </c>
      <c r="I488" s="86" t="s">
        <v>251</v>
      </c>
      <c r="J488" s="86" t="s">
        <v>527</v>
      </c>
      <c r="K488" s="86" t="s">
        <v>608</v>
      </c>
    </row>
    <row r="489" spans="1:12">
      <c r="A489" s="85" t="s">
        <v>559</v>
      </c>
      <c r="B489" s="85" t="s">
        <v>832</v>
      </c>
      <c r="C489" s="120">
        <v>42753</v>
      </c>
      <c r="D489" s="85">
        <v>1</v>
      </c>
      <c r="E489" s="86" t="s">
        <v>251</v>
      </c>
      <c r="I489" s="86" t="s">
        <v>234</v>
      </c>
      <c r="J489" s="86" t="s">
        <v>333</v>
      </c>
      <c r="K489" s="86" t="s">
        <v>608</v>
      </c>
    </row>
    <row r="490" spans="1:12">
      <c r="A490" s="85" t="s">
        <v>130</v>
      </c>
      <c r="B490" s="85" t="s">
        <v>823</v>
      </c>
      <c r="C490" s="120">
        <v>42753</v>
      </c>
      <c r="D490" s="85">
        <v>2</v>
      </c>
      <c r="E490" s="86" t="s">
        <v>865</v>
      </c>
      <c r="I490" s="86" t="s">
        <v>308</v>
      </c>
      <c r="J490" s="86" t="s">
        <v>782</v>
      </c>
      <c r="K490" s="86" t="s">
        <v>660</v>
      </c>
    </row>
    <row r="491" spans="1:12">
      <c r="A491" s="85" t="s">
        <v>130</v>
      </c>
      <c r="B491" s="85" t="s">
        <v>823</v>
      </c>
      <c r="C491" s="120">
        <v>42753</v>
      </c>
      <c r="D491" s="85">
        <v>2</v>
      </c>
      <c r="E491" s="86" t="s">
        <v>276</v>
      </c>
      <c r="I491" s="86" t="s">
        <v>293</v>
      </c>
      <c r="J491" s="86" t="s">
        <v>135</v>
      </c>
      <c r="K491" s="86" t="s">
        <v>660</v>
      </c>
    </row>
    <row r="492" spans="1:12">
      <c r="A492" s="85" t="s">
        <v>524</v>
      </c>
      <c r="B492" s="85" t="s">
        <v>821</v>
      </c>
      <c r="C492" s="120">
        <v>42753</v>
      </c>
      <c r="D492" s="85">
        <v>2</v>
      </c>
      <c r="E492" s="86" t="s">
        <v>213</v>
      </c>
      <c r="I492" s="86" t="s">
        <v>232</v>
      </c>
      <c r="J492" s="86" t="s">
        <v>526</v>
      </c>
      <c r="K492" s="86" t="s">
        <v>654</v>
      </c>
    </row>
    <row r="493" spans="1:12">
      <c r="A493" s="85" t="s">
        <v>150</v>
      </c>
      <c r="B493" s="85" t="s">
        <v>826</v>
      </c>
      <c r="C493" s="120">
        <v>42753</v>
      </c>
      <c r="D493" s="85">
        <v>2</v>
      </c>
      <c r="E493" s="86" t="s">
        <v>209</v>
      </c>
      <c r="I493" s="86" t="s">
        <v>361</v>
      </c>
      <c r="J493" s="86" t="s">
        <v>539</v>
      </c>
    </row>
    <row r="494" spans="1:12">
      <c r="A494" s="85" t="s">
        <v>150</v>
      </c>
      <c r="B494" s="85" t="s">
        <v>826</v>
      </c>
      <c r="C494" s="120">
        <v>42753</v>
      </c>
      <c r="D494" s="85">
        <v>2</v>
      </c>
      <c r="E494" s="86" t="s">
        <v>238</v>
      </c>
      <c r="I494" s="86" t="s">
        <v>372</v>
      </c>
      <c r="J494" s="86" t="s">
        <v>341</v>
      </c>
    </row>
    <row r="495" spans="1:12">
      <c r="A495" s="85" t="s">
        <v>150</v>
      </c>
      <c r="B495" s="85" t="s">
        <v>826</v>
      </c>
      <c r="C495" s="120">
        <v>42753</v>
      </c>
      <c r="D495" s="85">
        <v>2</v>
      </c>
      <c r="E495" s="86" t="s">
        <v>389</v>
      </c>
      <c r="I495" s="86" t="s">
        <v>360</v>
      </c>
      <c r="J495" s="86" t="s">
        <v>151</v>
      </c>
    </row>
    <row r="496" spans="1:12">
      <c r="A496" s="85" t="s">
        <v>146</v>
      </c>
      <c r="B496" s="85" t="s">
        <v>831</v>
      </c>
      <c r="C496" s="120">
        <v>42753</v>
      </c>
      <c r="D496" s="85">
        <v>2</v>
      </c>
      <c r="E496" s="86" t="s">
        <v>237</v>
      </c>
      <c r="F496" s="86" t="s">
        <v>386</v>
      </c>
      <c r="G496" s="86" t="s">
        <v>540</v>
      </c>
      <c r="I496" s="86" t="s">
        <v>386</v>
      </c>
      <c r="J496" s="86" t="s">
        <v>540</v>
      </c>
      <c r="K496" s="86" t="s">
        <v>583</v>
      </c>
    </row>
    <row r="497" spans="1:12">
      <c r="A497" s="85" t="s">
        <v>146</v>
      </c>
      <c r="B497" s="85" t="s">
        <v>831</v>
      </c>
      <c r="C497" s="120">
        <v>42753</v>
      </c>
      <c r="D497" s="85">
        <v>2</v>
      </c>
      <c r="E497" s="86" t="s">
        <v>859</v>
      </c>
      <c r="F497" s="86" t="s">
        <v>202</v>
      </c>
      <c r="G497" s="86" t="s">
        <v>375</v>
      </c>
      <c r="I497" s="86" t="s">
        <v>202</v>
      </c>
      <c r="J497" s="86" t="s">
        <v>375</v>
      </c>
      <c r="K497" s="86" t="s">
        <v>583</v>
      </c>
    </row>
    <row r="498" spans="1:12">
      <c r="A498" s="85" t="s">
        <v>146</v>
      </c>
      <c r="B498" s="85" t="s">
        <v>831</v>
      </c>
      <c r="C498" s="120">
        <v>42753</v>
      </c>
      <c r="D498" s="85">
        <v>2</v>
      </c>
      <c r="E498" s="86" t="s">
        <v>214</v>
      </c>
      <c r="F498" s="86" t="s">
        <v>385</v>
      </c>
      <c r="G498" s="86" t="s">
        <v>785</v>
      </c>
      <c r="I498" s="86" t="s">
        <v>385</v>
      </c>
      <c r="J498" s="86" t="s">
        <v>785</v>
      </c>
      <c r="K498" s="86" t="s">
        <v>583</v>
      </c>
    </row>
    <row r="499" spans="1:12">
      <c r="A499" s="85" t="s">
        <v>130</v>
      </c>
      <c r="B499" s="85" t="s">
        <v>833</v>
      </c>
      <c r="C499" s="120">
        <v>42753</v>
      </c>
      <c r="D499" s="85">
        <v>1</v>
      </c>
      <c r="E499" s="86" t="s">
        <v>879</v>
      </c>
      <c r="I499" s="86" t="s">
        <v>134</v>
      </c>
      <c r="J499" s="86" t="s">
        <v>157</v>
      </c>
      <c r="K499" s="86" t="s">
        <v>741</v>
      </c>
      <c r="L499" s="86" t="s">
        <v>660</v>
      </c>
    </row>
    <row r="500" spans="1:12">
      <c r="A500" s="85" t="s">
        <v>130</v>
      </c>
      <c r="B500" s="85" t="s">
        <v>833</v>
      </c>
      <c r="C500" s="120">
        <v>42754</v>
      </c>
      <c r="D500" s="85">
        <v>2</v>
      </c>
      <c r="E500" s="86" t="s">
        <v>879</v>
      </c>
      <c r="I500" s="86" t="s">
        <v>134</v>
      </c>
      <c r="J500" s="86" t="s">
        <v>157</v>
      </c>
      <c r="K500" s="86" t="s">
        <v>660</v>
      </c>
    </row>
    <row r="501" spans="1:12">
      <c r="A501" s="85" t="s">
        <v>150</v>
      </c>
      <c r="B501" s="85" t="s">
        <v>837</v>
      </c>
      <c r="C501" s="120">
        <v>42754</v>
      </c>
      <c r="D501" s="85">
        <v>2</v>
      </c>
      <c r="E501" s="86" t="s">
        <v>884</v>
      </c>
      <c r="I501" s="86" t="s">
        <v>350</v>
      </c>
      <c r="J501" s="86" t="s">
        <v>539</v>
      </c>
      <c r="K501" s="86" t="s">
        <v>597</v>
      </c>
    </row>
    <row r="502" spans="1:12">
      <c r="A502" s="85" t="s">
        <v>150</v>
      </c>
      <c r="B502" s="85" t="s">
        <v>837</v>
      </c>
      <c r="C502" s="120">
        <v>42754</v>
      </c>
      <c r="D502" s="85">
        <v>2</v>
      </c>
      <c r="E502" s="86" t="s">
        <v>299</v>
      </c>
      <c r="I502" s="86" t="s">
        <v>283</v>
      </c>
      <c r="J502" s="86" t="s">
        <v>151</v>
      </c>
      <c r="K502" s="86" t="s">
        <v>597</v>
      </c>
    </row>
    <row r="503" spans="1:12">
      <c r="A503" s="85" t="s">
        <v>130</v>
      </c>
      <c r="B503" s="85" t="s">
        <v>868</v>
      </c>
      <c r="C503" s="120">
        <v>42754</v>
      </c>
      <c r="D503" s="85">
        <v>2</v>
      </c>
      <c r="E503" s="86" t="s">
        <v>865</v>
      </c>
      <c r="I503" s="86" t="s">
        <v>308</v>
      </c>
      <c r="J503" s="86" t="s">
        <v>782</v>
      </c>
      <c r="K503" s="86" t="s">
        <v>660</v>
      </c>
    </row>
    <row r="504" spans="1:12">
      <c r="A504" s="85" t="s">
        <v>150</v>
      </c>
      <c r="B504" s="85" t="s">
        <v>826</v>
      </c>
      <c r="C504" s="120">
        <v>42754</v>
      </c>
      <c r="D504" s="85">
        <v>1</v>
      </c>
      <c r="E504" s="86" t="s">
        <v>238</v>
      </c>
      <c r="I504" s="86" t="s">
        <v>372</v>
      </c>
      <c r="J504" s="86" t="s">
        <v>341</v>
      </c>
      <c r="K504" s="86" t="s">
        <v>597</v>
      </c>
    </row>
    <row r="505" spans="1:12">
      <c r="A505" s="85" t="s">
        <v>150</v>
      </c>
      <c r="B505" s="85" t="s">
        <v>826</v>
      </c>
      <c r="C505" s="120">
        <v>42754</v>
      </c>
      <c r="D505" s="85">
        <v>2</v>
      </c>
      <c r="E505" s="86" t="s">
        <v>209</v>
      </c>
      <c r="I505" s="86" t="s">
        <v>361</v>
      </c>
      <c r="J505" s="86" t="s">
        <v>539</v>
      </c>
      <c r="K505" s="86" t="s">
        <v>597</v>
      </c>
    </row>
    <row r="506" spans="1:12">
      <c r="A506" s="85" t="s">
        <v>150</v>
      </c>
      <c r="B506" s="85" t="s">
        <v>826</v>
      </c>
      <c r="C506" s="120">
        <v>42754</v>
      </c>
      <c r="D506" s="85">
        <v>2</v>
      </c>
      <c r="E506" s="86" t="s">
        <v>389</v>
      </c>
      <c r="I506" s="86" t="s">
        <v>360</v>
      </c>
      <c r="J506" s="86" t="s">
        <v>151</v>
      </c>
      <c r="K506" s="86" t="s">
        <v>597</v>
      </c>
    </row>
    <row r="507" spans="1:12">
      <c r="A507" s="85" t="s">
        <v>146</v>
      </c>
      <c r="B507" s="85" t="s">
        <v>834</v>
      </c>
      <c r="C507" s="120">
        <v>42754</v>
      </c>
      <c r="D507" s="85">
        <v>2</v>
      </c>
      <c r="E507" s="86" t="s">
        <v>400</v>
      </c>
      <c r="F507" s="86" t="s">
        <v>383</v>
      </c>
      <c r="G507" s="86" t="s">
        <v>375</v>
      </c>
      <c r="H507" s="86" t="s">
        <v>598</v>
      </c>
      <c r="I507" s="86" t="s">
        <v>383</v>
      </c>
      <c r="J507" s="86" t="s">
        <v>375</v>
      </c>
      <c r="K507" s="86" t="s">
        <v>598</v>
      </c>
    </row>
    <row r="508" spans="1:12">
      <c r="A508" s="85" t="s">
        <v>146</v>
      </c>
      <c r="B508" s="85" t="s">
        <v>834</v>
      </c>
      <c r="C508" s="120">
        <v>42754</v>
      </c>
      <c r="D508" s="85">
        <v>2</v>
      </c>
      <c r="E508" s="86" t="s">
        <v>864</v>
      </c>
      <c r="F508" s="86" t="s">
        <v>397</v>
      </c>
      <c r="G508" s="86" t="s">
        <v>785</v>
      </c>
      <c r="H508" s="86" t="s">
        <v>598</v>
      </c>
      <c r="I508" s="86" t="s">
        <v>397</v>
      </c>
      <c r="J508" s="86" t="s">
        <v>785</v>
      </c>
      <c r="K508" s="86" t="s">
        <v>598</v>
      </c>
    </row>
    <row r="509" spans="1:12">
      <c r="A509" s="85" t="s">
        <v>146</v>
      </c>
      <c r="B509" s="85" t="s">
        <v>834</v>
      </c>
      <c r="C509" s="120">
        <v>42754</v>
      </c>
      <c r="D509" s="85">
        <v>2</v>
      </c>
      <c r="E509" s="86" t="s">
        <v>880</v>
      </c>
      <c r="F509" s="86" t="s">
        <v>384</v>
      </c>
      <c r="G509" s="86" t="s">
        <v>533</v>
      </c>
      <c r="H509" s="86" t="s">
        <v>598</v>
      </c>
      <c r="I509" s="86" t="s">
        <v>384</v>
      </c>
      <c r="J509" s="86" t="s">
        <v>533</v>
      </c>
      <c r="K509" s="86" t="s">
        <v>598</v>
      </c>
    </row>
    <row r="510" spans="1:12">
      <c r="A510" s="85" t="s">
        <v>146</v>
      </c>
      <c r="B510" s="85" t="s">
        <v>834</v>
      </c>
      <c r="C510" s="120">
        <v>42754</v>
      </c>
      <c r="D510" s="85">
        <v>2</v>
      </c>
      <c r="E510" s="86" t="s">
        <v>870</v>
      </c>
      <c r="F510" s="86" t="s">
        <v>381</v>
      </c>
      <c r="G510" s="86" t="s">
        <v>557</v>
      </c>
      <c r="H510" s="86" t="s">
        <v>598</v>
      </c>
      <c r="I510" s="86" t="s">
        <v>381</v>
      </c>
      <c r="J510" s="86" t="s">
        <v>557</v>
      </c>
      <c r="K510" s="86" t="s">
        <v>598</v>
      </c>
    </row>
    <row r="511" spans="1:12">
      <c r="A511" s="85" t="s">
        <v>146</v>
      </c>
      <c r="B511" s="85" t="s">
        <v>831</v>
      </c>
      <c r="C511" s="120">
        <v>42754</v>
      </c>
      <c r="D511" s="85">
        <v>1</v>
      </c>
      <c r="E511" s="86" t="s">
        <v>237</v>
      </c>
      <c r="F511" s="86" t="s">
        <v>386</v>
      </c>
      <c r="G511" s="86" t="s">
        <v>540</v>
      </c>
      <c r="H511" s="86" t="s">
        <v>583</v>
      </c>
      <c r="I511" s="86" t="s">
        <v>386</v>
      </c>
      <c r="J511" s="86" t="s">
        <v>540</v>
      </c>
      <c r="K511" s="86" t="s">
        <v>583</v>
      </c>
    </row>
    <row r="512" spans="1:12">
      <c r="A512" s="85" t="s">
        <v>146</v>
      </c>
      <c r="B512" s="85" t="s">
        <v>831</v>
      </c>
      <c r="C512" s="120">
        <v>42754</v>
      </c>
      <c r="D512" s="85">
        <v>2</v>
      </c>
      <c r="E512" s="86" t="s">
        <v>859</v>
      </c>
      <c r="F512" s="86" t="s">
        <v>202</v>
      </c>
      <c r="G512" s="86" t="s">
        <v>375</v>
      </c>
      <c r="H512" s="86" t="s">
        <v>583</v>
      </c>
      <c r="I512" s="86" t="s">
        <v>202</v>
      </c>
      <c r="J512" s="86" t="s">
        <v>375</v>
      </c>
      <c r="K512" s="86" t="s">
        <v>583</v>
      </c>
    </row>
    <row r="513" spans="1:12">
      <c r="A513" s="85" t="s">
        <v>130</v>
      </c>
      <c r="B513" s="85" t="s">
        <v>868</v>
      </c>
      <c r="C513" s="120">
        <v>42754</v>
      </c>
      <c r="D513" s="85">
        <v>2</v>
      </c>
      <c r="E513" s="86" t="s">
        <v>276</v>
      </c>
      <c r="I513" s="86" t="s">
        <v>293</v>
      </c>
      <c r="J513" s="86" t="s">
        <v>135</v>
      </c>
      <c r="K513" s="86" t="s">
        <v>660</v>
      </c>
    </row>
    <row r="514" spans="1:12">
      <c r="A514" s="85" t="s">
        <v>150</v>
      </c>
      <c r="B514" s="85" t="s">
        <v>837</v>
      </c>
      <c r="C514" s="120">
        <v>42755</v>
      </c>
      <c r="D514" s="85">
        <v>2</v>
      </c>
      <c r="E514" s="86" t="s">
        <v>299</v>
      </c>
      <c r="I514" s="86" t="s">
        <v>283</v>
      </c>
      <c r="J514" s="86" t="s">
        <v>151</v>
      </c>
      <c r="K514" s="86" t="s">
        <v>597</v>
      </c>
    </row>
    <row r="515" spans="1:12">
      <c r="A515" s="85" t="s">
        <v>150</v>
      </c>
      <c r="B515" s="85" t="s">
        <v>837</v>
      </c>
      <c r="C515" s="120">
        <v>42755</v>
      </c>
      <c r="D515" s="85">
        <v>2</v>
      </c>
      <c r="E515" s="86" t="s">
        <v>869</v>
      </c>
      <c r="I515" s="86" t="s">
        <v>394</v>
      </c>
      <c r="J515" s="86" t="s">
        <v>784</v>
      </c>
      <c r="K515" s="86" t="s">
        <v>597</v>
      </c>
    </row>
    <row r="516" spans="1:12">
      <c r="A516" s="85" t="s">
        <v>130</v>
      </c>
      <c r="B516" s="85" t="s">
        <v>853</v>
      </c>
      <c r="C516" s="120">
        <v>42755</v>
      </c>
      <c r="D516" s="85">
        <v>2</v>
      </c>
      <c r="E516" s="86" t="s">
        <v>879</v>
      </c>
      <c r="I516" s="86" t="s">
        <v>307</v>
      </c>
      <c r="J516" s="86" t="s">
        <v>157</v>
      </c>
      <c r="K516" s="86" t="s">
        <v>660</v>
      </c>
    </row>
    <row r="517" spans="1:12">
      <c r="A517" s="85" t="s">
        <v>150</v>
      </c>
      <c r="B517" s="85" t="s">
        <v>857</v>
      </c>
      <c r="C517" s="120">
        <v>42755</v>
      </c>
      <c r="D517" s="85">
        <v>2</v>
      </c>
      <c r="E517" s="86" t="s">
        <v>238</v>
      </c>
      <c r="I517" s="86" t="s">
        <v>363</v>
      </c>
      <c r="J517" s="86" t="s">
        <v>341</v>
      </c>
      <c r="K517" s="86" t="s">
        <v>597</v>
      </c>
    </row>
    <row r="518" spans="1:12">
      <c r="A518" s="85" t="s">
        <v>150</v>
      </c>
      <c r="B518" s="85" t="s">
        <v>857</v>
      </c>
      <c r="C518" s="120">
        <v>42755</v>
      </c>
      <c r="D518" s="85">
        <v>2</v>
      </c>
      <c r="E518" s="86" t="s">
        <v>389</v>
      </c>
      <c r="I518" s="86" t="s">
        <v>372</v>
      </c>
      <c r="J518" s="86" t="s">
        <v>151</v>
      </c>
      <c r="K518" s="86" t="s">
        <v>597</v>
      </c>
    </row>
    <row r="519" spans="1:12">
      <c r="A519" s="85" t="s">
        <v>150</v>
      </c>
      <c r="B519" s="85" t="s">
        <v>857</v>
      </c>
      <c r="C519" s="120">
        <v>42755</v>
      </c>
      <c r="D519" s="85">
        <v>2</v>
      </c>
      <c r="E519" s="86" t="s">
        <v>209</v>
      </c>
      <c r="I519" s="86" t="s">
        <v>361</v>
      </c>
      <c r="J519" s="86" t="s">
        <v>539</v>
      </c>
      <c r="K519" s="86" t="s">
        <v>597</v>
      </c>
    </row>
    <row r="520" spans="1:12">
      <c r="A520" s="85" t="s">
        <v>146</v>
      </c>
      <c r="B520" s="85" t="s">
        <v>831</v>
      </c>
      <c r="C520" s="120">
        <v>42758</v>
      </c>
      <c r="D520" s="85">
        <v>2</v>
      </c>
      <c r="E520" s="86" t="s">
        <v>859</v>
      </c>
      <c r="F520" s="86" t="s">
        <v>202</v>
      </c>
      <c r="G520" s="86" t="s">
        <v>375</v>
      </c>
      <c r="H520" s="86" t="s">
        <v>583</v>
      </c>
      <c r="I520" s="86" t="s">
        <v>202</v>
      </c>
      <c r="J520" s="86" t="s">
        <v>375</v>
      </c>
      <c r="K520" s="86" t="s">
        <v>583</v>
      </c>
    </row>
    <row r="521" spans="1:12">
      <c r="A521" s="85" t="s">
        <v>150</v>
      </c>
      <c r="B521" s="85" t="s">
        <v>857</v>
      </c>
      <c r="C521" s="120">
        <v>42758</v>
      </c>
      <c r="D521" s="85">
        <v>2</v>
      </c>
      <c r="E521" s="86" t="s">
        <v>209</v>
      </c>
      <c r="I521" s="86" t="s">
        <v>265</v>
      </c>
      <c r="J521" s="86" t="s">
        <v>539</v>
      </c>
      <c r="K521" s="86" t="s">
        <v>597</v>
      </c>
      <c r="L521" s="86" t="s">
        <v>606</v>
      </c>
    </row>
    <row r="522" spans="1:12">
      <c r="A522" s="85" t="s">
        <v>138</v>
      </c>
      <c r="B522" s="85" t="s">
        <v>824</v>
      </c>
      <c r="C522" s="120">
        <v>42758</v>
      </c>
      <c r="D522" s="85">
        <v>2</v>
      </c>
      <c r="E522" s="86" t="s">
        <v>865</v>
      </c>
      <c r="I522" s="86" t="s">
        <v>264</v>
      </c>
      <c r="J522" s="86" t="s">
        <v>783</v>
      </c>
      <c r="K522" s="86" t="s">
        <v>664</v>
      </c>
      <c r="L522" s="86" t="s">
        <v>642</v>
      </c>
    </row>
    <row r="523" spans="1:12">
      <c r="A523" s="85" t="s">
        <v>524</v>
      </c>
      <c r="B523" s="85" t="s">
        <v>821</v>
      </c>
      <c r="C523" s="120">
        <v>42758</v>
      </c>
      <c r="D523" s="85">
        <v>2</v>
      </c>
      <c r="E523" s="86" t="s">
        <v>213</v>
      </c>
      <c r="I523" s="86" t="s">
        <v>232</v>
      </c>
      <c r="J523" s="86" t="s">
        <v>526</v>
      </c>
      <c r="K523" s="86" t="s">
        <v>654</v>
      </c>
    </row>
    <row r="524" spans="1:12">
      <c r="A524" s="85" t="s">
        <v>150</v>
      </c>
      <c r="B524" s="85" t="s">
        <v>855</v>
      </c>
      <c r="C524" s="120">
        <v>42758</v>
      </c>
      <c r="D524" s="85">
        <v>2</v>
      </c>
      <c r="E524" s="86" t="s">
        <v>884</v>
      </c>
      <c r="I524" s="86" t="s">
        <v>371</v>
      </c>
      <c r="J524" s="86" t="s">
        <v>539</v>
      </c>
      <c r="K524" s="86" t="s">
        <v>606</v>
      </c>
    </row>
    <row r="525" spans="1:12">
      <c r="A525" s="85" t="s">
        <v>150</v>
      </c>
      <c r="B525" s="85" t="s">
        <v>855</v>
      </c>
      <c r="C525" s="120">
        <v>42758</v>
      </c>
      <c r="D525" s="85">
        <v>2</v>
      </c>
      <c r="E525" s="86" t="s">
        <v>299</v>
      </c>
      <c r="I525" s="86" t="s">
        <v>350</v>
      </c>
      <c r="J525" s="86" t="s">
        <v>151</v>
      </c>
      <c r="K525" s="86" t="s">
        <v>606</v>
      </c>
    </row>
    <row r="526" spans="1:12">
      <c r="A526" s="85" t="s">
        <v>566</v>
      </c>
      <c r="B526" s="85" t="s">
        <v>860</v>
      </c>
      <c r="C526" s="120">
        <v>42758</v>
      </c>
      <c r="D526" s="85">
        <v>2</v>
      </c>
      <c r="E526" s="86" t="s">
        <v>194</v>
      </c>
      <c r="I526" s="86" t="s">
        <v>198</v>
      </c>
      <c r="J526" s="86" t="s">
        <v>520</v>
      </c>
      <c r="K526" s="86" t="s">
        <v>592</v>
      </c>
    </row>
    <row r="527" spans="1:12">
      <c r="A527" s="85" t="s">
        <v>566</v>
      </c>
      <c r="B527" s="85" t="s">
        <v>860</v>
      </c>
      <c r="C527" s="120">
        <v>42758</v>
      </c>
      <c r="D527" s="85">
        <v>2</v>
      </c>
      <c r="E527" s="86" t="s">
        <v>878</v>
      </c>
      <c r="I527" s="86" t="s">
        <v>197</v>
      </c>
      <c r="J527" s="86" t="s">
        <v>551</v>
      </c>
      <c r="K527" s="86" t="s">
        <v>592</v>
      </c>
    </row>
    <row r="528" spans="1:12">
      <c r="A528" s="85" t="s">
        <v>150</v>
      </c>
      <c r="B528" s="85" t="s">
        <v>857</v>
      </c>
      <c r="C528" s="120">
        <v>42758</v>
      </c>
      <c r="D528" s="85">
        <v>2</v>
      </c>
      <c r="E528" s="86" t="s">
        <v>209</v>
      </c>
      <c r="I528" s="86" t="s">
        <v>265</v>
      </c>
      <c r="J528" s="86" t="s">
        <v>539</v>
      </c>
      <c r="K528" s="86" t="s">
        <v>606</v>
      </c>
    </row>
    <row r="529" spans="1:13">
      <c r="A529" s="85" t="s">
        <v>566</v>
      </c>
      <c r="B529" s="85" t="s">
        <v>860</v>
      </c>
      <c r="C529" s="120">
        <v>42759</v>
      </c>
      <c r="D529" s="85">
        <v>1</v>
      </c>
      <c r="E529" s="86" t="s">
        <v>194</v>
      </c>
      <c r="I529" s="86" t="s">
        <v>200</v>
      </c>
      <c r="J529" s="86" t="s">
        <v>520</v>
      </c>
      <c r="K529" s="86" t="s">
        <v>592</v>
      </c>
    </row>
    <row r="530" spans="1:13">
      <c r="A530" s="85" t="s">
        <v>566</v>
      </c>
      <c r="B530" s="85" t="s">
        <v>860</v>
      </c>
      <c r="C530" s="120">
        <v>42759</v>
      </c>
      <c r="D530" s="85">
        <v>1</v>
      </c>
      <c r="E530" s="86" t="s">
        <v>194</v>
      </c>
      <c r="I530" s="86" t="s">
        <v>200</v>
      </c>
      <c r="J530" s="86" t="s">
        <v>528</v>
      </c>
      <c r="K530" s="86" t="s">
        <v>592</v>
      </c>
    </row>
    <row r="531" spans="1:13">
      <c r="A531" s="85" t="s">
        <v>146</v>
      </c>
      <c r="B531" s="85" t="s">
        <v>831</v>
      </c>
      <c r="C531" s="120">
        <v>42759</v>
      </c>
      <c r="D531" s="85">
        <v>2</v>
      </c>
      <c r="E531" s="86" t="s">
        <v>237</v>
      </c>
      <c r="F531" s="86" t="s">
        <v>386</v>
      </c>
      <c r="G531" s="86" t="s">
        <v>540</v>
      </c>
      <c r="H531" s="86" t="s">
        <v>583</v>
      </c>
      <c r="I531" s="86" t="s">
        <v>386</v>
      </c>
      <c r="J531" s="86" t="s">
        <v>540</v>
      </c>
      <c r="K531" s="86" t="s">
        <v>583</v>
      </c>
    </row>
    <row r="532" spans="1:13">
      <c r="A532" s="85" t="s">
        <v>146</v>
      </c>
      <c r="B532" s="85" t="s">
        <v>831</v>
      </c>
      <c r="C532" s="120">
        <v>42759</v>
      </c>
      <c r="D532" s="85">
        <v>2</v>
      </c>
      <c r="E532" s="86" t="s">
        <v>859</v>
      </c>
      <c r="F532" s="86" t="s">
        <v>202</v>
      </c>
      <c r="G532" s="86" t="s">
        <v>375</v>
      </c>
      <c r="H532" s="86" t="s">
        <v>583</v>
      </c>
      <c r="I532" s="86" t="s">
        <v>202</v>
      </c>
      <c r="J532" s="86" t="s">
        <v>375</v>
      </c>
      <c r="K532" s="86" t="s">
        <v>583</v>
      </c>
    </row>
    <row r="533" spans="1:13">
      <c r="A533" s="85" t="s">
        <v>559</v>
      </c>
      <c r="B533" s="85" t="s">
        <v>832</v>
      </c>
      <c r="C533" s="120">
        <v>42759</v>
      </c>
      <c r="D533" s="85">
        <v>2</v>
      </c>
      <c r="E533" s="86" t="s">
        <v>251</v>
      </c>
      <c r="I533" s="86" t="s">
        <v>235</v>
      </c>
      <c r="J533" s="86" t="s">
        <v>333</v>
      </c>
      <c r="K533" s="86" t="s">
        <v>591</v>
      </c>
      <c r="L533" s="86" t="s">
        <v>652</v>
      </c>
      <c r="M533" s="86" t="s">
        <v>615</v>
      </c>
    </row>
    <row r="534" spans="1:13">
      <c r="A534" s="85" t="s">
        <v>559</v>
      </c>
      <c r="B534" s="85" t="s">
        <v>832</v>
      </c>
      <c r="C534" s="120">
        <v>42759</v>
      </c>
      <c r="D534" s="85">
        <v>2</v>
      </c>
      <c r="E534" s="86" t="s">
        <v>213</v>
      </c>
      <c r="I534" s="86" t="s">
        <v>242</v>
      </c>
      <c r="J534" s="86" t="s">
        <v>550</v>
      </c>
      <c r="K534" s="86" t="s">
        <v>591</v>
      </c>
      <c r="L534" s="86" t="s">
        <v>652</v>
      </c>
      <c r="M534" s="86" t="s">
        <v>615</v>
      </c>
    </row>
    <row r="535" spans="1:13">
      <c r="A535" s="85" t="s">
        <v>138</v>
      </c>
      <c r="B535" s="85" t="s">
        <v>824</v>
      </c>
      <c r="C535" s="120">
        <v>42759</v>
      </c>
      <c r="D535" s="85">
        <v>2</v>
      </c>
      <c r="E535" s="86" t="s">
        <v>865</v>
      </c>
      <c r="I535" s="86" t="s">
        <v>264</v>
      </c>
      <c r="J535" s="86" t="s">
        <v>783</v>
      </c>
      <c r="K535" s="86" t="s">
        <v>642</v>
      </c>
    </row>
    <row r="536" spans="1:13">
      <c r="A536" s="85" t="s">
        <v>150</v>
      </c>
      <c r="B536" s="85" t="s">
        <v>855</v>
      </c>
      <c r="C536" s="120">
        <v>42759</v>
      </c>
      <c r="D536" s="85">
        <v>2</v>
      </c>
      <c r="E536" s="86" t="s">
        <v>299</v>
      </c>
      <c r="I536" s="86" t="s">
        <v>350</v>
      </c>
      <c r="J536" s="86" t="s">
        <v>151</v>
      </c>
      <c r="K536" s="86" t="s">
        <v>606</v>
      </c>
      <c r="L536" s="86" t="s">
        <v>643</v>
      </c>
    </row>
    <row r="537" spans="1:13">
      <c r="A537" s="85" t="s">
        <v>150</v>
      </c>
      <c r="B537" s="85" t="s">
        <v>855</v>
      </c>
      <c r="C537" s="120">
        <v>42759</v>
      </c>
      <c r="D537" s="85">
        <v>2</v>
      </c>
      <c r="E537" s="86" t="s">
        <v>869</v>
      </c>
      <c r="I537" s="86" t="s">
        <v>394</v>
      </c>
      <c r="J537" s="86" t="s">
        <v>784</v>
      </c>
      <c r="K537" s="86" t="s">
        <v>606</v>
      </c>
      <c r="L537" s="86" t="s">
        <v>643</v>
      </c>
    </row>
    <row r="538" spans="1:13">
      <c r="A538" s="85" t="s">
        <v>566</v>
      </c>
      <c r="B538" s="85" t="s">
        <v>860</v>
      </c>
      <c r="C538" s="120">
        <v>42760</v>
      </c>
      <c r="D538" s="85">
        <v>2</v>
      </c>
      <c r="E538" s="86" t="s">
        <v>194</v>
      </c>
      <c r="I538" s="86" t="s">
        <v>200</v>
      </c>
      <c r="J538" s="86" t="s">
        <v>528</v>
      </c>
      <c r="K538" s="86" t="s">
        <v>634</v>
      </c>
    </row>
    <row r="539" spans="1:13">
      <c r="A539" s="85" t="s">
        <v>566</v>
      </c>
      <c r="B539" s="85" t="s">
        <v>860</v>
      </c>
      <c r="C539" s="120">
        <v>42761</v>
      </c>
      <c r="D539" s="85">
        <v>2</v>
      </c>
      <c r="E539" s="86" t="s">
        <v>194</v>
      </c>
      <c r="I539" s="86" t="s">
        <v>200</v>
      </c>
      <c r="J539" s="86" t="s">
        <v>534</v>
      </c>
      <c r="K539" s="86" t="s">
        <v>634</v>
      </c>
    </row>
    <row r="540" spans="1:13">
      <c r="A540" s="85" t="s">
        <v>130</v>
      </c>
      <c r="B540" s="85" t="s">
        <v>833</v>
      </c>
      <c r="C540" s="120">
        <v>42759</v>
      </c>
      <c r="D540" s="85">
        <v>2</v>
      </c>
      <c r="E540" s="86" t="s">
        <v>879</v>
      </c>
      <c r="I540" s="86" t="s">
        <v>134</v>
      </c>
      <c r="J540" s="86" t="s">
        <v>157</v>
      </c>
      <c r="K540" s="86" t="s">
        <v>660</v>
      </c>
    </row>
    <row r="541" spans="1:13">
      <c r="A541" s="85" t="s">
        <v>138</v>
      </c>
      <c r="B541" s="85" t="s">
        <v>824</v>
      </c>
      <c r="C541" s="120">
        <v>42760</v>
      </c>
      <c r="D541" s="85">
        <v>2</v>
      </c>
      <c r="E541" s="86" t="s">
        <v>865</v>
      </c>
      <c r="I541" s="86" t="s">
        <v>141</v>
      </c>
      <c r="J541" s="86" t="s">
        <v>783</v>
      </c>
      <c r="K541" s="86" t="s">
        <v>642</v>
      </c>
    </row>
    <row r="542" spans="1:13">
      <c r="A542" s="85" t="s">
        <v>150</v>
      </c>
      <c r="B542" s="85" t="s">
        <v>837</v>
      </c>
      <c r="C542" s="120">
        <v>42760</v>
      </c>
      <c r="D542" s="85">
        <v>1</v>
      </c>
      <c r="E542" s="86" t="s">
        <v>209</v>
      </c>
      <c r="I542" s="86" t="s">
        <v>354</v>
      </c>
      <c r="J542" s="86" t="s">
        <v>539</v>
      </c>
      <c r="K542" s="86" t="s">
        <v>643</v>
      </c>
    </row>
    <row r="543" spans="1:13">
      <c r="A543" s="85" t="s">
        <v>150</v>
      </c>
      <c r="B543" s="85" t="s">
        <v>837</v>
      </c>
      <c r="C543" s="120">
        <v>42760</v>
      </c>
      <c r="D543" s="85">
        <v>1</v>
      </c>
      <c r="E543" s="86" t="s">
        <v>389</v>
      </c>
      <c r="I543" s="86" t="s">
        <v>360</v>
      </c>
      <c r="J543" s="86" t="s">
        <v>151</v>
      </c>
      <c r="K543" s="86" t="s">
        <v>643</v>
      </c>
    </row>
    <row r="544" spans="1:13">
      <c r="A544" s="85" t="s">
        <v>150</v>
      </c>
      <c r="B544" s="85" t="s">
        <v>837</v>
      </c>
      <c r="C544" s="120">
        <v>42760</v>
      </c>
      <c r="D544" s="85">
        <v>1</v>
      </c>
      <c r="E544" s="86" t="s">
        <v>869</v>
      </c>
      <c r="I544" s="86" t="s">
        <v>394</v>
      </c>
      <c r="J544" s="86" t="s">
        <v>784</v>
      </c>
      <c r="K544" s="86" t="s">
        <v>643</v>
      </c>
    </row>
    <row r="545" spans="1:12">
      <c r="A545" s="85" t="s">
        <v>150</v>
      </c>
      <c r="B545" s="85" t="s">
        <v>837</v>
      </c>
      <c r="C545" s="120">
        <v>42760</v>
      </c>
      <c r="D545" s="85">
        <v>1</v>
      </c>
      <c r="E545" s="86" t="s">
        <v>238</v>
      </c>
      <c r="I545" s="86" t="s">
        <v>362</v>
      </c>
      <c r="J545" s="86" t="s">
        <v>341</v>
      </c>
      <c r="K545" s="86" t="s">
        <v>643</v>
      </c>
    </row>
    <row r="546" spans="1:12">
      <c r="A546" s="85" t="s">
        <v>559</v>
      </c>
      <c r="B546" s="85" t="s">
        <v>832</v>
      </c>
      <c r="C546" s="120">
        <v>42760</v>
      </c>
      <c r="D546" s="85">
        <v>1</v>
      </c>
      <c r="E546" s="86" t="s">
        <v>251</v>
      </c>
      <c r="I546" s="86" t="s">
        <v>235</v>
      </c>
      <c r="J546" s="86" t="s">
        <v>333</v>
      </c>
      <c r="K546" s="86" t="s">
        <v>615</v>
      </c>
    </row>
    <row r="547" spans="1:12">
      <c r="A547" s="85" t="s">
        <v>559</v>
      </c>
      <c r="B547" s="85" t="s">
        <v>832</v>
      </c>
      <c r="C547" s="120">
        <v>42760</v>
      </c>
      <c r="D547" s="85">
        <v>1</v>
      </c>
      <c r="E547" s="86" t="s">
        <v>242</v>
      </c>
      <c r="I547" s="86" t="s">
        <v>244</v>
      </c>
      <c r="J547" s="86" t="s">
        <v>335</v>
      </c>
      <c r="K547" s="86" t="s">
        <v>615</v>
      </c>
    </row>
    <row r="548" spans="1:12">
      <c r="A548" s="85" t="s">
        <v>146</v>
      </c>
      <c r="B548" s="85" t="s">
        <v>831</v>
      </c>
      <c r="C548" s="120">
        <v>42760</v>
      </c>
      <c r="D548" s="85">
        <v>2</v>
      </c>
      <c r="E548" s="86" t="s">
        <v>237</v>
      </c>
      <c r="I548" s="86" t="s">
        <v>379</v>
      </c>
      <c r="J548" s="86" t="s">
        <v>540</v>
      </c>
      <c r="K548" s="86" t="s">
        <v>663</v>
      </c>
      <c r="L548" s="86" t="s">
        <v>667</v>
      </c>
    </row>
    <row r="549" spans="1:12">
      <c r="A549" s="85" t="s">
        <v>146</v>
      </c>
      <c r="B549" s="85" t="s">
        <v>831</v>
      </c>
      <c r="C549" s="120">
        <v>42760</v>
      </c>
      <c r="D549" s="85">
        <v>2</v>
      </c>
      <c r="E549" s="86" t="s">
        <v>859</v>
      </c>
      <c r="I549" s="86" t="s">
        <v>397</v>
      </c>
      <c r="J549" s="86" t="s">
        <v>785</v>
      </c>
      <c r="K549" s="86" t="s">
        <v>663</v>
      </c>
      <c r="L549" s="86" t="s">
        <v>667</v>
      </c>
    </row>
    <row r="550" spans="1:12">
      <c r="A550" s="85" t="s">
        <v>559</v>
      </c>
      <c r="B550" s="85" t="s">
        <v>896</v>
      </c>
      <c r="C550" s="120">
        <v>42760</v>
      </c>
      <c r="D550" s="85">
        <v>1</v>
      </c>
      <c r="E550" s="86" t="s">
        <v>213</v>
      </c>
      <c r="I550" s="86" t="s">
        <v>226</v>
      </c>
      <c r="J550" s="86" t="s">
        <v>550</v>
      </c>
      <c r="K550" s="86" t="s">
        <v>615</v>
      </c>
    </row>
    <row r="551" spans="1:12">
      <c r="A551" s="85" t="s">
        <v>566</v>
      </c>
      <c r="B551" s="85" t="s">
        <v>897</v>
      </c>
      <c r="C551" s="120">
        <v>42760</v>
      </c>
      <c r="D551" s="85">
        <v>1</v>
      </c>
      <c r="E551" s="86" t="s">
        <v>203</v>
      </c>
      <c r="I551" s="86" t="s">
        <v>200</v>
      </c>
      <c r="J551" s="86" t="s">
        <v>220</v>
      </c>
      <c r="K551" s="86" t="s">
        <v>634</v>
      </c>
    </row>
    <row r="552" spans="1:12">
      <c r="A552" s="85" t="s">
        <v>146</v>
      </c>
      <c r="B552" s="85" t="s">
        <v>831</v>
      </c>
      <c r="C552" s="120">
        <v>42761</v>
      </c>
      <c r="D552" s="85">
        <v>2</v>
      </c>
      <c r="E552" s="86" t="s">
        <v>237</v>
      </c>
      <c r="I552" s="86" t="s">
        <v>202</v>
      </c>
    </row>
    <row r="553" spans="1:12">
      <c r="A553" s="85" t="s">
        <v>146</v>
      </c>
      <c r="B553" s="85" t="s">
        <v>831</v>
      </c>
      <c r="C553" s="120">
        <v>42761</v>
      </c>
      <c r="D553" s="85">
        <v>2</v>
      </c>
      <c r="E553" s="86" t="s">
        <v>859</v>
      </c>
      <c r="I553" s="86" t="s">
        <v>395</v>
      </c>
      <c r="J553" s="86" t="s">
        <v>785</v>
      </c>
    </row>
    <row r="554" spans="1:12">
      <c r="A554" s="85" t="s">
        <v>559</v>
      </c>
      <c r="B554" s="85" t="s">
        <v>832</v>
      </c>
      <c r="C554" s="120">
        <v>42761</v>
      </c>
      <c r="D554" s="85">
        <v>2</v>
      </c>
      <c r="E554" s="86" t="s">
        <v>251</v>
      </c>
      <c r="I554" s="86" t="s">
        <v>235</v>
      </c>
      <c r="J554" s="86" t="s">
        <v>333</v>
      </c>
      <c r="K554" s="86" t="s">
        <v>615</v>
      </c>
      <c r="L554" s="86" t="s">
        <v>584</v>
      </c>
    </row>
    <row r="555" spans="1:12">
      <c r="A555" s="85" t="s">
        <v>146</v>
      </c>
      <c r="B555" s="85" t="s">
        <v>831</v>
      </c>
      <c r="C555" s="120">
        <v>42761</v>
      </c>
      <c r="D555" s="85">
        <v>2</v>
      </c>
      <c r="E555" s="86" t="s">
        <v>214</v>
      </c>
      <c r="I555" s="86" t="s">
        <v>202</v>
      </c>
      <c r="J555" s="86" t="s">
        <v>375</v>
      </c>
    </row>
    <row r="556" spans="1:12">
      <c r="A556" s="85" t="s">
        <v>559</v>
      </c>
      <c r="B556" s="85" t="s">
        <v>832</v>
      </c>
      <c r="C556" s="120">
        <v>42761</v>
      </c>
      <c r="D556" s="85">
        <v>2</v>
      </c>
      <c r="E556" s="86" t="s">
        <v>213</v>
      </c>
      <c r="F556" s="86" t="s">
        <v>227</v>
      </c>
      <c r="G556" s="86" t="s">
        <v>550</v>
      </c>
      <c r="H556" s="86" t="s">
        <v>615</v>
      </c>
      <c r="I556" s="86" t="s">
        <v>244</v>
      </c>
      <c r="J556" s="86" t="s">
        <v>335</v>
      </c>
      <c r="K556" s="86" t="s">
        <v>615</v>
      </c>
      <c r="L556" s="86" t="s">
        <v>584</v>
      </c>
    </row>
    <row r="557" spans="1:12">
      <c r="A557" s="85" t="s">
        <v>138</v>
      </c>
      <c r="B557" s="85" t="s">
        <v>824</v>
      </c>
      <c r="C557" s="120">
        <v>42761</v>
      </c>
      <c r="D557" s="85">
        <v>2</v>
      </c>
      <c r="E557" s="86" t="s">
        <v>865</v>
      </c>
      <c r="I557" s="86" t="s">
        <v>290</v>
      </c>
      <c r="J557" s="86" t="s">
        <v>783</v>
      </c>
      <c r="K557" s="86" t="s">
        <v>642</v>
      </c>
    </row>
    <row r="558" spans="1:12">
      <c r="A558" s="85" t="s">
        <v>138</v>
      </c>
      <c r="B558" s="85" t="s">
        <v>824</v>
      </c>
      <c r="C558" s="120">
        <v>42761</v>
      </c>
      <c r="D558" s="85">
        <v>2</v>
      </c>
      <c r="E558" s="86" t="s">
        <v>229</v>
      </c>
      <c r="I558" s="86" t="s">
        <v>290</v>
      </c>
      <c r="J558" s="86" t="s">
        <v>783</v>
      </c>
      <c r="K558" s="86" t="s">
        <v>642</v>
      </c>
    </row>
    <row r="559" spans="1:12">
      <c r="A559" s="85" t="s">
        <v>566</v>
      </c>
      <c r="B559" s="85" t="s">
        <v>897</v>
      </c>
      <c r="C559" s="120">
        <v>42761</v>
      </c>
      <c r="D559" s="85">
        <v>2</v>
      </c>
      <c r="E559" s="86" t="s">
        <v>203</v>
      </c>
      <c r="I559" s="86" t="s">
        <v>200</v>
      </c>
      <c r="J559" s="86" t="s">
        <v>220</v>
      </c>
      <c r="K559" s="86" t="s">
        <v>634</v>
      </c>
    </row>
    <row r="560" spans="1:12">
      <c r="A560" s="85" t="s">
        <v>130</v>
      </c>
      <c r="B560" s="85" t="s">
        <v>833</v>
      </c>
      <c r="C560" s="120">
        <v>42761</v>
      </c>
      <c r="D560" s="85">
        <v>2</v>
      </c>
      <c r="E560" s="86" t="s">
        <v>879</v>
      </c>
      <c r="I560" s="86" t="s">
        <v>307</v>
      </c>
      <c r="J560" s="86" t="s">
        <v>157</v>
      </c>
      <c r="K560" s="86" t="s">
        <v>660</v>
      </c>
    </row>
    <row r="561" spans="1:12">
      <c r="A561" s="85" t="s">
        <v>130</v>
      </c>
      <c r="B561" s="85" t="s">
        <v>833</v>
      </c>
      <c r="C561" s="120">
        <v>42761</v>
      </c>
      <c r="D561" s="85">
        <v>2</v>
      </c>
      <c r="E561" s="86" t="s">
        <v>297</v>
      </c>
      <c r="I561" s="86" t="s">
        <v>308</v>
      </c>
      <c r="J561" s="86" t="s">
        <v>144</v>
      </c>
      <c r="K561" s="86" t="s">
        <v>660</v>
      </c>
    </row>
    <row r="562" spans="1:12">
      <c r="A562" s="85" t="s">
        <v>146</v>
      </c>
      <c r="B562" s="85" t="s">
        <v>898</v>
      </c>
      <c r="C562" s="120">
        <v>42761</v>
      </c>
      <c r="D562" s="85">
        <v>2</v>
      </c>
      <c r="E562" s="86" t="s">
        <v>400</v>
      </c>
      <c r="I562" s="86" t="s">
        <v>397</v>
      </c>
      <c r="J562" s="86" t="s">
        <v>375</v>
      </c>
    </row>
    <row r="563" spans="1:12">
      <c r="A563" s="85" t="s">
        <v>130</v>
      </c>
      <c r="B563" s="85" t="s">
        <v>823</v>
      </c>
      <c r="C563" s="120">
        <v>42761</v>
      </c>
      <c r="D563" s="85">
        <v>2</v>
      </c>
      <c r="E563" s="86" t="s">
        <v>234</v>
      </c>
      <c r="I563" s="86" t="s">
        <v>266</v>
      </c>
      <c r="J563" s="86" t="s">
        <v>260</v>
      </c>
      <c r="K563" s="86" t="s">
        <v>660</v>
      </c>
    </row>
    <row r="564" spans="1:12">
      <c r="A564" s="85" t="s">
        <v>130</v>
      </c>
      <c r="B564" s="85" t="s">
        <v>823</v>
      </c>
      <c r="C564" s="120">
        <v>42762</v>
      </c>
      <c r="D564" s="85">
        <v>2</v>
      </c>
      <c r="E564" s="86" t="s">
        <v>234</v>
      </c>
      <c r="I564" s="86" t="s">
        <v>266</v>
      </c>
      <c r="J564" s="86" t="s">
        <v>260</v>
      </c>
      <c r="K564" s="86" t="s">
        <v>660</v>
      </c>
    </row>
    <row r="565" spans="1:12">
      <c r="A565" s="85" t="s">
        <v>130</v>
      </c>
      <c r="B565" s="85" t="s">
        <v>833</v>
      </c>
      <c r="C565" s="120">
        <v>42762</v>
      </c>
      <c r="D565" s="85">
        <v>2</v>
      </c>
      <c r="E565" s="86" t="s">
        <v>879</v>
      </c>
      <c r="I565" s="86" t="s">
        <v>307</v>
      </c>
      <c r="J565" s="86" t="s">
        <v>157</v>
      </c>
      <c r="K565" s="86" t="s">
        <v>660</v>
      </c>
    </row>
    <row r="566" spans="1:12">
      <c r="A566" s="85" t="s">
        <v>138</v>
      </c>
      <c r="B566" s="85" t="s">
        <v>836</v>
      </c>
      <c r="C566" s="120">
        <v>42765</v>
      </c>
      <c r="D566" s="85">
        <v>2</v>
      </c>
      <c r="E566" s="86" t="s">
        <v>865</v>
      </c>
      <c r="I566" s="86" t="s">
        <v>280</v>
      </c>
      <c r="J566" s="86" t="s">
        <v>783</v>
      </c>
      <c r="K566" s="86" t="s">
        <v>642</v>
      </c>
    </row>
    <row r="567" spans="1:12">
      <c r="A567" s="85" t="s">
        <v>138</v>
      </c>
      <c r="B567" s="85" t="s">
        <v>836</v>
      </c>
      <c r="C567" s="120">
        <v>42765</v>
      </c>
      <c r="D567" s="85">
        <v>2</v>
      </c>
      <c r="E567" s="86" t="s">
        <v>229</v>
      </c>
      <c r="I567" s="86" t="s">
        <v>280</v>
      </c>
      <c r="J567" s="86" t="s">
        <v>783</v>
      </c>
      <c r="K567" s="86" t="s">
        <v>642</v>
      </c>
    </row>
    <row r="568" spans="1:12">
      <c r="A568" s="85" t="s">
        <v>138</v>
      </c>
      <c r="B568" s="85" t="s">
        <v>836</v>
      </c>
      <c r="C568" s="120">
        <v>42765</v>
      </c>
      <c r="D568" s="85">
        <v>1.5</v>
      </c>
      <c r="E568" s="86" t="s">
        <v>211</v>
      </c>
      <c r="I568" s="86" t="s">
        <v>264</v>
      </c>
      <c r="J568" s="86" t="s">
        <v>142</v>
      </c>
      <c r="K568" s="86" t="s">
        <v>642</v>
      </c>
    </row>
    <row r="569" spans="1:12">
      <c r="A569" s="85" t="s">
        <v>130</v>
      </c>
      <c r="B569" s="85" t="s">
        <v>823</v>
      </c>
      <c r="C569" s="120">
        <v>42765</v>
      </c>
      <c r="D569" s="85">
        <v>2</v>
      </c>
      <c r="E569" s="86" t="s">
        <v>276</v>
      </c>
      <c r="I569" s="86" t="s">
        <v>293</v>
      </c>
      <c r="J569" s="86" t="s">
        <v>135</v>
      </c>
      <c r="K569" s="86" t="s">
        <v>660</v>
      </c>
    </row>
    <row r="570" spans="1:12">
      <c r="A570" s="85" t="s">
        <v>130</v>
      </c>
      <c r="B570" s="85" t="s">
        <v>823</v>
      </c>
      <c r="C570" s="120">
        <v>42765</v>
      </c>
      <c r="D570" s="85">
        <v>2</v>
      </c>
      <c r="E570" s="86" t="s">
        <v>304</v>
      </c>
      <c r="I570" s="86" t="s">
        <v>267</v>
      </c>
      <c r="J570" s="86" t="s">
        <v>157</v>
      </c>
      <c r="K570" s="86" t="s">
        <v>660</v>
      </c>
    </row>
    <row r="571" spans="1:12">
      <c r="A571" s="85" t="s">
        <v>138</v>
      </c>
      <c r="B571" s="85" t="s">
        <v>824</v>
      </c>
      <c r="C571" s="120">
        <v>42766</v>
      </c>
      <c r="D571" s="85">
        <v>2</v>
      </c>
      <c r="E571" s="86" t="s">
        <v>865</v>
      </c>
      <c r="I571" s="86" t="s">
        <v>280</v>
      </c>
      <c r="J571" s="86" t="s">
        <v>783</v>
      </c>
      <c r="K571" s="86" t="s">
        <v>642</v>
      </c>
      <c r="L571" s="86" t="s">
        <v>143</v>
      </c>
    </row>
    <row r="572" spans="1:12">
      <c r="A572" s="85" t="s">
        <v>138</v>
      </c>
      <c r="B572" s="85" t="s">
        <v>824</v>
      </c>
      <c r="C572" s="120">
        <v>42766</v>
      </c>
      <c r="D572" s="85">
        <v>2</v>
      </c>
      <c r="E572" s="86" t="s">
        <v>211</v>
      </c>
      <c r="I572" s="86" t="s">
        <v>264</v>
      </c>
      <c r="J572" s="86" t="s">
        <v>142</v>
      </c>
      <c r="K572" s="86" t="s">
        <v>642</v>
      </c>
      <c r="L572" s="86" t="s">
        <v>143</v>
      </c>
    </row>
    <row r="573" spans="1:12">
      <c r="A573" s="85" t="s">
        <v>138</v>
      </c>
      <c r="B573" s="85" t="s">
        <v>824</v>
      </c>
      <c r="C573" s="120">
        <v>42766</v>
      </c>
      <c r="D573" s="85">
        <v>2</v>
      </c>
      <c r="E573" s="86" t="s">
        <v>299</v>
      </c>
      <c r="I573" s="86" t="s">
        <v>270</v>
      </c>
      <c r="J573" s="86" t="s">
        <v>556</v>
      </c>
      <c r="K573" s="86" t="s">
        <v>642</v>
      </c>
      <c r="L573" s="86" t="s">
        <v>143</v>
      </c>
    </row>
    <row r="574" spans="1:12">
      <c r="A574" s="85" t="s">
        <v>559</v>
      </c>
      <c r="B574" s="85" t="s">
        <v>857</v>
      </c>
      <c r="C574" s="120">
        <v>42766</v>
      </c>
      <c r="D574" s="85">
        <v>2</v>
      </c>
      <c r="E574" s="86" t="s">
        <v>208</v>
      </c>
      <c r="I574" s="86" t="s">
        <v>241</v>
      </c>
      <c r="J574" s="86" t="s">
        <v>527</v>
      </c>
      <c r="K574" s="86" t="s">
        <v>584</v>
      </c>
    </row>
    <row r="575" spans="1:12">
      <c r="A575" s="85" t="s">
        <v>524</v>
      </c>
      <c r="B575" s="85" t="s">
        <v>821</v>
      </c>
      <c r="C575" s="120">
        <v>42766</v>
      </c>
      <c r="D575" s="85">
        <v>2</v>
      </c>
      <c r="E575" s="86" t="s">
        <v>213</v>
      </c>
      <c r="I575" s="86" t="s">
        <v>232</v>
      </c>
      <c r="J575" s="86" t="s">
        <v>526</v>
      </c>
      <c r="K575" s="86" t="s">
        <v>619</v>
      </c>
      <c r="L575" s="86" t="s">
        <v>612</v>
      </c>
    </row>
    <row r="576" spans="1:12">
      <c r="A576" s="85" t="s">
        <v>130</v>
      </c>
      <c r="B576" s="85" t="s">
        <v>823</v>
      </c>
      <c r="C576" s="120">
        <v>42766</v>
      </c>
      <c r="D576" s="85">
        <v>2</v>
      </c>
      <c r="E576" s="86" t="s">
        <v>276</v>
      </c>
      <c r="I576" s="86" t="s">
        <v>268</v>
      </c>
      <c r="J576" s="86" t="s">
        <v>135</v>
      </c>
      <c r="K576" s="86" t="s">
        <v>660</v>
      </c>
      <c r="L576" s="86" t="s">
        <v>684</v>
      </c>
    </row>
    <row r="577" spans="1:12">
      <c r="A577" s="85" t="s">
        <v>130</v>
      </c>
      <c r="B577" s="85" t="s">
        <v>823</v>
      </c>
      <c r="C577" s="120">
        <v>42766</v>
      </c>
      <c r="D577" s="85">
        <v>1</v>
      </c>
      <c r="E577" s="86" t="s">
        <v>304</v>
      </c>
      <c r="I577" s="86" t="s">
        <v>278</v>
      </c>
      <c r="J577" s="86" t="s">
        <v>157</v>
      </c>
      <c r="K577" s="86" t="s">
        <v>660</v>
      </c>
    </row>
    <row r="578" spans="1:12">
      <c r="A578" s="85" t="s">
        <v>572</v>
      </c>
      <c r="B578" s="85" t="s">
        <v>896</v>
      </c>
      <c r="C578" s="120">
        <v>42766</v>
      </c>
      <c r="D578" s="85">
        <v>1</v>
      </c>
      <c r="E578" s="86" t="s">
        <v>878</v>
      </c>
      <c r="I578" s="86" t="s">
        <v>222</v>
      </c>
      <c r="J578" s="86" t="s">
        <v>521</v>
      </c>
      <c r="L578" s="86" t="s">
        <v>617</v>
      </c>
    </row>
    <row r="579" spans="1:12">
      <c r="A579" s="85" t="s">
        <v>572</v>
      </c>
      <c r="B579" s="85" t="s">
        <v>896</v>
      </c>
      <c r="C579" s="120">
        <v>42766</v>
      </c>
      <c r="D579" s="85">
        <v>1</v>
      </c>
      <c r="E579" s="86" t="s">
        <v>878</v>
      </c>
      <c r="I579" s="86" t="s">
        <v>222</v>
      </c>
      <c r="J579" s="86" t="s">
        <v>529</v>
      </c>
      <c r="L579" s="86" t="s">
        <v>617</v>
      </c>
    </row>
    <row r="580" spans="1:12">
      <c r="A580" s="85" t="s">
        <v>138</v>
      </c>
      <c r="B580" s="85" t="s">
        <v>836</v>
      </c>
      <c r="C580" s="120">
        <v>42767</v>
      </c>
      <c r="D580" s="85">
        <v>2</v>
      </c>
      <c r="E580" s="86" t="s">
        <v>211</v>
      </c>
      <c r="I580" s="86" t="s">
        <v>288</v>
      </c>
      <c r="J580" s="86" t="s">
        <v>569</v>
      </c>
      <c r="K580" s="86" t="s">
        <v>143</v>
      </c>
    </row>
    <row r="581" spans="1:12">
      <c r="A581" s="85" t="s">
        <v>138</v>
      </c>
      <c r="B581" s="85" t="s">
        <v>836</v>
      </c>
      <c r="C581" s="120">
        <v>42767</v>
      </c>
      <c r="D581" s="85">
        <v>2</v>
      </c>
      <c r="E581" s="86" t="s">
        <v>889</v>
      </c>
      <c r="I581" s="86" t="s">
        <v>280</v>
      </c>
      <c r="J581" s="86" t="s">
        <v>569</v>
      </c>
      <c r="K581" s="86" t="s">
        <v>143</v>
      </c>
    </row>
    <row r="582" spans="1:12">
      <c r="A582" s="85" t="s">
        <v>138</v>
      </c>
      <c r="B582" s="85" t="s">
        <v>824</v>
      </c>
      <c r="C582" s="120">
        <v>42767</v>
      </c>
      <c r="D582" s="85">
        <v>2</v>
      </c>
      <c r="E582" s="86" t="s">
        <v>865</v>
      </c>
      <c r="I582" s="86" t="s">
        <v>264</v>
      </c>
      <c r="J582" s="86" t="s">
        <v>783</v>
      </c>
      <c r="K582" s="86" t="s">
        <v>143</v>
      </c>
      <c r="L582" s="86" t="s">
        <v>679</v>
      </c>
    </row>
    <row r="583" spans="1:12">
      <c r="A583" s="85" t="s">
        <v>559</v>
      </c>
      <c r="B583" s="85" t="s">
        <v>857</v>
      </c>
      <c r="C583" s="120">
        <v>42767</v>
      </c>
      <c r="D583" s="85">
        <v>2</v>
      </c>
      <c r="E583" s="86" t="s">
        <v>208</v>
      </c>
      <c r="I583" s="86" t="s">
        <v>235</v>
      </c>
      <c r="J583" s="86" t="s">
        <v>527</v>
      </c>
      <c r="K583" s="86" t="s">
        <v>584</v>
      </c>
    </row>
    <row r="584" spans="1:12">
      <c r="A584" s="85" t="s">
        <v>524</v>
      </c>
      <c r="B584" s="85" t="s">
        <v>821</v>
      </c>
      <c r="C584" s="120">
        <v>42767</v>
      </c>
      <c r="D584" s="85">
        <v>2</v>
      </c>
      <c r="E584" s="86" t="s">
        <v>213</v>
      </c>
      <c r="I584" s="86" t="s">
        <v>232</v>
      </c>
      <c r="J584" s="86" t="s">
        <v>526</v>
      </c>
      <c r="K584" s="86" t="s">
        <v>595</v>
      </c>
    </row>
    <row r="585" spans="1:12">
      <c r="A585" s="85" t="s">
        <v>524</v>
      </c>
      <c r="B585" s="85" t="s">
        <v>821</v>
      </c>
      <c r="C585" s="120">
        <v>42767</v>
      </c>
      <c r="D585" s="85">
        <v>2</v>
      </c>
      <c r="E585" s="86" t="s">
        <v>893</v>
      </c>
      <c r="I585" s="86" t="s">
        <v>229</v>
      </c>
      <c r="J585" s="86" t="s">
        <v>322</v>
      </c>
      <c r="K585" s="86" t="s">
        <v>595</v>
      </c>
    </row>
    <row r="586" spans="1:12">
      <c r="A586" s="85" t="s">
        <v>559</v>
      </c>
      <c r="B586" s="85" t="s">
        <v>829</v>
      </c>
      <c r="C586" s="120">
        <v>42767</v>
      </c>
      <c r="D586" s="85">
        <v>2</v>
      </c>
      <c r="E586" s="86" t="s">
        <v>895</v>
      </c>
      <c r="I586" s="86" t="s">
        <v>221</v>
      </c>
      <c r="J586" s="86" t="s">
        <v>333</v>
      </c>
      <c r="K586" s="86" t="s">
        <v>584</v>
      </c>
    </row>
    <row r="587" spans="1:12">
      <c r="A587" s="85" t="s">
        <v>130</v>
      </c>
      <c r="B587" s="85" t="s">
        <v>823</v>
      </c>
      <c r="C587" s="120">
        <v>42767</v>
      </c>
      <c r="D587" s="85">
        <v>2</v>
      </c>
      <c r="E587" s="86" t="s">
        <v>276</v>
      </c>
      <c r="I587" s="86" t="s">
        <v>268</v>
      </c>
      <c r="J587" s="86" t="s">
        <v>162</v>
      </c>
      <c r="K587" s="86" t="s">
        <v>684</v>
      </c>
      <c r="L587" s="86" t="s">
        <v>686</v>
      </c>
    </row>
    <row r="588" spans="1:12">
      <c r="A588" s="85" t="s">
        <v>130</v>
      </c>
      <c r="B588" s="85" t="s">
        <v>823</v>
      </c>
      <c r="C588" s="120">
        <v>42767</v>
      </c>
      <c r="D588" s="85">
        <v>2</v>
      </c>
      <c r="E588" s="86" t="s">
        <v>888</v>
      </c>
      <c r="I588" s="86" t="s">
        <v>869</v>
      </c>
      <c r="J588" s="86" t="s">
        <v>574</v>
      </c>
      <c r="K588" s="86" t="s">
        <v>684</v>
      </c>
    </row>
    <row r="589" spans="1:12">
      <c r="A589" s="85" t="s">
        <v>159</v>
      </c>
      <c r="B589" s="85" t="s">
        <v>830</v>
      </c>
      <c r="C589" s="120">
        <v>42767</v>
      </c>
      <c r="D589" s="85">
        <v>2</v>
      </c>
      <c r="E589" s="86" t="s">
        <v>886</v>
      </c>
      <c r="I589" s="86" t="s">
        <v>365</v>
      </c>
      <c r="J589" s="86" t="s">
        <v>577</v>
      </c>
      <c r="K589" s="86" t="s">
        <v>653</v>
      </c>
    </row>
    <row r="590" spans="1:12">
      <c r="A590" s="85" t="s">
        <v>159</v>
      </c>
      <c r="B590" s="85" t="s">
        <v>830</v>
      </c>
      <c r="C590" s="120">
        <v>42767</v>
      </c>
      <c r="D590" s="85">
        <v>2</v>
      </c>
      <c r="E590" s="86" t="s">
        <v>892</v>
      </c>
      <c r="I590" s="86" t="s">
        <v>381</v>
      </c>
      <c r="J590" s="86" t="s">
        <v>577</v>
      </c>
      <c r="K590" s="86" t="s">
        <v>653</v>
      </c>
    </row>
    <row r="591" spans="1:12">
      <c r="A591" s="85" t="s">
        <v>566</v>
      </c>
      <c r="B591" s="85" t="s">
        <v>897</v>
      </c>
      <c r="C591" s="120">
        <v>42767</v>
      </c>
      <c r="D591" s="85">
        <v>2</v>
      </c>
      <c r="E591" s="86" t="s">
        <v>891</v>
      </c>
      <c r="I591" s="86" t="s">
        <v>233</v>
      </c>
      <c r="J591" s="86" t="s">
        <v>551</v>
      </c>
      <c r="K591" s="86" t="s">
        <v>634</v>
      </c>
    </row>
    <row r="592" spans="1:12">
      <c r="A592" s="85" t="s">
        <v>566</v>
      </c>
      <c r="B592" s="85" t="s">
        <v>897</v>
      </c>
      <c r="C592" s="120">
        <v>42767</v>
      </c>
      <c r="D592" s="85">
        <v>2</v>
      </c>
      <c r="E592" s="86" t="s">
        <v>894</v>
      </c>
      <c r="I592" s="86" t="s">
        <v>698</v>
      </c>
      <c r="J592" s="86" t="s">
        <v>551</v>
      </c>
      <c r="K592" s="86" t="s">
        <v>634</v>
      </c>
    </row>
    <row r="593" spans="1:12">
      <c r="A593" s="85" t="s">
        <v>566</v>
      </c>
      <c r="B593" s="85" t="s">
        <v>897</v>
      </c>
      <c r="C593" s="120">
        <v>42767</v>
      </c>
      <c r="D593" s="85">
        <v>1</v>
      </c>
      <c r="E593" s="86" t="s">
        <v>194</v>
      </c>
      <c r="I593" s="86" t="s">
        <v>198</v>
      </c>
      <c r="J593" s="86" t="s">
        <v>520</v>
      </c>
      <c r="K593" s="86" t="s">
        <v>634</v>
      </c>
    </row>
    <row r="594" spans="1:12">
      <c r="A594" s="85" t="s">
        <v>572</v>
      </c>
      <c r="B594" s="85" t="s">
        <v>896</v>
      </c>
      <c r="C594" s="120">
        <v>42767</v>
      </c>
      <c r="D594" s="85">
        <v>2</v>
      </c>
      <c r="E594" s="86" t="s">
        <v>878</v>
      </c>
      <c r="I594" s="86" t="s">
        <v>222</v>
      </c>
      <c r="J594" s="86" t="s">
        <v>521</v>
      </c>
      <c r="K594" s="86" t="s">
        <v>617</v>
      </c>
    </row>
    <row r="595" spans="1:12">
      <c r="A595" s="85" t="s">
        <v>572</v>
      </c>
      <c r="B595" s="85" t="s">
        <v>896</v>
      </c>
      <c r="C595" s="120">
        <v>42767</v>
      </c>
      <c r="D595" s="85">
        <v>2</v>
      </c>
      <c r="E595" s="86" t="s">
        <v>139</v>
      </c>
      <c r="I595" s="86" t="s">
        <v>193</v>
      </c>
      <c r="J595" s="86" t="s">
        <v>529</v>
      </c>
      <c r="K595" s="86" t="s">
        <v>617</v>
      </c>
    </row>
    <row r="596" spans="1:12">
      <c r="A596" s="85" t="s">
        <v>130</v>
      </c>
      <c r="B596" s="85" t="s">
        <v>833</v>
      </c>
      <c r="C596" s="120">
        <v>42767</v>
      </c>
      <c r="D596" s="85">
        <v>2</v>
      </c>
      <c r="E596" s="86" t="s">
        <v>879</v>
      </c>
      <c r="F596" s="86" t="s">
        <v>307</v>
      </c>
      <c r="G596" s="86" t="s">
        <v>157</v>
      </c>
      <c r="H596" s="86" t="s">
        <v>660</v>
      </c>
      <c r="I596" s="86" t="s">
        <v>307</v>
      </c>
      <c r="J596" s="86" t="s">
        <v>157</v>
      </c>
      <c r="K596" s="86" t="s">
        <v>660</v>
      </c>
    </row>
    <row r="597" spans="1:12">
      <c r="A597" s="85" t="s">
        <v>130</v>
      </c>
      <c r="B597" s="85" t="s">
        <v>833</v>
      </c>
      <c r="C597" s="120">
        <v>42767</v>
      </c>
      <c r="D597" s="85">
        <v>2</v>
      </c>
      <c r="E597" s="86" t="s">
        <v>890</v>
      </c>
      <c r="F597" s="86" t="s">
        <v>134</v>
      </c>
      <c r="G597" s="86" t="s">
        <v>574</v>
      </c>
      <c r="H597" s="86" t="s">
        <v>660</v>
      </c>
      <c r="I597" s="86" t="s">
        <v>289</v>
      </c>
      <c r="J597" s="86" t="s">
        <v>574</v>
      </c>
      <c r="K597" s="86" t="s">
        <v>660</v>
      </c>
    </row>
    <row r="598" spans="1:12">
      <c r="A598" s="85" t="s">
        <v>559</v>
      </c>
      <c r="B598" s="85" t="s">
        <v>857</v>
      </c>
      <c r="C598" s="120">
        <v>42768</v>
      </c>
      <c r="D598" s="85">
        <v>2</v>
      </c>
      <c r="E598" s="86" t="s">
        <v>208</v>
      </c>
      <c r="I598" s="86" t="s">
        <v>241</v>
      </c>
      <c r="J598" s="86" t="s">
        <v>527</v>
      </c>
      <c r="K598" s="86" t="s">
        <v>584</v>
      </c>
    </row>
    <row r="599" spans="1:12">
      <c r="A599" s="85" t="s">
        <v>130</v>
      </c>
      <c r="B599" s="85" t="s">
        <v>833</v>
      </c>
      <c r="C599" s="120">
        <v>42768</v>
      </c>
      <c r="D599" s="85">
        <v>2</v>
      </c>
      <c r="E599" s="86" t="s">
        <v>879</v>
      </c>
      <c r="I599" s="86" t="s">
        <v>307</v>
      </c>
      <c r="J599" s="86" t="s">
        <v>157</v>
      </c>
      <c r="K599" s="86" t="s">
        <v>660</v>
      </c>
    </row>
    <row r="600" spans="1:12">
      <c r="A600" s="85" t="s">
        <v>130</v>
      </c>
      <c r="B600" s="85" t="s">
        <v>833</v>
      </c>
      <c r="C600" s="120">
        <v>42768</v>
      </c>
      <c r="D600" s="85">
        <v>2</v>
      </c>
      <c r="E600" s="86" t="s">
        <v>890</v>
      </c>
      <c r="I600" s="86" t="s">
        <v>134</v>
      </c>
      <c r="J600" s="86" t="s">
        <v>574</v>
      </c>
      <c r="K600" s="86" t="s">
        <v>660</v>
      </c>
    </row>
    <row r="601" spans="1:12">
      <c r="A601" s="85" t="s">
        <v>138</v>
      </c>
      <c r="B601" s="85" t="s">
        <v>836</v>
      </c>
      <c r="C601" s="120">
        <v>42768</v>
      </c>
      <c r="D601" s="85">
        <v>2</v>
      </c>
      <c r="E601" s="86" t="s">
        <v>889</v>
      </c>
      <c r="I601" s="86" t="s">
        <v>379</v>
      </c>
      <c r="J601" s="86" t="s">
        <v>311</v>
      </c>
      <c r="K601" s="86" t="s">
        <v>679</v>
      </c>
    </row>
    <row r="602" spans="1:12">
      <c r="A602" s="85" t="s">
        <v>138</v>
      </c>
      <c r="B602" s="85" t="s">
        <v>836</v>
      </c>
      <c r="C602" s="120">
        <v>42768</v>
      </c>
      <c r="D602" s="85">
        <v>2</v>
      </c>
      <c r="E602" s="86" t="s">
        <v>211</v>
      </c>
      <c r="I602" s="86" t="s">
        <v>288</v>
      </c>
      <c r="J602" s="86" t="s">
        <v>569</v>
      </c>
      <c r="K602" s="86" t="s">
        <v>679</v>
      </c>
      <c r="L602" s="86" t="s">
        <v>676</v>
      </c>
    </row>
    <row r="603" spans="1:12">
      <c r="A603" s="85" t="s">
        <v>524</v>
      </c>
      <c r="B603" s="85" t="s">
        <v>821</v>
      </c>
      <c r="C603" s="120">
        <v>42768</v>
      </c>
      <c r="D603" s="85">
        <v>2</v>
      </c>
      <c r="E603" s="86" t="s">
        <v>213</v>
      </c>
      <c r="I603" s="86" t="s">
        <v>232</v>
      </c>
      <c r="J603" s="86" t="s">
        <v>526</v>
      </c>
      <c r="K603" s="86" t="s">
        <v>595</v>
      </c>
      <c r="L603" s="86" t="s">
        <v>654</v>
      </c>
    </row>
    <row r="604" spans="1:12">
      <c r="A604" s="85" t="s">
        <v>524</v>
      </c>
      <c r="B604" s="85" t="s">
        <v>821</v>
      </c>
      <c r="C604" s="120">
        <v>42768</v>
      </c>
      <c r="D604" s="85">
        <v>2</v>
      </c>
      <c r="E604" s="86" t="s">
        <v>893</v>
      </c>
      <c r="I604" s="86" t="s">
        <v>229</v>
      </c>
      <c r="J604" s="86" t="s">
        <v>322</v>
      </c>
      <c r="K604" s="86" t="s">
        <v>595</v>
      </c>
      <c r="L604" s="86" t="s">
        <v>654</v>
      </c>
    </row>
    <row r="605" spans="1:12">
      <c r="A605" s="85" t="s">
        <v>524</v>
      </c>
      <c r="B605" s="85" t="s">
        <v>821</v>
      </c>
      <c r="C605" s="120">
        <v>42768</v>
      </c>
      <c r="D605" s="85">
        <v>2</v>
      </c>
      <c r="E605" s="86" t="s">
        <v>891</v>
      </c>
      <c r="I605" s="86" t="s">
        <v>224</v>
      </c>
      <c r="J605" s="86" t="s">
        <v>538</v>
      </c>
      <c r="K605" s="86" t="s">
        <v>595</v>
      </c>
      <c r="L605" s="86" t="s">
        <v>654</v>
      </c>
    </row>
    <row r="606" spans="1:12">
      <c r="A606" s="85" t="s">
        <v>138</v>
      </c>
      <c r="B606" s="85" t="s">
        <v>824</v>
      </c>
      <c r="C606" s="120">
        <v>42768</v>
      </c>
      <c r="D606" s="85">
        <v>2</v>
      </c>
      <c r="E606" s="86" t="s">
        <v>865</v>
      </c>
      <c r="I606" s="86" t="s">
        <v>290</v>
      </c>
      <c r="J606" s="86" t="s">
        <v>783</v>
      </c>
      <c r="K606" s="86" t="s">
        <v>676</v>
      </c>
      <c r="L606" s="86" t="s">
        <v>166</v>
      </c>
    </row>
    <row r="607" spans="1:12">
      <c r="A607" s="85" t="s">
        <v>572</v>
      </c>
      <c r="B607" s="85" t="s">
        <v>896</v>
      </c>
      <c r="C607" s="120">
        <v>42760</v>
      </c>
      <c r="D607" s="85">
        <v>1</v>
      </c>
      <c r="E607" s="86" t="s">
        <v>878</v>
      </c>
      <c r="I607" s="86" t="s">
        <v>222</v>
      </c>
      <c r="J607" s="86" t="s">
        <v>521</v>
      </c>
      <c r="K607" s="86" t="s">
        <v>593</v>
      </c>
    </row>
    <row r="608" spans="1:12">
      <c r="A608" s="85" t="s">
        <v>572</v>
      </c>
      <c r="B608" s="85" t="s">
        <v>896</v>
      </c>
      <c r="C608" s="120">
        <v>42768</v>
      </c>
      <c r="D608" s="85">
        <v>2</v>
      </c>
      <c r="E608" s="86" t="s">
        <v>878</v>
      </c>
      <c r="I608" s="86" t="s">
        <v>222</v>
      </c>
      <c r="J608" s="86" t="s">
        <v>529</v>
      </c>
      <c r="K608" s="86" t="s">
        <v>617</v>
      </c>
    </row>
    <row r="609" spans="1:12">
      <c r="A609" s="85" t="s">
        <v>572</v>
      </c>
      <c r="B609" s="85" t="s">
        <v>896</v>
      </c>
      <c r="C609" s="120">
        <v>42768</v>
      </c>
      <c r="D609" s="85">
        <v>2</v>
      </c>
      <c r="E609" s="86" t="s">
        <v>139</v>
      </c>
      <c r="I609" s="86" t="s">
        <v>193</v>
      </c>
      <c r="J609" s="86" t="s">
        <v>521</v>
      </c>
      <c r="K609" s="86" t="s">
        <v>617</v>
      </c>
    </row>
    <row r="610" spans="1:12">
      <c r="A610" s="85" t="s">
        <v>559</v>
      </c>
      <c r="B610" s="85" t="s">
        <v>829</v>
      </c>
      <c r="C610" s="120">
        <v>42768</v>
      </c>
      <c r="D610" s="85">
        <v>2</v>
      </c>
      <c r="E610" s="86" t="s">
        <v>895</v>
      </c>
      <c r="I610" s="86" t="s">
        <v>221</v>
      </c>
      <c r="J610" s="86" t="s">
        <v>333</v>
      </c>
      <c r="K610" s="86" t="s">
        <v>584</v>
      </c>
    </row>
    <row r="611" spans="1:12">
      <c r="A611" s="85" t="s">
        <v>146</v>
      </c>
      <c r="B611" s="85" t="s">
        <v>837</v>
      </c>
      <c r="C611" s="120">
        <v>42765</v>
      </c>
      <c r="D611" s="85">
        <v>2</v>
      </c>
      <c r="E611" s="86" t="s">
        <v>230</v>
      </c>
      <c r="I611" s="86" t="s">
        <v>379</v>
      </c>
      <c r="J611" s="86" t="s">
        <v>540</v>
      </c>
      <c r="K611" s="86" t="s">
        <v>614</v>
      </c>
      <c r="L611" s="86" t="s">
        <v>678</v>
      </c>
    </row>
    <row r="612" spans="1:12">
      <c r="A612" s="85" t="s">
        <v>146</v>
      </c>
      <c r="B612" s="85" t="s">
        <v>837</v>
      </c>
      <c r="C612" s="120">
        <v>42765</v>
      </c>
      <c r="D612" s="85">
        <v>2</v>
      </c>
      <c r="E612" s="86" t="s">
        <v>358</v>
      </c>
      <c r="I612" s="86" t="s">
        <v>355</v>
      </c>
      <c r="J612" s="86" t="s">
        <v>540</v>
      </c>
    </row>
    <row r="613" spans="1:12">
      <c r="A613" s="85" t="s">
        <v>146</v>
      </c>
      <c r="B613" s="85" t="s">
        <v>837</v>
      </c>
      <c r="C613" s="120">
        <v>42765</v>
      </c>
      <c r="D613" s="85">
        <v>0.5</v>
      </c>
      <c r="E613" s="86" t="s">
        <v>870</v>
      </c>
      <c r="I613" s="86" t="s">
        <v>381</v>
      </c>
      <c r="J613" s="86" t="s">
        <v>557</v>
      </c>
      <c r="K613" s="86" t="s">
        <v>614</v>
      </c>
      <c r="L613" s="86" t="s">
        <v>678</v>
      </c>
    </row>
    <row r="614" spans="1:12">
      <c r="A614" s="85" t="s">
        <v>146</v>
      </c>
      <c r="B614" s="85" t="s">
        <v>837</v>
      </c>
      <c r="C614" s="120">
        <v>42765</v>
      </c>
      <c r="D614" s="85">
        <v>0.5</v>
      </c>
      <c r="E614" s="86" t="s">
        <v>864</v>
      </c>
      <c r="I614" s="86" t="s">
        <v>397</v>
      </c>
      <c r="J614" s="86" t="s">
        <v>785</v>
      </c>
      <c r="K614" s="86" t="s">
        <v>614</v>
      </c>
      <c r="L614" s="86" t="s">
        <v>678</v>
      </c>
    </row>
    <row r="615" spans="1:12">
      <c r="A615" s="85" t="s">
        <v>146</v>
      </c>
      <c r="B615" s="85" t="s">
        <v>837</v>
      </c>
      <c r="C615" s="120">
        <v>42765</v>
      </c>
      <c r="D615" s="85">
        <v>2</v>
      </c>
      <c r="E615" s="86" t="s">
        <v>899</v>
      </c>
      <c r="I615" s="86" t="s">
        <v>392</v>
      </c>
      <c r="J615" s="86" t="s">
        <v>549</v>
      </c>
      <c r="K615" s="86" t="s">
        <v>678</v>
      </c>
    </row>
    <row r="616" spans="1:12">
      <c r="A616" s="85" t="s">
        <v>146</v>
      </c>
      <c r="B616" s="85" t="s">
        <v>837</v>
      </c>
      <c r="C616" s="120">
        <v>42765</v>
      </c>
      <c r="D616" s="85">
        <v>2</v>
      </c>
      <c r="E616" s="86" t="s">
        <v>214</v>
      </c>
      <c r="I616" s="86" t="s">
        <v>859</v>
      </c>
      <c r="J616" s="86" t="s">
        <v>375</v>
      </c>
      <c r="K616" s="86" t="s">
        <v>678</v>
      </c>
    </row>
    <row r="617" spans="1:12">
      <c r="A617" s="85" t="s">
        <v>146</v>
      </c>
      <c r="B617" s="85" t="s">
        <v>837</v>
      </c>
      <c r="C617" s="120">
        <v>42766</v>
      </c>
      <c r="D617" s="85">
        <v>2</v>
      </c>
      <c r="E617" s="86" t="s">
        <v>358</v>
      </c>
      <c r="I617" s="86" t="s">
        <v>355</v>
      </c>
      <c r="J617" s="86" t="s">
        <v>564</v>
      </c>
      <c r="K617" s="86" t="s">
        <v>678</v>
      </c>
    </row>
    <row r="618" spans="1:12">
      <c r="A618" s="85" t="s">
        <v>146</v>
      </c>
      <c r="B618" s="85" t="s">
        <v>837</v>
      </c>
      <c r="C618" s="120">
        <v>42766</v>
      </c>
      <c r="D618" s="85">
        <v>2</v>
      </c>
      <c r="E618" s="86" t="s">
        <v>864</v>
      </c>
      <c r="I618" s="86" t="s">
        <v>397</v>
      </c>
      <c r="J618" s="86" t="s">
        <v>785</v>
      </c>
      <c r="K618" s="86" t="s">
        <v>678</v>
      </c>
    </row>
    <row r="619" spans="1:12">
      <c r="A619" s="85" t="s">
        <v>146</v>
      </c>
      <c r="B619" s="85" t="s">
        <v>837</v>
      </c>
      <c r="C619" s="120">
        <v>42766</v>
      </c>
      <c r="D619" s="85">
        <v>2</v>
      </c>
      <c r="E619" s="86" t="s">
        <v>870</v>
      </c>
      <c r="I619" s="86" t="s">
        <v>381</v>
      </c>
      <c r="J619" s="86" t="s">
        <v>557</v>
      </c>
      <c r="K619" s="86" t="s">
        <v>678</v>
      </c>
    </row>
    <row r="620" spans="1:12">
      <c r="A620" s="85" t="s">
        <v>146</v>
      </c>
      <c r="B620" s="85" t="s">
        <v>837</v>
      </c>
      <c r="C620" s="120">
        <v>42766</v>
      </c>
      <c r="D620" s="85">
        <v>2</v>
      </c>
      <c r="E620" s="86" t="s">
        <v>372</v>
      </c>
      <c r="I620" s="86" t="s">
        <v>350</v>
      </c>
      <c r="J620" s="86" t="s">
        <v>533</v>
      </c>
      <c r="K620" s="86" t="s">
        <v>678</v>
      </c>
    </row>
    <row r="621" spans="1:12">
      <c r="A621" s="85" t="s">
        <v>146</v>
      </c>
      <c r="B621" s="85" t="s">
        <v>837</v>
      </c>
      <c r="C621" s="120">
        <v>42766</v>
      </c>
      <c r="D621" s="85">
        <v>1</v>
      </c>
      <c r="E621" s="86" t="s">
        <v>899</v>
      </c>
      <c r="I621" s="86" t="s">
        <v>392</v>
      </c>
      <c r="J621" s="86" t="s">
        <v>557</v>
      </c>
      <c r="K621" s="86" t="s">
        <v>678</v>
      </c>
    </row>
    <row r="622" spans="1:12">
      <c r="A622" s="85" t="s">
        <v>130</v>
      </c>
      <c r="B622" s="85" t="s">
        <v>868</v>
      </c>
      <c r="C622" s="120">
        <v>42768</v>
      </c>
      <c r="D622" s="85">
        <v>2</v>
      </c>
      <c r="E622" s="86" t="s">
        <v>276</v>
      </c>
      <c r="I622" s="86" t="s">
        <v>268</v>
      </c>
      <c r="J622" s="86" t="s">
        <v>162</v>
      </c>
      <c r="K622" s="86" t="s">
        <v>149</v>
      </c>
    </row>
    <row r="623" spans="1:12">
      <c r="A623" s="85" t="s">
        <v>130</v>
      </c>
      <c r="B623" s="85" t="s">
        <v>868</v>
      </c>
      <c r="C623" s="120">
        <v>42768</v>
      </c>
      <c r="D623" s="85">
        <v>2</v>
      </c>
      <c r="E623" s="86" t="s">
        <v>888</v>
      </c>
      <c r="I623" s="86" t="s">
        <v>869</v>
      </c>
      <c r="J623" s="86" t="s">
        <v>574</v>
      </c>
      <c r="K623" s="86" t="s">
        <v>149</v>
      </c>
    </row>
    <row r="624" spans="1:12">
      <c r="A624" s="85" t="s">
        <v>130</v>
      </c>
      <c r="B624" s="85" t="s">
        <v>853</v>
      </c>
      <c r="C624" s="120">
        <v>42769</v>
      </c>
      <c r="D624" s="85">
        <v>2</v>
      </c>
      <c r="E624" s="86" t="s">
        <v>879</v>
      </c>
      <c r="I624" s="86" t="s">
        <v>307</v>
      </c>
      <c r="J624" s="86" t="s">
        <v>157</v>
      </c>
      <c r="K624" s="86" t="s">
        <v>149</v>
      </c>
    </row>
    <row r="625" spans="1:13">
      <c r="A625" s="85" t="s">
        <v>130</v>
      </c>
      <c r="B625" s="85" t="s">
        <v>823</v>
      </c>
      <c r="C625" s="120">
        <v>42769</v>
      </c>
      <c r="D625" s="85">
        <v>2</v>
      </c>
      <c r="E625" s="86" t="s">
        <v>261</v>
      </c>
      <c r="I625" s="86" t="s">
        <v>267</v>
      </c>
      <c r="J625" s="86" t="s">
        <v>157</v>
      </c>
      <c r="K625" s="86" t="s">
        <v>629</v>
      </c>
      <c r="L625" s="86" t="s">
        <v>681</v>
      </c>
    </row>
    <row r="626" spans="1:13">
      <c r="A626" s="85" t="s">
        <v>130</v>
      </c>
      <c r="B626" s="85" t="s">
        <v>823</v>
      </c>
      <c r="C626" s="120">
        <v>42769</v>
      </c>
      <c r="D626" s="85">
        <v>2</v>
      </c>
      <c r="E626" s="86" t="s">
        <v>276</v>
      </c>
      <c r="I626" s="86" t="s">
        <v>268</v>
      </c>
      <c r="J626" s="86" t="s">
        <v>162</v>
      </c>
      <c r="K626" s="86" t="s">
        <v>629</v>
      </c>
      <c r="L626" s="86" t="s">
        <v>681</v>
      </c>
    </row>
    <row r="627" spans="1:13">
      <c r="A627" s="85" t="s">
        <v>130</v>
      </c>
      <c r="B627" s="85" t="s">
        <v>823</v>
      </c>
      <c r="C627" s="120">
        <v>42772</v>
      </c>
      <c r="D627" s="85">
        <v>2</v>
      </c>
      <c r="E627" s="86" t="s">
        <v>299</v>
      </c>
      <c r="I627" s="86" t="s">
        <v>267</v>
      </c>
      <c r="J627" s="86" t="s">
        <v>157</v>
      </c>
      <c r="K627" s="86" t="s">
        <v>681</v>
      </c>
    </row>
    <row r="628" spans="1:13">
      <c r="A628" s="85" t="s">
        <v>559</v>
      </c>
      <c r="B628" s="85" t="s">
        <v>832</v>
      </c>
      <c r="C628" s="120">
        <v>42772</v>
      </c>
      <c r="D628" s="85">
        <v>2</v>
      </c>
      <c r="E628" s="86" t="s">
        <v>208</v>
      </c>
      <c r="I628" s="86" t="s">
        <v>251</v>
      </c>
      <c r="J628" s="86" t="s">
        <v>550</v>
      </c>
      <c r="K628" s="86" t="s">
        <v>584</v>
      </c>
      <c r="L628" s="86" t="s">
        <v>608</v>
      </c>
    </row>
    <row r="629" spans="1:13">
      <c r="A629" s="85" t="s">
        <v>524</v>
      </c>
      <c r="B629" s="85" t="s">
        <v>821</v>
      </c>
      <c r="C629" s="120">
        <v>42772</v>
      </c>
      <c r="D629" s="85">
        <v>2</v>
      </c>
      <c r="E629" s="86" t="s">
        <v>213</v>
      </c>
      <c r="I629" s="86" t="s">
        <v>232</v>
      </c>
      <c r="J629" s="86" t="s">
        <v>526</v>
      </c>
      <c r="K629" s="86" t="s">
        <v>595</v>
      </c>
      <c r="L629" s="86" t="s">
        <v>659</v>
      </c>
      <c r="M629" s="86" t="s">
        <v>654</v>
      </c>
    </row>
    <row r="630" spans="1:13">
      <c r="A630" s="85" t="s">
        <v>524</v>
      </c>
      <c r="B630" s="85" t="s">
        <v>821</v>
      </c>
      <c r="C630" s="120">
        <v>42772</v>
      </c>
      <c r="D630" s="85">
        <v>2</v>
      </c>
      <c r="E630" s="86" t="s">
        <v>891</v>
      </c>
      <c r="I630" s="86" t="s">
        <v>224</v>
      </c>
      <c r="J630" s="86" t="s">
        <v>538</v>
      </c>
      <c r="K630" s="86" t="s">
        <v>595</v>
      </c>
      <c r="L630" s="86" t="s">
        <v>654</v>
      </c>
    </row>
    <row r="631" spans="1:13">
      <c r="A631" s="85" t="s">
        <v>524</v>
      </c>
      <c r="B631" s="85" t="s">
        <v>821</v>
      </c>
      <c r="C631" s="120">
        <v>42772</v>
      </c>
      <c r="D631" s="85">
        <v>1</v>
      </c>
      <c r="E631" s="86" t="s">
        <v>237</v>
      </c>
      <c r="I631" s="86" t="s">
        <v>229</v>
      </c>
      <c r="J631" s="86" t="s">
        <v>532</v>
      </c>
      <c r="K631" s="86" t="s">
        <v>654</v>
      </c>
    </row>
    <row r="632" spans="1:13">
      <c r="A632" s="85" t="s">
        <v>159</v>
      </c>
      <c r="B632" s="85" t="s">
        <v>850</v>
      </c>
      <c r="C632" s="120">
        <v>42772</v>
      </c>
      <c r="D632" s="85">
        <v>2</v>
      </c>
      <c r="E632" s="86" t="s">
        <v>203</v>
      </c>
      <c r="I632" s="86" t="s">
        <v>398</v>
      </c>
      <c r="J632" s="86" t="s">
        <v>186</v>
      </c>
    </row>
    <row r="633" spans="1:13">
      <c r="A633" s="85" t="s">
        <v>159</v>
      </c>
      <c r="B633" s="85" t="s">
        <v>850</v>
      </c>
      <c r="C633" s="120">
        <v>42772</v>
      </c>
      <c r="D633" s="85">
        <v>2</v>
      </c>
      <c r="E633" s="86" t="s">
        <v>893</v>
      </c>
      <c r="I633" s="86" t="s">
        <v>680</v>
      </c>
      <c r="J633" s="86" t="s">
        <v>577</v>
      </c>
      <c r="K633" s="86" t="s">
        <v>646</v>
      </c>
      <c r="L633" s="86" t="s">
        <v>603</v>
      </c>
    </row>
    <row r="634" spans="1:13">
      <c r="A634" s="85" t="s">
        <v>130</v>
      </c>
      <c r="B634" s="85" t="s">
        <v>853</v>
      </c>
      <c r="C634" s="120">
        <v>42772</v>
      </c>
      <c r="D634" s="85">
        <v>2</v>
      </c>
      <c r="E634" s="86" t="s">
        <v>879</v>
      </c>
      <c r="I634" s="86" t="s">
        <v>307</v>
      </c>
      <c r="J634" s="86" t="s">
        <v>157</v>
      </c>
      <c r="K634" s="86" t="s">
        <v>681</v>
      </c>
    </row>
    <row r="635" spans="1:13">
      <c r="A635" s="85" t="s">
        <v>130</v>
      </c>
      <c r="B635" s="85" t="s">
        <v>853</v>
      </c>
      <c r="C635" s="120">
        <v>42772</v>
      </c>
      <c r="D635" s="85">
        <v>2</v>
      </c>
      <c r="E635" s="86" t="s">
        <v>852</v>
      </c>
      <c r="I635" s="86" t="s">
        <v>308</v>
      </c>
      <c r="J635" s="86" t="s">
        <v>782</v>
      </c>
      <c r="K635" s="86" t="s">
        <v>681</v>
      </c>
    </row>
    <row r="636" spans="1:13">
      <c r="A636" s="85" t="s">
        <v>138</v>
      </c>
      <c r="B636" s="85" t="s">
        <v>837</v>
      </c>
      <c r="C636" s="120">
        <v>42772</v>
      </c>
      <c r="D636" s="85">
        <v>2</v>
      </c>
      <c r="E636" s="86" t="s">
        <v>211</v>
      </c>
      <c r="I636" s="86" t="s">
        <v>263</v>
      </c>
      <c r="J636" s="86" t="s">
        <v>569</v>
      </c>
      <c r="K636" s="86" t="s">
        <v>596</v>
      </c>
      <c r="L636" s="86" t="s">
        <v>605</v>
      </c>
      <c r="M636" s="86" t="s">
        <v>649</v>
      </c>
    </row>
    <row r="637" spans="1:13">
      <c r="A637" s="85" t="s">
        <v>138</v>
      </c>
      <c r="B637" s="85" t="s">
        <v>837</v>
      </c>
      <c r="C637" s="120">
        <v>42772</v>
      </c>
      <c r="D637" s="85">
        <v>1</v>
      </c>
      <c r="E637" s="86" t="s">
        <v>283</v>
      </c>
      <c r="I637" s="86" t="s">
        <v>270</v>
      </c>
      <c r="J637" s="86" t="s">
        <v>872</v>
      </c>
      <c r="K637" s="86" t="s">
        <v>596</v>
      </c>
    </row>
    <row r="638" spans="1:13">
      <c r="A638" s="85" t="s">
        <v>559</v>
      </c>
      <c r="B638" s="85" t="s">
        <v>832</v>
      </c>
      <c r="C638" s="120">
        <v>42773</v>
      </c>
      <c r="D638" s="85">
        <v>2</v>
      </c>
      <c r="E638" s="86" t="s">
        <v>208</v>
      </c>
      <c r="I638" s="86" t="s">
        <v>235</v>
      </c>
      <c r="J638" s="86" t="s">
        <v>527</v>
      </c>
      <c r="K638" s="86" t="s">
        <v>608</v>
      </c>
    </row>
    <row r="639" spans="1:13">
      <c r="A639" s="85" t="s">
        <v>130</v>
      </c>
      <c r="B639" s="85" t="s">
        <v>823</v>
      </c>
      <c r="C639" s="120">
        <v>42773</v>
      </c>
      <c r="D639" s="85">
        <v>2</v>
      </c>
      <c r="E639" s="86" t="s">
        <v>299</v>
      </c>
      <c r="I639" s="86" t="s">
        <v>267</v>
      </c>
      <c r="J639" s="86" t="s">
        <v>157</v>
      </c>
      <c r="K639" s="86" t="s">
        <v>681</v>
      </c>
    </row>
    <row r="640" spans="1:13">
      <c r="A640" s="85" t="s">
        <v>130</v>
      </c>
      <c r="B640" s="85" t="s">
        <v>823</v>
      </c>
      <c r="C640" s="120">
        <v>42773</v>
      </c>
      <c r="D640" s="85">
        <v>2</v>
      </c>
      <c r="E640" s="86" t="s">
        <v>356</v>
      </c>
      <c r="I640" s="86" t="s">
        <v>268</v>
      </c>
      <c r="J640" s="86" t="s">
        <v>135</v>
      </c>
      <c r="K640" s="86" t="s">
        <v>681</v>
      </c>
    </row>
    <row r="641" spans="1:12">
      <c r="A641" s="85" t="s">
        <v>572</v>
      </c>
      <c r="B641" s="85" t="s">
        <v>900</v>
      </c>
      <c r="C641" s="120">
        <v>42773</v>
      </c>
      <c r="D641" s="85">
        <v>2</v>
      </c>
      <c r="E641" s="86" t="s">
        <v>139</v>
      </c>
      <c r="I641" s="86" t="s">
        <v>193</v>
      </c>
      <c r="J641" s="86" t="s">
        <v>521</v>
      </c>
      <c r="K641" s="86" t="s">
        <v>617</v>
      </c>
    </row>
    <row r="642" spans="1:12">
      <c r="A642" s="85" t="s">
        <v>138</v>
      </c>
      <c r="B642" s="85" t="s">
        <v>824</v>
      </c>
      <c r="C642" s="120">
        <v>42773</v>
      </c>
      <c r="D642" s="85">
        <v>2</v>
      </c>
      <c r="E642" s="86" t="s">
        <v>865</v>
      </c>
      <c r="I642" s="86" t="s">
        <v>264</v>
      </c>
      <c r="J642" s="86" t="s">
        <v>783</v>
      </c>
      <c r="K642" s="86" t="s">
        <v>649</v>
      </c>
    </row>
    <row r="643" spans="1:12">
      <c r="A643" s="85" t="s">
        <v>138</v>
      </c>
      <c r="B643" s="85" t="s">
        <v>824</v>
      </c>
      <c r="C643" s="120">
        <v>42772</v>
      </c>
      <c r="D643" s="85">
        <v>2</v>
      </c>
      <c r="E643" s="86" t="s">
        <v>300</v>
      </c>
      <c r="I643" s="86" t="s">
        <v>275</v>
      </c>
      <c r="J643" s="86" t="s">
        <v>872</v>
      </c>
      <c r="K643" s="86" t="s">
        <v>649</v>
      </c>
    </row>
    <row r="644" spans="1:12">
      <c r="A644" s="85" t="s">
        <v>524</v>
      </c>
      <c r="B644" s="85" t="s">
        <v>821</v>
      </c>
      <c r="C644" s="120">
        <v>42773</v>
      </c>
      <c r="D644" s="85">
        <v>2</v>
      </c>
      <c r="E644" s="86" t="s">
        <v>213</v>
      </c>
      <c r="I644" s="86" t="s">
        <v>232</v>
      </c>
      <c r="J644" s="86" t="s">
        <v>526</v>
      </c>
      <c r="K644" s="86" t="s">
        <v>654</v>
      </c>
    </row>
    <row r="645" spans="1:12">
      <c r="A645" s="85" t="s">
        <v>524</v>
      </c>
      <c r="B645" s="85" t="s">
        <v>821</v>
      </c>
      <c r="C645" s="120">
        <v>42773</v>
      </c>
      <c r="D645" s="85">
        <v>2</v>
      </c>
      <c r="E645" s="86" t="s">
        <v>891</v>
      </c>
      <c r="I645" s="86" t="s">
        <v>224</v>
      </c>
      <c r="J645" s="86" t="s">
        <v>538</v>
      </c>
      <c r="K645" s="86" t="s">
        <v>654</v>
      </c>
    </row>
    <row r="646" spans="1:12">
      <c r="A646" s="85" t="s">
        <v>138</v>
      </c>
      <c r="B646" s="85" t="s">
        <v>824</v>
      </c>
      <c r="C646" s="120">
        <v>42772</v>
      </c>
      <c r="D646" s="85">
        <v>2</v>
      </c>
      <c r="E646" s="86" t="s">
        <v>865</v>
      </c>
      <c r="I646" s="86" t="s">
        <v>264</v>
      </c>
      <c r="J646" s="86" t="s">
        <v>783</v>
      </c>
      <c r="K646" s="86" t="s">
        <v>166</v>
      </c>
    </row>
    <row r="647" spans="1:12">
      <c r="A647" s="85" t="s">
        <v>130</v>
      </c>
      <c r="B647" s="85" t="s">
        <v>833</v>
      </c>
      <c r="C647" s="120">
        <v>42773</v>
      </c>
      <c r="D647" s="85">
        <v>2</v>
      </c>
      <c r="E647" s="86" t="s">
        <v>282</v>
      </c>
      <c r="I647" s="86" t="s">
        <v>134</v>
      </c>
      <c r="J647" s="86" t="s">
        <v>147</v>
      </c>
      <c r="K647" s="86" t="s">
        <v>681</v>
      </c>
    </row>
    <row r="648" spans="1:12">
      <c r="A648" s="85" t="s">
        <v>130</v>
      </c>
      <c r="B648" s="85" t="s">
        <v>833</v>
      </c>
      <c r="C648" s="120">
        <v>42773</v>
      </c>
      <c r="D648" s="85">
        <v>2</v>
      </c>
      <c r="E648" s="86" t="s">
        <v>879</v>
      </c>
      <c r="I648" s="86" t="s">
        <v>307</v>
      </c>
      <c r="J648" s="86" t="s">
        <v>157</v>
      </c>
      <c r="K648" s="86" t="s">
        <v>681</v>
      </c>
    </row>
    <row r="649" spans="1:12">
      <c r="A649" s="85" t="s">
        <v>572</v>
      </c>
      <c r="B649" s="85" t="s">
        <v>828</v>
      </c>
      <c r="C649" s="120">
        <v>42772</v>
      </c>
      <c r="D649" s="85">
        <v>2</v>
      </c>
      <c r="E649" s="86" t="s">
        <v>878</v>
      </c>
      <c r="I649" s="86" t="s">
        <v>222</v>
      </c>
      <c r="J649" s="86" t="s">
        <v>521</v>
      </c>
      <c r="K649" s="86" t="s">
        <v>617</v>
      </c>
    </row>
    <row r="650" spans="1:12">
      <c r="A650" s="85" t="s">
        <v>572</v>
      </c>
      <c r="B650" s="85" t="s">
        <v>828</v>
      </c>
      <c r="C650" s="120">
        <v>42773</v>
      </c>
      <c r="D650" s="85">
        <v>2</v>
      </c>
      <c r="E650" s="86" t="s">
        <v>878</v>
      </c>
      <c r="I650" s="86" t="s">
        <v>223</v>
      </c>
      <c r="J650" s="86" t="s">
        <v>521</v>
      </c>
      <c r="K650" s="86" t="s">
        <v>593</v>
      </c>
      <c r="L650" s="86" t="s">
        <v>593</v>
      </c>
    </row>
    <row r="651" spans="1:12">
      <c r="A651" s="85" t="s">
        <v>138</v>
      </c>
      <c r="B651" s="85" t="s">
        <v>837</v>
      </c>
      <c r="C651" s="120">
        <v>42773</v>
      </c>
      <c r="D651" s="85">
        <v>2</v>
      </c>
      <c r="E651" s="86" t="s">
        <v>211</v>
      </c>
      <c r="I651" s="86" t="s">
        <v>263</v>
      </c>
      <c r="J651" s="86" t="s">
        <v>569</v>
      </c>
      <c r="K651" s="86" t="s">
        <v>620</v>
      </c>
    </row>
    <row r="652" spans="1:12">
      <c r="A652" s="85" t="s">
        <v>138</v>
      </c>
      <c r="B652" s="85" t="s">
        <v>837</v>
      </c>
      <c r="C652" s="120">
        <v>42773</v>
      </c>
      <c r="D652" s="85">
        <v>2</v>
      </c>
      <c r="E652" s="86" t="s">
        <v>283</v>
      </c>
      <c r="I652" s="86" t="s">
        <v>270</v>
      </c>
      <c r="J652" s="86" t="s">
        <v>556</v>
      </c>
      <c r="K652" s="86" t="s">
        <v>620</v>
      </c>
    </row>
    <row r="653" spans="1:12">
      <c r="A653" s="85" t="s">
        <v>138</v>
      </c>
      <c r="B653" s="85" t="s">
        <v>837</v>
      </c>
      <c r="C653" s="120">
        <v>42773</v>
      </c>
      <c r="D653" s="85">
        <v>1</v>
      </c>
      <c r="E653" s="86" t="s">
        <v>358</v>
      </c>
      <c r="I653" s="86" t="s">
        <v>355</v>
      </c>
      <c r="J653" s="86" t="s">
        <v>318</v>
      </c>
    </row>
    <row r="654" spans="1:12">
      <c r="A654" s="85" t="s">
        <v>159</v>
      </c>
      <c r="B654" s="85" t="s">
        <v>850</v>
      </c>
      <c r="C654" s="120">
        <v>42773</v>
      </c>
      <c r="D654" s="85">
        <v>2</v>
      </c>
      <c r="E654" s="86" t="s">
        <v>893</v>
      </c>
      <c r="I654" s="86" t="s">
        <v>713</v>
      </c>
      <c r="J654" s="86" t="s">
        <v>577</v>
      </c>
    </row>
    <row r="655" spans="1:12">
      <c r="A655" s="85" t="s">
        <v>138</v>
      </c>
      <c r="B655" s="85" t="s">
        <v>824</v>
      </c>
      <c r="C655" s="120">
        <v>42773</v>
      </c>
      <c r="D655" s="85">
        <v>2</v>
      </c>
      <c r="E655" s="86" t="s">
        <v>300</v>
      </c>
      <c r="I655" s="86" t="s">
        <v>901</v>
      </c>
      <c r="J655" s="86" t="s">
        <v>872</v>
      </c>
      <c r="K655" s="86" t="s">
        <v>620</v>
      </c>
    </row>
    <row r="656" spans="1:12">
      <c r="A656" s="85" t="s">
        <v>559</v>
      </c>
      <c r="B656" s="85" t="s">
        <v>832</v>
      </c>
      <c r="C656" s="120">
        <v>42774</v>
      </c>
      <c r="D656" s="85">
        <v>2</v>
      </c>
      <c r="E656" s="86" t="s">
        <v>208</v>
      </c>
      <c r="I656" s="86" t="s">
        <v>235</v>
      </c>
      <c r="J656" s="86" t="s">
        <v>527</v>
      </c>
      <c r="K656" s="86" t="s">
        <v>608</v>
      </c>
    </row>
    <row r="657" spans="1:12">
      <c r="A657" s="85" t="s">
        <v>572</v>
      </c>
      <c r="B657" s="85" t="s">
        <v>900</v>
      </c>
      <c r="C657" s="120">
        <v>42774</v>
      </c>
      <c r="D657" s="85">
        <v>2</v>
      </c>
      <c r="E657" s="86" t="s">
        <v>139</v>
      </c>
      <c r="I657" s="86" t="s">
        <v>193</v>
      </c>
      <c r="J657" s="86" t="s">
        <v>529</v>
      </c>
      <c r="K657" s="86" t="s">
        <v>593</v>
      </c>
    </row>
    <row r="658" spans="1:12">
      <c r="A658" s="85" t="s">
        <v>572</v>
      </c>
      <c r="B658" s="85" t="s">
        <v>828</v>
      </c>
      <c r="C658" s="120">
        <v>42774</v>
      </c>
      <c r="D658" s="85">
        <v>2</v>
      </c>
      <c r="E658" s="86" t="s">
        <v>878</v>
      </c>
      <c r="I658" s="86" t="s">
        <v>222</v>
      </c>
      <c r="J658" s="86" t="s">
        <v>529</v>
      </c>
      <c r="K658" s="86" t="s">
        <v>593</v>
      </c>
    </row>
    <row r="659" spans="1:12">
      <c r="A659" s="85" t="s">
        <v>159</v>
      </c>
      <c r="B659" s="85" t="s">
        <v>850</v>
      </c>
      <c r="C659" s="120">
        <v>42774</v>
      </c>
      <c r="D659" s="85">
        <v>2</v>
      </c>
      <c r="E659" s="86" t="s">
        <v>893</v>
      </c>
      <c r="I659" s="86" t="s">
        <v>697</v>
      </c>
      <c r="J659" s="86" t="s">
        <v>577</v>
      </c>
    </row>
    <row r="660" spans="1:12">
      <c r="A660" s="85" t="s">
        <v>138</v>
      </c>
      <c r="B660" s="85" t="s">
        <v>853</v>
      </c>
      <c r="C660" s="120">
        <v>42774</v>
      </c>
      <c r="D660" s="85">
        <v>2</v>
      </c>
      <c r="E660" s="86" t="s">
        <v>211</v>
      </c>
      <c r="I660" s="86" t="s">
        <v>263</v>
      </c>
      <c r="J660" s="86" t="s">
        <v>569</v>
      </c>
      <c r="K660" s="86" t="s">
        <v>687</v>
      </c>
    </row>
    <row r="661" spans="1:12">
      <c r="A661" s="85" t="s">
        <v>524</v>
      </c>
      <c r="B661" s="85" t="s">
        <v>821</v>
      </c>
      <c r="C661" s="120">
        <v>42774</v>
      </c>
      <c r="D661" s="85">
        <v>2</v>
      </c>
      <c r="E661" s="86" t="s">
        <v>213</v>
      </c>
      <c r="I661" s="86" t="s">
        <v>232</v>
      </c>
      <c r="J661" s="86" t="s">
        <v>526</v>
      </c>
      <c r="K661" s="86" t="s">
        <v>654</v>
      </c>
    </row>
    <row r="662" spans="1:12">
      <c r="A662" s="85" t="s">
        <v>524</v>
      </c>
      <c r="B662" s="85" t="s">
        <v>821</v>
      </c>
      <c r="C662" s="120">
        <v>42774</v>
      </c>
      <c r="D662" s="85">
        <v>2</v>
      </c>
      <c r="E662" s="86" t="s">
        <v>891</v>
      </c>
      <c r="I662" s="86" t="s">
        <v>224</v>
      </c>
      <c r="J662" s="86" t="s">
        <v>538</v>
      </c>
      <c r="K662" s="86" t="s">
        <v>654</v>
      </c>
    </row>
    <row r="663" spans="1:12">
      <c r="A663" s="85" t="s">
        <v>130</v>
      </c>
      <c r="B663" s="85" t="s">
        <v>833</v>
      </c>
      <c r="C663" s="120">
        <v>42774</v>
      </c>
      <c r="D663" s="85">
        <v>2</v>
      </c>
      <c r="E663" s="86" t="s">
        <v>879</v>
      </c>
      <c r="I663" s="86" t="s">
        <v>307</v>
      </c>
      <c r="J663" s="86" t="s">
        <v>157</v>
      </c>
      <c r="K663" s="86" t="s">
        <v>137</v>
      </c>
      <c r="L663" s="86" t="s">
        <v>163</v>
      </c>
    </row>
    <row r="664" spans="1:12">
      <c r="A664" s="85" t="s">
        <v>138</v>
      </c>
      <c r="B664" s="85" t="s">
        <v>824</v>
      </c>
      <c r="C664" s="120">
        <v>42775</v>
      </c>
      <c r="D664" s="85">
        <v>2</v>
      </c>
      <c r="E664" s="86" t="s">
        <v>865</v>
      </c>
      <c r="I664" s="86" t="s">
        <v>281</v>
      </c>
      <c r="J664" s="86" t="s">
        <v>783</v>
      </c>
      <c r="K664" s="86" t="s">
        <v>687</v>
      </c>
    </row>
    <row r="665" spans="1:12">
      <c r="A665" s="85" t="s">
        <v>559</v>
      </c>
      <c r="B665" s="85" t="s">
        <v>832</v>
      </c>
      <c r="C665" s="120">
        <v>42775</v>
      </c>
      <c r="D665" s="85">
        <v>2</v>
      </c>
      <c r="E665" s="86" t="s">
        <v>231</v>
      </c>
      <c r="I665" s="86" t="s">
        <v>242</v>
      </c>
      <c r="J665" s="86" t="s">
        <v>333</v>
      </c>
      <c r="K665" s="86" t="s">
        <v>608</v>
      </c>
    </row>
    <row r="666" spans="1:12">
      <c r="A666" s="85" t="s">
        <v>559</v>
      </c>
      <c r="B666" s="85" t="s">
        <v>832</v>
      </c>
      <c r="C666" s="120">
        <v>42775</v>
      </c>
      <c r="D666" s="85">
        <v>2</v>
      </c>
      <c r="E666" s="86" t="s">
        <v>208</v>
      </c>
      <c r="I666" s="86" t="s">
        <v>235</v>
      </c>
      <c r="J666" s="86" t="s">
        <v>527</v>
      </c>
      <c r="K666" s="86" t="s">
        <v>608</v>
      </c>
    </row>
    <row r="667" spans="1:12">
      <c r="A667" s="85" t="s">
        <v>524</v>
      </c>
      <c r="B667" s="85" t="s">
        <v>821</v>
      </c>
      <c r="C667" s="120">
        <v>42775</v>
      </c>
      <c r="D667" s="85">
        <v>2</v>
      </c>
      <c r="E667" s="86" t="s">
        <v>213</v>
      </c>
      <c r="I667" s="86" t="s">
        <v>232</v>
      </c>
      <c r="J667" s="86" t="s">
        <v>526</v>
      </c>
      <c r="K667" s="86" t="s">
        <v>654</v>
      </c>
    </row>
    <row r="668" spans="1:12">
      <c r="A668" s="85" t="s">
        <v>524</v>
      </c>
      <c r="B668" s="85" t="s">
        <v>821</v>
      </c>
      <c r="C668" s="120">
        <v>42775</v>
      </c>
      <c r="D668" s="85">
        <v>2</v>
      </c>
      <c r="E668" s="86" t="s">
        <v>891</v>
      </c>
      <c r="I668" s="86" t="s">
        <v>224</v>
      </c>
      <c r="J668" s="86" t="s">
        <v>538</v>
      </c>
      <c r="K668" s="86" t="s">
        <v>654</v>
      </c>
    </row>
    <row r="669" spans="1:12">
      <c r="A669" s="85" t="s">
        <v>130</v>
      </c>
      <c r="B669" s="85" t="s">
        <v>823</v>
      </c>
      <c r="C669" s="120">
        <v>42774</v>
      </c>
      <c r="D669" s="85">
        <v>2</v>
      </c>
      <c r="E669" s="86" t="s">
        <v>299</v>
      </c>
      <c r="I669" s="86" t="s">
        <v>278</v>
      </c>
      <c r="J669" s="86" t="s">
        <v>157</v>
      </c>
      <c r="K669" s="86" t="s">
        <v>681</v>
      </c>
      <c r="L669" s="86" t="s">
        <v>137</v>
      </c>
    </row>
    <row r="670" spans="1:12">
      <c r="A670" s="85" t="s">
        <v>130</v>
      </c>
      <c r="B670" s="85" t="s">
        <v>823</v>
      </c>
      <c r="C670" s="120">
        <v>42775</v>
      </c>
      <c r="D670" s="85">
        <v>2</v>
      </c>
      <c r="E670" s="86" t="s">
        <v>278</v>
      </c>
      <c r="I670" s="86" t="s">
        <v>266</v>
      </c>
      <c r="J670" s="86" t="s">
        <v>260</v>
      </c>
    </row>
    <row r="671" spans="1:12">
      <c r="A671" s="85" t="s">
        <v>159</v>
      </c>
      <c r="B671" s="85" t="s">
        <v>850</v>
      </c>
      <c r="C671" s="120">
        <v>42775</v>
      </c>
      <c r="D671" s="85">
        <v>1</v>
      </c>
      <c r="E671" s="86" t="s">
        <v>893</v>
      </c>
      <c r="I671" s="86" t="s">
        <v>197</v>
      </c>
      <c r="J671" s="86" t="s">
        <v>182</v>
      </c>
    </row>
    <row r="672" spans="1:12">
      <c r="A672" s="85" t="s">
        <v>138</v>
      </c>
      <c r="B672" s="85" t="s">
        <v>824</v>
      </c>
      <c r="C672" s="120">
        <v>42774</v>
      </c>
      <c r="D672" s="85">
        <v>2</v>
      </c>
      <c r="E672" s="86" t="s">
        <v>865</v>
      </c>
      <c r="I672" s="86" t="s">
        <v>264</v>
      </c>
      <c r="J672" s="86" t="s">
        <v>783</v>
      </c>
      <c r="K672" s="86" t="s">
        <v>620</v>
      </c>
    </row>
    <row r="673" spans="1:12">
      <c r="A673" s="85" t="s">
        <v>138</v>
      </c>
      <c r="B673" s="85" t="s">
        <v>824</v>
      </c>
      <c r="C673" s="120">
        <v>42774</v>
      </c>
      <c r="D673" s="85">
        <v>2</v>
      </c>
      <c r="E673" s="86" t="s">
        <v>300</v>
      </c>
      <c r="I673" s="86" t="s">
        <v>275</v>
      </c>
      <c r="J673" s="86" t="s">
        <v>872</v>
      </c>
      <c r="K673" s="86" t="s">
        <v>620</v>
      </c>
    </row>
    <row r="674" spans="1:12">
      <c r="A674" s="85" t="s">
        <v>572</v>
      </c>
      <c r="B674" s="85" t="s">
        <v>828</v>
      </c>
      <c r="C674" s="120">
        <v>42775</v>
      </c>
      <c r="D674" s="85">
        <v>2</v>
      </c>
      <c r="E674" s="86" t="s">
        <v>139</v>
      </c>
      <c r="I674" s="86" t="s">
        <v>193</v>
      </c>
      <c r="J674" s="86" t="s">
        <v>521</v>
      </c>
      <c r="K674" s="86" t="s">
        <v>593</v>
      </c>
    </row>
    <row r="675" spans="1:12">
      <c r="A675" s="85" t="s">
        <v>572</v>
      </c>
      <c r="B675" s="85" t="s">
        <v>828</v>
      </c>
      <c r="C675" s="120">
        <v>42775</v>
      </c>
      <c r="D675" s="85">
        <v>2</v>
      </c>
      <c r="E675" s="86" t="s">
        <v>878</v>
      </c>
      <c r="I675" s="86" t="s">
        <v>223</v>
      </c>
      <c r="J675" s="86" t="s">
        <v>521</v>
      </c>
      <c r="K675" s="86" t="s">
        <v>617</v>
      </c>
      <c r="L675" s="86" t="s">
        <v>617</v>
      </c>
    </row>
    <row r="676" spans="1:12">
      <c r="A676" s="85" t="s">
        <v>130</v>
      </c>
      <c r="B676" s="85" t="s">
        <v>833</v>
      </c>
      <c r="C676" s="120">
        <v>42775</v>
      </c>
      <c r="D676" s="85">
        <v>1</v>
      </c>
      <c r="E676" s="86" t="s">
        <v>879</v>
      </c>
      <c r="I676" s="86" t="s">
        <v>307</v>
      </c>
      <c r="J676" s="86" t="s">
        <v>157</v>
      </c>
      <c r="K676" s="86" t="s">
        <v>741</v>
      </c>
      <c r="L676" s="86" t="s">
        <v>668</v>
      </c>
    </row>
    <row r="677" spans="1:12">
      <c r="A677" s="85" t="s">
        <v>559</v>
      </c>
      <c r="B677" s="85" t="s">
        <v>857</v>
      </c>
      <c r="C677" s="120">
        <v>42779</v>
      </c>
      <c r="D677" s="85">
        <v>2</v>
      </c>
      <c r="E677" s="86" t="s">
        <v>213</v>
      </c>
      <c r="I677" s="86" t="s">
        <v>235</v>
      </c>
      <c r="J677" s="86" t="s">
        <v>550</v>
      </c>
      <c r="K677" s="86" t="s">
        <v>608</v>
      </c>
    </row>
    <row r="678" spans="1:12">
      <c r="A678" s="85" t="s">
        <v>559</v>
      </c>
      <c r="B678" s="85" t="s">
        <v>857</v>
      </c>
      <c r="C678" s="120">
        <v>42779</v>
      </c>
      <c r="D678" s="85">
        <v>2</v>
      </c>
      <c r="E678" s="86" t="s">
        <v>208</v>
      </c>
      <c r="I678" s="86" t="s">
        <v>244</v>
      </c>
      <c r="J678" s="86" t="s">
        <v>527</v>
      </c>
      <c r="K678" s="86" t="s">
        <v>608</v>
      </c>
    </row>
    <row r="679" spans="1:12">
      <c r="A679" s="85" t="s">
        <v>559</v>
      </c>
      <c r="B679" s="85" t="s">
        <v>857</v>
      </c>
      <c r="C679" s="120">
        <v>42779</v>
      </c>
      <c r="D679" s="85">
        <v>2</v>
      </c>
      <c r="E679" s="86" t="s">
        <v>224</v>
      </c>
      <c r="I679" s="86" t="s">
        <v>241</v>
      </c>
      <c r="J679" s="86" t="s">
        <v>527</v>
      </c>
      <c r="K679" s="86" t="s">
        <v>608</v>
      </c>
    </row>
    <row r="680" spans="1:12">
      <c r="A680" s="85" t="s">
        <v>559</v>
      </c>
      <c r="B680" s="85" t="s">
        <v>857</v>
      </c>
      <c r="C680" s="120">
        <v>42779</v>
      </c>
      <c r="D680" s="85">
        <v>2</v>
      </c>
      <c r="E680" s="86" t="s">
        <v>891</v>
      </c>
      <c r="I680" s="86" t="s">
        <v>242</v>
      </c>
      <c r="J680" s="86" t="s">
        <v>550</v>
      </c>
      <c r="K680" s="86" t="s">
        <v>608</v>
      </c>
    </row>
    <row r="681" spans="1:12">
      <c r="A681" s="85" t="s">
        <v>146</v>
      </c>
      <c r="B681" s="85" t="s">
        <v>831</v>
      </c>
      <c r="C681" s="120">
        <v>42779</v>
      </c>
      <c r="D681" s="85">
        <v>2</v>
      </c>
      <c r="E681" s="86" t="s">
        <v>230</v>
      </c>
      <c r="I681" s="86" t="s">
        <v>387</v>
      </c>
      <c r="J681" s="86" t="s">
        <v>549</v>
      </c>
    </row>
    <row r="682" spans="1:12">
      <c r="A682" s="102" t="s">
        <v>146</v>
      </c>
      <c r="B682" s="102" t="s">
        <v>831</v>
      </c>
      <c r="C682" s="103">
        <v>42779</v>
      </c>
      <c r="D682" s="102">
        <v>2</v>
      </c>
      <c r="E682" s="87" t="s">
        <v>885</v>
      </c>
      <c r="I682" s="87" t="s">
        <v>870</v>
      </c>
      <c r="J682" s="87" t="s">
        <v>571</v>
      </c>
      <c r="K682" s="87"/>
    </row>
    <row r="683" spans="1:12">
      <c r="A683" s="85" t="s">
        <v>138</v>
      </c>
      <c r="B683" s="85" t="s">
        <v>824</v>
      </c>
      <c r="C683" s="120">
        <v>42779</v>
      </c>
      <c r="D683" s="85">
        <v>2</v>
      </c>
      <c r="E683" s="86" t="s">
        <v>865</v>
      </c>
      <c r="I683" s="86" t="s">
        <v>288</v>
      </c>
      <c r="J683" s="86" t="s">
        <v>783</v>
      </c>
      <c r="K683" s="86" t="s">
        <v>687</v>
      </c>
    </row>
    <row r="684" spans="1:12">
      <c r="A684" s="85" t="s">
        <v>138</v>
      </c>
      <c r="B684" s="85" t="s">
        <v>824</v>
      </c>
      <c r="C684" s="120">
        <v>42779</v>
      </c>
      <c r="D684" s="85">
        <v>2</v>
      </c>
      <c r="E684" s="86" t="s">
        <v>211</v>
      </c>
      <c r="I684" s="86" t="s">
        <v>293</v>
      </c>
      <c r="J684" s="86" t="s">
        <v>569</v>
      </c>
      <c r="K684" s="86" t="s">
        <v>687</v>
      </c>
    </row>
    <row r="685" spans="1:12">
      <c r="A685" s="85" t="s">
        <v>138</v>
      </c>
      <c r="B685" s="85" t="s">
        <v>824</v>
      </c>
      <c r="C685" s="120">
        <v>42779</v>
      </c>
      <c r="D685" s="85">
        <v>2</v>
      </c>
      <c r="E685" s="86" t="s">
        <v>229</v>
      </c>
      <c r="I685" s="86" t="s">
        <v>280</v>
      </c>
      <c r="J685" s="86" t="s">
        <v>142</v>
      </c>
      <c r="K685" s="86" t="s">
        <v>687</v>
      </c>
    </row>
    <row r="686" spans="1:12">
      <c r="A686" s="85" t="s">
        <v>138</v>
      </c>
      <c r="B686" s="85" t="s">
        <v>824</v>
      </c>
      <c r="C686" s="120">
        <v>42779</v>
      </c>
      <c r="D686" s="85">
        <v>2</v>
      </c>
      <c r="E686" s="86" t="s">
        <v>302</v>
      </c>
      <c r="I686" s="86" t="s">
        <v>275</v>
      </c>
      <c r="J686" s="86" t="s">
        <v>547</v>
      </c>
      <c r="K686" s="86" t="s">
        <v>687</v>
      </c>
    </row>
    <row r="687" spans="1:12">
      <c r="A687" s="85" t="s">
        <v>130</v>
      </c>
      <c r="B687" s="85" t="s">
        <v>833</v>
      </c>
      <c r="C687" s="120">
        <v>42779</v>
      </c>
      <c r="D687" s="85">
        <v>2</v>
      </c>
      <c r="E687" s="86" t="s">
        <v>879</v>
      </c>
      <c r="I687" s="86" t="s">
        <v>289</v>
      </c>
      <c r="J687" s="86" t="s">
        <v>157</v>
      </c>
      <c r="K687" s="86" t="s">
        <v>158</v>
      </c>
    </row>
    <row r="688" spans="1:12">
      <c r="A688" s="85" t="s">
        <v>146</v>
      </c>
      <c r="B688" s="85" t="s">
        <v>837</v>
      </c>
      <c r="C688" s="120">
        <v>42779</v>
      </c>
      <c r="D688" s="85">
        <v>1</v>
      </c>
      <c r="E688" s="86" t="s">
        <v>890</v>
      </c>
      <c r="I688" s="86" t="s">
        <v>349</v>
      </c>
      <c r="J688" s="86" t="s">
        <v>571</v>
      </c>
      <c r="K688" s="86" t="s">
        <v>598</v>
      </c>
    </row>
    <row r="689" spans="1:12">
      <c r="A689" s="85" t="s">
        <v>146</v>
      </c>
      <c r="B689" s="85" t="s">
        <v>837</v>
      </c>
      <c r="C689" s="120">
        <v>42779</v>
      </c>
      <c r="D689" s="85">
        <v>2</v>
      </c>
      <c r="E689" s="86" t="s">
        <v>390</v>
      </c>
      <c r="I689" s="86" t="s">
        <v>368</v>
      </c>
      <c r="J689" s="86" t="s">
        <v>557</v>
      </c>
      <c r="K689" s="86" t="s">
        <v>598</v>
      </c>
    </row>
    <row r="690" spans="1:12">
      <c r="A690" s="85" t="s">
        <v>146</v>
      </c>
      <c r="B690" s="85" t="s">
        <v>837</v>
      </c>
      <c r="C690" s="120">
        <v>42779</v>
      </c>
      <c r="D690" s="85">
        <v>2</v>
      </c>
      <c r="E690" s="86" t="s">
        <v>864</v>
      </c>
      <c r="I690" s="86" t="s">
        <v>859</v>
      </c>
      <c r="J690" s="86" t="s">
        <v>375</v>
      </c>
      <c r="K690" s="86" t="s">
        <v>598</v>
      </c>
    </row>
    <row r="691" spans="1:12">
      <c r="A691" s="85" t="s">
        <v>559</v>
      </c>
      <c r="B691" s="85" t="s">
        <v>857</v>
      </c>
      <c r="C691" s="120">
        <v>42780</v>
      </c>
      <c r="D691" s="85">
        <v>2</v>
      </c>
      <c r="E691" s="86" t="s">
        <v>208</v>
      </c>
      <c r="I691" s="86" t="s">
        <v>236</v>
      </c>
      <c r="J691" s="86" t="s">
        <v>527</v>
      </c>
      <c r="K691" s="86" t="s">
        <v>608</v>
      </c>
    </row>
    <row r="692" spans="1:12">
      <c r="A692" s="85" t="s">
        <v>130</v>
      </c>
      <c r="B692" s="85" t="s">
        <v>833</v>
      </c>
      <c r="C692" s="120">
        <v>42780</v>
      </c>
      <c r="D692" s="85">
        <v>2</v>
      </c>
      <c r="E692" s="86" t="s">
        <v>879</v>
      </c>
      <c r="I692" s="86" t="s">
        <v>289</v>
      </c>
      <c r="J692" s="86" t="s">
        <v>157</v>
      </c>
      <c r="K692" s="86" t="s">
        <v>660</v>
      </c>
    </row>
    <row r="693" spans="1:12">
      <c r="A693" s="85" t="s">
        <v>146</v>
      </c>
      <c r="B693" s="85" t="s">
        <v>831</v>
      </c>
      <c r="C693" s="120">
        <v>42780</v>
      </c>
      <c r="D693" s="85">
        <v>2</v>
      </c>
      <c r="E693" s="86" t="s">
        <v>894</v>
      </c>
      <c r="I693" s="86" t="s">
        <v>283</v>
      </c>
      <c r="J693" s="87" t="s">
        <v>571</v>
      </c>
    </row>
    <row r="694" spans="1:12">
      <c r="A694" s="85" t="s">
        <v>146</v>
      </c>
      <c r="B694" s="85" t="s">
        <v>831</v>
      </c>
      <c r="C694" s="120">
        <v>42780</v>
      </c>
      <c r="D694" s="85">
        <v>2</v>
      </c>
      <c r="E694" s="86" t="s">
        <v>885</v>
      </c>
      <c r="I694" s="86" t="s">
        <v>870</v>
      </c>
      <c r="J694" s="87" t="s">
        <v>571</v>
      </c>
    </row>
    <row r="695" spans="1:12">
      <c r="A695" s="85" t="s">
        <v>572</v>
      </c>
      <c r="B695" s="85" t="s">
        <v>828</v>
      </c>
      <c r="C695" s="120">
        <v>42779</v>
      </c>
      <c r="D695" s="85">
        <v>2</v>
      </c>
      <c r="E695" s="86" t="s">
        <v>878</v>
      </c>
      <c r="I695" s="86" t="s">
        <v>222</v>
      </c>
      <c r="J695" s="86" t="s">
        <v>521</v>
      </c>
      <c r="K695" s="86" t="s">
        <v>617</v>
      </c>
    </row>
    <row r="696" spans="1:12">
      <c r="A696" s="85" t="s">
        <v>572</v>
      </c>
      <c r="B696" s="85" t="s">
        <v>900</v>
      </c>
      <c r="C696" s="120">
        <v>42779</v>
      </c>
      <c r="D696" s="85">
        <v>1</v>
      </c>
      <c r="E696" s="86" t="s">
        <v>139</v>
      </c>
      <c r="I696" s="86" t="s">
        <v>193</v>
      </c>
      <c r="J696" s="86" t="s">
        <v>521</v>
      </c>
      <c r="K696" s="86" t="s">
        <v>593</v>
      </c>
      <c r="L696" s="86" t="s">
        <v>593</v>
      </c>
    </row>
    <row r="697" spans="1:12">
      <c r="A697" s="85" t="s">
        <v>138</v>
      </c>
      <c r="B697" s="85" t="s">
        <v>824</v>
      </c>
      <c r="C697" s="120">
        <v>42780</v>
      </c>
      <c r="D697" s="85">
        <v>2</v>
      </c>
      <c r="E697" s="86" t="s">
        <v>865</v>
      </c>
      <c r="I697" s="86" t="s">
        <v>288</v>
      </c>
      <c r="J697" s="86" t="s">
        <v>783</v>
      </c>
      <c r="K697" s="86" t="s">
        <v>687</v>
      </c>
    </row>
    <row r="698" spans="1:12">
      <c r="A698" s="85" t="s">
        <v>138</v>
      </c>
      <c r="B698" s="85" t="s">
        <v>824</v>
      </c>
      <c r="C698" s="120">
        <v>42780</v>
      </c>
      <c r="D698" s="85">
        <v>2</v>
      </c>
      <c r="E698" s="86" t="s">
        <v>302</v>
      </c>
      <c r="I698" s="86" t="s">
        <v>275</v>
      </c>
      <c r="J698" s="86" t="s">
        <v>872</v>
      </c>
      <c r="K698" s="86" t="s">
        <v>687</v>
      </c>
    </row>
    <row r="699" spans="1:12">
      <c r="A699" s="85" t="s">
        <v>572</v>
      </c>
      <c r="B699" s="85" t="s">
        <v>828</v>
      </c>
      <c r="C699" s="120">
        <v>42780</v>
      </c>
      <c r="D699" s="85">
        <v>2</v>
      </c>
      <c r="E699" s="86" t="s">
        <v>878</v>
      </c>
      <c r="I699" s="86" t="s">
        <v>222</v>
      </c>
      <c r="J699" s="86" t="s">
        <v>521</v>
      </c>
      <c r="K699" s="86" t="s">
        <v>593</v>
      </c>
    </row>
    <row r="700" spans="1:12">
      <c r="A700" s="85" t="s">
        <v>572</v>
      </c>
      <c r="B700" s="85" t="s">
        <v>900</v>
      </c>
      <c r="C700" s="120">
        <v>42780</v>
      </c>
      <c r="D700" s="85">
        <v>2</v>
      </c>
      <c r="E700" s="86" t="s">
        <v>139</v>
      </c>
      <c r="I700" s="86" t="s">
        <v>193</v>
      </c>
      <c r="J700" s="86" t="s">
        <v>529</v>
      </c>
      <c r="K700" s="86" t="s">
        <v>593</v>
      </c>
    </row>
    <row r="701" spans="1:12">
      <c r="A701" s="85" t="s">
        <v>524</v>
      </c>
      <c r="B701" s="85" t="s">
        <v>821</v>
      </c>
      <c r="C701" s="120">
        <v>42780</v>
      </c>
      <c r="D701" s="85">
        <v>1</v>
      </c>
      <c r="E701" s="86" t="s">
        <v>213</v>
      </c>
      <c r="I701" s="86" t="s">
        <v>232</v>
      </c>
      <c r="J701" s="86" t="s">
        <v>526</v>
      </c>
    </row>
    <row r="702" spans="1:12">
      <c r="A702" s="85" t="s">
        <v>524</v>
      </c>
      <c r="B702" s="85" t="s">
        <v>821</v>
      </c>
      <c r="C702" s="120">
        <v>42780</v>
      </c>
      <c r="D702" s="85">
        <v>2</v>
      </c>
      <c r="E702" s="86" t="s">
        <v>891</v>
      </c>
      <c r="I702" s="86" t="s">
        <v>224</v>
      </c>
      <c r="J702" s="86" t="s">
        <v>538</v>
      </c>
    </row>
    <row r="703" spans="1:12">
      <c r="A703" s="85" t="s">
        <v>146</v>
      </c>
      <c r="B703" s="85" t="s">
        <v>837</v>
      </c>
      <c r="C703" s="120">
        <v>42780</v>
      </c>
      <c r="D703" s="85">
        <v>2</v>
      </c>
      <c r="E703" s="86" t="s">
        <v>349</v>
      </c>
      <c r="I703" s="86" t="s">
        <v>385</v>
      </c>
      <c r="J703" s="86" t="s">
        <v>785</v>
      </c>
      <c r="K703" s="86" t="s">
        <v>583</v>
      </c>
    </row>
    <row r="704" spans="1:12">
      <c r="A704" s="85" t="s">
        <v>146</v>
      </c>
      <c r="B704" s="85" t="s">
        <v>837</v>
      </c>
      <c r="C704" s="120">
        <v>42780</v>
      </c>
      <c r="D704" s="85">
        <v>2</v>
      </c>
      <c r="E704" s="86" t="s">
        <v>390</v>
      </c>
      <c r="I704" s="86" t="s">
        <v>368</v>
      </c>
      <c r="J704" s="86" t="s">
        <v>557</v>
      </c>
      <c r="K704" s="86" t="s">
        <v>583</v>
      </c>
    </row>
    <row r="705" spans="1:12">
      <c r="A705" s="85" t="s">
        <v>146</v>
      </c>
      <c r="B705" s="85" t="s">
        <v>837</v>
      </c>
      <c r="C705" s="120">
        <v>42780</v>
      </c>
      <c r="D705" s="85">
        <v>2</v>
      </c>
      <c r="E705" s="86" t="s">
        <v>864</v>
      </c>
      <c r="I705" s="86" t="s">
        <v>859</v>
      </c>
      <c r="J705" s="86" t="s">
        <v>375</v>
      </c>
      <c r="K705" s="86" t="s">
        <v>583</v>
      </c>
    </row>
    <row r="706" spans="1:12">
      <c r="A706" s="85" t="s">
        <v>146</v>
      </c>
      <c r="B706" s="167" t="s">
        <v>831</v>
      </c>
      <c r="C706" s="120">
        <v>42781</v>
      </c>
      <c r="D706" s="85">
        <v>2</v>
      </c>
      <c r="E706" s="86" t="s">
        <v>885</v>
      </c>
      <c r="I706" s="86" t="s">
        <v>1043</v>
      </c>
      <c r="J706" s="86" t="s">
        <v>557</v>
      </c>
    </row>
    <row r="707" spans="1:12">
      <c r="A707" s="85" t="s">
        <v>146</v>
      </c>
      <c r="B707" s="167" t="s">
        <v>831</v>
      </c>
      <c r="C707" s="120">
        <v>42781</v>
      </c>
      <c r="D707" s="85">
        <v>2</v>
      </c>
      <c r="E707" s="86" t="s">
        <v>230</v>
      </c>
      <c r="I707" s="86" t="s">
        <v>392</v>
      </c>
      <c r="J707" s="86" t="s">
        <v>549</v>
      </c>
    </row>
    <row r="708" spans="1:12">
      <c r="A708" s="85" t="s">
        <v>559</v>
      </c>
      <c r="B708" s="85" t="s">
        <v>832</v>
      </c>
      <c r="C708" s="120">
        <v>42781</v>
      </c>
      <c r="D708" s="85">
        <v>2</v>
      </c>
      <c r="E708" s="86" t="s">
        <v>231</v>
      </c>
      <c r="I708" s="86" t="s">
        <v>242</v>
      </c>
      <c r="J708" s="86" t="s">
        <v>333</v>
      </c>
      <c r="K708" s="86" t="s">
        <v>608</v>
      </c>
    </row>
    <row r="709" spans="1:12">
      <c r="A709" s="85" t="s">
        <v>130</v>
      </c>
      <c r="B709" s="85" t="s">
        <v>833</v>
      </c>
      <c r="C709" s="120">
        <v>42781</v>
      </c>
      <c r="D709" s="85">
        <v>2</v>
      </c>
      <c r="E709" s="86" t="s">
        <v>879</v>
      </c>
      <c r="I709" s="86" t="s">
        <v>134</v>
      </c>
      <c r="J709" s="86" t="s">
        <v>157</v>
      </c>
      <c r="K709" s="86" t="s">
        <v>660</v>
      </c>
      <c r="L709" s="86" t="s">
        <v>137</v>
      </c>
    </row>
    <row r="710" spans="1:12">
      <c r="A710" s="85" t="s">
        <v>130</v>
      </c>
      <c r="B710" s="85" t="s">
        <v>833</v>
      </c>
      <c r="C710" s="120">
        <v>42781</v>
      </c>
      <c r="D710" s="85">
        <v>2</v>
      </c>
      <c r="E710" s="86" t="s">
        <v>289</v>
      </c>
      <c r="I710" s="86" t="s">
        <v>134</v>
      </c>
      <c r="J710" s="86" t="s">
        <v>157</v>
      </c>
      <c r="K710" s="86" t="s">
        <v>660</v>
      </c>
      <c r="L710" s="86" t="s">
        <v>137</v>
      </c>
    </row>
    <row r="711" spans="1:12">
      <c r="A711" s="85" t="s">
        <v>559</v>
      </c>
      <c r="B711" s="85" t="s">
        <v>832</v>
      </c>
      <c r="C711" s="120">
        <v>42781</v>
      </c>
      <c r="D711" s="85">
        <v>2</v>
      </c>
      <c r="E711" s="86" t="s">
        <v>208</v>
      </c>
      <c r="I711" s="86" t="s">
        <v>235</v>
      </c>
      <c r="J711" s="86" t="s">
        <v>527</v>
      </c>
      <c r="K711" s="86" t="s">
        <v>608</v>
      </c>
    </row>
    <row r="712" spans="1:12">
      <c r="A712" s="85" t="s">
        <v>559</v>
      </c>
      <c r="B712" s="85" t="s">
        <v>832</v>
      </c>
      <c r="C712" s="120">
        <v>42781</v>
      </c>
      <c r="D712" s="85">
        <v>2</v>
      </c>
      <c r="E712" s="86" t="s">
        <v>213</v>
      </c>
      <c r="I712" s="86" t="s">
        <v>241</v>
      </c>
      <c r="J712" s="86" t="s">
        <v>550</v>
      </c>
      <c r="K712" s="86" t="s">
        <v>608</v>
      </c>
    </row>
    <row r="713" spans="1:12">
      <c r="A713" s="85" t="s">
        <v>146</v>
      </c>
      <c r="B713" s="85" t="s">
        <v>837</v>
      </c>
      <c r="C713" s="120">
        <v>42781</v>
      </c>
      <c r="D713" s="85">
        <v>2</v>
      </c>
      <c r="E713" s="86" t="s">
        <v>349</v>
      </c>
      <c r="I713" s="86" t="s">
        <v>385</v>
      </c>
      <c r="J713" s="86" t="s">
        <v>785</v>
      </c>
      <c r="K713" s="86" t="s">
        <v>583</v>
      </c>
    </row>
    <row r="714" spans="1:12">
      <c r="A714" s="85" t="s">
        <v>146</v>
      </c>
      <c r="B714" s="85" t="s">
        <v>837</v>
      </c>
      <c r="C714" s="120">
        <v>42781</v>
      </c>
      <c r="D714" s="85">
        <v>2</v>
      </c>
      <c r="E714" s="86" t="s">
        <v>390</v>
      </c>
      <c r="I714" s="86" t="s">
        <v>381</v>
      </c>
      <c r="J714" s="86" t="s">
        <v>557</v>
      </c>
      <c r="K714" s="86" t="s">
        <v>583</v>
      </c>
      <c r="L714" s="86" t="s">
        <v>607</v>
      </c>
    </row>
    <row r="715" spans="1:12">
      <c r="A715" s="85" t="s">
        <v>146</v>
      </c>
      <c r="B715" s="85" t="s">
        <v>837</v>
      </c>
      <c r="C715" s="120">
        <v>42781</v>
      </c>
      <c r="D715" s="85">
        <v>2</v>
      </c>
      <c r="E715" s="86" t="s">
        <v>864</v>
      </c>
      <c r="I715" s="86" t="s">
        <v>859</v>
      </c>
      <c r="J715" s="86" t="s">
        <v>375</v>
      </c>
      <c r="K715" s="86" t="s">
        <v>583</v>
      </c>
    </row>
    <row r="716" spans="1:12">
      <c r="A716" s="85" t="s">
        <v>572</v>
      </c>
      <c r="B716" s="85" t="s">
        <v>828</v>
      </c>
      <c r="C716" s="120">
        <v>42781</v>
      </c>
      <c r="D716" s="85">
        <v>2</v>
      </c>
      <c r="E716" s="86" t="s">
        <v>878</v>
      </c>
      <c r="I716" s="86" t="s">
        <v>222</v>
      </c>
      <c r="J716" s="86" t="s">
        <v>521</v>
      </c>
      <c r="K716" s="86" t="s">
        <v>593</v>
      </c>
    </row>
    <row r="717" spans="1:12">
      <c r="A717" s="85" t="s">
        <v>572</v>
      </c>
      <c r="B717" s="85" t="s">
        <v>900</v>
      </c>
      <c r="C717" s="120">
        <v>42781</v>
      </c>
      <c r="D717" s="85">
        <v>2</v>
      </c>
      <c r="E717" s="86" t="s">
        <v>139</v>
      </c>
      <c r="I717" s="86" t="s">
        <v>193</v>
      </c>
      <c r="J717" s="86" t="s">
        <v>521</v>
      </c>
      <c r="K717" s="86" t="s">
        <v>593</v>
      </c>
    </row>
    <row r="718" spans="1:12">
      <c r="A718" s="85" t="s">
        <v>572</v>
      </c>
      <c r="B718" s="85" t="s">
        <v>828</v>
      </c>
      <c r="C718" s="120">
        <v>42782</v>
      </c>
      <c r="D718" s="85">
        <v>2</v>
      </c>
      <c r="E718" s="86" t="s">
        <v>878</v>
      </c>
      <c r="I718" s="86" t="s">
        <v>243</v>
      </c>
      <c r="J718" s="86" t="s">
        <v>521</v>
      </c>
      <c r="K718" s="86" t="s">
        <v>593</v>
      </c>
    </row>
    <row r="719" spans="1:12">
      <c r="A719" s="85" t="s">
        <v>572</v>
      </c>
      <c r="B719" s="85" t="s">
        <v>900</v>
      </c>
      <c r="C719" s="120">
        <v>42782</v>
      </c>
      <c r="D719" s="85">
        <v>2</v>
      </c>
      <c r="E719" s="86" t="s">
        <v>139</v>
      </c>
      <c r="I719" s="86" t="s">
        <v>193</v>
      </c>
      <c r="J719" s="86" t="s">
        <v>521</v>
      </c>
      <c r="K719" s="86" t="s">
        <v>593</v>
      </c>
    </row>
    <row r="720" spans="1:12">
      <c r="A720" s="85" t="s">
        <v>146</v>
      </c>
      <c r="B720" s="85" t="s">
        <v>831</v>
      </c>
      <c r="C720" s="120">
        <v>42782</v>
      </c>
      <c r="D720" s="85">
        <v>2</v>
      </c>
      <c r="E720" s="86" t="s">
        <v>894</v>
      </c>
      <c r="I720" s="86" t="s">
        <v>387</v>
      </c>
      <c r="J720" s="86" t="s">
        <v>549</v>
      </c>
    </row>
    <row r="721" spans="1:11">
      <c r="A721" s="85" t="s">
        <v>146</v>
      </c>
      <c r="B721" s="85" t="s">
        <v>831</v>
      </c>
      <c r="C721" s="120">
        <v>42782</v>
      </c>
      <c r="D721" s="85">
        <v>2</v>
      </c>
      <c r="E721" s="86" t="s">
        <v>870</v>
      </c>
      <c r="I721" s="86" t="s">
        <v>1043</v>
      </c>
      <c r="J721" s="86" t="s">
        <v>557</v>
      </c>
    </row>
    <row r="722" spans="1:11">
      <c r="A722" s="85" t="s">
        <v>146</v>
      </c>
      <c r="B722" s="85" t="s">
        <v>831</v>
      </c>
      <c r="C722" s="120">
        <v>42782</v>
      </c>
      <c r="D722" s="85">
        <v>2</v>
      </c>
      <c r="E722" s="86" t="s">
        <v>885</v>
      </c>
      <c r="I722" s="86" t="s">
        <v>1043</v>
      </c>
      <c r="J722" s="86" t="s">
        <v>557</v>
      </c>
    </row>
    <row r="723" spans="1:11">
      <c r="A723" s="85" t="s">
        <v>138</v>
      </c>
      <c r="B723" s="85" t="s">
        <v>824</v>
      </c>
      <c r="C723" s="120">
        <v>42780</v>
      </c>
      <c r="D723" s="85">
        <v>2</v>
      </c>
      <c r="E723" s="86" t="s">
        <v>211</v>
      </c>
      <c r="I723" s="86" t="s">
        <v>293</v>
      </c>
      <c r="J723" s="86" t="s">
        <v>569</v>
      </c>
      <c r="K723" s="86" t="s">
        <v>694</v>
      </c>
    </row>
    <row r="724" spans="1:11">
      <c r="A724" s="85" t="s">
        <v>559</v>
      </c>
      <c r="B724" s="85" t="s">
        <v>832</v>
      </c>
      <c r="C724" s="120">
        <v>42782</v>
      </c>
      <c r="D724" s="85">
        <v>1</v>
      </c>
      <c r="E724" s="86" t="s">
        <v>231</v>
      </c>
      <c r="I724" s="86" t="s">
        <v>242</v>
      </c>
      <c r="J724" s="86" t="s">
        <v>333</v>
      </c>
      <c r="K724" s="86" t="s">
        <v>608</v>
      </c>
    </row>
    <row r="725" spans="1:11">
      <c r="A725" s="85" t="s">
        <v>559</v>
      </c>
      <c r="B725" s="85" t="s">
        <v>832</v>
      </c>
      <c r="C725" s="120">
        <v>42782</v>
      </c>
      <c r="D725" s="85">
        <v>2</v>
      </c>
      <c r="E725" s="86" t="s">
        <v>208</v>
      </c>
      <c r="I725" s="86" t="s">
        <v>226</v>
      </c>
      <c r="J725" s="86" t="s">
        <v>527</v>
      </c>
      <c r="K725" s="86" t="s">
        <v>608</v>
      </c>
    </row>
    <row r="726" spans="1:11">
      <c r="A726" s="85" t="s">
        <v>559</v>
      </c>
      <c r="B726" s="85" t="s">
        <v>832</v>
      </c>
      <c r="C726" s="120">
        <v>42782</v>
      </c>
      <c r="D726" s="85">
        <v>2</v>
      </c>
      <c r="E726" s="86" t="s">
        <v>213</v>
      </c>
      <c r="I726" s="86" t="s">
        <v>241</v>
      </c>
      <c r="J726" s="86" t="s">
        <v>550</v>
      </c>
      <c r="K726" s="86" t="s">
        <v>608</v>
      </c>
    </row>
    <row r="727" spans="1:11">
      <c r="A727" s="85" t="s">
        <v>138</v>
      </c>
      <c r="B727" s="85" t="s">
        <v>824</v>
      </c>
      <c r="C727" s="120">
        <v>42781</v>
      </c>
      <c r="D727" s="85">
        <v>2</v>
      </c>
      <c r="E727" s="86" t="s">
        <v>865</v>
      </c>
      <c r="I727" s="86" t="s">
        <v>288</v>
      </c>
      <c r="J727" s="86" t="s">
        <v>783</v>
      </c>
      <c r="K727" s="86" t="s">
        <v>694</v>
      </c>
    </row>
    <row r="728" spans="1:11">
      <c r="A728" s="85" t="s">
        <v>138</v>
      </c>
      <c r="B728" s="85" t="s">
        <v>824</v>
      </c>
      <c r="C728" s="120">
        <v>42781</v>
      </c>
      <c r="D728" s="85">
        <v>1</v>
      </c>
      <c r="E728" s="86" t="s">
        <v>211</v>
      </c>
      <c r="I728" s="86" t="s">
        <v>293</v>
      </c>
      <c r="J728" s="86" t="s">
        <v>569</v>
      </c>
      <c r="K728" s="86" t="s">
        <v>694</v>
      </c>
    </row>
    <row r="729" spans="1:11">
      <c r="A729" s="85" t="s">
        <v>138</v>
      </c>
      <c r="B729" s="85" t="s">
        <v>824</v>
      </c>
      <c r="C729" s="120">
        <v>42782</v>
      </c>
      <c r="D729" s="85">
        <v>2</v>
      </c>
      <c r="E729" s="86" t="s">
        <v>865</v>
      </c>
      <c r="I729" s="86" t="s">
        <v>288</v>
      </c>
      <c r="J729" s="86" t="s">
        <v>783</v>
      </c>
      <c r="K729" s="86" t="s">
        <v>694</v>
      </c>
    </row>
    <row r="730" spans="1:11">
      <c r="A730" s="85" t="s">
        <v>138</v>
      </c>
      <c r="B730" s="85" t="s">
        <v>824</v>
      </c>
      <c r="C730" s="120">
        <v>42782</v>
      </c>
      <c r="D730" s="85">
        <v>2</v>
      </c>
      <c r="E730" s="86" t="s">
        <v>211</v>
      </c>
      <c r="I730" s="86" t="s">
        <v>263</v>
      </c>
      <c r="J730" s="86" t="s">
        <v>569</v>
      </c>
      <c r="K730" s="86" t="s">
        <v>694</v>
      </c>
    </row>
    <row r="731" spans="1:11">
      <c r="A731" s="85" t="s">
        <v>566</v>
      </c>
      <c r="B731" s="85" t="s">
        <v>897</v>
      </c>
      <c r="C731" s="120">
        <v>42782</v>
      </c>
      <c r="D731" s="85">
        <v>2</v>
      </c>
      <c r="E731" s="86" t="s">
        <v>203</v>
      </c>
      <c r="I731" s="86" t="s">
        <v>200</v>
      </c>
      <c r="J731" s="86" t="s">
        <v>220</v>
      </c>
      <c r="K731" s="86" t="s">
        <v>624</v>
      </c>
    </row>
    <row r="732" spans="1:11">
      <c r="A732" s="85" t="s">
        <v>146</v>
      </c>
      <c r="B732" s="85" t="s">
        <v>837</v>
      </c>
      <c r="C732" s="120">
        <v>42782</v>
      </c>
      <c r="D732" s="85">
        <v>1</v>
      </c>
      <c r="E732" s="86" t="s">
        <v>349</v>
      </c>
      <c r="I732" s="86" t="s">
        <v>385</v>
      </c>
      <c r="J732" s="86" t="s">
        <v>785</v>
      </c>
      <c r="K732" s="86" t="s">
        <v>607</v>
      </c>
    </row>
    <row r="733" spans="1:11">
      <c r="A733" s="85" t="s">
        <v>146</v>
      </c>
      <c r="B733" s="85" t="s">
        <v>837</v>
      </c>
      <c r="C733" s="120">
        <v>42782</v>
      </c>
      <c r="D733" s="85">
        <v>1</v>
      </c>
      <c r="E733" s="86" t="s">
        <v>880</v>
      </c>
      <c r="I733" s="86" t="s">
        <v>384</v>
      </c>
      <c r="J733" s="86" t="s">
        <v>540</v>
      </c>
      <c r="K733" s="86" t="s">
        <v>607</v>
      </c>
    </row>
    <row r="734" spans="1:11">
      <c r="A734" s="85" t="s">
        <v>146</v>
      </c>
      <c r="B734" s="85" t="s">
        <v>837</v>
      </c>
      <c r="C734" s="120">
        <v>42782</v>
      </c>
      <c r="D734" s="85">
        <v>2</v>
      </c>
      <c r="E734" s="86" t="s">
        <v>372</v>
      </c>
      <c r="I734" s="86" t="s">
        <v>355</v>
      </c>
      <c r="J734" s="86" t="s">
        <v>564</v>
      </c>
      <c r="K734" s="86" t="s">
        <v>607</v>
      </c>
    </row>
    <row r="735" spans="1:11">
      <c r="A735" s="85" t="s">
        <v>146</v>
      </c>
      <c r="B735" s="85" t="s">
        <v>837</v>
      </c>
      <c r="C735" s="120">
        <v>42782</v>
      </c>
      <c r="D735" s="85">
        <v>2</v>
      </c>
      <c r="E735" s="86" t="s">
        <v>390</v>
      </c>
      <c r="I735" s="86" t="s">
        <v>373</v>
      </c>
      <c r="J735" s="86" t="s">
        <v>557</v>
      </c>
      <c r="K735" s="86" t="s">
        <v>607</v>
      </c>
    </row>
    <row r="736" spans="1:11">
      <c r="A736" s="85" t="s">
        <v>146</v>
      </c>
      <c r="B736" s="85" t="s">
        <v>837</v>
      </c>
      <c r="C736" s="120">
        <v>42782</v>
      </c>
      <c r="D736" s="85">
        <v>2</v>
      </c>
      <c r="E736" s="86" t="s">
        <v>864</v>
      </c>
      <c r="I736" s="86" t="s">
        <v>859</v>
      </c>
      <c r="J736" s="86" t="s">
        <v>375</v>
      </c>
      <c r="K736" s="86" t="s">
        <v>607</v>
      </c>
    </row>
    <row r="737" spans="1:12">
      <c r="A737" s="85" t="s">
        <v>572</v>
      </c>
      <c r="B737" s="85" t="s">
        <v>828</v>
      </c>
      <c r="C737" s="120">
        <v>42782</v>
      </c>
      <c r="D737" s="85">
        <v>2</v>
      </c>
      <c r="E737" s="86" t="s">
        <v>878</v>
      </c>
      <c r="I737" s="86" t="s">
        <v>222</v>
      </c>
      <c r="J737" s="86" t="s">
        <v>521</v>
      </c>
      <c r="K737" s="86" t="s">
        <v>593</v>
      </c>
    </row>
    <row r="738" spans="1:12">
      <c r="A738" s="85" t="s">
        <v>572</v>
      </c>
      <c r="B738" s="85" t="s">
        <v>900</v>
      </c>
      <c r="C738" s="120">
        <v>42782</v>
      </c>
      <c r="D738" s="85">
        <v>2</v>
      </c>
      <c r="E738" s="86" t="s">
        <v>139</v>
      </c>
      <c r="I738" s="86" t="s">
        <v>193</v>
      </c>
      <c r="J738" s="86" t="s">
        <v>529</v>
      </c>
      <c r="K738" s="86" t="s">
        <v>593</v>
      </c>
    </row>
    <row r="739" spans="1:12">
      <c r="A739" s="85" t="s">
        <v>130</v>
      </c>
      <c r="B739" s="85" t="s">
        <v>903</v>
      </c>
      <c r="C739" s="120">
        <v>42786</v>
      </c>
      <c r="D739" s="85">
        <v>2</v>
      </c>
      <c r="E739" s="86" t="s">
        <v>552</v>
      </c>
      <c r="I739" s="86" t="s">
        <v>272</v>
      </c>
      <c r="J739" s="86" t="s">
        <v>144</v>
      </c>
      <c r="K739" s="86" t="s">
        <v>660</v>
      </c>
    </row>
    <row r="740" spans="1:12">
      <c r="A740" s="85" t="s">
        <v>130</v>
      </c>
      <c r="B740" s="85" t="s">
        <v>903</v>
      </c>
      <c r="C740" s="120">
        <v>42786</v>
      </c>
      <c r="D740" s="85">
        <v>2</v>
      </c>
      <c r="E740" s="86" t="s">
        <v>892</v>
      </c>
      <c r="I740" s="86" t="s">
        <v>304</v>
      </c>
      <c r="J740" s="86" t="s">
        <v>782</v>
      </c>
      <c r="K740" s="86" t="s">
        <v>660</v>
      </c>
    </row>
    <row r="741" spans="1:12">
      <c r="A741" s="85" t="s">
        <v>130</v>
      </c>
      <c r="B741" s="85" t="s">
        <v>903</v>
      </c>
      <c r="C741" s="120">
        <v>42786</v>
      </c>
      <c r="D741" s="85">
        <v>2</v>
      </c>
      <c r="E741" s="86" t="s">
        <v>299</v>
      </c>
      <c r="I741" s="86" t="s">
        <v>267</v>
      </c>
      <c r="J741" s="86" t="s">
        <v>157</v>
      </c>
      <c r="K741" s="86" t="s">
        <v>154</v>
      </c>
    </row>
    <row r="742" spans="1:12">
      <c r="A742" s="85" t="s">
        <v>146</v>
      </c>
      <c r="B742" s="85" t="s">
        <v>837</v>
      </c>
      <c r="C742" s="120">
        <v>42786</v>
      </c>
      <c r="D742" s="85">
        <v>2</v>
      </c>
      <c r="E742" s="86" t="s">
        <v>349</v>
      </c>
      <c r="I742" s="86" t="s">
        <v>859</v>
      </c>
      <c r="J742" s="86" t="s">
        <v>375</v>
      </c>
      <c r="K742" s="86" t="s">
        <v>148</v>
      </c>
    </row>
    <row r="743" spans="1:12">
      <c r="A743" s="85" t="s">
        <v>146</v>
      </c>
      <c r="B743" s="85" t="s">
        <v>837</v>
      </c>
      <c r="C743" s="120">
        <v>42786</v>
      </c>
      <c r="D743" s="85">
        <v>2</v>
      </c>
      <c r="E743" s="86" t="s">
        <v>231</v>
      </c>
      <c r="I743" s="86" t="s">
        <v>368</v>
      </c>
      <c r="J743" s="86" t="s">
        <v>549</v>
      </c>
      <c r="K743" s="86" t="s">
        <v>148</v>
      </c>
    </row>
    <row r="744" spans="1:12">
      <c r="A744" s="85" t="s">
        <v>146</v>
      </c>
      <c r="B744" s="85" t="s">
        <v>837</v>
      </c>
      <c r="C744" s="120">
        <v>42786</v>
      </c>
      <c r="D744" s="85">
        <v>2</v>
      </c>
      <c r="E744" s="86" t="s">
        <v>390</v>
      </c>
      <c r="I744" s="86" t="s">
        <v>381</v>
      </c>
      <c r="J744" s="86" t="s">
        <v>557</v>
      </c>
      <c r="K744" s="86" t="s">
        <v>148</v>
      </c>
    </row>
    <row r="745" spans="1:12">
      <c r="A745" s="85" t="s">
        <v>146</v>
      </c>
      <c r="B745" s="85" t="s">
        <v>837</v>
      </c>
      <c r="C745" s="120">
        <v>42786</v>
      </c>
      <c r="D745" s="85">
        <v>2</v>
      </c>
      <c r="E745" s="86" t="s">
        <v>864</v>
      </c>
      <c r="I745" s="86" t="s">
        <v>385</v>
      </c>
      <c r="J745" s="86" t="s">
        <v>785</v>
      </c>
      <c r="K745" s="86" t="s">
        <v>148</v>
      </c>
    </row>
    <row r="746" spans="1:12">
      <c r="A746" s="85" t="s">
        <v>138</v>
      </c>
      <c r="B746" s="85" t="s">
        <v>824</v>
      </c>
      <c r="C746" s="120">
        <v>42786</v>
      </c>
      <c r="D746" s="85">
        <v>2</v>
      </c>
      <c r="E746" s="86" t="s">
        <v>865</v>
      </c>
      <c r="I746" s="86" t="s">
        <v>264</v>
      </c>
      <c r="J746" s="86" t="s">
        <v>783</v>
      </c>
      <c r="K746" s="86" t="s">
        <v>694</v>
      </c>
      <c r="L746" s="86" t="s">
        <v>690</v>
      </c>
    </row>
    <row r="747" spans="1:12">
      <c r="A747" s="85" t="s">
        <v>138</v>
      </c>
      <c r="B747" s="85" t="s">
        <v>824</v>
      </c>
      <c r="C747" s="120">
        <v>42786</v>
      </c>
      <c r="D747" s="85">
        <v>2</v>
      </c>
      <c r="E747" s="86" t="s">
        <v>211</v>
      </c>
      <c r="I747" s="86" t="s">
        <v>309</v>
      </c>
      <c r="J747" s="86" t="s">
        <v>569</v>
      </c>
      <c r="K747" s="86" t="s">
        <v>694</v>
      </c>
      <c r="L747" s="86" t="s">
        <v>690</v>
      </c>
    </row>
    <row r="748" spans="1:12">
      <c r="A748" s="85" t="s">
        <v>138</v>
      </c>
      <c r="B748" s="85" t="s">
        <v>824</v>
      </c>
      <c r="C748" s="120">
        <v>42786</v>
      </c>
      <c r="D748" s="85">
        <v>2</v>
      </c>
      <c r="E748" s="86" t="s">
        <v>229</v>
      </c>
      <c r="I748" s="86" t="s">
        <v>264</v>
      </c>
      <c r="J748" s="86" t="s">
        <v>783</v>
      </c>
      <c r="K748" s="86" t="s">
        <v>694</v>
      </c>
      <c r="L748" s="86" t="s">
        <v>690</v>
      </c>
    </row>
    <row r="749" spans="1:12">
      <c r="A749" s="85" t="s">
        <v>559</v>
      </c>
      <c r="B749" s="85" t="s">
        <v>832</v>
      </c>
      <c r="C749" s="120">
        <v>42786</v>
      </c>
      <c r="D749" s="85">
        <v>2</v>
      </c>
      <c r="E749" s="86" t="s">
        <v>251</v>
      </c>
      <c r="I749" s="86" t="s">
        <v>235</v>
      </c>
      <c r="J749" s="86" t="s">
        <v>333</v>
      </c>
      <c r="K749" s="86" t="s">
        <v>591</v>
      </c>
      <c r="L749" s="86" t="s">
        <v>584</v>
      </c>
    </row>
    <row r="750" spans="1:12">
      <c r="A750" s="85" t="s">
        <v>559</v>
      </c>
      <c r="B750" s="85" t="s">
        <v>832</v>
      </c>
      <c r="C750" s="120">
        <v>42786</v>
      </c>
      <c r="D750" s="85">
        <v>2</v>
      </c>
      <c r="E750" s="86" t="s">
        <v>208</v>
      </c>
      <c r="I750" s="86" t="s">
        <v>241</v>
      </c>
      <c r="J750" s="86" t="s">
        <v>527</v>
      </c>
      <c r="K750" s="86" t="s">
        <v>591</v>
      </c>
      <c r="L750" s="86" t="s">
        <v>584</v>
      </c>
    </row>
    <row r="751" spans="1:12">
      <c r="A751" s="85" t="s">
        <v>559</v>
      </c>
      <c r="B751" s="85" t="s">
        <v>832</v>
      </c>
      <c r="C751" s="120">
        <v>42786</v>
      </c>
      <c r="D751" s="85">
        <v>2</v>
      </c>
      <c r="E751" s="86" t="s">
        <v>213</v>
      </c>
      <c r="I751" s="86" t="s">
        <v>234</v>
      </c>
      <c r="J751" s="86" t="s">
        <v>550</v>
      </c>
      <c r="K751" s="86" t="s">
        <v>591</v>
      </c>
      <c r="L751" s="86" t="s">
        <v>584</v>
      </c>
    </row>
    <row r="752" spans="1:12">
      <c r="A752" s="85" t="s">
        <v>159</v>
      </c>
      <c r="B752" s="85" t="s">
        <v>850</v>
      </c>
      <c r="C752" s="120">
        <v>42786</v>
      </c>
      <c r="D752" s="85">
        <v>2</v>
      </c>
      <c r="E752" s="86" t="s">
        <v>878</v>
      </c>
      <c r="I752" s="86" t="s">
        <v>195</v>
      </c>
      <c r="J752" s="86" t="s">
        <v>182</v>
      </c>
      <c r="K752" s="86" t="s">
        <v>603</v>
      </c>
    </row>
    <row r="753" spans="1:12">
      <c r="A753" s="85" t="s">
        <v>146</v>
      </c>
      <c r="B753" s="85" t="s">
        <v>831</v>
      </c>
      <c r="C753" s="120">
        <v>42786</v>
      </c>
      <c r="D753" s="85">
        <v>2</v>
      </c>
      <c r="E753" s="86" t="s">
        <v>885</v>
      </c>
      <c r="I753" s="86" t="s">
        <v>387</v>
      </c>
      <c r="J753" s="86" t="s">
        <v>557</v>
      </c>
      <c r="K753" s="86" t="s">
        <v>614</v>
      </c>
    </row>
    <row r="754" spans="1:12">
      <c r="A754" s="85" t="s">
        <v>146</v>
      </c>
      <c r="B754" s="85" t="s">
        <v>831</v>
      </c>
      <c r="C754" s="120">
        <v>42786</v>
      </c>
      <c r="D754" s="85">
        <v>2</v>
      </c>
      <c r="E754" s="86" t="s">
        <v>894</v>
      </c>
      <c r="I754" s="86" t="s">
        <v>392</v>
      </c>
      <c r="J754" s="86" t="s">
        <v>549</v>
      </c>
      <c r="K754" s="86" t="s">
        <v>614</v>
      </c>
    </row>
    <row r="755" spans="1:12">
      <c r="A755" s="85" t="s">
        <v>146</v>
      </c>
      <c r="B755" s="85" t="s">
        <v>831</v>
      </c>
      <c r="C755" s="120">
        <v>42786</v>
      </c>
      <c r="D755" s="85">
        <v>1</v>
      </c>
      <c r="E755" s="86" t="s">
        <v>358</v>
      </c>
      <c r="I755" s="86" t="s">
        <v>382</v>
      </c>
      <c r="J755" s="86" t="s">
        <v>564</v>
      </c>
    </row>
    <row r="756" spans="1:12">
      <c r="A756" s="85" t="s">
        <v>146</v>
      </c>
      <c r="B756" s="85" t="s">
        <v>831</v>
      </c>
      <c r="C756" s="120">
        <v>42786</v>
      </c>
      <c r="D756" s="85">
        <v>1</v>
      </c>
      <c r="E756" s="86" t="s">
        <v>350</v>
      </c>
      <c r="I756" s="86" t="s">
        <v>395</v>
      </c>
      <c r="J756" s="86" t="s">
        <v>785</v>
      </c>
    </row>
    <row r="757" spans="1:12">
      <c r="A757" s="85" t="s">
        <v>146</v>
      </c>
      <c r="B757" s="85" t="s">
        <v>837</v>
      </c>
      <c r="C757" s="120">
        <v>42787</v>
      </c>
      <c r="D757" s="85">
        <v>2</v>
      </c>
      <c r="E757" s="86" t="s">
        <v>889</v>
      </c>
      <c r="I757" s="86" t="s">
        <v>385</v>
      </c>
      <c r="J757" s="86" t="s">
        <v>785</v>
      </c>
      <c r="K757" s="86" t="s">
        <v>614</v>
      </c>
      <c r="L757" s="86" t="s">
        <v>644</v>
      </c>
    </row>
    <row r="758" spans="1:12">
      <c r="A758" s="85" t="s">
        <v>146</v>
      </c>
      <c r="B758" s="85" t="s">
        <v>837</v>
      </c>
      <c r="C758" s="120">
        <v>42787</v>
      </c>
      <c r="D758" s="85">
        <v>2</v>
      </c>
      <c r="E758" s="86" t="s">
        <v>890</v>
      </c>
      <c r="I758" s="86" t="s">
        <v>384</v>
      </c>
      <c r="J758" s="86" t="s">
        <v>540</v>
      </c>
      <c r="K758" s="86" t="s">
        <v>614</v>
      </c>
      <c r="L758" s="86" t="s">
        <v>644</v>
      </c>
    </row>
    <row r="759" spans="1:12">
      <c r="A759" s="85" t="s">
        <v>146</v>
      </c>
      <c r="B759" s="85" t="s">
        <v>837</v>
      </c>
      <c r="C759" s="120">
        <v>42787</v>
      </c>
      <c r="D759" s="85">
        <v>2</v>
      </c>
      <c r="E759" s="86" t="s">
        <v>390</v>
      </c>
      <c r="I759" s="86" t="s">
        <v>368</v>
      </c>
      <c r="J759" s="86" t="s">
        <v>557</v>
      </c>
      <c r="K759" s="86" t="s">
        <v>614</v>
      </c>
      <c r="L759" s="86" t="s">
        <v>644</v>
      </c>
    </row>
    <row r="760" spans="1:12">
      <c r="A760" s="85" t="s">
        <v>130</v>
      </c>
      <c r="B760" s="85" t="s">
        <v>903</v>
      </c>
      <c r="C760" s="120">
        <v>42787</v>
      </c>
      <c r="D760" s="85">
        <v>2</v>
      </c>
      <c r="E760" s="86" t="s">
        <v>552</v>
      </c>
      <c r="I760" s="86" t="s">
        <v>304</v>
      </c>
      <c r="J760" s="86" t="s">
        <v>144</v>
      </c>
      <c r="K760" s="86" t="s">
        <v>660</v>
      </c>
    </row>
    <row r="761" spans="1:12">
      <c r="A761" s="85" t="s">
        <v>130</v>
      </c>
      <c r="B761" s="85" t="s">
        <v>903</v>
      </c>
      <c r="C761" s="120">
        <v>42787</v>
      </c>
      <c r="D761" s="85">
        <v>2</v>
      </c>
      <c r="E761" s="86" t="s">
        <v>892</v>
      </c>
      <c r="I761" s="86" t="s">
        <v>272</v>
      </c>
      <c r="J761" s="86" t="s">
        <v>782</v>
      </c>
      <c r="K761" s="86" t="s">
        <v>660</v>
      </c>
    </row>
    <row r="762" spans="1:12">
      <c r="A762" s="85" t="s">
        <v>130</v>
      </c>
      <c r="B762" s="85" t="s">
        <v>903</v>
      </c>
      <c r="C762" s="120">
        <v>42787</v>
      </c>
      <c r="D762" s="85">
        <v>2</v>
      </c>
      <c r="E762" s="86" t="s">
        <v>261</v>
      </c>
      <c r="I762" s="86" t="s">
        <v>299</v>
      </c>
      <c r="J762" s="86" t="s">
        <v>157</v>
      </c>
      <c r="K762" s="86" t="s">
        <v>660</v>
      </c>
    </row>
    <row r="763" spans="1:12">
      <c r="A763" s="85" t="s">
        <v>138</v>
      </c>
      <c r="B763" s="85" t="s">
        <v>824</v>
      </c>
      <c r="C763" s="120">
        <v>42787</v>
      </c>
      <c r="D763" s="85">
        <v>2</v>
      </c>
      <c r="E763" s="86" t="s">
        <v>865</v>
      </c>
      <c r="I763" s="86" t="s">
        <v>264</v>
      </c>
      <c r="J763" s="86" t="s">
        <v>783</v>
      </c>
      <c r="K763" s="86" t="s">
        <v>690</v>
      </c>
      <c r="L763" s="86" t="s">
        <v>661</v>
      </c>
    </row>
    <row r="764" spans="1:12">
      <c r="A764" s="85" t="s">
        <v>138</v>
      </c>
      <c r="B764" s="85" t="s">
        <v>824</v>
      </c>
      <c r="C764" s="120">
        <v>42787</v>
      </c>
      <c r="D764" s="85">
        <v>2</v>
      </c>
      <c r="E764" s="86" t="s">
        <v>211</v>
      </c>
      <c r="I764" s="86" t="s">
        <v>309</v>
      </c>
      <c r="J764" s="86" t="s">
        <v>569</v>
      </c>
      <c r="K764" s="86" t="s">
        <v>690</v>
      </c>
      <c r="L764" s="86" t="s">
        <v>661</v>
      </c>
    </row>
    <row r="765" spans="1:12">
      <c r="A765" s="85" t="s">
        <v>524</v>
      </c>
      <c r="B765" s="85" t="s">
        <v>821</v>
      </c>
      <c r="C765" s="120">
        <v>42787</v>
      </c>
      <c r="D765" s="85">
        <v>2</v>
      </c>
      <c r="E765" s="86" t="s">
        <v>213</v>
      </c>
      <c r="I765" s="86" t="s">
        <v>232</v>
      </c>
      <c r="J765" s="86" t="s">
        <v>526</v>
      </c>
      <c r="K765" s="86" t="s">
        <v>654</v>
      </c>
    </row>
    <row r="766" spans="1:12">
      <c r="A766" s="85" t="s">
        <v>524</v>
      </c>
      <c r="B766" s="85" t="s">
        <v>821</v>
      </c>
      <c r="C766" s="120">
        <v>42787</v>
      </c>
      <c r="D766" s="85">
        <v>2</v>
      </c>
      <c r="E766" s="86" t="s">
        <v>891</v>
      </c>
      <c r="I766" s="86" t="s">
        <v>224</v>
      </c>
      <c r="J766" s="86" t="s">
        <v>538</v>
      </c>
      <c r="K766" s="86" t="s">
        <v>654</v>
      </c>
    </row>
    <row r="767" spans="1:12">
      <c r="A767" s="85" t="s">
        <v>559</v>
      </c>
      <c r="B767" s="85" t="s">
        <v>832</v>
      </c>
      <c r="C767" s="120">
        <v>42787</v>
      </c>
      <c r="D767" s="85">
        <v>2</v>
      </c>
      <c r="E767" s="86" t="s">
        <v>251</v>
      </c>
      <c r="I767" s="86" t="s">
        <v>235</v>
      </c>
      <c r="J767" s="86" t="s">
        <v>333</v>
      </c>
      <c r="K767" s="86" t="s">
        <v>584</v>
      </c>
    </row>
    <row r="768" spans="1:12">
      <c r="A768" s="85" t="s">
        <v>559</v>
      </c>
      <c r="B768" s="85" t="s">
        <v>832</v>
      </c>
      <c r="C768" s="120">
        <v>42787</v>
      </c>
      <c r="D768" s="85">
        <v>2</v>
      </c>
      <c r="E768" s="86" t="s">
        <v>208</v>
      </c>
      <c r="I768" s="86" t="s">
        <v>241</v>
      </c>
      <c r="J768" s="86" t="s">
        <v>527</v>
      </c>
      <c r="K768" s="86" t="s">
        <v>584</v>
      </c>
    </row>
    <row r="769" spans="1:11">
      <c r="A769" s="85" t="s">
        <v>146</v>
      </c>
      <c r="B769" s="85" t="s">
        <v>837</v>
      </c>
      <c r="C769" s="120">
        <v>42788</v>
      </c>
      <c r="D769" s="85">
        <v>2</v>
      </c>
      <c r="E769" s="86" t="s">
        <v>889</v>
      </c>
      <c r="I769" s="86" t="s">
        <v>385</v>
      </c>
      <c r="J769" s="86" t="s">
        <v>785</v>
      </c>
      <c r="K769" s="86" t="s">
        <v>644</v>
      </c>
    </row>
    <row r="770" spans="1:11">
      <c r="A770" s="85" t="s">
        <v>146</v>
      </c>
      <c r="B770" s="85" t="s">
        <v>837</v>
      </c>
      <c r="C770" s="120">
        <v>42788</v>
      </c>
      <c r="D770" s="85">
        <v>2</v>
      </c>
      <c r="E770" s="86" t="s">
        <v>390</v>
      </c>
      <c r="I770" s="86" t="s">
        <v>381</v>
      </c>
      <c r="J770" s="86" t="s">
        <v>557</v>
      </c>
      <c r="K770" s="86" t="s">
        <v>644</v>
      </c>
    </row>
    <row r="771" spans="1:11">
      <c r="A771" s="85" t="s">
        <v>146</v>
      </c>
      <c r="B771" s="85" t="s">
        <v>837</v>
      </c>
      <c r="C771" s="120">
        <v>42788</v>
      </c>
      <c r="D771" s="85">
        <v>2</v>
      </c>
      <c r="E771" s="86" t="s">
        <v>890</v>
      </c>
      <c r="I771" s="86" t="s">
        <v>384</v>
      </c>
      <c r="J771" s="86" t="s">
        <v>540</v>
      </c>
      <c r="K771" s="86" t="s">
        <v>644</v>
      </c>
    </row>
    <row r="772" spans="1:11">
      <c r="A772" s="85" t="s">
        <v>559</v>
      </c>
      <c r="B772" s="85" t="s">
        <v>832</v>
      </c>
      <c r="C772" s="120">
        <v>42788</v>
      </c>
      <c r="D772" s="85">
        <v>1</v>
      </c>
      <c r="E772" s="86" t="s">
        <v>251</v>
      </c>
      <c r="I772" s="86" t="s">
        <v>242</v>
      </c>
      <c r="J772" s="86" t="s">
        <v>333</v>
      </c>
      <c r="K772" s="86" t="s">
        <v>584</v>
      </c>
    </row>
    <row r="773" spans="1:11">
      <c r="A773" s="85" t="s">
        <v>559</v>
      </c>
      <c r="B773" s="85" t="s">
        <v>832</v>
      </c>
      <c r="C773" s="120">
        <v>42788</v>
      </c>
      <c r="D773" s="85">
        <v>2</v>
      </c>
      <c r="E773" s="86" t="s">
        <v>208</v>
      </c>
      <c r="I773" s="86" t="s">
        <v>241</v>
      </c>
      <c r="J773" s="86" t="s">
        <v>335</v>
      </c>
      <c r="K773" s="86" t="s">
        <v>584</v>
      </c>
    </row>
    <row r="774" spans="1:11">
      <c r="A774" s="85" t="s">
        <v>559</v>
      </c>
      <c r="B774" s="85" t="s">
        <v>832</v>
      </c>
      <c r="C774" s="120">
        <v>42788</v>
      </c>
      <c r="D774" s="85">
        <v>2</v>
      </c>
      <c r="E774" s="86" t="s">
        <v>213</v>
      </c>
      <c r="I774" s="86" t="s">
        <v>234</v>
      </c>
      <c r="J774" s="86" t="s">
        <v>550</v>
      </c>
      <c r="K774" s="86" t="s">
        <v>584</v>
      </c>
    </row>
    <row r="775" spans="1:11">
      <c r="A775" s="85" t="s">
        <v>159</v>
      </c>
      <c r="B775" s="85" t="s">
        <v>850</v>
      </c>
      <c r="C775" s="120">
        <v>42788</v>
      </c>
      <c r="D775" s="85">
        <v>2</v>
      </c>
      <c r="E775" s="86" t="s">
        <v>891</v>
      </c>
      <c r="I775" s="86" t="s">
        <v>195</v>
      </c>
      <c r="J775" s="86" t="s">
        <v>577</v>
      </c>
    </row>
    <row r="776" spans="1:11">
      <c r="A776" s="85" t="s">
        <v>159</v>
      </c>
      <c r="B776" s="85" t="s">
        <v>850</v>
      </c>
      <c r="C776" s="120">
        <v>42788</v>
      </c>
      <c r="D776" s="85">
        <v>2</v>
      </c>
      <c r="E776" s="86" t="s">
        <v>878</v>
      </c>
      <c r="I776" s="86" t="s">
        <v>197</v>
      </c>
      <c r="J776" s="86" t="s">
        <v>182</v>
      </c>
      <c r="K776" s="86" t="s">
        <v>603</v>
      </c>
    </row>
    <row r="777" spans="1:11">
      <c r="A777" s="85" t="s">
        <v>138</v>
      </c>
      <c r="B777" s="85" t="s">
        <v>824</v>
      </c>
      <c r="C777" s="120">
        <v>42788</v>
      </c>
      <c r="D777" s="85">
        <v>2</v>
      </c>
      <c r="E777" s="86" t="s">
        <v>865</v>
      </c>
      <c r="I777" s="86" t="s">
        <v>290</v>
      </c>
      <c r="J777" s="86" t="s">
        <v>783</v>
      </c>
      <c r="K777" s="86" t="s">
        <v>673</v>
      </c>
    </row>
    <row r="778" spans="1:11">
      <c r="A778" s="85" t="s">
        <v>138</v>
      </c>
      <c r="B778" s="85" t="s">
        <v>824</v>
      </c>
      <c r="C778" s="120">
        <v>42788</v>
      </c>
      <c r="D778" s="85">
        <v>2</v>
      </c>
      <c r="E778" s="86" t="s">
        <v>229</v>
      </c>
      <c r="I778" s="86" t="s">
        <v>280</v>
      </c>
      <c r="J778" s="86" t="s">
        <v>142</v>
      </c>
      <c r="K778" s="86" t="s">
        <v>669</v>
      </c>
    </row>
    <row r="779" spans="1:11">
      <c r="A779" s="85" t="s">
        <v>130</v>
      </c>
      <c r="B779" s="85" t="s">
        <v>903</v>
      </c>
      <c r="C779" s="120">
        <v>42788</v>
      </c>
      <c r="D779" s="85">
        <v>2</v>
      </c>
      <c r="E779" s="86" t="s">
        <v>552</v>
      </c>
      <c r="I779" s="86" t="s">
        <v>267</v>
      </c>
      <c r="J779" s="86" t="s">
        <v>144</v>
      </c>
      <c r="K779" s="86" t="s">
        <v>660</v>
      </c>
    </row>
    <row r="780" spans="1:11">
      <c r="A780" s="85" t="s">
        <v>130</v>
      </c>
      <c r="B780" s="85" t="s">
        <v>903</v>
      </c>
      <c r="C780" s="120">
        <v>42788</v>
      </c>
      <c r="D780" s="85">
        <v>2</v>
      </c>
      <c r="E780" s="86" t="s">
        <v>261</v>
      </c>
      <c r="I780" s="86" t="s">
        <v>299</v>
      </c>
      <c r="J780" s="86" t="s">
        <v>157</v>
      </c>
      <c r="K780" s="86" t="s">
        <v>660</v>
      </c>
    </row>
    <row r="781" spans="1:11">
      <c r="A781" s="85" t="s">
        <v>130</v>
      </c>
      <c r="B781" s="85" t="s">
        <v>903</v>
      </c>
      <c r="C781" s="120">
        <v>42788</v>
      </c>
      <c r="D781" s="85">
        <v>2</v>
      </c>
      <c r="E781" s="86" t="s">
        <v>892</v>
      </c>
      <c r="I781" s="86" t="s">
        <v>272</v>
      </c>
      <c r="J781" s="86" t="s">
        <v>782</v>
      </c>
      <c r="K781" s="86" t="s">
        <v>660</v>
      </c>
    </row>
    <row r="782" spans="1:11">
      <c r="A782" s="85" t="s">
        <v>159</v>
      </c>
      <c r="B782" s="85" t="s">
        <v>850</v>
      </c>
      <c r="C782" s="120">
        <v>42787</v>
      </c>
      <c r="D782" s="85">
        <v>2</v>
      </c>
      <c r="E782" s="86" t="s">
        <v>878</v>
      </c>
      <c r="I782" s="86" t="s">
        <v>195</v>
      </c>
      <c r="J782" s="86" t="s">
        <v>182</v>
      </c>
      <c r="K782" s="86" t="s">
        <v>603</v>
      </c>
    </row>
    <row r="783" spans="1:11">
      <c r="A783" s="85" t="s">
        <v>146</v>
      </c>
      <c r="B783" s="85" t="s">
        <v>831</v>
      </c>
      <c r="C783" s="120">
        <v>42787</v>
      </c>
      <c r="D783" s="85">
        <v>2</v>
      </c>
      <c r="E783" s="86" t="s">
        <v>885</v>
      </c>
      <c r="F783" s="86" t="s">
        <v>387</v>
      </c>
      <c r="G783" s="86" t="s">
        <v>557</v>
      </c>
      <c r="I783" s="86" t="s">
        <v>387</v>
      </c>
      <c r="J783" s="86" t="s">
        <v>557</v>
      </c>
      <c r="K783" s="86" t="s">
        <v>644</v>
      </c>
    </row>
    <row r="784" spans="1:11">
      <c r="A784" s="85" t="s">
        <v>146</v>
      </c>
      <c r="B784" s="85" t="s">
        <v>831</v>
      </c>
      <c r="C784" s="120">
        <v>42787</v>
      </c>
      <c r="D784" s="85">
        <v>2</v>
      </c>
      <c r="E784" s="86" t="s">
        <v>894</v>
      </c>
      <c r="F784" s="86" t="s">
        <v>392</v>
      </c>
      <c r="G784" s="86" t="s">
        <v>549</v>
      </c>
      <c r="I784" s="86" t="s">
        <v>392</v>
      </c>
      <c r="J784" s="86" t="s">
        <v>549</v>
      </c>
      <c r="K784" s="86" t="s">
        <v>644</v>
      </c>
    </row>
    <row r="785" spans="1:12">
      <c r="A785" s="85" t="s">
        <v>130</v>
      </c>
      <c r="B785" s="85" t="s">
        <v>903</v>
      </c>
      <c r="C785" s="120">
        <v>42788</v>
      </c>
      <c r="D785" s="85">
        <v>2</v>
      </c>
      <c r="E785" s="86" t="s">
        <v>261</v>
      </c>
      <c r="I785" s="86" t="s">
        <v>299</v>
      </c>
      <c r="J785" s="86" t="s">
        <v>157</v>
      </c>
      <c r="K785" s="86" t="s">
        <v>660</v>
      </c>
    </row>
    <row r="786" spans="1:12">
      <c r="A786" s="85" t="s">
        <v>130</v>
      </c>
      <c r="B786" s="85" t="s">
        <v>903</v>
      </c>
      <c r="C786" s="120">
        <v>42788</v>
      </c>
      <c r="D786" s="85">
        <v>2</v>
      </c>
      <c r="E786" s="86" t="s">
        <v>892</v>
      </c>
      <c r="I786" s="86" t="s">
        <v>272</v>
      </c>
      <c r="J786" s="86" t="s">
        <v>782</v>
      </c>
      <c r="K786" s="86" t="s">
        <v>660</v>
      </c>
    </row>
    <row r="787" spans="1:12">
      <c r="A787" s="85" t="s">
        <v>146</v>
      </c>
      <c r="B787" s="85" t="s">
        <v>837</v>
      </c>
      <c r="C787" s="120">
        <v>42788</v>
      </c>
      <c r="D787" s="85">
        <v>2</v>
      </c>
      <c r="E787" s="86" t="s">
        <v>349</v>
      </c>
      <c r="I787" s="86" t="s">
        <v>859</v>
      </c>
      <c r="J787" s="86" t="s">
        <v>375</v>
      </c>
      <c r="K787" s="86" t="s">
        <v>644</v>
      </c>
    </row>
    <row r="788" spans="1:12">
      <c r="A788" s="85" t="s">
        <v>146</v>
      </c>
      <c r="B788" s="85" t="s">
        <v>831</v>
      </c>
      <c r="C788" s="120">
        <v>42788</v>
      </c>
      <c r="D788" s="85">
        <v>2</v>
      </c>
      <c r="E788" s="86" t="s">
        <v>885</v>
      </c>
      <c r="I788" s="86" t="s">
        <v>387</v>
      </c>
      <c r="J788" s="86" t="s">
        <v>557</v>
      </c>
      <c r="K788" s="86" t="s">
        <v>644</v>
      </c>
    </row>
    <row r="789" spans="1:12">
      <c r="A789" s="85" t="s">
        <v>146</v>
      </c>
      <c r="B789" s="85" t="s">
        <v>831</v>
      </c>
      <c r="C789" s="120">
        <v>42788</v>
      </c>
      <c r="D789" s="85">
        <v>2</v>
      </c>
      <c r="E789" s="86" t="s">
        <v>894</v>
      </c>
      <c r="I789" s="86" t="s">
        <v>392</v>
      </c>
      <c r="J789" s="86" t="s">
        <v>549</v>
      </c>
      <c r="K789" s="86" t="s">
        <v>644</v>
      </c>
    </row>
    <row r="790" spans="1:12">
      <c r="A790" s="85" t="s">
        <v>146</v>
      </c>
      <c r="B790" s="85" t="s">
        <v>837</v>
      </c>
      <c r="C790" s="120">
        <v>42789</v>
      </c>
      <c r="D790" s="85">
        <v>2</v>
      </c>
      <c r="E790" s="177" t="s">
        <v>889</v>
      </c>
      <c r="I790" s="86" t="s">
        <v>385</v>
      </c>
      <c r="J790" s="86" t="s">
        <v>785</v>
      </c>
      <c r="K790" s="86" t="s">
        <v>644</v>
      </c>
    </row>
    <row r="791" spans="1:12">
      <c r="A791" s="85" t="s">
        <v>146</v>
      </c>
      <c r="B791" s="85" t="s">
        <v>837</v>
      </c>
      <c r="C791" s="120">
        <v>42789</v>
      </c>
      <c r="D791" s="85">
        <v>2</v>
      </c>
      <c r="E791" s="177" t="s">
        <v>890</v>
      </c>
      <c r="I791" s="86" t="s">
        <v>384</v>
      </c>
      <c r="J791" s="86" t="s">
        <v>540</v>
      </c>
      <c r="K791" s="86" t="s">
        <v>644</v>
      </c>
    </row>
    <row r="792" spans="1:12">
      <c r="A792" s="85" t="s">
        <v>146</v>
      </c>
      <c r="B792" s="85" t="s">
        <v>837</v>
      </c>
      <c r="C792" s="120">
        <v>42789</v>
      </c>
      <c r="D792" s="85">
        <v>2</v>
      </c>
      <c r="E792" s="177" t="s">
        <v>390</v>
      </c>
      <c r="I792" s="86" t="s">
        <v>381</v>
      </c>
      <c r="J792" s="86" t="s">
        <v>557</v>
      </c>
      <c r="K792" s="86" t="s">
        <v>644</v>
      </c>
    </row>
    <row r="793" spans="1:12">
      <c r="A793" s="85" t="s">
        <v>524</v>
      </c>
      <c r="B793" s="85" t="s">
        <v>821</v>
      </c>
      <c r="C793" s="120">
        <v>42789</v>
      </c>
      <c r="D793" s="85">
        <v>2</v>
      </c>
      <c r="E793" s="86" t="s">
        <v>213</v>
      </c>
      <c r="I793" s="86" t="s">
        <v>232</v>
      </c>
      <c r="J793" s="86" t="s">
        <v>526</v>
      </c>
      <c r="K793" s="86" t="s">
        <v>654</v>
      </c>
      <c r="L793" s="86" t="s">
        <v>604</v>
      </c>
    </row>
    <row r="794" spans="1:12">
      <c r="A794" s="85" t="s">
        <v>524</v>
      </c>
      <c r="B794" s="85" t="s">
        <v>821</v>
      </c>
      <c r="C794" s="120">
        <v>42789</v>
      </c>
      <c r="D794" s="85">
        <v>2</v>
      </c>
      <c r="E794" s="86" t="s">
        <v>891</v>
      </c>
      <c r="I794" s="86" t="s">
        <v>224</v>
      </c>
      <c r="J794" s="86" t="s">
        <v>538</v>
      </c>
      <c r="K794" s="86" t="s">
        <v>654</v>
      </c>
      <c r="L794" s="86" t="s">
        <v>604</v>
      </c>
    </row>
    <row r="795" spans="1:12">
      <c r="A795" s="85" t="s">
        <v>138</v>
      </c>
      <c r="B795" s="85" t="s">
        <v>824</v>
      </c>
      <c r="C795" s="120">
        <v>42789</v>
      </c>
      <c r="D795" s="85">
        <v>2</v>
      </c>
      <c r="E795" s="86" t="s">
        <v>865</v>
      </c>
      <c r="I795" s="86" t="s">
        <v>288</v>
      </c>
      <c r="J795" s="86" t="s">
        <v>783</v>
      </c>
      <c r="K795" s="86" t="s">
        <v>665</v>
      </c>
    </row>
    <row r="796" spans="1:12">
      <c r="A796" s="85" t="s">
        <v>566</v>
      </c>
      <c r="B796" s="85" t="s">
        <v>860</v>
      </c>
      <c r="C796" s="120">
        <v>42781</v>
      </c>
      <c r="D796" s="85">
        <v>1</v>
      </c>
      <c r="E796" s="86" t="s">
        <v>196</v>
      </c>
      <c r="I796" s="86" t="s">
        <v>200</v>
      </c>
      <c r="J796" s="86" t="s">
        <v>520</v>
      </c>
      <c r="K796" s="86" t="s">
        <v>624</v>
      </c>
    </row>
    <row r="797" spans="1:12">
      <c r="A797" s="85" t="s">
        <v>566</v>
      </c>
      <c r="B797" s="85" t="s">
        <v>860</v>
      </c>
      <c r="C797" s="120">
        <v>42781</v>
      </c>
      <c r="D797" s="85">
        <v>1</v>
      </c>
      <c r="E797" s="86" t="s">
        <v>196</v>
      </c>
      <c r="I797" s="86" t="s">
        <v>200</v>
      </c>
      <c r="J797" s="86" t="s">
        <v>528</v>
      </c>
      <c r="K797" s="86" t="s">
        <v>624</v>
      </c>
    </row>
    <row r="798" spans="1:12">
      <c r="A798" s="85" t="s">
        <v>566</v>
      </c>
      <c r="B798" s="85" t="s">
        <v>860</v>
      </c>
      <c r="C798" s="120">
        <v>42789</v>
      </c>
      <c r="D798" s="85">
        <v>1</v>
      </c>
      <c r="E798" s="86" t="s">
        <v>196</v>
      </c>
      <c r="I798" s="86" t="s">
        <v>200</v>
      </c>
      <c r="J798" s="86" t="s">
        <v>520</v>
      </c>
      <c r="K798" s="86" t="s">
        <v>616</v>
      </c>
    </row>
    <row r="799" spans="1:12">
      <c r="A799" s="85" t="s">
        <v>566</v>
      </c>
      <c r="B799" s="85" t="s">
        <v>860</v>
      </c>
      <c r="C799" s="120">
        <v>42789</v>
      </c>
      <c r="D799" s="85">
        <v>1</v>
      </c>
      <c r="E799" s="86" t="s">
        <v>196</v>
      </c>
      <c r="I799" s="86" t="s">
        <v>200</v>
      </c>
      <c r="J799" s="86" t="s">
        <v>528</v>
      </c>
      <c r="K799" s="86" t="s">
        <v>616</v>
      </c>
    </row>
    <row r="800" spans="1:12">
      <c r="A800" s="85" t="s">
        <v>146</v>
      </c>
      <c r="B800" s="85" t="s">
        <v>831</v>
      </c>
      <c r="C800" s="120">
        <v>42789</v>
      </c>
      <c r="D800" s="85">
        <v>2</v>
      </c>
      <c r="E800" s="177" t="s">
        <v>885</v>
      </c>
      <c r="F800" s="86" t="s">
        <v>387</v>
      </c>
      <c r="G800" s="86" t="s">
        <v>557</v>
      </c>
      <c r="H800" s="86" t="s">
        <v>644</v>
      </c>
      <c r="I800" s="86" t="s">
        <v>387</v>
      </c>
      <c r="J800" s="86" t="s">
        <v>557</v>
      </c>
      <c r="K800" s="86" t="s">
        <v>644</v>
      </c>
    </row>
    <row r="801" spans="1:11">
      <c r="A801" s="85" t="s">
        <v>146</v>
      </c>
      <c r="B801" s="85" t="s">
        <v>831</v>
      </c>
      <c r="C801" s="120">
        <v>42789</v>
      </c>
      <c r="D801" s="85">
        <v>2</v>
      </c>
      <c r="E801" s="177" t="s">
        <v>894</v>
      </c>
      <c r="F801" s="86" t="s">
        <v>392</v>
      </c>
      <c r="G801" s="86" t="s">
        <v>549</v>
      </c>
      <c r="H801" s="86" t="s">
        <v>644</v>
      </c>
      <c r="I801" s="86" t="s">
        <v>392</v>
      </c>
      <c r="J801" s="86" t="s">
        <v>549</v>
      </c>
      <c r="K801" s="86" t="s">
        <v>644</v>
      </c>
    </row>
    <row r="802" spans="1:11">
      <c r="A802" s="85" t="s">
        <v>572</v>
      </c>
      <c r="B802" s="85" t="s">
        <v>828</v>
      </c>
      <c r="C802" s="120">
        <v>42789</v>
      </c>
      <c r="D802" s="85">
        <v>2</v>
      </c>
      <c r="E802" s="86" t="s">
        <v>139</v>
      </c>
      <c r="I802" s="86" t="s">
        <v>222</v>
      </c>
      <c r="J802" s="86" t="s">
        <v>521</v>
      </c>
      <c r="K802" s="86" t="s">
        <v>593</v>
      </c>
    </row>
    <row r="803" spans="1:11">
      <c r="A803" s="189" t="s">
        <v>159</v>
      </c>
      <c r="B803" s="189" t="s">
        <v>850</v>
      </c>
      <c r="C803" s="190">
        <v>42789</v>
      </c>
      <c r="D803" s="189">
        <v>1</v>
      </c>
      <c r="E803" s="177" t="s">
        <v>893</v>
      </c>
      <c r="I803" s="86" t="s">
        <v>198</v>
      </c>
      <c r="J803" s="86" t="s">
        <v>577</v>
      </c>
    </row>
    <row r="804" spans="1:11">
      <c r="A804" s="189" t="s">
        <v>130</v>
      </c>
      <c r="B804" s="189" t="s">
        <v>903</v>
      </c>
      <c r="C804" s="190">
        <v>42789</v>
      </c>
      <c r="D804" s="189">
        <v>2</v>
      </c>
      <c r="E804" s="177" t="s">
        <v>261</v>
      </c>
      <c r="F804" s="86" t="s">
        <v>299</v>
      </c>
      <c r="G804" s="86" t="s">
        <v>157</v>
      </c>
      <c r="I804" s="86" t="s">
        <v>299</v>
      </c>
      <c r="J804" s="86" t="s">
        <v>157</v>
      </c>
    </row>
    <row r="805" spans="1:11">
      <c r="A805" s="189" t="s">
        <v>130</v>
      </c>
      <c r="B805" s="189" t="s">
        <v>903</v>
      </c>
      <c r="C805" s="190">
        <v>42789</v>
      </c>
      <c r="D805" s="189">
        <v>2</v>
      </c>
      <c r="E805" s="177" t="s">
        <v>892</v>
      </c>
      <c r="F805" s="86" t="s">
        <v>272</v>
      </c>
      <c r="G805" s="86" t="s">
        <v>782</v>
      </c>
      <c r="I805" s="86" t="s">
        <v>272</v>
      </c>
      <c r="J805" s="86" t="s">
        <v>782</v>
      </c>
    </row>
    <row r="806" spans="1:11">
      <c r="A806" s="189" t="s">
        <v>146</v>
      </c>
      <c r="B806" s="189" t="s">
        <v>837</v>
      </c>
      <c r="C806" s="190">
        <v>42789</v>
      </c>
      <c r="D806" s="189">
        <v>2</v>
      </c>
      <c r="E806" s="177" t="s">
        <v>349</v>
      </c>
      <c r="I806" s="86" t="s">
        <v>859</v>
      </c>
      <c r="J806" s="86" t="s">
        <v>375</v>
      </c>
    </row>
    <row r="807" spans="1:11">
      <c r="A807" s="189" t="s">
        <v>559</v>
      </c>
      <c r="B807" s="189" t="s">
        <v>832</v>
      </c>
      <c r="C807" s="190">
        <v>42789</v>
      </c>
      <c r="D807" s="189">
        <v>2</v>
      </c>
      <c r="E807" s="177" t="s">
        <v>251</v>
      </c>
      <c r="I807" s="86" t="s">
        <v>223</v>
      </c>
      <c r="J807" s="86" t="s">
        <v>333</v>
      </c>
      <c r="K807" s="86" t="s">
        <v>584</v>
      </c>
    </row>
    <row r="808" spans="1:11">
      <c r="A808" s="189" t="s">
        <v>559</v>
      </c>
      <c r="B808" s="189" t="s">
        <v>832</v>
      </c>
      <c r="C808" s="190">
        <v>42789</v>
      </c>
      <c r="D808" s="189">
        <v>2</v>
      </c>
      <c r="E808" s="177" t="s">
        <v>208</v>
      </c>
      <c r="I808" s="86" t="s">
        <v>241</v>
      </c>
      <c r="J808" s="86" t="s">
        <v>335</v>
      </c>
      <c r="K808" s="86" t="s">
        <v>584</v>
      </c>
    </row>
    <row r="809" spans="1:11">
      <c r="A809" s="85" t="s">
        <v>146</v>
      </c>
      <c r="B809" s="85" t="s">
        <v>826</v>
      </c>
      <c r="C809" s="120">
        <v>42793</v>
      </c>
      <c r="D809" s="85">
        <v>2</v>
      </c>
      <c r="E809" s="86" t="s">
        <v>885</v>
      </c>
      <c r="I809" s="86" t="s">
        <v>381</v>
      </c>
      <c r="J809" s="86" t="s">
        <v>557</v>
      </c>
    </row>
    <row r="810" spans="1:11">
      <c r="A810" s="85" t="s">
        <v>146</v>
      </c>
      <c r="B810" s="85" t="s">
        <v>826</v>
      </c>
      <c r="C810" s="120">
        <v>42793</v>
      </c>
      <c r="D810" s="85">
        <v>2</v>
      </c>
      <c r="E810" s="86" t="s">
        <v>358</v>
      </c>
      <c r="I810" s="86" t="s">
        <v>905</v>
      </c>
      <c r="J810" s="86" t="s">
        <v>564</v>
      </c>
    </row>
    <row r="811" spans="1:11">
      <c r="A811" s="85" t="s">
        <v>146</v>
      </c>
      <c r="B811" s="85" t="s">
        <v>826</v>
      </c>
      <c r="C811" s="120">
        <v>42793</v>
      </c>
      <c r="D811" s="85">
        <v>2</v>
      </c>
      <c r="E811" s="86" t="s">
        <v>894</v>
      </c>
      <c r="I811" s="86" t="s">
        <v>392</v>
      </c>
      <c r="J811" s="86" t="s">
        <v>549</v>
      </c>
    </row>
    <row r="812" spans="1:11">
      <c r="A812" s="85" t="s">
        <v>559</v>
      </c>
      <c r="B812" s="85" t="s">
        <v>857</v>
      </c>
      <c r="C812" s="120">
        <v>42793</v>
      </c>
      <c r="D812" s="85">
        <v>2</v>
      </c>
      <c r="E812" s="86" t="s">
        <v>208</v>
      </c>
      <c r="I812" s="86" t="s">
        <v>244</v>
      </c>
      <c r="J812" s="86" t="s">
        <v>335</v>
      </c>
      <c r="K812" s="86" t="s">
        <v>608</v>
      </c>
    </row>
    <row r="813" spans="1:11">
      <c r="A813" s="85" t="s">
        <v>559</v>
      </c>
      <c r="B813" s="85" t="s">
        <v>857</v>
      </c>
      <c r="C813" s="120">
        <v>42793</v>
      </c>
      <c r="D813" s="85">
        <v>2</v>
      </c>
      <c r="E813" s="86" t="s">
        <v>891</v>
      </c>
      <c r="I813" s="86" t="s">
        <v>222</v>
      </c>
      <c r="J813" s="86" t="s">
        <v>550</v>
      </c>
      <c r="K813" s="86" t="s">
        <v>608</v>
      </c>
    </row>
    <row r="814" spans="1:11">
      <c r="A814" s="85" t="s">
        <v>130</v>
      </c>
      <c r="B814" s="85" t="s">
        <v>833</v>
      </c>
      <c r="C814" s="120">
        <v>42793</v>
      </c>
      <c r="D814" s="85">
        <v>2</v>
      </c>
      <c r="E814" s="86" t="s">
        <v>552</v>
      </c>
      <c r="I814" s="86" t="s">
        <v>292</v>
      </c>
      <c r="J814" s="86" t="s">
        <v>144</v>
      </c>
      <c r="K814" s="86" t="s">
        <v>660</v>
      </c>
    </row>
    <row r="815" spans="1:11">
      <c r="A815" s="85" t="s">
        <v>130</v>
      </c>
      <c r="B815" s="85" t="s">
        <v>833</v>
      </c>
      <c r="C815" s="120">
        <v>42793</v>
      </c>
      <c r="D815" s="85">
        <v>1</v>
      </c>
      <c r="E815" s="86" t="s">
        <v>886</v>
      </c>
      <c r="I815" s="86" t="s">
        <v>879</v>
      </c>
      <c r="J815" s="86" t="s">
        <v>574</v>
      </c>
      <c r="K815" s="86" t="s">
        <v>660</v>
      </c>
    </row>
    <row r="816" spans="1:11">
      <c r="A816" s="85" t="s">
        <v>159</v>
      </c>
      <c r="B816" s="85" t="s">
        <v>850</v>
      </c>
      <c r="C816" s="120">
        <v>42793</v>
      </c>
      <c r="D816" s="85">
        <v>2</v>
      </c>
      <c r="E816" s="86" t="s">
        <v>878</v>
      </c>
      <c r="I816" s="86" t="s">
        <v>193</v>
      </c>
      <c r="J816" s="86" t="s">
        <v>182</v>
      </c>
      <c r="K816" s="86" t="s">
        <v>1059</v>
      </c>
    </row>
    <row r="817" spans="1:12">
      <c r="A817" s="85" t="s">
        <v>159</v>
      </c>
      <c r="B817" s="85" t="s">
        <v>850</v>
      </c>
      <c r="C817" s="120">
        <v>42793</v>
      </c>
      <c r="D817" s="85">
        <v>2</v>
      </c>
      <c r="E817" s="86" t="s">
        <v>893</v>
      </c>
      <c r="I817" s="86" t="s">
        <v>198</v>
      </c>
      <c r="J817" s="86" t="s">
        <v>781</v>
      </c>
    </row>
    <row r="818" spans="1:12">
      <c r="A818" s="85" t="s">
        <v>138</v>
      </c>
      <c r="B818" s="85" t="s">
        <v>836</v>
      </c>
      <c r="C818" s="120">
        <v>42793</v>
      </c>
      <c r="D818" s="85">
        <v>1</v>
      </c>
      <c r="E818" s="86" t="s">
        <v>261</v>
      </c>
      <c r="I818" s="86" t="s">
        <v>264</v>
      </c>
      <c r="J818" s="86" t="s">
        <v>556</v>
      </c>
      <c r="K818" s="86" t="s">
        <v>636</v>
      </c>
      <c r="L818" s="86" t="s">
        <v>664</v>
      </c>
    </row>
    <row r="819" spans="1:12">
      <c r="A819" s="85" t="s">
        <v>138</v>
      </c>
      <c r="B819" s="85" t="s">
        <v>836</v>
      </c>
      <c r="C819" s="120">
        <v>42793</v>
      </c>
      <c r="D819" s="85">
        <v>1</v>
      </c>
      <c r="E819" s="86" t="s">
        <v>211</v>
      </c>
      <c r="I819" s="86" t="s">
        <v>263</v>
      </c>
      <c r="J819" s="86" t="s">
        <v>569</v>
      </c>
      <c r="K819" s="86" t="s">
        <v>636</v>
      </c>
      <c r="L819" s="86" t="s">
        <v>664</v>
      </c>
    </row>
    <row r="820" spans="1:12">
      <c r="A820" s="85" t="s">
        <v>130</v>
      </c>
      <c r="B820" s="85" t="s">
        <v>833</v>
      </c>
      <c r="C820" s="120">
        <v>42793</v>
      </c>
      <c r="D820" s="85">
        <v>1</v>
      </c>
      <c r="E820" s="86" t="s">
        <v>275</v>
      </c>
      <c r="I820" s="86" t="s">
        <v>289</v>
      </c>
      <c r="J820" s="86" t="s">
        <v>157</v>
      </c>
      <c r="K820" s="86" t="s">
        <v>660</v>
      </c>
    </row>
    <row r="821" spans="1:12">
      <c r="A821" s="85" t="s">
        <v>130</v>
      </c>
      <c r="B821" s="85" t="s">
        <v>822</v>
      </c>
      <c r="C821" s="120">
        <v>42793</v>
      </c>
      <c r="D821" s="85">
        <v>2</v>
      </c>
      <c r="E821" s="86" t="s">
        <v>892</v>
      </c>
      <c r="I821" s="86" t="s">
        <v>308</v>
      </c>
      <c r="J821" s="86" t="s">
        <v>782</v>
      </c>
      <c r="K821" s="86" t="s">
        <v>660</v>
      </c>
    </row>
    <row r="822" spans="1:12">
      <c r="A822" s="85" t="s">
        <v>146</v>
      </c>
      <c r="B822" s="85" t="s">
        <v>834</v>
      </c>
      <c r="C822" s="120">
        <v>42793</v>
      </c>
      <c r="D822" s="85">
        <v>2</v>
      </c>
      <c r="E822" s="86" t="s">
        <v>349</v>
      </c>
      <c r="I822" s="86" t="s">
        <v>859</v>
      </c>
      <c r="J822" s="86" t="s">
        <v>375</v>
      </c>
      <c r="K822" s="86" t="s">
        <v>651</v>
      </c>
      <c r="L822" s="86" t="s">
        <v>671</v>
      </c>
    </row>
    <row r="823" spans="1:12">
      <c r="A823" s="85" t="s">
        <v>146</v>
      </c>
      <c r="B823" s="85" t="s">
        <v>834</v>
      </c>
      <c r="C823" s="120">
        <v>42793</v>
      </c>
      <c r="D823" s="85">
        <v>2</v>
      </c>
      <c r="E823" s="86" t="s">
        <v>889</v>
      </c>
      <c r="I823" s="86" t="s">
        <v>864</v>
      </c>
      <c r="J823" s="86" t="s">
        <v>785</v>
      </c>
      <c r="K823" s="86" t="s">
        <v>651</v>
      </c>
      <c r="L823" s="86" t="s">
        <v>671</v>
      </c>
    </row>
    <row r="824" spans="1:12">
      <c r="A824" s="85" t="s">
        <v>146</v>
      </c>
      <c r="B824" s="85" t="s">
        <v>834</v>
      </c>
      <c r="C824" s="120">
        <v>42793</v>
      </c>
      <c r="D824" s="85">
        <v>2</v>
      </c>
      <c r="E824" s="86" t="s">
        <v>890</v>
      </c>
      <c r="I824" s="86" t="s">
        <v>379</v>
      </c>
      <c r="J824" s="86" t="s">
        <v>540</v>
      </c>
      <c r="K824" s="86" t="s">
        <v>651</v>
      </c>
      <c r="L824" s="86" t="s">
        <v>671</v>
      </c>
    </row>
    <row r="825" spans="1:12">
      <c r="A825" s="85" t="s">
        <v>146</v>
      </c>
      <c r="B825" s="85" t="s">
        <v>834</v>
      </c>
      <c r="C825" s="120">
        <v>42793</v>
      </c>
      <c r="D825" s="85">
        <v>1</v>
      </c>
      <c r="E825" s="86" t="s">
        <v>880</v>
      </c>
      <c r="I825" s="86" t="s">
        <v>379</v>
      </c>
      <c r="J825" s="86" t="s">
        <v>540</v>
      </c>
      <c r="K825" s="86" t="s">
        <v>651</v>
      </c>
      <c r="L825" s="86" t="s">
        <v>671</v>
      </c>
    </row>
    <row r="826" spans="1:12">
      <c r="A826" s="85" t="s">
        <v>146</v>
      </c>
      <c r="B826" s="85" t="s">
        <v>834</v>
      </c>
      <c r="C826" s="120">
        <v>42793</v>
      </c>
      <c r="D826" s="85">
        <v>1</v>
      </c>
      <c r="E826" s="86" t="s">
        <v>870</v>
      </c>
      <c r="I826" s="86" t="s">
        <v>368</v>
      </c>
      <c r="J826" s="86" t="s">
        <v>557</v>
      </c>
      <c r="K826" s="86" t="s">
        <v>651</v>
      </c>
      <c r="L826" s="86" t="s">
        <v>671</v>
      </c>
    </row>
    <row r="827" spans="1:12">
      <c r="A827" s="85" t="s">
        <v>146</v>
      </c>
      <c r="B827" s="85" t="s">
        <v>826</v>
      </c>
      <c r="C827" s="120">
        <v>42794</v>
      </c>
      <c r="D827" s="85">
        <v>2</v>
      </c>
      <c r="E827" s="86" t="s">
        <v>894</v>
      </c>
      <c r="I827" s="86" t="s">
        <v>392</v>
      </c>
      <c r="J827" s="86" t="s">
        <v>549</v>
      </c>
      <c r="K827" s="86" t="s">
        <v>678</v>
      </c>
    </row>
    <row r="828" spans="1:12">
      <c r="A828" s="85" t="s">
        <v>146</v>
      </c>
      <c r="B828" s="85" t="s">
        <v>826</v>
      </c>
      <c r="C828" s="120">
        <v>42794</v>
      </c>
      <c r="D828" s="85">
        <v>2</v>
      </c>
      <c r="E828" s="86" t="s">
        <v>885</v>
      </c>
      <c r="I828" s="86" t="s">
        <v>1043</v>
      </c>
      <c r="J828" s="86" t="s">
        <v>557</v>
      </c>
      <c r="K828" s="86" t="s">
        <v>678</v>
      </c>
    </row>
    <row r="829" spans="1:12">
      <c r="A829" s="85" t="s">
        <v>146</v>
      </c>
      <c r="B829" s="85" t="s">
        <v>826</v>
      </c>
      <c r="C829" s="120">
        <v>42794</v>
      </c>
      <c r="D829" s="85">
        <v>2</v>
      </c>
      <c r="E829" s="86" t="s">
        <v>201</v>
      </c>
      <c r="I829" s="86" t="s">
        <v>1043</v>
      </c>
      <c r="J829" s="86" t="s">
        <v>557</v>
      </c>
      <c r="K829" s="86" t="s">
        <v>678</v>
      </c>
    </row>
    <row r="830" spans="1:12">
      <c r="A830" s="85" t="s">
        <v>146</v>
      </c>
      <c r="B830" s="85" t="s">
        <v>826</v>
      </c>
      <c r="C830" s="120">
        <v>42794</v>
      </c>
      <c r="D830" s="85">
        <v>2</v>
      </c>
      <c r="E830" s="86" t="s">
        <v>358</v>
      </c>
      <c r="I830" s="86" t="s">
        <v>364</v>
      </c>
      <c r="J830" s="86" t="s">
        <v>564</v>
      </c>
      <c r="K830" s="86" t="s">
        <v>678</v>
      </c>
    </row>
    <row r="831" spans="1:12">
      <c r="A831" s="85" t="s">
        <v>146</v>
      </c>
      <c r="B831" s="85" t="s">
        <v>826</v>
      </c>
      <c r="C831" s="120">
        <v>42794</v>
      </c>
      <c r="D831" s="85">
        <v>2</v>
      </c>
      <c r="E831" s="86" t="s">
        <v>350</v>
      </c>
      <c r="I831" s="86" t="s">
        <v>386</v>
      </c>
      <c r="J831" s="86" t="s">
        <v>540</v>
      </c>
      <c r="K831" s="86" t="s">
        <v>678</v>
      </c>
    </row>
    <row r="832" spans="1:12">
      <c r="A832" s="85" t="s">
        <v>559</v>
      </c>
      <c r="B832" s="85" t="s">
        <v>857</v>
      </c>
      <c r="C832" s="120">
        <v>42794</v>
      </c>
      <c r="D832" s="85">
        <v>2</v>
      </c>
      <c r="E832" s="86" t="s">
        <v>213</v>
      </c>
      <c r="I832" s="86" t="s">
        <v>223</v>
      </c>
      <c r="J832" s="86" t="s">
        <v>550</v>
      </c>
      <c r="K832" s="86" t="s">
        <v>608</v>
      </c>
    </row>
    <row r="833" spans="1:12">
      <c r="A833" s="85" t="s">
        <v>559</v>
      </c>
      <c r="B833" s="85" t="s">
        <v>857</v>
      </c>
      <c r="C833" s="120">
        <v>42794</v>
      </c>
      <c r="D833" s="85">
        <v>2</v>
      </c>
      <c r="E833" s="86" t="s">
        <v>208</v>
      </c>
      <c r="I833" s="86" t="s">
        <v>234</v>
      </c>
      <c r="J833" s="86" t="s">
        <v>335</v>
      </c>
      <c r="K833" s="86" t="s">
        <v>608</v>
      </c>
    </row>
    <row r="834" spans="1:12">
      <c r="A834" s="85" t="s">
        <v>559</v>
      </c>
      <c r="B834" s="85" t="s">
        <v>857</v>
      </c>
      <c r="C834" s="120">
        <v>42794</v>
      </c>
      <c r="D834" s="85">
        <v>2</v>
      </c>
      <c r="E834" s="86" t="s">
        <v>891</v>
      </c>
      <c r="I834" s="86" t="s">
        <v>222</v>
      </c>
      <c r="J834" s="86" t="s">
        <v>550</v>
      </c>
      <c r="K834" s="86" t="s">
        <v>608</v>
      </c>
    </row>
    <row r="835" spans="1:12">
      <c r="A835" s="85" t="s">
        <v>130</v>
      </c>
      <c r="B835" s="85" t="s">
        <v>833</v>
      </c>
      <c r="C835" s="120">
        <v>42794</v>
      </c>
      <c r="D835" s="85">
        <v>2</v>
      </c>
      <c r="E835" s="86" t="s">
        <v>879</v>
      </c>
      <c r="I835" s="86" t="s">
        <v>289</v>
      </c>
      <c r="J835" s="86" t="s">
        <v>157</v>
      </c>
      <c r="K835" s="86" t="s">
        <v>660</v>
      </c>
    </row>
    <row r="836" spans="1:12">
      <c r="A836" s="85" t="s">
        <v>572</v>
      </c>
      <c r="B836" s="85" t="s">
        <v>900</v>
      </c>
      <c r="C836" s="120">
        <v>42794</v>
      </c>
      <c r="D836" s="85">
        <v>2</v>
      </c>
      <c r="E836" s="86" t="s">
        <v>878</v>
      </c>
      <c r="I836" s="86" t="s">
        <v>552</v>
      </c>
      <c r="J836" s="86" t="s">
        <v>521</v>
      </c>
      <c r="K836" s="86" t="s">
        <v>586</v>
      </c>
    </row>
    <row r="837" spans="1:12">
      <c r="A837" s="85" t="s">
        <v>138</v>
      </c>
      <c r="B837" s="85" t="s">
        <v>851</v>
      </c>
      <c r="C837" s="120">
        <v>42794</v>
      </c>
      <c r="D837" s="85">
        <v>2</v>
      </c>
      <c r="E837" s="86" t="s">
        <v>261</v>
      </c>
      <c r="I837" s="86" t="s">
        <v>264</v>
      </c>
      <c r="J837" s="86" t="s">
        <v>556</v>
      </c>
      <c r="K837" s="86" t="s">
        <v>664</v>
      </c>
    </row>
    <row r="838" spans="1:12">
      <c r="A838" s="85" t="s">
        <v>138</v>
      </c>
      <c r="B838" s="85" t="s">
        <v>851</v>
      </c>
      <c r="C838" s="120">
        <v>42794</v>
      </c>
      <c r="D838" s="85">
        <v>2</v>
      </c>
      <c r="E838" s="86" t="s">
        <v>211</v>
      </c>
      <c r="I838" s="86" t="s">
        <v>295</v>
      </c>
      <c r="J838" s="86" t="s">
        <v>569</v>
      </c>
      <c r="K838" s="86" t="s">
        <v>664</v>
      </c>
    </row>
    <row r="839" spans="1:12">
      <c r="A839" s="85" t="s">
        <v>559</v>
      </c>
      <c r="B839" s="85" t="s">
        <v>857</v>
      </c>
      <c r="C839" s="120">
        <v>42794</v>
      </c>
      <c r="D839" s="85">
        <v>2</v>
      </c>
      <c r="E839" s="86" t="s">
        <v>241</v>
      </c>
      <c r="I839" s="86" t="s">
        <v>226</v>
      </c>
      <c r="J839" s="86" t="s">
        <v>338</v>
      </c>
      <c r="K839" s="86" t="s">
        <v>608</v>
      </c>
    </row>
    <row r="840" spans="1:12">
      <c r="A840" s="85" t="s">
        <v>159</v>
      </c>
      <c r="B840" s="85" t="s">
        <v>850</v>
      </c>
      <c r="C840" s="120">
        <v>42794</v>
      </c>
      <c r="D840" s="85">
        <v>2</v>
      </c>
      <c r="E840" s="86" t="s">
        <v>893</v>
      </c>
      <c r="I840" s="86" t="s">
        <v>193</v>
      </c>
      <c r="J840" s="86" t="s">
        <v>781</v>
      </c>
    </row>
    <row r="841" spans="1:12">
      <c r="A841" s="85" t="s">
        <v>130</v>
      </c>
      <c r="B841" s="85" t="s">
        <v>822</v>
      </c>
      <c r="C841" s="120">
        <v>42794</v>
      </c>
      <c r="D841" s="85">
        <v>1</v>
      </c>
      <c r="E841" s="86" t="s">
        <v>892</v>
      </c>
      <c r="I841" s="86" t="s">
        <v>308</v>
      </c>
      <c r="J841" s="86" t="s">
        <v>782</v>
      </c>
      <c r="K841" s="86" t="s">
        <v>660</v>
      </c>
    </row>
    <row r="842" spans="1:12">
      <c r="A842" s="85" t="s">
        <v>138</v>
      </c>
      <c r="B842" s="85" t="s">
        <v>822</v>
      </c>
      <c r="C842" s="120">
        <v>42794</v>
      </c>
      <c r="D842" s="85">
        <v>1</v>
      </c>
      <c r="E842" s="86" t="s">
        <v>892</v>
      </c>
      <c r="I842" s="86" t="s">
        <v>308</v>
      </c>
      <c r="J842" s="86" t="s">
        <v>783</v>
      </c>
      <c r="K842" s="86" t="s">
        <v>664</v>
      </c>
    </row>
    <row r="843" spans="1:12">
      <c r="A843" s="85" t="s">
        <v>146</v>
      </c>
      <c r="B843" s="85" t="s">
        <v>834</v>
      </c>
      <c r="C843" s="120">
        <v>42794</v>
      </c>
      <c r="D843" s="85">
        <v>1</v>
      </c>
      <c r="E843" s="86" t="s">
        <v>349</v>
      </c>
      <c r="I843" s="86" t="s">
        <v>859</v>
      </c>
      <c r="J843" s="86" t="s">
        <v>375</v>
      </c>
      <c r="K843" s="86" t="s">
        <v>671</v>
      </c>
      <c r="L843" s="86" t="s">
        <v>678</v>
      </c>
    </row>
    <row r="844" spans="1:12">
      <c r="A844" s="85" t="s">
        <v>146</v>
      </c>
      <c r="B844" s="85" t="s">
        <v>834</v>
      </c>
      <c r="C844" s="120">
        <v>42794</v>
      </c>
      <c r="D844" s="85">
        <v>2</v>
      </c>
      <c r="E844" s="86" t="s">
        <v>889</v>
      </c>
      <c r="I844" s="86" t="s">
        <v>864</v>
      </c>
      <c r="J844" s="86" t="s">
        <v>785</v>
      </c>
      <c r="K844" s="86" t="s">
        <v>671</v>
      </c>
      <c r="L844" s="86" t="s">
        <v>678</v>
      </c>
    </row>
    <row r="845" spans="1:12">
      <c r="A845" s="85" t="s">
        <v>146</v>
      </c>
      <c r="B845" s="85" t="s">
        <v>834</v>
      </c>
      <c r="C845" s="120">
        <v>42794</v>
      </c>
      <c r="D845" s="85">
        <v>2</v>
      </c>
      <c r="E845" s="86" t="s">
        <v>890</v>
      </c>
      <c r="I845" s="86" t="s">
        <v>379</v>
      </c>
      <c r="J845" s="86" t="s">
        <v>540</v>
      </c>
      <c r="K845" s="86" t="s">
        <v>671</v>
      </c>
      <c r="L845" s="86" t="s">
        <v>678</v>
      </c>
    </row>
    <row r="846" spans="1:12">
      <c r="A846" s="85" t="s">
        <v>146</v>
      </c>
      <c r="B846" s="85" t="s">
        <v>834</v>
      </c>
      <c r="C846" s="120">
        <v>42794</v>
      </c>
      <c r="D846" s="85">
        <v>2</v>
      </c>
      <c r="E846" s="86" t="s">
        <v>880</v>
      </c>
      <c r="I846" s="86" t="s">
        <v>379</v>
      </c>
      <c r="J846" s="86" t="s">
        <v>540</v>
      </c>
      <c r="K846" s="86" t="s">
        <v>671</v>
      </c>
      <c r="L846" s="86" t="s">
        <v>678</v>
      </c>
    </row>
    <row r="847" spans="1:12">
      <c r="A847" s="85" t="s">
        <v>146</v>
      </c>
      <c r="B847" s="85" t="s">
        <v>834</v>
      </c>
      <c r="C847" s="120">
        <v>42794</v>
      </c>
      <c r="D847" s="85">
        <v>2</v>
      </c>
      <c r="E847" s="86" t="s">
        <v>870</v>
      </c>
      <c r="I847" s="86" t="s">
        <v>368</v>
      </c>
      <c r="J847" s="86" t="s">
        <v>557</v>
      </c>
      <c r="K847" s="86" t="s">
        <v>671</v>
      </c>
      <c r="L847" s="86" t="s">
        <v>678</v>
      </c>
    </row>
    <row r="848" spans="1:12">
      <c r="A848" s="85" t="s">
        <v>146</v>
      </c>
      <c r="B848" s="85" t="s">
        <v>826</v>
      </c>
      <c r="C848" s="120">
        <v>42795</v>
      </c>
      <c r="D848" s="85">
        <v>2</v>
      </c>
      <c r="E848" s="86" t="s">
        <v>885</v>
      </c>
      <c r="I848" s="86" t="s">
        <v>1043</v>
      </c>
      <c r="J848" s="86" t="s">
        <v>557</v>
      </c>
      <c r="K848" s="86" t="s">
        <v>678</v>
      </c>
      <c r="L848" s="86" t="s">
        <v>637</v>
      </c>
    </row>
    <row r="849" spans="1:12">
      <c r="A849" s="85" t="s">
        <v>146</v>
      </c>
      <c r="B849" s="85" t="s">
        <v>826</v>
      </c>
      <c r="C849" s="120">
        <v>42795</v>
      </c>
      <c r="D849" s="85">
        <v>2</v>
      </c>
      <c r="E849" s="86" t="s">
        <v>894</v>
      </c>
      <c r="I849" s="86" t="s">
        <v>392</v>
      </c>
      <c r="J849" s="86" t="s">
        <v>549</v>
      </c>
      <c r="K849" s="86" t="s">
        <v>678</v>
      </c>
      <c r="L849" s="86" t="s">
        <v>637</v>
      </c>
    </row>
    <row r="850" spans="1:12">
      <c r="A850" s="85" t="s">
        <v>559</v>
      </c>
      <c r="B850" s="85" t="s">
        <v>857</v>
      </c>
      <c r="C850" s="120">
        <v>42795</v>
      </c>
      <c r="D850" s="85">
        <v>2</v>
      </c>
      <c r="E850" s="86" t="s">
        <v>213</v>
      </c>
      <c r="I850" s="86" t="s">
        <v>223</v>
      </c>
      <c r="J850" s="86" t="s">
        <v>550</v>
      </c>
      <c r="K850" s="86" t="s">
        <v>608</v>
      </c>
    </row>
    <row r="851" spans="1:12">
      <c r="A851" s="85" t="s">
        <v>559</v>
      </c>
      <c r="B851" s="85" t="s">
        <v>857</v>
      </c>
      <c r="C851" s="120">
        <v>42795</v>
      </c>
      <c r="D851" s="85">
        <v>2</v>
      </c>
      <c r="E851" s="86" t="s">
        <v>241</v>
      </c>
      <c r="I851" s="86" t="s">
        <v>226</v>
      </c>
      <c r="J851" s="86" t="s">
        <v>338</v>
      </c>
      <c r="K851" s="86" t="s">
        <v>608</v>
      </c>
    </row>
    <row r="852" spans="1:12">
      <c r="A852" s="85" t="s">
        <v>559</v>
      </c>
      <c r="B852" s="85" t="s">
        <v>857</v>
      </c>
      <c r="C852" s="120">
        <v>42795</v>
      </c>
      <c r="D852" s="85">
        <v>2</v>
      </c>
      <c r="E852" s="86" t="s">
        <v>891</v>
      </c>
      <c r="I852" s="86" t="s">
        <v>222</v>
      </c>
      <c r="J852" s="86" t="s">
        <v>550</v>
      </c>
      <c r="K852" s="86" t="s">
        <v>608</v>
      </c>
    </row>
    <row r="853" spans="1:12">
      <c r="A853" s="85" t="s">
        <v>559</v>
      </c>
      <c r="B853" s="85" t="s">
        <v>857</v>
      </c>
      <c r="C853" s="120">
        <v>42795</v>
      </c>
      <c r="D853" s="85">
        <v>2</v>
      </c>
      <c r="E853" s="86" t="s">
        <v>208</v>
      </c>
      <c r="I853" s="86" t="s">
        <v>234</v>
      </c>
      <c r="J853" s="86" t="s">
        <v>335</v>
      </c>
      <c r="K853" s="86" t="s">
        <v>608</v>
      </c>
    </row>
    <row r="854" spans="1:12">
      <c r="A854" s="85" t="s">
        <v>138</v>
      </c>
      <c r="B854" s="85" t="s">
        <v>851</v>
      </c>
      <c r="C854" s="120">
        <v>42795</v>
      </c>
      <c r="D854" s="85">
        <v>2</v>
      </c>
      <c r="E854" s="86" t="s">
        <v>229</v>
      </c>
      <c r="I854" s="86" t="s">
        <v>295</v>
      </c>
      <c r="J854" s="86" t="s">
        <v>142</v>
      </c>
      <c r="K854" s="86" t="s">
        <v>664</v>
      </c>
    </row>
    <row r="855" spans="1:12">
      <c r="A855" s="85" t="s">
        <v>138</v>
      </c>
      <c r="B855" s="85" t="s">
        <v>851</v>
      </c>
      <c r="C855" s="120">
        <v>42795</v>
      </c>
      <c r="D855" s="85">
        <v>2</v>
      </c>
      <c r="E855" s="86" t="s">
        <v>211</v>
      </c>
      <c r="I855" s="86" t="s">
        <v>309</v>
      </c>
      <c r="J855" s="86" t="s">
        <v>569</v>
      </c>
      <c r="K855" s="86" t="s">
        <v>664</v>
      </c>
    </row>
    <row r="856" spans="1:12">
      <c r="A856" s="85" t="s">
        <v>130</v>
      </c>
      <c r="B856" s="85" t="s">
        <v>833</v>
      </c>
      <c r="C856" s="120">
        <v>42795</v>
      </c>
      <c r="D856" s="85">
        <v>2</v>
      </c>
      <c r="E856" s="86" t="s">
        <v>879</v>
      </c>
      <c r="I856" s="86" t="s">
        <v>289</v>
      </c>
      <c r="J856" s="86" t="s">
        <v>157</v>
      </c>
      <c r="K856" s="86" t="s">
        <v>660</v>
      </c>
      <c r="L856" s="86" t="s">
        <v>163</v>
      </c>
    </row>
    <row r="857" spans="1:12">
      <c r="A857" s="85" t="s">
        <v>130</v>
      </c>
      <c r="B857" s="85" t="s">
        <v>833</v>
      </c>
      <c r="C857" s="120">
        <v>42795</v>
      </c>
      <c r="D857" s="85">
        <v>2</v>
      </c>
      <c r="E857" s="86" t="s">
        <v>261</v>
      </c>
      <c r="I857" s="86" t="s">
        <v>289</v>
      </c>
      <c r="J857" s="86" t="s">
        <v>157</v>
      </c>
      <c r="K857" s="86" t="s">
        <v>660</v>
      </c>
      <c r="L857" s="86" t="s">
        <v>163</v>
      </c>
    </row>
    <row r="858" spans="1:12">
      <c r="A858" s="85" t="s">
        <v>559</v>
      </c>
      <c r="B858" s="85" t="s">
        <v>857</v>
      </c>
      <c r="C858" s="120">
        <v>42795</v>
      </c>
      <c r="D858" s="85">
        <v>2</v>
      </c>
      <c r="E858" s="86" t="s">
        <v>231</v>
      </c>
      <c r="I858" s="86" t="s">
        <v>235</v>
      </c>
      <c r="J858" s="86" t="s">
        <v>333</v>
      </c>
      <c r="K858" s="86" t="s">
        <v>608</v>
      </c>
    </row>
    <row r="859" spans="1:12">
      <c r="A859" s="85" t="s">
        <v>146</v>
      </c>
      <c r="B859" s="85" t="s">
        <v>834</v>
      </c>
      <c r="C859" s="120">
        <v>42795</v>
      </c>
      <c r="D859" s="85">
        <v>2</v>
      </c>
      <c r="E859" s="86" t="s">
        <v>889</v>
      </c>
      <c r="I859" s="86" t="s">
        <v>864</v>
      </c>
      <c r="J859" s="86" t="s">
        <v>785</v>
      </c>
      <c r="K859" s="86" t="s">
        <v>637</v>
      </c>
      <c r="L859" s="86" t="s">
        <v>657</v>
      </c>
    </row>
    <row r="860" spans="1:12">
      <c r="A860" s="85" t="s">
        <v>146</v>
      </c>
      <c r="B860" s="85" t="s">
        <v>834</v>
      </c>
      <c r="C860" s="120">
        <v>42795</v>
      </c>
      <c r="D860" s="85">
        <v>2</v>
      </c>
      <c r="E860" s="86" t="s">
        <v>890</v>
      </c>
      <c r="I860" s="86" t="s">
        <v>379</v>
      </c>
      <c r="J860" s="86" t="s">
        <v>540</v>
      </c>
      <c r="K860" s="86" t="s">
        <v>637</v>
      </c>
      <c r="L860" s="86" t="s">
        <v>657</v>
      </c>
    </row>
    <row r="861" spans="1:12">
      <c r="A861" s="85" t="s">
        <v>130</v>
      </c>
      <c r="B861" s="85" t="s">
        <v>822</v>
      </c>
      <c r="C861" s="120">
        <v>42795</v>
      </c>
      <c r="D861" s="85">
        <v>2</v>
      </c>
      <c r="E861" s="86" t="s">
        <v>892</v>
      </c>
      <c r="I861" s="86" t="s">
        <v>272</v>
      </c>
      <c r="J861" s="86" t="s">
        <v>782</v>
      </c>
      <c r="K861" s="86" t="s">
        <v>163</v>
      </c>
      <c r="L861" s="86" t="s">
        <v>684</v>
      </c>
    </row>
    <row r="862" spans="1:12">
      <c r="A862" s="85" t="s">
        <v>130</v>
      </c>
      <c r="B862" s="85" t="s">
        <v>822</v>
      </c>
      <c r="C862" s="120">
        <v>42795</v>
      </c>
      <c r="D862" s="85">
        <v>1</v>
      </c>
      <c r="E862" s="86" t="s">
        <v>299</v>
      </c>
      <c r="I862" s="86" t="s">
        <v>267</v>
      </c>
      <c r="J862" s="86" t="s">
        <v>157</v>
      </c>
      <c r="K862" s="86" t="s">
        <v>689</v>
      </c>
    </row>
    <row r="863" spans="1:12">
      <c r="A863" s="85" t="s">
        <v>146</v>
      </c>
      <c r="B863" s="85" t="s">
        <v>834</v>
      </c>
      <c r="C863" s="120">
        <v>42795</v>
      </c>
      <c r="D863" s="85">
        <v>1</v>
      </c>
      <c r="E863" s="86" t="s">
        <v>349</v>
      </c>
      <c r="I863" s="86" t="s">
        <v>859</v>
      </c>
      <c r="J863" s="86" t="s">
        <v>375</v>
      </c>
      <c r="K863" s="86" t="s">
        <v>637</v>
      </c>
      <c r="L863" s="86" t="s">
        <v>657</v>
      </c>
    </row>
    <row r="864" spans="1:12">
      <c r="A864" s="85" t="s">
        <v>146</v>
      </c>
      <c r="B864" s="85" t="s">
        <v>834</v>
      </c>
      <c r="C864" s="120">
        <v>42795</v>
      </c>
      <c r="D864" s="85">
        <v>1</v>
      </c>
      <c r="E864" s="86" t="s">
        <v>361</v>
      </c>
      <c r="I864" s="86" t="s">
        <v>359</v>
      </c>
      <c r="J864" s="86" t="s">
        <v>549</v>
      </c>
      <c r="K864" s="86" t="s">
        <v>637</v>
      </c>
      <c r="L864" s="86" t="s">
        <v>657</v>
      </c>
    </row>
    <row r="865" spans="1:12">
      <c r="A865" s="85" t="s">
        <v>146</v>
      </c>
      <c r="B865" s="85" t="s">
        <v>834</v>
      </c>
      <c r="C865" s="120">
        <v>42795</v>
      </c>
      <c r="D865" s="85">
        <v>1</v>
      </c>
      <c r="E865" s="86" t="s">
        <v>870</v>
      </c>
      <c r="I865" s="86" t="s">
        <v>368</v>
      </c>
      <c r="J865" s="86" t="s">
        <v>557</v>
      </c>
      <c r="K865" s="86" t="s">
        <v>637</v>
      </c>
      <c r="L865" s="86" t="s">
        <v>657</v>
      </c>
    </row>
    <row r="866" spans="1:12">
      <c r="A866" s="85" t="s">
        <v>146</v>
      </c>
      <c r="B866" s="85" t="s">
        <v>826</v>
      </c>
      <c r="C866" s="120">
        <v>42796</v>
      </c>
      <c r="D866" s="85">
        <v>2</v>
      </c>
      <c r="E866" s="86" t="s">
        <v>894</v>
      </c>
      <c r="I866" s="86" t="s">
        <v>392</v>
      </c>
      <c r="J866" s="86" t="s">
        <v>549</v>
      </c>
      <c r="K866" s="86" t="s">
        <v>657</v>
      </c>
    </row>
    <row r="867" spans="1:12">
      <c r="A867" s="85" t="s">
        <v>146</v>
      </c>
      <c r="B867" s="85" t="s">
        <v>826</v>
      </c>
      <c r="C867" s="120">
        <v>42796</v>
      </c>
      <c r="D867" s="85">
        <v>2</v>
      </c>
      <c r="E867" s="86" t="s">
        <v>885</v>
      </c>
      <c r="I867" s="86" t="s">
        <v>1043</v>
      </c>
      <c r="J867" s="86" t="s">
        <v>557</v>
      </c>
      <c r="K867" s="86" t="s">
        <v>657</v>
      </c>
    </row>
    <row r="868" spans="1:12">
      <c r="A868" s="85" t="s">
        <v>146</v>
      </c>
      <c r="B868" s="85" t="s">
        <v>826</v>
      </c>
      <c r="C868" s="120">
        <v>42796</v>
      </c>
      <c r="D868" s="85">
        <v>2</v>
      </c>
      <c r="E868" s="86" t="s">
        <v>283</v>
      </c>
      <c r="I868" s="86" t="s">
        <v>392</v>
      </c>
      <c r="J868" s="86" t="s">
        <v>549</v>
      </c>
      <c r="K868" s="86" t="s">
        <v>657</v>
      </c>
    </row>
    <row r="869" spans="1:12">
      <c r="A869" s="85" t="s">
        <v>146</v>
      </c>
      <c r="B869" s="85" t="s">
        <v>826</v>
      </c>
      <c r="C869" s="120">
        <v>42796</v>
      </c>
      <c r="D869" s="85">
        <v>2</v>
      </c>
      <c r="E869" s="86" t="s">
        <v>350</v>
      </c>
      <c r="I869" s="86" t="s">
        <v>395</v>
      </c>
      <c r="J869" s="86" t="s">
        <v>375</v>
      </c>
      <c r="K869" s="86" t="s">
        <v>657</v>
      </c>
    </row>
    <row r="870" spans="1:12">
      <c r="A870" s="85" t="s">
        <v>559</v>
      </c>
      <c r="B870" s="85" t="s">
        <v>857</v>
      </c>
      <c r="C870" s="120">
        <v>42796</v>
      </c>
      <c r="D870" s="85">
        <v>2</v>
      </c>
      <c r="E870" s="86" t="s">
        <v>213</v>
      </c>
      <c r="I870" s="86" t="s">
        <v>223</v>
      </c>
      <c r="J870" s="86" t="s">
        <v>550</v>
      </c>
      <c r="K870" s="86" t="s">
        <v>608</v>
      </c>
    </row>
    <row r="871" spans="1:12">
      <c r="A871" s="85" t="s">
        <v>559</v>
      </c>
      <c r="B871" s="85" t="s">
        <v>857</v>
      </c>
      <c r="C871" s="120">
        <v>42796</v>
      </c>
      <c r="D871" s="85">
        <v>2</v>
      </c>
      <c r="E871" s="86" t="s">
        <v>241</v>
      </c>
      <c r="I871" s="86" t="s">
        <v>226</v>
      </c>
      <c r="J871" s="86" t="s">
        <v>338</v>
      </c>
      <c r="K871" s="86" t="s">
        <v>608</v>
      </c>
    </row>
    <row r="872" spans="1:12">
      <c r="A872" s="85" t="s">
        <v>559</v>
      </c>
      <c r="B872" s="85" t="s">
        <v>857</v>
      </c>
      <c r="C872" s="120">
        <v>42796</v>
      </c>
      <c r="D872" s="85">
        <v>2</v>
      </c>
      <c r="E872" s="86" t="s">
        <v>891</v>
      </c>
      <c r="I872" s="86" t="s">
        <v>222</v>
      </c>
      <c r="J872" s="86" t="s">
        <v>550</v>
      </c>
      <c r="K872" s="86" t="s">
        <v>608</v>
      </c>
    </row>
    <row r="873" spans="1:12">
      <c r="A873" s="85" t="s">
        <v>559</v>
      </c>
      <c r="B873" s="85" t="s">
        <v>857</v>
      </c>
      <c r="C873" s="120">
        <v>42796</v>
      </c>
      <c r="D873" s="85">
        <v>2</v>
      </c>
      <c r="E873" s="86" t="s">
        <v>208</v>
      </c>
      <c r="I873" s="86" t="s">
        <v>234</v>
      </c>
      <c r="J873" s="86" t="s">
        <v>335</v>
      </c>
      <c r="K873" s="86" t="s">
        <v>608</v>
      </c>
    </row>
    <row r="874" spans="1:12">
      <c r="A874" s="85" t="s">
        <v>130</v>
      </c>
      <c r="B874" s="85" t="s">
        <v>833</v>
      </c>
      <c r="C874" s="120">
        <v>42796</v>
      </c>
      <c r="D874" s="85">
        <v>2</v>
      </c>
      <c r="E874" s="86" t="s">
        <v>879</v>
      </c>
      <c r="I874" s="86" t="s">
        <v>289</v>
      </c>
      <c r="J874" s="86" t="s">
        <v>157</v>
      </c>
      <c r="K874" s="86" t="s">
        <v>684</v>
      </c>
    </row>
    <row r="875" spans="1:12">
      <c r="A875" s="85" t="s">
        <v>146</v>
      </c>
      <c r="B875" s="85" t="s">
        <v>834</v>
      </c>
      <c r="C875" s="120">
        <v>42796</v>
      </c>
      <c r="D875" s="85">
        <v>2</v>
      </c>
      <c r="E875" s="86" t="s">
        <v>349</v>
      </c>
      <c r="I875" s="86" t="s">
        <v>859</v>
      </c>
      <c r="J875" s="86" t="s">
        <v>375</v>
      </c>
      <c r="K875" s="86" t="s">
        <v>663</v>
      </c>
    </row>
    <row r="876" spans="1:12">
      <c r="A876" s="85" t="s">
        <v>146</v>
      </c>
      <c r="B876" s="85" t="s">
        <v>834</v>
      </c>
      <c r="C876" s="120">
        <v>42796</v>
      </c>
      <c r="D876" s="85">
        <v>2</v>
      </c>
      <c r="E876" s="86" t="s">
        <v>889</v>
      </c>
      <c r="I876" s="86" t="s">
        <v>385</v>
      </c>
      <c r="J876" s="86" t="s">
        <v>785</v>
      </c>
      <c r="K876" s="86" t="s">
        <v>663</v>
      </c>
    </row>
    <row r="877" spans="1:12">
      <c r="A877" s="85" t="s">
        <v>146</v>
      </c>
      <c r="B877" s="85" t="s">
        <v>834</v>
      </c>
      <c r="C877" s="120">
        <v>42796</v>
      </c>
      <c r="D877" s="85">
        <v>2</v>
      </c>
      <c r="E877" s="86" t="s">
        <v>890</v>
      </c>
      <c r="I877" s="86" t="s">
        <v>379</v>
      </c>
      <c r="J877" s="86" t="s">
        <v>540</v>
      </c>
      <c r="K877" s="86" t="s">
        <v>663</v>
      </c>
    </row>
    <row r="878" spans="1:12">
      <c r="A878" s="85" t="s">
        <v>138</v>
      </c>
      <c r="B878" s="85" t="s">
        <v>851</v>
      </c>
      <c r="C878" s="120">
        <v>42796</v>
      </c>
      <c r="D878" s="85">
        <v>2</v>
      </c>
      <c r="E878" s="86" t="s">
        <v>261</v>
      </c>
      <c r="I878" s="86" t="s">
        <v>264</v>
      </c>
      <c r="J878" s="86" t="s">
        <v>556</v>
      </c>
      <c r="K878" s="86" t="s">
        <v>664</v>
      </c>
      <c r="L878" s="86" t="s">
        <v>620</v>
      </c>
    </row>
    <row r="879" spans="1:12">
      <c r="A879" s="85" t="s">
        <v>138</v>
      </c>
      <c r="B879" s="85" t="s">
        <v>851</v>
      </c>
      <c r="C879" s="120">
        <v>42796</v>
      </c>
      <c r="D879" s="85">
        <v>1</v>
      </c>
      <c r="E879" s="86" t="s">
        <v>211</v>
      </c>
      <c r="I879" s="86" t="s">
        <v>309</v>
      </c>
      <c r="J879" s="86" t="s">
        <v>569</v>
      </c>
      <c r="K879" s="86" t="s">
        <v>664</v>
      </c>
      <c r="L879" s="86" t="s">
        <v>620</v>
      </c>
    </row>
    <row r="880" spans="1:12">
      <c r="A880" s="85" t="s">
        <v>159</v>
      </c>
      <c r="B880" s="85" t="s">
        <v>850</v>
      </c>
      <c r="C880" s="120">
        <v>42796</v>
      </c>
      <c r="D880" s="85">
        <v>2</v>
      </c>
      <c r="E880" s="86" t="s">
        <v>893</v>
      </c>
      <c r="I880" s="86" t="s">
        <v>195</v>
      </c>
      <c r="J880" s="86" t="s">
        <v>182</v>
      </c>
    </row>
    <row r="881" spans="1:12">
      <c r="A881" s="85" t="s">
        <v>130</v>
      </c>
      <c r="B881" s="85" t="s">
        <v>853</v>
      </c>
      <c r="C881" s="120">
        <v>42796</v>
      </c>
      <c r="D881" s="85">
        <v>2</v>
      </c>
      <c r="E881" s="86" t="s">
        <v>892</v>
      </c>
      <c r="I881" s="86" t="s">
        <v>272</v>
      </c>
      <c r="J881" s="86" t="s">
        <v>782</v>
      </c>
      <c r="K881" s="86" t="s">
        <v>686</v>
      </c>
    </row>
    <row r="882" spans="1:12">
      <c r="A882" s="85" t="s">
        <v>559</v>
      </c>
      <c r="B882" s="85" t="s">
        <v>832</v>
      </c>
      <c r="C882" s="120">
        <v>42800</v>
      </c>
      <c r="D882" s="85">
        <v>1</v>
      </c>
      <c r="E882" s="86" t="s">
        <v>227</v>
      </c>
      <c r="I882" s="86" t="s">
        <v>234</v>
      </c>
      <c r="J882" s="86" t="s">
        <v>333</v>
      </c>
      <c r="K882" s="86" t="s">
        <v>584</v>
      </c>
    </row>
    <row r="883" spans="1:12">
      <c r="A883" s="85" t="s">
        <v>559</v>
      </c>
      <c r="B883" s="85" t="s">
        <v>832</v>
      </c>
      <c r="C883" s="120">
        <v>42800</v>
      </c>
      <c r="D883" s="85">
        <v>2</v>
      </c>
      <c r="E883" s="86" t="s">
        <v>208</v>
      </c>
      <c r="I883" s="86" t="s">
        <v>236</v>
      </c>
      <c r="J883" s="86" t="s">
        <v>335</v>
      </c>
      <c r="K883" s="86" t="s">
        <v>608</v>
      </c>
      <c r="L883" s="86" t="s">
        <v>584</v>
      </c>
    </row>
    <row r="884" spans="1:12">
      <c r="A884" s="85" t="s">
        <v>559</v>
      </c>
      <c r="B884" s="85" t="s">
        <v>832</v>
      </c>
      <c r="C884" s="120">
        <v>42800</v>
      </c>
      <c r="D884" s="85">
        <v>1</v>
      </c>
      <c r="E884" s="86" t="s">
        <v>225</v>
      </c>
      <c r="I884" s="86" t="s">
        <v>244</v>
      </c>
      <c r="J884" s="86" t="s">
        <v>550</v>
      </c>
      <c r="K884" s="86" t="s">
        <v>608</v>
      </c>
      <c r="L884" s="86" t="s">
        <v>584</v>
      </c>
    </row>
    <row r="885" spans="1:12">
      <c r="A885" s="85" t="s">
        <v>146</v>
      </c>
      <c r="B885" s="85" t="s">
        <v>834</v>
      </c>
      <c r="C885" s="120">
        <v>42800</v>
      </c>
      <c r="D885" s="85">
        <v>2</v>
      </c>
      <c r="E885" s="86" t="s">
        <v>390</v>
      </c>
      <c r="I885" s="86" t="s">
        <v>870</v>
      </c>
      <c r="J885" s="86" t="s">
        <v>557</v>
      </c>
      <c r="K885" s="86" t="s">
        <v>663</v>
      </c>
    </row>
    <row r="886" spans="1:12">
      <c r="A886" s="85" t="s">
        <v>130</v>
      </c>
      <c r="B886" s="85" t="s">
        <v>903</v>
      </c>
      <c r="C886" s="120">
        <v>42800</v>
      </c>
      <c r="D886" s="85">
        <v>2</v>
      </c>
      <c r="E886" s="86" t="s">
        <v>892</v>
      </c>
      <c r="I886" s="86" t="s">
        <v>298</v>
      </c>
      <c r="J886" s="86" t="s">
        <v>782</v>
      </c>
      <c r="K886" s="86" t="s">
        <v>149</v>
      </c>
    </row>
    <row r="887" spans="1:12">
      <c r="A887" s="85" t="s">
        <v>138</v>
      </c>
      <c r="B887" s="85" t="s">
        <v>824</v>
      </c>
      <c r="C887" s="120">
        <v>42800</v>
      </c>
      <c r="D887" s="85">
        <v>2</v>
      </c>
      <c r="E887" s="86" t="s">
        <v>865</v>
      </c>
      <c r="I887" s="86" t="s">
        <v>280</v>
      </c>
      <c r="J887" s="86" t="s">
        <v>142</v>
      </c>
      <c r="K887" s="86" t="s">
        <v>620</v>
      </c>
      <c r="L887" s="86" t="s">
        <v>679</v>
      </c>
    </row>
    <row r="888" spans="1:12">
      <c r="A888" s="85" t="s">
        <v>138</v>
      </c>
      <c r="B888" s="85" t="s">
        <v>824</v>
      </c>
      <c r="C888" s="120">
        <v>42800</v>
      </c>
      <c r="D888" s="85">
        <v>2</v>
      </c>
      <c r="E888" s="86" t="s">
        <v>139</v>
      </c>
      <c r="I888" s="86" t="s">
        <v>287</v>
      </c>
      <c r="J888" s="86" t="s">
        <v>556</v>
      </c>
      <c r="K888" s="86" t="s">
        <v>620</v>
      </c>
      <c r="L888" s="86" t="s">
        <v>679</v>
      </c>
    </row>
    <row r="889" spans="1:12">
      <c r="A889" s="85" t="s">
        <v>138</v>
      </c>
      <c r="B889" s="85" t="s">
        <v>824</v>
      </c>
      <c r="C889" s="120">
        <v>42800</v>
      </c>
      <c r="D889" s="85">
        <v>2</v>
      </c>
      <c r="E889" s="86" t="s">
        <v>915</v>
      </c>
      <c r="I889" s="86" t="s">
        <v>296</v>
      </c>
      <c r="J889" s="86" t="s">
        <v>311</v>
      </c>
      <c r="K889" s="86" t="s">
        <v>620</v>
      </c>
      <c r="L889" s="86" t="s">
        <v>679</v>
      </c>
    </row>
    <row r="890" spans="1:12">
      <c r="A890" s="85" t="s">
        <v>138</v>
      </c>
      <c r="B890" s="85" t="s">
        <v>824</v>
      </c>
      <c r="C890" s="120">
        <v>42800</v>
      </c>
      <c r="D890" s="85">
        <v>2</v>
      </c>
      <c r="E890" s="86" t="s">
        <v>295</v>
      </c>
      <c r="I890" s="86" t="s">
        <v>288</v>
      </c>
      <c r="J890" s="86" t="s">
        <v>783</v>
      </c>
      <c r="K890" s="86" t="s">
        <v>620</v>
      </c>
      <c r="L890" s="86" t="s">
        <v>679</v>
      </c>
    </row>
    <row r="891" spans="1:12">
      <c r="A891" s="85" t="s">
        <v>572</v>
      </c>
      <c r="B891" s="85" t="s">
        <v>828</v>
      </c>
      <c r="C891" s="120">
        <v>42796</v>
      </c>
      <c r="D891" s="85">
        <v>2</v>
      </c>
      <c r="E891" s="86" t="s">
        <v>139</v>
      </c>
      <c r="I891" s="86" t="s">
        <v>552</v>
      </c>
      <c r="J891" s="86" t="s">
        <v>521</v>
      </c>
      <c r="K891" s="86" t="s">
        <v>586</v>
      </c>
      <c r="L891" s="86" t="s">
        <v>617</v>
      </c>
    </row>
    <row r="892" spans="1:12">
      <c r="A892" s="85" t="s">
        <v>572</v>
      </c>
      <c r="B892" s="85" t="s">
        <v>828</v>
      </c>
      <c r="C892" s="120">
        <v>42796</v>
      </c>
      <c r="D892" s="85">
        <v>2</v>
      </c>
      <c r="E892" s="86" t="s">
        <v>878</v>
      </c>
      <c r="I892" s="86" t="s">
        <v>229</v>
      </c>
      <c r="J892" s="86" t="s">
        <v>529</v>
      </c>
      <c r="K892" s="86" t="s">
        <v>586</v>
      </c>
      <c r="L892" s="86" t="s">
        <v>617</v>
      </c>
    </row>
    <row r="893" spans="1:12">
      <c r="A893" s="85" t="s">
        <v>566</v>
      </c>
      <c r="B893" s="85" t="s">
        <v>860</v>
      </c>
      <c r="C893" s="120">
        <v>42800</v>
      </c>
      <c r="D893" s="85">
        <v>1</v>
      </c>
      <c r="E893" s="86" t="s">
        <v>913</v>
      </c>
      <c r="I893" s="86" t="s">
        <v>719</v>
      </c>
      <c r="J893" s="86" t="s">
        <v>551</v>
      </c>
      <c r="K893" s="86" t="s">
        <v>624</v>
      </c>
    </row>
    <row r="894" spans="1:12">
      <c r="A894" s="85" t="s">
        <v>566</v>
      </c>
      <c r="B894" s="85" t="s">
        <v>860</v>
      </c>
      <c r="C894" s="120">
        <v>42800</v>
      </c>
      <c r="D894" s="85">
        <v>1</v>
      </c>
      <c r="E894" s="86" t="s">
        <v>912</v>
      </c>
      <c r="I894" s="86" t="s">
        <v>725</v>
      </c>
      <c r="J894" s="86" t="s">
        <v>551</v>
      </c>
      <c r="K894" s="86" t="s">
        <v>624</v>
      </c>
    </row>
    <row r="895" spans="1:12">
      <c r="A895" s="85" t="s">
        <v>130</v>
      </c>
      <c r="B895" s="85" t="s">
        <v>833</v>
      </c>
      <c r="C895" s="120">
        <v>42800</v>
      </c>
      <c r="D895" s="85">
        <v>2</v>
      </c>
      <c r="E895" s="86" t="s">
        <v>914</v>
      </c>
      <c r="I895" s="86" t="s">
        <v>292</v>
      </c>
      <c r="J895" s="86" t="s">
        <v>144</v>
      </c>
      <c r="K895" s="86" t="s">
        <v>136</v>
      </c>
    </row>
    <row r="896" spans="1:12">
      <c r="A896" s="85" t="s">
        <v>130</v>
      </c>
      <c r="B896" s="85" t="s">
        <v>833</v>
      </c>
      <c r="C896" s="120">
        <v>42800</v>
      </c>
      <c r="D896" s="85">
        <v>2</v>
      </c>
      <c r="E896" s="86" t="s">
        <v>910</v>
      </c>
      <c r="I896" s="86" t="s">
        <v>297</v>
      </c>
      <c r="J896" s="86" t="s">
        <v>574</v>
      </c>
      <c r="K896" s="86" t="s">
        <v>136</v>
      </c>
    </row>
    <row r="897" spans="1:12">
      <c r="A897" s="85" t="s">
        <v>130</v>
      </c>
      <c r="B897" s="85" t="s">
        <v>833</v>
      </c>
      <c r="C897" s="120">
        <v>42800</v>
      </c>
      <c r="D897" s="85">
        <v>2</v>
      </c>
      <c r="E897" s="86" t="s">
        <v>879</v>
      </c>
      <c r="I897" s="86" t="s">
        <v>134</v>
      </c>
      <c r="J897" s="86" t="s">
        <v>157</v>
      </c>
      <c r="K897" s="86" t="s">
        <v>136</v>
      </c>
    </row>
    <row r="898" spans="1:12">
      <c r="A898" s="85" t="s">
        <v>130</v>
      </c>
      <c r="B898" s="85" t="s">
        <v>833</v>
      </c>
      <c r="C898" s="120">
        <v>42800</v>
      </c>
      <c r="D898" s="85">
        <v>2</v>
      </c>
      <c r="E898" s="86" t="s">
        <v>888</v>
      </c>
      <c r="I898" s="86" t="s">
        <v>289</v>
      </c>
      <c r="J898" s="86" t="s">
        <v>135</v>
      </c>
      <c r="K898" s="86" t="s">
        <v>136</v>
      </c>
    </row>
    <row r="899" spans="1:12">
      <c r="A899" s="85" t="s">
        <v>524</v>
      </c>
      <c r="B899" s="85" t="s">
        <v>821</v>
      </c>
      <c r="C899" s="120">
        <v>42800</v>
      </c>
      <c r="D899" s="85">
        <v>2</v>
      </c>
      <c r="E899" s="86" t="s">
        <v>891</v>
      </c>
      <c r="I899" s="86" t="s">
        <v>224</v>
      </c>
      <c r="J899" s="86" t="s">
        <v>538</v>
      </c>
      <c r="K899" s="86" t="s">
        <v>595</v>
      </c>
    </row>
    <row r="900" spans="1:12">
      <c r="A900" s="85" t="s">
        <v>146</v>
      </c>
      <c r="B900" s="85" t="s">
        <v>831</v>
      </c>
      <c r="C900" s="120">
        <v>42800</v>
      </c>
      <c r="D900" s="85">
        <v>2</v>
      </c>
      <c r="E900" s="86" t="s">
        <v>894</v>
      </c>
      <c r="I900" s="86" t="s">
        <v>392</v>
      </c>
      <c r="J900" s="86" t="s">
        <v>549</v>
      </c>
      <c r="K900" s="86" t="s">
        <v>583</v>
      </c>
    </row>
    <row r="901" spans="1:12">
      <c r="A901" s="85" t="s">
        <v>146</v>
      </c>
      <c r="B901" s="85" t="s">
        <v>831</v>
      </c>
      <c r="C901" s="120">
        <v>42800</v>
      </c>
      <c r="D901" s="85">
        <v>2</v>
      </c>
      <c r="E901" s="86" t="s">
        <v>911</v>
      </c>
      <c r="I901" s="86" t="s">
        <v>372</v>
      </c>
      <c r="J901" s="86" t="s">
        <v>571</v>
      </c>
      <c r="K901" s="86" t="s">
        <v>583</v>
      </c>
    </row>
    <row r="902" spans="1:12">
      <c r="A902" s="85" t="s">
        <v>559</v>
      </c>
      <c r="B902" s="85" t="s">
        <v>832</v>
      </c>
      <c r="C902" s="120">
        <v>42801</v>
      </c>
      <c r="D902" s="85">
        <v>2</v>
      </c>
      <c r="E902" s="86" t="s">
        <v>208</v>
      </c>
      <c r="I902" s="86" t="s">
        <v>251</v>
      </c>
      <c r="J902" s="86" t="s">
        <v>335</v>
      </c>
      <c r="K902" s="86" t="s">
        <v>584</v>
      </c>
    </row>
    <row r="903" spans="1:12">
      <c r="A903" s="85" t="s">
        <v>559</v>
      </c>
      <c r="B903" s="85" t="s">
        <v>832</v>
      </c>
      <c r="C903" s="120">
        <v>42801</v>
      </c>
      <c r="D903" s="85">
        <v>2</v>
      </c>
      <c r="E903" s="86" t="s">
        <v>225</v>
      </c>
      <c r="I903" s="86" t="s">
        <v>244</v>
      </c>
      <c r="J903" s="86" t="s">
        <v>550</v>
      </c>
      <c r="K903" s="86" t="s">
        <v>584</v>
      </c>
    </row>
    <row r="904" spans="1:12">
      <c r="A904" s="85" t="s">
        <v>130</v>
      </c>
      <c r="B904" s="85" t="s">
        <v>868</v>
      </c>
      <c r="C904" s="120">
        <v>42801</v>
      </c>
      <c r="D904" s="85">
        <v>2</v>
      </c>
      <c r="E904" s="86" t="s">
        <v>276</v>
      </c>
      <c r="I904" s="86" t="s">
        <v>268</v>
      </c>
      <c r="J904" s="86" t="s">
        <v>162</v>
      </c>
      <c r="K904" s="86" t="s">
        <v>149</v>
      </c>
      <c r="L904" s="86" t="s">
        <v>158</v>
      </c>
    </row>
    <row r="905" spans="1:12">
      <c r="A905" s="85" t="s">
        <v>146</v>
      </c>
      <c r="B905" s="85" t="s">
        <v>834</v>
      </c>
      <c r="C905" s="120">
        <v>42801</v>
      </c>
      <c r="D905" s="85">
        <v>1</v>
      </c>
      <c r="E905" s="86" t="s">
        <v>390</v>
      </c>
      <c r="I905" s="86" t="s">
        <v>870</v>
      </c>
      <c r="J905" s="86" t="s">
        <v>557</v>
      </c>
      <c r="K905" s="86" t="s">
        <v>583</v>
      </c>
    </row>
    <row r="906" spans="1:12">
      <c r="A906" s="85" t="s">
        <v>138</v>
      </c>
      <c r="B906" s="85" t="s">
        <v>824</v>
      </c>
      <c r="C906" s="120">
        <v>42801</v>
      </c>
      <c r="D906" s="85">
        <v>2</v>
      </c>
      <c r="E906" s="86" t="s">
        <v>865</v>
      </c>
      <c r="I906" s="86" t="s">
        <v>270</v>
      </c>
      <c r="J906" s="86" t="s">
        <v>165</v>
      </c>
      <c r="K906" s="86" t="s">
        <v>679</v>
      </c>
      <c r="L906" s="86" t="s">
        <v>642</v>
      </c>
    </row>
    <row r="907" spans="1:12">
      <c r="A907" s="85" t="s">
        <v>138</v>
      </c>
      <c r="B907" s="85" t="s">
        <v>824</v>
      </c>
      <c r="C907" s="120">
        <v>42801</v>
      </c>
      <c r="D907" s="85">
        <v>2</v>
      </c>
      <c r="E907" s="86" t="s">
        <v>211</v>
      </c>
      <c r="I907" s="86" t="s">
        <v>309</v>
      </c>
      <c r="J907" s="86" t="s">
        <v>569</v>
      </c>
      <c r="K907" s="86" t="s">
        <v>679</v>
      </c>
      <c r="L907" s="86" t="s">
        <v>642</v>
      </c>
    </row>
    <row r="908" spans="1:12">
      <c r="A908" s="85" t="s">
        <v>138</v>
      </c>
      <c r="B908" s="85" t="s">
        <v>824</v>
      </c>
      <c r="C908" s="120">
        <v>42801</v>
      </c>
      <c r="D908" s="85">
        <v>2</v>
      </c>
      <c r="E908" s="86" t="s">
        <v>915</v>
      </c>
      <c r="I908" s="86" t="s">
        <v>280</v>
      </c>
      <c r="J908" s="86" t="s">
        <v>142</v>
      </c>
      <c r="K908" s="86" t="s">
        <v>679</v>
      </c>
      <c r="L908" s="86" t="s">
        <v>642</v>
      </c>
    </row>
    <row r="909" spans="1:12">
      <c r="A909" s="85" t="s">
        <v>138</v>
      </c>
      <c r="B909" s="85" t="s">
        <v>824</v>
      </c>
      <c r="C909" s="120">
        <v>42801</v>
      </c>
      <c r="D909" s="85">
        <v>2</v>
      </c>
      <c r="E909" s="86" t="s">
        <v>295</v>
      </c>
      <c r="I909" s="86" t="s">
        <v>288</v>
      </c>
      <c r="J909" s="86" t="s">
        <v>783</v>
      </c>
      <c r="K909" s="86" t="s">
        <v>679</v>
      </c>
      <c r="L909" s="86" t="s">
        <v>642</v>
      </c>
    </row>
    <row r="910" spans="1:12">
      <c r="A910" s="85" t="s">
        <v>130</v>
      </c>
      <c r="B910" s="85" t="s">
        <v>868</v>
      </c>
      <c r="C910" s="120">
        <v>42801</v>
      </c>
      <c r="D910" s="85">
        <v>2</v>
      </c>
      <c r="E910" s="86" t="s">
        <v>914</v>
      </c>
      <c r="I910" s="86" t="s">
        <v>304</v>
      </c>
      <c r="J910" s="86" t="s">
        <v>574</v>
      </c>
      <c r="K910" s="86" t="s">
        <v>149</v>
      </c>
      <c r="L910" s="86" t="s">
        <v>158</v>
      </c>
    </row>
    <row r="911" spans="1:12">
      <c r="A911" s="85" t="s">
        <v>130</v>
      </c>
      <c r="B911" s="85" t="s">
        <v>868</v>
      </c>
      <c r="C911" s="120">
        <v>42801</v>
      </c>
      <c r="D911" s="85">
        <v>2</v>
      </c>
      <c r="E911" s="86" t="s">
        <v>910</v>
      </c>
      <c r="I911" s="86" t="s">
        <v>892</v>
      </c>
      <c r="J911" s="86" t="s">
        <v>574</v>
      </c>
      <c r="K911" s="86" t="s">
        <v>149</v>
      </c>
      <c r="L911" s="86" t="s">
        <v>158</v>
      </c>
    </row>
    <row r="912" spans="1:12">
      <c r="A912" s="85" t="s">
        <v>572</v>
      </c>
      <c r="B912" s="85" t="s">
        <v>828</v>
      </c>
      <c r="C912" s="120">
        <v>42801</v>
      </c>
      <c r="D912" s="85">
        <v>2</v>
      </c>
      <c r="E912" s="86" t="s">
        <v>878</v>
      </c>
      <c r="I912" s="86" t="s">
        <v>552</v>
      </c>
      <c r="J912" s="86" t="s">
        <v>521</v>
      </c>
      <c r="K912" s="86" t="s">
        <v>617</v>
      </c>
    </row>
    <row r="913" spans="1:12">
      <c r="A913" s="85" t="s">
        <v>572</v>
      </c>
      <c r="B913" s="85" t="s">
        <v>828</v>
      </c>
      <c r="C913" s="120">
        <v>42801</v>
      </c>
      <c r="D913" s="85">
        <v>2</v>
      </c>
      <c r="E913" s="86" t="s">
        <v>139</v>
      </c>
      <c r="I913" s="86" t="s">
        <v>193</v>
      </c>
      <c r="J913" s="86" t="s">
        <v>529</v>
      </c>
      <c r="K913" s="86" t="s">
        <v>617</v>
      </c>
    </row>
    <row r="914" spans="1:12">
      <c r="A914" s="85" t="s">
        <v>524</v>
      </c>
      <c r="B914" s="85" t="s">
        <v>821</v>
      </c>
      <c r="C914" s="120">
        <v>42801</v>
      </c>
      <c r="D914" s="85">
        <v>1</v>
      </c>
      <c r="E914" s="86" t="s">
        <v>891</v>
      </c>
      <c r="I914" s="86" t="s">
        <v>224</v>
      </c>
      <c r="J914" s="86" t="s">
        <v>538</v>
      </c>
      <c r="K914" s="86" t="s">
        <v>595</v>
      </c>
    </row>
    <row r="915" spans="1:12">
      <c r="A915" s="85" t="s">
        <v>130</v>
      </c>
      <c r="B915" s="85" t="s">
        <v>833</v>
      </c>
      <c r="C915" s="120">
        <v>42801</v>
      </c>
      <c r="D915" s="85">
        <v>2</v>
      </c>
      <c r="E915" s="86" t="s">
        <v>888</v>
      </c>
      <c r="I915" s="86" t="s">
        <v>289</v>
      </c>
      <c r="J915" s="86" t="s">
        <v>135</v>
      </c>
      <c r="K915" s="86" t="s">
        <v>668</v>
      </c>
    </row>
    <row r="916" spans="1:12">
      <c r="A916" s="85" t="s">
        <v>146</v>
      </c>
      <c r="B916" s="85" t="s">
        <v>831</v>
      </c>
      <c r="C916" s="120">
        <v>42801</v>
      </c>
      <c r="D916" s="85">
        <v>2</v>
      </c>
      <c r="E916" s="86" t="s">
        <v>894</v>
      </c>
      <c r="I916" s="86" t="s">
        <v>392</v>
      </c>
      <c r="J916" s="86" t="s">
        <v>549</v>
      </c>
      <c r="K916" s="86" t="s">
        <v>583</v>
      </c>
    </row>
    <row r="917" spans="1:12">
      <c r="A917" s="85" t="s">
        <v>146</v>
      </c>
      <c r="B917" s="85" t="s">
        <v>831</v>
      </c>
      <c r="C917" s="120">
        <v>42801</v>
      </c>
      <c r="D917" s="85">
        <v>1</v>
      </c>
      <c r="E917" s="86" t="s">
        <v>911</v>
      </c>
      <c r="I917" s="86" t="s">
        <v>372</v>
      </c>
      <c r="J917" s="86" t="s">
        <v>571</v>
      </c>
      <c r="K917" s="86" t="s">
        <v>583</v>
      </c>
    </row>
    <row r="918" spans="1:12">
      <c r="A918" s="85" t="s">
        <v>559</v>
      </c>
      <c r="B918" s="85" t="s">
        <v>832</v>
      </c>
      <c r="C918" s="120">
        <v>42802</v>
      </c>
      <c r="D918" s="85">
        <v>2</v>
      </c>
      <c r="E918" s="86" t="s">
        <v>208</v>
      </c>
      <c r="I918" s="86" t="s">
        <v>251</v>
      </c>
      <c r="J918" s="86" t="s">
        <v>527</v>
      </c>
      <c r="K918" s="86" t="s">
        <v>584</v>
      </c>
    </row>
    <row r="919" spans="1:12">
      <c r="A919" s="85" t="s">
        <v>559</v>
      </c>
      <c r="B919" s="85" t="s">
        <v>832</v>
      </c>
      <c r="C919" s="120">
        <v>42802</v>
      </c>
      <c r="D919" s="85">
        <v>2</v>
      </c>
      <c r="E919" s="86" t="s">
        <v>891</v>
      </c>
      <c r="I919" s="86" t="s">
        <v>244</v>
      </c>
      <c r="J919" s="86" t="s">
        <v>550</v>
      </c>
      <c r="K919" s="86" t="s">
        <v>584</v>
      </c>
    </row>
    <row r="920" spans="1:12">
      <c r="A920" s="85" t="s">
        <v>559</v>
      </c>
      <c r="B920" s="85" t="s">
        <v>832</v>
      </c>
      <c r="C920" s="120">
        <v>42802</v>
      </c>
      <c r="D920" s="85">
        <v>2</v>
      </c>
      <c r="E920" s="86" t="s">
        <v>213</v>
      </c>
      <c r="I920" s="86" t="s">
        <v>223</v>
      </c>
      <c r="J920" s="86" t="s">
        <v>550</v>
      </c>
      <c r="K920" s="86" t="s">
        <v>584</v>
      </c>
    </row>
    <row r="921" spans="1:12">
      <c r="A921" s="85" t="s">
        <v>559</v>
      </c>
      <c r="B921" s="85" t="s">
        <v>832</v>
      </c>
      <c r="C921" s="120">
        <v>42802</v>
      </c>
      <c r="D921" s="85">
        <v>2</v>
      </c>
      <c r="E921" s="86" t="s">
        <v>241</v>
      </c>
      <c r="I921" s="86" t="s">
        <v>226</v>
      </c>
      <c r="J921" s="86" t="s">
        <v>338</v>
      </c>
      <c r="K921" s="86" t="s">
        <v>584</v>
      </c>
    </row>
    <row r="922" spans="1:12">
      <c r="A922" s="85" t="s">
        <v>146</v>
      </c>
      <c r="B922" s="85" t="s">
        <v>834</v>
      </c>
      <c r="C922" s="120">
        <v>42802</v>
      </c>
      <c r="D922" s="85">
        <v>2</v>
      </c>
      <c r="E922" s="86" t="s">
        <v>390</v>
      </c>
      <c r="F922" s="86" t="s">
        <v>870</v>
      </c>
      <c r="G922" s="86" t="s">
        <v>557</v>
      </c>
      <c r="H922" s="86" t="s">
        <v>583</v>
      </c>
      <c r="I922" s="86" t="s">
        <v>870</v>
      </c>
      <c r="J922" s="86" t="s">
        <v>557</v>
      </c>
      <c r="K922" s="86" t="s">
        <v>583</v>
      </c>
      <c r="L922" s="86" t="s">
        <v>598</v>
      </c>
    </row>
    <row r="923" spans="1:12">
      <c r="A923" s="85" t="s">
        <v>138</v>
      </c>
      <c r="B923" s="85" t="s">
        <v>824</v>
      </c>
      <c r="C923" s="120">
        <v>42802</v>
      </c>
      <c r="D923" s="85">
        <v>2</v>
      </c>
      <c r="E923" s="86" t="s">
        <v>295</v>
      </c>
      <c r="I923" s="86" t="s">
        <v>141</v>
      </c>
      <c r="J923" s="86" t="s">
        <v>783</v>
      </c>
      <c r="K923" s="86" t="s">
        <v>642</v>
      </c>
    </row>
    <row r="924" spans="1:12">
      <c r="A924" s="85" t="s">
        <v>138</v>
      </c>
      <c r="B924" s="85" t="s">
        <v>824</v>
      </c>
      <c r="C924" s="120">
        <v>42802</v>
      </c>
      <c r="D924" s="85">
        <v>2</v>
      </c>
      <c r="E924" s="86" t="s">
        <v>865</v>
      </c>
      <c r="I924" s="86" t="s">
        <v>280</v>
      </c>
      <c r="J924" s="86" t="s">
        <v>142</v>
      </c>
      <c r="K924" s="86" t="s">
        <v>642</v>
      </c>
    </row>
    <row r="925" spans="1:12">
      <c r="A925" s="85" t="s">
        <v>138</v>
      </c>
      <c r="B925" s="85" t="s">
        <v>824</v>
      </c>
      <c r="C925" s="120">
        <v>42802</v>
      </c>
      <c r="D925" s="85">
        <v>2</v>
      </c>
      <c r="E925" s="86" t="s">
        <v>915</v>
      </c>
      <c r="I925" s="86" t="s">
        <v>288</v>
      </c>
      <c r="J925" s="86" t="s">
        <v>165</v>
      </c>
      <c r="K925" s="86" t="s">
        <v>642</v>
      </c>
    </row>
    <row r="926" spans="1:12">
      <c r="A926" s="85" t="s">
        <v>130</v>
      </c>
      <c r="B926" s="85" t="s">
        <v>868</v>
      </c>
      <c r="C926" s="120">
        <v>42802</v>
      </c>
      <c r="D926" s="85">
        <v>1</v>
      </c>
      <c r="E926" s="86" t="s">
        <v>299</v>
      </c>
      <c r="I926" s="86" t="s">
        <v>304</v>
      </c>
      <c r="J926" s="86" t="s">
        <v>157</v>
      </c>
      <c r="K926" s="86" t="s">
        <v>660</v>
      </c>
    </row>
    <row r="927" spans="1:12">
      <c r="A927" s="85" t="s">
        <v>130</v>
      </c>
      <c r="B927" s="85" t="s">
        <v>868</v>
      </c>
      <c r="C927" s="120">
        <v>42802</v>
      </c>
      <c r="D927" s="85">
        <v>2</v>
      </c>
      <c r="E927" s="86" t="s">
        <v>892</v>
      </c>
      <c r="I927" s="86" t="s">
        <v>298</v>
      </c>
      <c r="J927" s="86" t="s">
        <v>782</v>
      </c>
      <c r="K927" s="86" t="s">
        <v>660</v>
      </c>
    </row>
    <row r="928" spans="1:12">
      <c r="A928" s="85" t="s">
        <v>146</v>
      </c>
      <c r="B928" s="85" t="s">
        <v>831</v>
      </c>
      <c r="C928" s="120">
        <v>42802</v>
      </c>
      <c r="D928" s="85">
        <v>2</v>
      </c>
      <c r="E928" s="86" t="s">
        <v>894</v>
      </c>
      <c r="F928" s="86" t="s">
        <v>392</v>
      </c>
      <c r="G928" s="86" t="s">
        <v>549</v>
      </c>
      <c r="H928" s="86" t="s">
        <v>583</v>
      </c>
      <c r="I928" s="86" t="s">
        <v>392</v>
      </c>
      <c r="J928" s="86" t="s">
        <v>549</v>
      </c>
      <c r="K928" s="86" t="s">
        <v>583</v>
      </c>
    </row>
    <row r="929" spans="1:11">
      <c r="A929" s="85" t="s">
        <v>146</v>
      </c>
      <c r="B929" s="85" t="s">
        <v>831</v>
      </c>
      <c r="C929" s="120">
        <v>42802</v>
      </c>
      <c r="D929" s="85">
        <v>2</v>
      </c>
      <c r="E929" s="86" t="s">
        <v>911</v>
      </c>
      <c r="F929" s="86" t="s">
        <v>372</v>
      </c>
      <c r="G929" s="86" t="s">
        <v>571</v>
      </c>
      <c r="H929" s="86" t="s">
        <v>583</v>
      </c>
      <c r="I929" s="86" t="s">
        <v>372</v>
      </c>
      <c r="J929" s="86" t="s">
        <v>571</v>
      </c>
      <c r="K929" s="86" t="s">
        <v>583</v>
      </c>
    </row>
    <row r="930" spans="1:11">
      <c r="A930" s="85" t="s">
        <v>566</v>
      </c>
      <c r="B930" s="85" t="s">
        <v>897</v>
      </c>
      <c r="C930" s="120">
        <v>42801</v>
      </c>
      <c r="D930" s="85">
        <v>2</v>
      </c>
      <c r="E930" s="86" t="s">
        <v>893</v>
      </c>
      <c r="I930" s="86" t="s">
        <v>198</v>
      </c>
      <c r="J930" s="86" t="s">
        <v>520</v>
      </c>
      <c r="K930" s="86" t="s">
        <v>624</v>
      </c>
    </row>
    <row r="931" spans="1:11">
      <c r="A931" s="85" t="s">
        <v>159</v>
      </c>
      <c r="B931" s="85" t="s">
        <v>900</v>
      </c>
      <c r="C931" s="120">
        <v>42802</v>
      </c>
      <c r="D931" s="85">
        <v>2</v>
      </c>
      <c r="E931" s="86" t="s">
        <v>893</v>
      </c>
      <c r="I931" s="86" t="s">
        <v>198</v>
      </c>
      <c r="J931" s="86" t="s">
        <v>182</v>
      </c>
      <c r="K931" s="86" t="s">
        <v>646</v>
      </c>
    </row>
    <row r="932" spans="1:11">
      <c r="A932" s="85" t="s">
        <v>130</v>
      </c>
      <c r="B932" s="85" t="s">
        <v>833</v>
      </c>
      <c r="C932" s="120">
        <v>42802</v>
      </c>
      <c r="D932" s="85">
        <v>2</v>
      </c>
      <c r="E932" s="86" t="s">
        <v>879</v>
      </c>
      <c r="I932" s="86" t="s">
        <v>307</v>
      </c>
      <c r="J932" s="86" t="s">
        <v>157</v>
      </c>
      <c r="K932" s="86" t="s">
        <v>660</v>
      </c>
    </row>
    <row r="933" spans="1:11">
      <c r="A933" s="85" t="s">
        <v>130</v>
      </c>
      <c r="B933" s="85" t="s">
        <v>833</v>
      </c>
      <c r="C933" s="120">
        <v>42802</v>
      </c>
      <c r="D933" s="85">
        <v>2</v>
      </c>
      <c r="E933" s="86" t="s">
        <v>888</v>
      </c>
      <c r="I933" s="86" t="s">
        <v>274</v>
      </c>
      <c r="J933" s="86" t="s">
        <v>135</v>
      </c>
      <c r="K933" s="86" t="s">
        <v>660</v>
      </c>
    </row>
    <row r="934" spans="1:11">
      <c r="A934" s="85" t="s">
        <v>130</v>
      </c>
      <c r="B934" s="85" t="s">
        <v>833</v>
      </c>
      <c r="C934" s="120">
        <v>42802</v>
      </c>
      <c r="D934" s="85">
        <v>2</v>
      </c>
      <c r="E934" s="86" t="s">
        <v>910</v>
      </c>
      <c r="I934" s="86" t="s">
        <v>289</v>
      </c>
      <c r="J934" s="86" t="s">
        <v>574</v>
      </c>
      <c r="K934" s="86" t="s">
        <v>660</v>
      </c>
    </row>
    <row r="935" spans="1:11">
      <c r="A935" s="85" t="s">
        <v>559</v>
      </c>
      <c r="B935" s="85" t="s">
        <v>832</v>
      </c>
      <c r="C935" s="120">
        <v>42803</v>
      </c>
      <c r="D935" s="85">
        <v>2</v>
      </c>
      <c r="E935" s="86" t="s">
        <v>208</v>
      </c>
      <c r="I935" s="86" t="s">
        <v>251</v>
      </c>
      <c r="J935" s="86" t="s">
        <v>335</v>
      </c>
      <c r="K935" s="86" t="s">
        <v>584</v>
      </c>
    </row>
    <row r="936" spans="1:11">
      <c r="A936" s="85" t="s">
        <v>559</v>
      </c>
      <c r="B936" s="85" t="s">
        <v>832</v>
      </c>
      <c r="C936" s="120">
        <v>42803</v>
      </c>
      <c r="D936" s="85">
        <v>2</v>
      </c>
      <c r="E936" s="86" t="s">
        <v>891</v>
      </c>
      <c r="F936" s="86" t="s">
        <v>244</v>
      </c>
      <c r="I936" s="86" t="s">
        <v>244</v>
      </c>
      <c r="J936" s="86" t="s">
        <v>550</v>
      </c>
      <c r="K936" s="86" t="s">
        <v>584</v>
      </c>
    </row>
    <row r="937" spans="1:11">
      <c r="A937" s="85" t="s">
        <v>559</v>
      </c>
      <c r="B937" s="85" t="s">
        <v>832</v>
      </c>
      <c r="C937" s="120">
        <v>42803</v>
      </c>
      <c r="D937" s="85">
        <v>2</v>
      </c>
      <c r="E937" s="86" t="s">
        <v>213</v>
      </c>
      <c r="F937" s="86" t="s">
        <v>223</v>
      </c>
      <c r="I937" s="86" t="s">
        <v>223</v>
      </c>
      <c r="J937" s="86" t="s">
        <v>550</v>
      </c>
      <c r="K937" s="86" t="s">
        <v>584</v>
      </c>
    </row>
    <row r="938" spans="1:11">
      <c r="A938" s="85" t="s">
        <v>559</v>
      </c>
      <c r="B938" s="85" t="s">
        <v>832</v>
      </c>
      <c r="C938" s="120">
        <v>42803</v>
      </c>
      <c r="D938" s="85">
        <v>2</v>
      </c>
      <c r="E938" s="86" t="s">
        <v>241</v>
      </c>
      <c r="F938" s="86" t="s">
        <v>226</v>
      </c>
      <c r="I938" s="86" t="s">
        <v>226</v>
      </c>
      <c r="J938" s="86" t="s">
        <v>338</v>
      </c>
      <c r="K938" s="86" t="s">
        <v>584</v>
      </c>
    </row>
    <row r="939" spans="1:11">
      <c r="A939" s="85" t="s">
        <v>130</v>
      </c>
      <c r="B939" s="85" t="s">
        <v>868</v>
      </c>
      <c r="C939" s="120">
        <v>42803</v>
      </c>
      <c r="D939" s="85">
        <v>2</v>
      </c>
      <c r="E939" s="86" t="s">
        <v>892</v>
      </c>
      <c r="I939" s="86" t="s">
        <v>298</v>
      </c>
      <c r="J939" s="86" t="s">
        <v>782</v>
      </c>
      <c r="K939" s="86" t="s">
        <v>660</v>
      </c>
    </row>
    <row r="940" spans="1:11">
      <c r="A940" s="85" t="s">
        <v>146</v>
      </c>
      <c r="B940" s="85" t="s">
        <v>834</v>
      </c>
      <c r="C940" s="120">
        <v>42803</v>
      </c>
      <c r="D940" s="85">
        <v>2</v>
      </c>
      <c r="E940" s="86" t="s">
        <v>390</v>
      </c>
      <c r="I940" s="86" t="s">
        <v>870</v>
      </c>
      <c r="J940" s="86" t="s">
        <v>557</v>
      </c>
      <c r="K940" s="86" t="s">
        <v>598</v>
      </c>
    </row>
    <row r="941" spans="1:11">
      <c r="A941" s="85" t="s">
        <v>138</v>
      </c>
      <c r="B941" s="85" t="s">
        <v>824</v>
      </c>
      <c r="C941" s="120">
        <v>42803</v>
      </c>
      <c r="D941" s="85">
        <v>1</v>
      </c>
      <c r="E941" s="86" t="s">
        <v>295</v>
      </c>
      <c r="I941" s="86" t="s">
        <v>288</v>
      </c>
      <c r="J941" s="86" t="s">
        <v>783</v>
      </c>
      <c r="K941" s="86" t="s">
        <v>642</v>
      </c>
    </row>
    <row r="942" spans="1:11">
      <c r="A942" s="85" t="s">
        <v>572</v>
      </c>
      <c r="B942" s="85" t="s">
        <v>828</v>
      </c>
      <c r="C942" s="120">
        <v>42803</v>
      </c>
      <c r="D942" s="85">
        <v>1</v>
      </c>
      <c r="E942" s="86" t="s">
        <v>915</v>
      </c>
      <c r="I942" s="86" t="s">
        <v>227</v>
      </c>
      <c r="J942" s="86" t="s">
        <v>542</v>
      </c>
      <c r="K942" s="86" t="s">
        <v>617</v>
      </c>
    </row>
    <row r="943" spans="1:11">
      <c r="A943" s="85" t="s">
        <v>130</v>
      </c>
      <c r="B943" s="85" t="s">
        <v>868</v>
      </c>
      <c r="C943" s="120">
        <v>42803</v>
      </c>
      <c r="D943" s="85">
        <v>2</v>
      </c>
      <c r="E943" s="86" t="s">
        <v>910</v>
      </c>
      <c r="I943" s="86" t="s">
        <v>304</v>
      </c>
      <c r="J943" s="86" t="s">
        <v>574</v>
      </c>
      <c r="K943" s="86" t="s">
        <v>660</v>
      </c>
    </row>
    <row r="944" spans="1:11">
      <c r="A944" s="85" t="s">
        <v>159</v>
      </c>
      <c r="B944" s="85" t="s">
        <v>900</v>
      </c>
      <c r="C944" s="120">
        <v>42803</v>
      </c>
      <c r="D944" s="85">
        <v>2</v>
      </c>
      <c r="E944" s="86" t="s">
        <v>893</v>
      </c>
      <c r="I944" s="86" t="s">
        <v>193</v>
      </c>
      <c r="J944" s="86" t="s">
        <v>182</v>
      </c>
      <c r="K944" s="86" t="s">
        <v>646</v>
      </c>
    </row>
    <row r="945" spans="1:12">
      <c r="A945" s="85" t="s">
        <v>566</v>
      </c>
      <c r="B945" s="85" t="s">
        <v>860</v>
      </c>
      <c r="C945" s="120">
        <v>42801</v>
      </c>
      <c r="D945" s="85">
        <v>2</v>
      </c>
      <c r="E945" s="86" t="s">
        <v>912</v>
      </c>
      <c r="I945" s="86" t="s">
        <v>193</v>
      </c>
      <c r="J945" s="86" t="s">
        <v>551</v>
      </c>
      <c r="K945" s="86" t="s">
        <v>624</v>
      </c>
    </row>
    <row r="946" spans="1:12">
      <c r="A946" s="85" t="s">
        <v>566</v>
      </c>
      <c r="B946" s="85" t="s">
        <v>860</v>
      </c>
      <c r="C946" s="120">
        <v>42801</v>
      </c>
      <c r="D946" s="85">
        <v>2</v>
      </c>
      <c r="E946" s="86" t="s">
        <v>913</v>
      </c>
      <c r="I946" s="86" t="s">
        <v>198</v>
      </c>
      <c r="J946" s="86" t="s">
        <v>551</v>
      </c>
      <c r="K946" s="86" t="s">
        <v>624</v>
      </c>
    </row>
    <row r="947" spans="1:12">
      <c r="A947" s="85" t="s">
        <v>159</v>
      </c>
      <c r="B947" s="85" t="s">
        <v>900</v>
      </c>
      <c r="C947" s="120">
        <v>42802</v>
      </c>
      <c r="D947" s="85">
        <v>2</v>
      </c>
      <c r="E947" s="86" t="s">
        <v>912</v>
      </c>
      <c r="I947" s="86" t="s">
        <v>728</v>
      </c>
      <c r="J947" s="86" t="s">
        <v>577</v>
      </c>
      <c r="K947" s="86" t="s">
        <v>646</v>
      </c>
    </row>
    <row r="948" spans="1:12">
      <c r="A948" s="85" t="s">
        <v>159</v>
      </c>
      <c r="B948" s="85" t="s">
        <v>900</v>
      </c>
      <c r="C948" s="120">
        <v>42802</v>
      </c>
      <c r="D948" s="85">
        <v>2</v>
      </c>
      <c r="E948" s="86" t="s">
        <v>913</v>
      </c>
      <c r="I948" s="86" t="s">
        <v>701</v>
      </c>
      <c r="J948" s="86" t="s">
        <v>577</v>
      </c>
      <c r="K948" s="86" t="s">
        <v>646</v>
      </c>
    </row>
    <row r="949" spans="1:12">
      <c r="A949" s="85" t="s">
        <v>130</v>
      </c>
      <c r="B949" s="85" t="s">
        <v>833</v>
      </c>
      <c r="C949" s="120">
        <v>42803</v>
      </c>
      <c r="D949" s="85">
        <v>2</v>
      </c>
      <c r="E949" s="86" t="s">
        <v>879</v>
      </c>
      <c r="I949" s="86" t="s">
        <v>307</v>
      </c>
      <c r="J949" s="86" t="s">
        <v>157</v>
      </c>
      <c r="K949" s="86" t="s">
        <v>660</v>
      </c>
    </row>
    <row r="950" spans="1:12">
      <c r="A950" s="85" t="s">
        <v>130</v>
      </c>
      <c r="B950" s="85" t="s">
        <v>833</v>
      </c>
      <c r="C950" s="120">
        <v>42803</v>
      </c>
      <c r="D950" s="85">
        <v>2</v>
      </c>
      <c r="E950" s="86" t="s">
        <v>888</v>
      </c>
      <c r="I950" s="86" t="s">
        <v>274</v>
      </c>
      <c r="J950" s="86" t="s">
        <v>135</v>
      </c>
      <c r="K950" s="86" t="s">
        <v>660</v>
      </c>
    </row>
    <row r="951" spans="1:12">
      <c r="A951" s="85" t="s">
        <v>130</v>
      </c>
      <c r="B951" s="85" t="s">
        <v>833</v>
      </c>
      <c r="C951" s="120">
        <v>42804</v>
      </c>
      <c r="D951" s="85">
        <v>2</v>
      </c>
      <c r="E951" s="86" t="s">
        <v>910</v>
      </c>
      <c r="I951" s="86" t="s">
        <v>134</v>
      </c>
      <c r="J951" s="86" t="s">
        <v>574</v>
      </c>
      <c r="K951" s="86" t="s">
        <v>660</v>
      </c>
    </row>
    <row r="952" spans="1:12">
      <c r="A952" s="85" t="s">
        <v>146</v>
      </c>
      <c r="B952" s="85" t="s">
        <v>831</v>
      </c>
      <c r="C952" s="120">
        <v>42803</v>
      </c>
      <c r="D952" s="85">
        <v>2</v>
      </c>
      <c r="E952" s="86" t="s">
        <v>894</v>
      </c>
      <c r="I952" s="86" t="s">
        <v>392</v>
      </c>
      <c r="J952" s="86" t="s">
        <v>549</v>
      </c>
      <c r="K952" s="86" t="s">
        <v>583</v>
      </c>
    </row>
    <row r="953" spans="1:12">
      <c r="A953" s="85" t="s">
        <v>146</v>
      </c>
      <c r="B953" s="85" t="s">
        <v>831</v>
      </c>
      <c r="C953" s="120">
        <v>42803</v>
      </c>
      <c r="D953" s="85">
        <v>2</v>
      </c>
      <c r="E953" s="86" t="s">
        <v>911</v>
      </c>
      <c r="I953" s="86" t="s">
        <v>372</v>
      </c>
      <c r="J953" s="86" t="s">
        <v>571</v>
      </c>
      <c r="K953" s="86" t="s">
        <v>583</v>
      </c>
    </row>
    <row r="954" spans="1:12">
      <c r="A954" s="85" t="s">
        <v>559</v>
      </c>
      <c r="B954" s="85" t="s">
        <v>920</v>
      </c>
      <c r="C954" s="120">
        <v>42807</v>
      </c>
      <c r="D954" s="85">
        <v>2</v>
      </c>
      <c r="E954" s="86" t="s">
        <v>891</v>
      </c>
      <c r="I954" s="86" t="s">
        <v>223</v>
      </c>
      <c r="J954" s="86" t="s">
        <v>550</v>
      </c>
      <c r="K954" s="86" t="s">
        <v>615</v>
      </c>
      <c r="L954" s="86" t="s">
        <v>608</v>
      </c>
    </row>
    <row r="955" spans="1:12">
      <c r="A955" s="85" t="s">
        <v>559</v>
      </c>
      <c r="B955" s="85" t="s">
        <v>920</v>
      </c>
      <c r="C955" s="120">
        <v>42807</v>
      </c>
      <c r="D955" s="85">
        <v>2</v>
      </c>
      <c r="E955" s="86" t="s">
        <v>251</v>
      </c>
      <c r="I955" s="86" t="s">
        <v>203</v>
      </c>
      <c r="J955" s="86" t="s">
        <v>333</v>
      </c>
      <c r="K955" s="86" t="s">
        <v>615</v>
      </c>
      <c r="L955" s="86" t="s">
        <v>608</v>
      </c>
    </row>
    <row r="956" spans="1:12">
      <c r="A956" s="85" t="s">
        <v>559</v>
      </c>
      <c r="B956" s="85" t="s">
        <v>920</v>
      </c>
      <c r="C956" s="120">
        <v>42807</v>
      </c>
      <c r="D956" s="85">
        <v>2</v>
      </c>
      <c r="E956" s="86" t="s">
        <v>241</v>
      </c>
      <c r="I956" s="86" t="s">
        <v>239</v>
      </c>
      <c r="J956" s="86" t="s">
        <v>338</v>
      </c>
      <c r="K956" s="86" t="s">
        <v>615</v>
      </c>
      <c r="L956" s="86" t="s">
        <v>608</v>
      </c>
    </row>
    <row r="957" spans="1:12">
      <c r="A957" s="85" t="s">
        <v>130</v>
      </c>
      <c r="B957" s="85" t="s">
        <v>833</v>
      </c>
      <c r="C957" s="120">
        <v>42807</v>
      </c>
      <c r="D957" s="85">
        <v>2</v>
      </c>
      <c r="E957" s="86" t="s">
        <v>888</v>
      </c>
      <c r="I957" s="86" t="s">
        <v>274</v>
      </c>
      <c r="J957" s="86" t="s">
        <v>135</v>
      </c>
      <c r="K957" s="86" t="s">
        <v>648</v>
      </c>
    </row>
    <row r="958" spans="1:12">
      <c r="A958" s="85" t="s">
        <v>130</v>
      </c>
      <c r="B958" s="85" t="s">
        <v>833</v>
      </c>
      <c r="C958" s="120">
        <v>42807</v>
      </c>
      <c r="D958" s="85">
        <v>2</v>
      </c>
      <c r="E958" s="86" t="s">
        <v>914</v>
      </c>
      <c r="I958" s="86" t="s">
        <v>282</v>
      </c>
      <c r="J958" s="86" t="s">
        <v>144</v>
      </c>
      <c r="K958" s="86" t="s">
        <v>648</v>
      </c>
    </row>
    <row r="959" spans="1:12">
      <c r="A959" s="85" t="s">
        <v>138</v>
      </c>
      <c r="B959" s="85" t="s">
        <v>824</v>
      </c>
      <c r="C959" s="120">
        <v>42807</v>
      </c>
      <c r="D959" s="85">
        <v>2</v>
      </c>
      <c r="E959" s="86" t="s">
        <v>211</v>
      </c>
      <c r="I959" s="86" t="s">
        <v>296</v>
      </c>
      <c r="J959" s="86" t="s">
        <v>569</v>
      </c>
      <c r="K959" s="86" t="s">
        <v>630</v>
      </c>
      <c r="L959" s="86" t="s">
        <v>143</v>
      </c>
    </row>
    <row r="960" spans="1:12">
      <c r="A960" s="85" t="s">
        <v>138</v>
      </c>
      <c r="B960" s="85" t="s">
        <v>824</v>
      </c>
      <c r="C960" s="120">
        <v>42807</v>
      </c>
      <c r="D960" s="85">
        <v>2</v>
      </c>
      <c r="E960" s="86" t="s">
        <v>915</v>
      </c>
      <c r="I960" s="86" t="s">
        <v>280</v>
      </c>
      <c r="J960" s="86" t="s">
        <v>142</v>
      </c>
      <c r="K960" s="86" t="s">
        <v>630</v>
      </c>
      <c r="L960" s="86" t="s">
        <v>143</v>
      </c>
    </row>
    <row r="961" spans="1:13">
      <c r="A961" s="85" t="s">
        <v>138</v>
      </c>
      <c r="B961" s="85" t="s">
        <v>824</v>
      </c>
      <c r="C961" s="120">
        <v>42807</v>
      </c>
      <c r="D961" s="85">
        <v>2</v>
      </c>
      <c r="E961" s="86" t="s">
        <v>229</v>
      </c>
      <c r="I961" s="86" t="s">
        <v>865</v>
      </c>
      <c r="J961" s="86" t="s">
        <v>783</v>
      </c>
      <c r="K961" s="86" t="s">
        <v>630</v>
      </c>
      <c r="L961" s="86" t="s">
        <v>143</v>
      </c>
    </row>
    <row r="962" spans="1:13">
      <c r="A962" s="85" t="s">
        <v>146</v>
      </c>
      <c r="B962" s="85" t="s">
        <v>831</v>
      </c>
      <c r="C962" s="120">
        <v>42807</v>
      </c>
      <c r="D962" s="85">
        <v>1</v>
      </c>
      <c r="E962" s="86" t="s">
        <v>894</v>
      </c>
      <c r="F962" s="86" t="s">
        <v>392</v>
      </c>
      <c r="G962" s="86" t="s">
        <v>549</v>
      </c>
      <c r="H962" s="86" t="s">
        <v>583</v>
      </c>
      <c r="I962" s="86" t="s">
        <v>392</v>
      </c>
      <c r="J962" s="86" t="s">
        <v>549</v>
      </c>
      <c r="K962" s="86" t="s">
        <v>598</v>
      </c>
    </row>
    <row r="963" spans="1:13">
      <c r="A963" s="85" t="s">
        <v>146</v>
      </c>
      <c r="B963" s="85" t="s">
        <v>831</v>
      </c>
      <c r="C963" s="120">
        <v>42807</v>
      </c>
      <c r="D963" s="85">
        <v>2</v>
      </c>
      <c r="E963" s="86" t="s">
        <v>890</v>
      </c>
      <c r="I963" s="86" t="s">
        <v>237</v>
      </c>
      <c r="J963" s="86" t="s">
        <v>540</v>
      </c>
      <c r="K963" s="86" t="s">
        <v>598</v>
      </c>
    </row>
    <row r="964" spans="1:13">
      <c r="A964" s="85" t="s">
        <v>130</v>
      </c>
      <c r="B964" s="85" t="s">
        <v>833</v>
      </c>
      <c r="C964" s="120">
        <v>42807</v>
      </c>
      <c r="D964" s="85">
        <v>1</v>
      </c>
      <c r="E964" s="86" t="s">
        <v>297</v>
      </c>
      <c r="I964" s="86" t="s">
        <v>292</v>
      </c>
      <c r="J964" s="86" t="s">
        <v>782</v>
      </c>
      <c r="K964" s="86" t="s">
        <v>648</v>
      </c>
    </row>
    <row r="965" spans="1:13">
      <c r="A965" s="85" t="s">
        <v>921</v>
      </c>
      <c r="B965" s="85" t="s">
        <v>832</v>
      </c>
      <c r="C965" s="120">
        <v>42807</v>
      </c>
      <c r="D965" s="85">
        <v>2</v>
      </c>
      <c r="E965" s="86" t="s">
        <v>208</v>
      </c>
      <c r="I965" s="86" t="s">
        <v>235</v>
      </c>
      <c r="J965" s="86" t="s">
        <v>335</v>
      </c>
      <c r="K965" s="86" t="s">
        <v>608</v>
      </c>
    </row>
    <row r="966" spans="1:13">
      <c r="A966" s="85" t="s">
        <v>921</v>
      </c>
      <c r="B966" s="85" t="s">
        <v>832</v>
      </c>
      <c r="C966" s="120">
        <v>42807</v>
      </c>
      <c r="D966" s="85">
        <v>2</v>
      </c>
      <c r="E966" s="86" t="s">
        <v>243</v>
      </c>
      <c r="I966" s="86" t="s">
        <v>245</v>
      </c>
      <c r="J966" s="86" t="s">
        <v>338</v>
      </c>
      <c r="K966" s="86" t="s">
        <v>608</v>
      </c>
    </row>
    <row r="967" spans="1:13">
      <c r="A967" s="85" t="s">
        <v>159</v>
      </c>
      <c r="B967" s="85" t="s">
        <v>922</v>
      </c>
      <c r="C967" s="120">
        <v>42800</v>
      </c>
      <c r="D967" s="85">
        <v>2</v>
      </c>
      <c r="E967" s="86" t="s">
        <v>878</v>
      </c>
      <c r="I967" s="86" t="s">
        <v>197</v>
      </c>
      <c r="J967" s="86" t="s">
        <v>182</v>
      </c>
    </row>
    <row r="968" spans="1:13">
      <c r="A968" s="85" t="s">
        <v>159</v>
      </c>
      <c r="B968" s="85" t="s">
        <v>922</v>
      </c>
      <c r="C968" s="120">
        <v>42800</v>
      </c>
      <c r="D968" s="85">
        <v>2</v>
      </c>
      <c r="E968" s="86" t="s">
        <v>893</v>
      </c>
      <c r="I968" s="86" t="s">
        <v>197</v>
      </c>
      <c r="J968" s="86" t="s">
        <v>182</v>
      </c>
    </row>
    <row r="969" spans="1:13">
      <c r="A969" s="85" t="s">
        <v>159</v>
      </c>
      <c r="B969" s="85" t="s">
        <v>850</v>
      </c>
      <c r="C969" s="120">
        <v>42807</v>
      </c>
      <c r="D969" s="85">
        <v>2</v>
      </c>
      <c r="E969" s="86" t="s">
        <v>893</v>
      </c>
      <c r="I969" s="86" t="s">
        <v>197</v>
      </c>
      <c r="J969" s="86" t="s">
        <v>182</v>
      </c>
    </row>
    <row r="970" spans="1:13">
      <c r="A970" s="85" t="s">
        <v>572</v>
      </c>
      <c r="B970" s="85" t="s">
        <v>828</v>
      </c>
      <c r="C970" s="120">
        <v>42807</v>
      </c>
      <c r="D970" s="85">
        <v>2</v>
      </c>
      <c r="E970" s="86" t="s">
        <v>222</v>
      </c>
      <c r="I970" s="86" t="s">
        <v>247</v>
      </c>
      <c r="J970" s="86" t="s">
        <v>404</v>
      </c>
      <c r="K970" s="86" t="s">
        <v>593</v>
      </c>
    </row>
    <row r="971" spans="1:13">
      <c r="A971" s="85" t="s">
        <v>130</v>
      </c>
      <c r="B971" s="85" t="s">
        <v>868</v>
      </c>
      <c r="C971" s="120">
        <v>42807</v>
      </c>
      <c r="D971" s="85">
        <v>2</v>
      </c>
      <c r="E971" s="86" t="s">
        <v>892</v>
      </c>
      <c r="I971" s="86" t="s">
        <v>285</v>
      </c>
      <c r="J971" s="86" t="s">
        <v>782</v>
      </c>
      <c r="K971" s="86" t="s">
        <v>648</v>
      </c>
      <c r="L971" s="86" t="s">
        <v>137</v>
      </c>
    </row>
    <row r="972" spans="1:13">
      <c r="A972" s="85" t="s">
        <v>559</v>
      </c>
      <c r="B972" s="85" t="s">
        <v>920</v>
      </c>
      <c r="C972" s="120">
        <v>42808</v>
      </c>
      <c r="D972" s="85">
        <v>2</v>
      </c>
      <c r="E972" s="86" t="s">
        <v>241</v>
      </c>
      <c r="I972" s="86" t="s">
        <v>239</v>
      </c>
      <c r="J972" s="86" t="s">
        <v>338</v>
      </c>
      <c r="K972" s="86" t="s">
        <v>608</v>
      </c>
    </row>
    <row r="973" spans="1:13">
      <c r="A973" s="85" t="s">
        <v>146</v>
      </c>
      <c r="B973" s="85" t="s">
        <v>831</v>
      </c>
      <c r="C973" s="120">
        <v>42808</v>
      </c>
      <c r="D973" s="85">
        <v>1</v>
      </c>
      <c r="E973" s="86" t="s">
        <v>894</v>
      </c>
      <c r="I973" s="86" t="s">
        <v>392</v>
      </c>
      <c r="J973" s="86" t="s">
        <v>549</v>
      </c>
      <c r="K973" s="86" t="s">
        <v>598</v>
      </c>
      <c r="L973" s="86" t="s">
        <v>583</v>
      </c>
      <c r="M973" s="86" t="s">
        <v>671</v>
      </c>
    </row>
    <row r="974" spans="1:13">
      <c r="A974" s="85" t="s">
        <v>146</v>
      </c>
      <c r="B974" s="85" t="s">
        <v>831</v>
      </c>
      <c r="C974" s="120">
        <v>42808</v>
      </c>
      <c r="D974" s="85">
        <v>1</v>
      </c>
      <c r="E974" s="86" t="s">
        <v>890</v>
      </c>
      <c r="I974" s="86" t="s">
        <v>237</v>
      </c>
      <c r="J974" s="86" t="s">
        <v>540</v>
      </c>
      <c r="K974" s="86" t="s">
        <v>598</v>
      </c>
      <c r="L974" s="86" t="s">
        <v>583</v>
      </c>
      <c r="M974" s="86" t="s">
        <v>671</v>
      </c>
    </row>
    <row r="975" spans="1:13">
      <c r="A975" s="85" t="s">
        <v>138</v>
      </c>
      <c r="B975" s="85" t="s">
        <v>824</v>
      </c>
      <c r="C975" s="120">
        <v>42808</v>
      </c>
      <c r="D975" s="85">
        <v>2</v>
      </c>
      <c r="E975" s="86" t="s">
        <v>865</v>
      </c>
      <c r="I975" s="86" t="s">
        <v>280</v>
      </c>
      <c r="J975" s="86" t="s">
        <v>783</v>
      </c>
      <c r="K975" s="86" t="s">
        <v>143</v>
      </c>
      <c r="L975" s="86" t="s">
        <v>676</v>
      </c>
      <c r="M975" s="86" t="s">
        <v>687</v>
      </c>
    </row>
    <row r="976" spans="1:13">
      <c r="A976" s="85" t="s">
        <v>138</v>
      </c>
      <c r="B976" s="85" t="s">
        <v>824</v>
      </c>
      <c r="C976" s="120">
        <v>42808</v>
      </c>
      <c r="D976" s="85">
        <v>2</v>
      </c>
      <c r="E976" s="86" t="s">
        <v>211</v>
      </c>
      <c r="I976" s="86" t="s">
        <v>293</v>
      </c>
      <c r="J976" s="86" t="s">
        <v>569</v>
      </c>
      <c r="K976" s="86" t="s">
        <v>143</v>
      </c>
      <c r="L976" s="86" t="s">
        <v>676</v>
      </c>
      <c r="M976" s="86" t="s">
        <v>687</v>
      </c>
    </row>
    <row r="977" spans="1:13">
      <c r="A977" s="85" t="s">
        <v>138</v>
      </c>
      <c r="B977" s="85" t="s">
        <v>824</v>
      </c>
      <c r="C977" s="120">
        <v>42808</v>
      </c>
      <c r="D977" s="85">
        <v>2</v>
      </c>
      <c r="E977" s="86" t="s">
        <v>229</v>
      </c>
      <c r="I977" s="86" t="s">
        <v>280</v>
      </c>
      <c r="J977" s="86" t="s">
        <v>783</v>
      </c>
      <c r="K977" s="86" t="s">
        <v>143</v>
      </c>
      <c r="L977" s="86" t="s">
        <v>676</v>
      </c>
      <c r="M977" s="86" t="s">
        <v>687</v>
      </c>
    </row>
    <row r="978" spans="1:13">
      <c r="A978" s="85" t="s">
        <v>130</v>
      </c>
      <c r="B978" s="85" t="s">
        <v>833</v>
      </c>
      <c r="C978" s="120">
        <v>42808</v>
      </c>
      <c r="D978" s="85">
        <v>2</v>
      </c>
      <c r="E978" s="86" t="s">
        <v>888</v>
      </c>
      <c r="I978" s="86" t="s">
        <v>274</v>
      </c>
      <c r="J978" s="86" t="s">
        <v>135</v>
      </c>
      <c r="K978" s="86" t="s">
        <v>137</v>
      </c>
    </row>
    <row r="979" spans="1:13">
      <c r="A979" s="85" t="s">
        <v>130</v>
      </c>
      <c r="B979" s="85" t="s">
        <v>833</v>
      </c>
      <c r="C979" s="120">
        <v>42808</v>
      </c>
      <c r="D979" s="85">
        <v>2</v>
      </c>
      <c r="E979" s="86" t="s">
        <v>879</v>
      </c>
      <c r="I979" s="86" t="s">
        <v>134</v>
      </c>
      <c r="J979" s="86" t="s">
        <v>157</v>
      </c>
      <c r="K979" s="86" t="s">
        <v>137</v>
      </c>
    </row>
    <row r="980" spans="1:13">
      <c r="A980" s="85" t="s">
        <v>146</v>
      </c>
      <c r="B980" s="85" t="s">
        <v>831</v>
      </c>
      <c r="C980" s="120">
        <v>42808</v>
      </c>
      <c r="D980" s="85">
        <v>1</v>
      </c>
      <c r="E980" s="86" t="s">
        <v>885</v>
      </c>
      <c r="I980" s="86" t="s">
        <v>1043</v>
      </c>
      <c r="J980" s="86" t="s">
        <v>557</v>
      </c>
      <c r="K980" s="86" t="s">
        <v>598</v>
      </c>
      <c r="L980" s="86" t="s">
        <v>583</v>
      </c>
      <c r="M980" s="86" t="s">
        <v>671</v>
      </c>
    </row>
    <row r="981" spans="1:13">
      <c r="A981" s="85" t="s">
        <v>572</v>
      </c>
      <c r="B981" s="85" t="s">
        <v>828</v>
      </c>
      <c r="C981" s="120">
        <v>42808</v>
      </c>
      <c r="D981" s="85">
        <v>2</v>
      </c>
      <c r="E981" s="86" t="s">
        <v>222</v>
      </c>
      <c r="I981" s="86" t="s">
        <v>247</v>
      </c>
      <c r="J981" s="86" t="s">
        <v>404</v>
      </c>
      <c r="K981" s="86" t="s">
        <v>593</v>
      </c>
    </row>
    <row r="982" spans="1:13">
      <c r="A982" s="85" t="s">
        <v>524</v>
      </c>
      <c r="B982" s="85" t="s">
        <v>834</v>
      </c>
      <c r="C982" s="120">
        <v>42808</v>
      </c>
      <c r="D982" s="85">
        <v>2</v>
      </c>
      <c r="E982" s="86" t="s">
        <v>891</v>
      </c>
      <c r="I982" s="86" t="s">
        <v>232</v>
      </c>
      <c r="J982" s="86" t="s">
        <v>538</v>
      </c>
      <c r="K982" s="86" t="s">
        <v>595</v>
      </c>
    </row>
    <row r="983" spans="1:13">
      <c r="A983" s="85" t="s">
        <v>146</v>
      </c>
      <c r="B983" s="85" t="s">
        <v>855</v>
      </c>
      <c r="C983" s="120">
        <v>42808</v>
      </c>
      <c r="D983" s="85">
        <v>2</v>
      </c>
      <c r="E983" s="86" t="s">
        <v>390</v>
      </c>
      <c r="I983" s="86" t="s">
        <v>870</v>
      </c>
      <c r="J983" s="86" t="s">
        <v>557</v>
      </c>
      <c r="K983" s="86" t="s">
        <v>671</v>
      </c>
    </row>
    <row r="984" spans="1:13">
      <c r="A984" s="85" t="s">
        <v>146</v>
      </c>
      <c r="B984" s="85" t="s">
        <v>855</v>
      </c>
      <c r="C984" s="120">
        <v>42808</v>
      </c>
      <c r="D984" s="85">
        <v>2</v>
      </c>
      <c r="E984" s="86" t="s">
        <v>889</v>
      </c>
      <c r="I984" s="86" t="s">
        <v>859</v>
      </c>
      <c r="J984" s="86" t="s">
        <v>785</v>
      </c>
      <c r="K984" s="86" t="s">
        <v>671</v>
      </c>
    </row>
    <row r="985" spans="1:13">
      <c r="A985" s="85" t="s">
        <v>559</v>
      </c>
      <c r="B985" s="85" t="s">
        <v>832</v>
      </c>
      <c r="C985" s="120">
        <v>42808</v>
      </c>
      <c r="D985" s="85">
        <v>2</v>
      </c>
      <c r="E985" s="86" t="s">
        <v>208</v>
      </c>
      <c r="I985" s="86" t="s">
        <v>235</v>
      </c>
      <c r="J985" s="86" t="s">
        <v>527</v>
      </c>
      <c r="K985" s="86" t="s">
        <v>608</v>
      </c>
    </row>
    <row r="986" spans="1:13">
      <c r="A986" s="85" t="s">
        <v>559</v>
      </c>
      <c r="B986" s="85" t="s">
        <v>832</v>
      </c>
      <c r="C986" s="120">
        <v>42808</v>
      </c>
      <c r="D986" s="85">
        <v>2</v>
      </c>
      <c r="E986" s="86" t="s">
        <v>243</v>
      </c>
      <c r="I986" s="86" t="s">
        <v>245</v>
      </c>
      <c r="J986" s="86" t="s">
        <v>338</v>
      </c>
      <c r="K986" s="86" t="s">
        <v>608</v>
      </c>
    </row>
    <row r="987" spans="1:13">
      <c r="A987" s="85" t="s">
        <v>559</v>
      </c>
      <c r="B987" s="85" t="s">
        <v>920</v>
      </c>
      <c r="C987" s="120">
        <v>42809</v>
      </c>
      <c r="D987" s="85">
        <v>2</v>
      </c>
      <c r="E987" s="86" t="s">
        <v>251</v>
      </c>
      <c r="I987" s="86" t="s">
        <v>203</v>
      </c>
      <c r="J987" s="86" t="s">
        <v>333</v>
      </c>
      <c r="K987" s="86" t="s">
        <v>608</v>
      </c>
    </row>
    <row r="988" spans="1:13">
      <c r="A988" s="85" t="s">
        <v>559</v>
      </c>
      <c r="B988" s="85" t="s">
        <v>920</v>
      </c>
      <c r="C988" s="120">
        <v>42809</v>
      </c>
      <c r="D988" s="85">
        <v>2</v>
      </c>
      <c r="E988" s="86" t="s">
        <v>241</v>
      </c>
      <c r="I988" s="86" t="s">
        <v>239</v>
      </c>
      <c r="J988" s="86" t="s">
        <v>338</v>
      </c>
      <c r="K988" s="86" t="s">
        <v>608</v>
      </c>
    </row>
    <row r="989" spans="1:13">
      <c r="A989" s="85" t="s">
        <v>146</v>
      </c>
      <c r="B989" s="85" t="s">
        <v>831</v>
      </c>
      <c r="C989" s="120">
        <v>42809</v>
      </c>
      <c r="D989" s="85">
        <v>2</v>
      </c>
      <c r="E989" s="86" t="s">
        <v>894</v>
      </c>
      <c r="I989" s="86" t="s">
        <v>392</v>
      </c>
      <c r="J989" s="86" t="s">
        <v>549</v>
      </c>
      <c r="K989" s="86" t="s">
        <v>678</v>
      </c>
    </row>
    <row r="990" spans="1:13">
      <c r="A990" s="85" t="s">
        <v>146</v>
      </c>
      <c r="B990" s="85" t="s">
        <v>831</v>
      </c>
      <c r="C990" s="120">
        <v>42809</v>
      </c>
      <c r="D990" s="85">
        <v>2</v>
      </c>
      <c r="E990" s="86" t="s">
        <v>890</v>
      </c>
      <c r="I990" s="86" t="s">
        <v>237</v>
      </c>
      <c r="J990" s="86" t="s">
        <v>540</v>
      </c>
      <c r="K990" s="86" t="s">
        <v>651</v>
      </c>
    </row>
    <row r="991" spans="1:13">
      <c r="A991" s="85" t="s">
        <v>146</v>
      </c>
      <c r="B991" s="85" t="s">
        <v>831</v>
      </c>
      <c r="C991" s="120">
        <v>42809</v>
      </c>
      <c r="D991" s="85">
        <v>2</v>
      </c>
      <c r="E991" s="86" t="s">
        <v>885</v>
      </c>
      <c r="I991" s="86" t="s">
        <v>384</v>
      </c>
      <c r="J991" s="86" t="s">
        <v>557</v>
      </c>
      <c r="K991" s="86" t="s">
        <v>678</v>
      </c>
    </row>
    <row r="992" spans="1:13">
      <c r="A992" s="85" t="s">
        <v>559</v>
      </c>
      <c r="B992" s="85" t="s">
        <v>920</v>
      </c>
      <c r="C992" s="120">
        <v>42808</v>
      </c>
      <c r="D992" s="85">
        <v>2</v>
      </c>
      <c r="E992" s="86" t="s">
        <v>208</v>
      </c>
      <c r="I992" s="86" t="s">
        <v>235</v>
      </c>
      <c r="J992" s="86" t="s">
        <v>335</v>
      </c>
      <c r="K992" s="86" t="s">
        <v>608</v>
      </c>
    </row>
    <row r="993" spans="1:12">
      <c r="A993" s="85" t="s">
        <v>559</v>
      </c>
      <c r="B993" s="85" t="s">
        <v>832</v>
      </c>
      <c r="C993" s="120">
        <v>42809</v>
      </c>
      <c r="D993" s="85">
        <v>2</v>
      </c>
      <c r="E993" s="86" t="s">
        <v>243</v>
      </c>
      <c r="I993" s="86" t="s">
        <v>245</v>
      </c>
      <c r="J993" s="86" t="s">
        <v>338</v>
      </c>
      <c r="K993" s="86" t="s">
        <v>608</v>
      </c>
    </row>
    <row r="994" spans="1:12">
      <c r="A994" s="85" t="s">
        <v>559</v>
      </c>
      <c r="B994" s="85" t="s">
        <v>832</v>
      </c>
      <c r="C994" s="120">
        <v>42809</v>
      </c>
      <c r="D994" s="85">
        <v>2</v>
      </c>
      <c r="E994" s="86" t="s">
        <v>208</v>
      </c>
      <c r="I994" s="86" t="s">
        <v>244</v>
      </c>
      <c r="J994" s="86" t="s">
        <v>527</v>
      </c>
      <c r="K994" s="86" t="s">
        <v>608</v>
      </c>
    </row>
    <row r="995" spans="1:12">
      <c r="A995" s="85" t="s">
        <v>572</v>
      </c>
      <c r="B995" s="85" t="s">
        <v>828</v>
      </c>
      <c r="C995" s="120">
        <v>42809</v>
      </c>
      <c r="D995" s="85">
        <v>2</v>
      </c>
      <c r="E995" s="86" t="s">
        <v>222</v>
      </c>
      <c r="I995" s="86" t="s">
        <v>247</v>
      </c>
      <c r="J995" s="86" t="s">
        <v>404</v>
      </c>
      <c r="K995" s="86" t="s">
        <v>593</v>
      </c>
    </row>
    <row r="996" spans="1:12">
      <c r="A996" s="85" t="s">
        <v>559</v>
      </c>
      <c r="B996" s="85" t="s">
        <v>821</v>
      </c>
      <c r="C996" s="120">
        <v>42809</v>
      </c>
      <c r="D996" s="85">
        <v>2</v>
      </c>
      <c r="E996" s="86" t="s">
        <v>891</v>
      </c>
      <c r="I996" s="86" t="s">
        <v>223</v>
      </c>
      <c r="J996" s="86" t="s">
        <v>550</v>
      </c>
      <c r="K996" s="86" t="s">
        <v>608</v>
      </c>
    </row>
    <row r="997" spans="1:12">
      <c r="A997" s="85" t="s">
        <v>146</v>
      </c>
      <c r="B997" s="85" t="s">
        <v>826</v>
      </c>
      <c r="C997" s="120">
        <v>42809</v>
      </c>
      <c r="D997" s="85">
        <v>2</v>
      </c>
      <c r="E997" s="86" t="s">
        <v>390</v>
      </c>
      <c r="I997" s="86" t="s">
        <v>870</v>
      </c>
      <c r="J997" s="86" t="s">
        <v>557</v>
      </c>
    </row>
    <row r="998" spans="1:12">
      <c r="A998" s="85" t="s">
        <v>130</v>
      </c>
      <c r="B998" s="85" t="s">
        <v>868</v>
      </c>
      <c r="C998" s="120">
        <v>42808</v>
      </c>
      <c r="D998" s="85">
        <v>2</v>
      </c>
      <c r="E998" s="86" t="s">
        <v>892</v>
      </c>
      <c r="I998" s="86" t="s">
        <v>285</v>
      </c>
      <c r="J998" s="86" t="s">
        <v>782</v>
      </c>
      <c r="K998" s="86" t="s">
        <v>681</v>
      </c>
    </row>
    <row r="999" spans="1:12">
      <c r="A999" s="85" t="s">
        <v>130</v>
      </c>
      <c r="B999" s="85" t="s">
        <v>833</v>
      </c>
      <c r="C999" s="120">
        <v>42809</v>
      </c>
      <c r="D999" s="85">
        <v>2</v>
      </c>
      <c r="E999" s="86" t="s">
        <v>888</v>
      </c>
      <c r="I999" s="86" t="s">
        <v>274</v>
      </c>
      <c r="J999" s="86" t="s">
        <v>135</v>
      </c>
      <c r="K999" s="86" t="s">
        <v>681</v>
      </c>
    </row>
    <row r="1000" spans="1:12">
      <c r="A1000" s="85" t="s">
        <v>130</v>
      </c>
      <c r="B1000" s="85" t="s">
        <v>833</v>
      </c>
      <c r="C1000" s="120">
        <v>42809</v>
      </c>
      <c r="D1000" s="85">
        <v>2</v>
      </c>
      <c r="E1000" s="86" t="s">
        <v>914</v>
      </c>
      <c r="I1000" s="86" t="s">
        <v>292</v>
      </c>
      <c r="J1000" s="86" t="s">
        <v>782</v>
      </c>
      <c r="K1000" s="86" t="s">
        <v>681</v>
      </c>
    </row>
    <row r="1001" spans="1:12">
      <c r="A1001" s="85" t="s">
        <v>130</v>
      </c>
      <c r="B1001" s="85" t="s">
        <v>833</v>
      </c>
      <c r="C1001" s="120">
        <v>42810</v>
      </c>
      <c r="D1001" s="85">
        <v>2</v>
      </c>
      <c r="E1001" s="86" t="s">
        <v>888</v>
      </c>
      <c r="I1001" s="86" t="s">
        <v>274</v>
      </c>
      <c r="J1001" s="86" t="s">
        <v>135</v>
      </c>
      <c r="K1001" s="86" t="s">
        <v>681</v>
      </c>
      <c r="L1001" s="86" t="s">
        <v>660</v>
      </c>
    </row>
    <row r="1002" spans="1:12">
      <c r="A1002" s="85" t="s">
        <v>130</v>
      </c>
      <c r="B1002" s="85" t="s">
        <v>833</v>
      </c>
      <c r="C1002" s="120">
        <v>42810</v>
      </c>
      <c r="D1002" s="85">
        <v>2</v>
      </c>
      <c r="E1002" s="86" t="s">
        <v>879</v>
      </c>
      <c r="I1002" s="86" t="s">
        <v>307</v>
      </c>
      <c r="J1002" s="86" t="s">
        <v>157</v>
      </c>
      <c r="K1002" s="86" t="s">
        <v>681</v>
      </c>
      <c r="L1002" s="86" t="s">
        <v>660</v>
      </c>
    </row>
    <row r="1003" spans="1:12">
      <c r="A1003" s="85" t="s">
        <v>559</v>
      </c>
      <c r="B1003" s="167" t="s">
        <v>920</v>
      </c>
      <c r="C1003" s="120">
        <v>42810</v>
      </c>
      <c r="D1003" s="85">
        <v>2</v>
      </c>
      <c r="E1003" s="86" t="s">
        <v>891</v>
      </c>
      <c r="I1003" s="86" t="s">
        <v>223</v>
      </c>
      <c r="J1003" s="86" t="s">
        <v>550</v>
      </c>
      <c r="K1003" s="86" t="s">
        <v>608</v>
      </c>
    </row>
    <row r="1004" spans="1:12">
      <c r="A1004" s="85" t="s">
        <v>559</v>
      </c>
      <c r="B1004" s="85" t="s">
        <v>920</v>
      </c>
      <c r="C1004" s="120">
        <v>42810</v>
      </c>
      <c r="D1004" s="85">
        <v>2</v>
      </c>
      <c r="E1004" s="86" t="s">
        <v>241</v>
      </c>
      <c r="I1004" s="86" t="s">
        <v>239</v>
      </c>
      <c r="J1004" s="86" t="s">
        <v>338</v>
      </c>
      <c r="K1004" s="86" t="s">
        <v>608</v>
      </c>
    </row>
    <row r="1005" spans="1:12">
      <c r="A1005" s="85" t="s">
        <v>559</v>
      </c>
      <c r="B1005" s="85" t="s">
        <v>920</v>
      </c>
      <c r="C1005" s="120">
        <v>42810</v>
      </c>
      <c r="D1005" s="85">
        <v>2</v>
      </c>
      <c r="E1005" s="86" t="s">
        <v>208</v>
      </c>
      <c r="I1005" s="86" t="s">
        <v>235</v>
      </c>
      <c r="J1005" s="86" t="s">
        <v>335</v>
      </c>
      <c r="K1005" s="86" t="s">
        <v>608</v>
      </c>
    </row>
    <row r="1006" spans="1:12">
      <c r="A1006" s="85" t="s">
        <v>146</v>
      </c>
      <c r="B1006" s="85" t="s">
        <v>831</v>
      </c>
      <c r="C1006" s="120">
        <v>42810</v>
      </c>
      <c r="D1006" s="85">
        <v>2</v>
      </c>
      <c r="E1006" s="86" t="s">
        <v>894</v>
      </c>
      <c r="I1006" s="86" t="s">
        <v>392</v>
      </c>
      <c r="J1006" s="86" t="s">
        <v>549</v>
      </c>
      <c r="K1006" s="86" t="s">
        <v>678</v>
      </c>
    </row>
    <row r="1007" spans="1:12">
      <c r="A1007" s="85" t="s">
        <v>146</v>
      </c>
      <c r="B1007" s="85" t="s">
        <v>831</v>
      </c>
      <c r="C1007" s="120">
        <v>42810</v>
      </c>
      <c r="D1007" s="85">
        <v>2</v>
      </c>
      <c r="E1007" s="86" t="s">
        <v>890</v>
      </c>
      <c r="I1007" s="86" t="s">
        <v>237</v>
      </c>
      <c r="J1007" s="86" t="s">
        <v>540</v>
      </c>
      <c r="K1007" s="86" t="s">
        <v>678</v>
      </c>
    </row>
    <row r="1008" spans="1:12">
      <c r="A1008" s="85" t="s">
        <v>146</v>
      </c>
      <c r="B1008" s="85" t="s">
        <v>831</v>
      </c>
      <c r="C1008" s="120">
        <v>42810</v>
      </c>
      <c r="D1008" s="85">
        <v>2</v>
      </c>
      <c r="E1008" s="86" t="s">
        <v>885</v>
      </c>
      <c r="I1008" s="86" t="s">
        <v>384</v>
      </c>
      <c r="J1008" s="86" t="s">
        <v>557</v>
      </c>
      <c r="K1008" s="86" t="s">
        <v>678</v>
      </c>
    </row>
    <row r="1009" spans="1:12">
      <c r="A1009" s="85" t="s">
        <v>524</v>
      </c>
      <c r="B1009" s="85" t="s">
        <v>834</v>
      </c>
      <c r="C1009" s="120">
        <v>42810</v>
      </c>
      <c r="D1009" s="85">
        <v>2</v>
      </c>
      <c r="E1009" s="86" t="s">
        <v>238</v>
      </c>
      <c r="I1009" s="86" t="s">
        <v>231</v>
      </c>
      <c r="J1009" s="86" t="s">
        <v>532</v>
      </c>
      <c r="K1009" s="86" t="s">
        <v>595</v>
      </c>
    </row>
    <row r="1010" spans="1:12">
      <c r="A1010" s="85" t="s">
        <v>159</v>
      </c>
      <c r="B1010" s="85" t="s">
        <v>850</v>
      </c>
      <c r="C1010" s="120">
        <v>42808</v>
      </c>
      <c r="D1010" s="85">
        <v>2</v>
      </c>
      <c r="E1010" s="86" t="s">
        <v>893</v>
      </c>
      <c r="I1010" s="86" t="s">
        <v>197</v>
      </c>
      <c r="J1010" s="86" t="s">
        <v>182</v>
      </c>
    </row>
    <row r="1011" spans="1:12">
      <c r="A1011" s="85" t="s">
        <v>566</v>
      </c>
      <c r="B1011" s="85" t="s">
        <v>850</v>
      </c>
      <c r="C1011" s="120">
        <v>42809</v>
      </c>
      <c r="D1011" s="85">
        <v>2</v>
      </c>
      <c r="E1011" s="86" t="s">
        <v>197</v>
      </c>
      <c r="I1011" s="86" t="s">
        <v>198</v>
      </c>
      <c r="J1011" s="86" t="s">
        <v>520</v>
      </c>
    </row>
    <row r="1012" spans="1:12">
      <c r="A1012" s="85" t="s">
        <v>566</v>
      </c>
      <c r="B1012" s="85" t="s">
        <v>850</v>
      </c>
      <c r="C1012" s="120">
        <v>42810</v>
      </c>
      <c r="D1012" s="85">
        <v>2</v>
      </c>
      <c r="E1012" s="86" t="s">
        <v>197</v>
      </c>
      <c r="I1012" s="86" t="s">
        <v>198</v>
      </c>
      <c r="J1012" s="86" t="s">
        <v>520</v>
      </c>
    </row>
    <row r="1013" spans="1:12">
      <c r="A1013" s="85" t="s">
        <v>138</v>
      </c>
      <c r="B1013" s="85" t="s">
        <v>851</v>
      </c>
      <c r="C1013" s="120">
        <v>42810</v>
      </c>
      <c r="D1013" s="85">
        <v>2</v>
      </c>
      <c r="E1013" s="86" t="s">
        <v>915</v>
      </c>
      <c r="I1013" s="86" t="s">
        <v>280</v>
      </c>
      <c r="J1013" s="86" t="s">
        <v>142</v>
      </c>
    </row>
    <row r="1014" spans="1:12">
      <c r="A1014" s="85" t="s">
        <v>572</v>
      </c>
      <c r="B1014" s="85" t="s">
        <v>828</v>
      </c>
      <c r="C1014" s="120">
        <v>42810</v>
      </c>
      <c r="D1014" s="85">
        <v>2</v>
      </c>
      <c r="E1014" s="86" t="s">
        <v>222</v>
      </c>
      <c r="I1014" s="86" t="s">
        <v>247</v>
      </c>
      <c r="J1014" s="86" t="s">
        <v>404</v>
      </c>
      <c r="K1014" s="86" t="s">
        <v>593</v>
      </c>
    </row>
    <row r="1015" spans="1:12">
      <c r="A1015" s="85" t="s">
        <v>130</v>
      </c>
      <c r="B1015" s="85" t="s">
        <v>868</v>
      </c>
      <c r="C1015" s="120">
        <v>42810</v>
      </c>
      <c r="D1015" s="85">
        <v>2</v>
      </c>
      <c r="E1015" s="86" t="s">
        <v>892</v>
      </c>
      <c r="I1015" s="86" t="s">
        <v>285</v>
      </c>
      <c r="J1015" s="86" t="s">
        <v>782</v>
      </c>
      <c r="K1015" s="86" t="s">
        <v>660</v>
      </c>
    </row>
    <row r="1016" spans="1:12">
      <c r="A1016" s="85" t="s">
        <v>130</v>
      </c>
      <c r="B1016" s="85" t="s">
        <v>868</v>
      </c>
      <c r="C1016" s="120">
        <v>42810</v>
      </c>
      <c r="D1016" s="85">
        <v>2</v>
      </c>
      <c r="E1016" s="86" t="s">
        <v>261</v>
      </c>
      <c r="I1016" s="86" t="s">
        <v>267</v>
      </c>
      <c r="J1016" s="86" t="s">
        <v>157</v>
      </c>
      <c r="K1016" s="86" t="s">
        <v>660</v>
      </c>
      <c r="L1016" s="86" t="s">
        <v>689</v>
      </c>
    </row>
    <row r="1017" spans="1:12">
      <c r="A1017" s="85" t="s">
        <v>130</v>
      </c>
      <c r="B1017" s="85" t="s">
        <v>823</v>
      </c>
      <c r="C1017" s="120">
        <v>42814</v>
      </c>
      <c r="D1017" s="85">
        <v>2</v>
      </c>
      <c r="E1017" s="86" t="s">
        <v>261</v>
      </c>
      <c r="I1017" s="86" t="s">
        <v>267</v>
      </c>
      <c r="J1017" s="86" t="s">
        <v>157</v>
      </c>
      <c r="K1017" s="86" t="s">
        <v>689</v>
      </c>
    </row>
    <row r="1018" spans="1:12">
      <c r="A1018" s="85" t="s">
        <v>130</v>
      </c>
      <c r="B1018" s="85" t="s">
        <v>823</v>
      </c>
      <c r="C1018" s="120">
        <v>42814</v>
      </c>
      <c r="D1018" s="85">
        <v>2</v>
      </c>
      <c r="E1018" s="86" t="s">
        <v>892</v>
      </c>
      <c r="I1018" s="86" t="s">
        <v>298</v>
      </c>
      <c r="J1018" s="86" t="s">
        <v>782</v>
      </c>
      <c r="K1018" s="86" t="s">
        <v>689</v>
      </c>
    </row>
    <row r="1019" spans="1:12">
      <c r="A1019" s="85" t="s">
        <v>559</v>
      </c>
      <c r="B1019" s="85" t="s">
        <v>832</v>
      </c>
      <c r="C1019" s="120">
        <v>42814</v>
      </c>
      <c r="D1019" s="85">
        <v>2</v>
      </c>
      <c r="E1019" s="86" t="s">
        <v>208</v>
      </c>
      <c r="I1019" s="86" t="s">
        <v>243</v>
      </c>
      <c r="J1019" s="86" t="s">
        <v>527</v>
      </c>
      <c r="K1019" s="86" t="s">
        <v>584</v>
      </c>
    </row>
    <row r="1020" spans="1:12">
      <c r="A1020" s="85" t="s">
        <v>559</v>
      </c>
      <c r="B1020" s="85" t="s">
        <v>832</v>
      </c>
      <c r="C1020" s="120">
        <v>42814</v>
      </c>
      <c r="D1020" s="85">
        <v>2</v>
      </c>
      <c r="E1020" s="86" t="s">
        <v>213</v>
      </c>
      <c r="I1020" s="86" t="s">
        <v>235</v>
      </c>
      <c r="J1020" s="86" t="s">
        <v>550</v>
      </c>
      <c r="K1020" s="86" t="s">
        <v>584</v>
      </c>
    </row>
    <row r="1021" spans="1:12">
      <c r="A1021" s="85" t="s">
        <v>559</v>
      </c>
      <c r="B1021" s="85" t="s">
        <v>832</v>
      </c>
      <c r="C1021" s="120">
        <v>42814</v>
      </c>
      <c r="D1021" s="85">
        <v>2</v>
      </c>
      <c r="E1021" s="86" t="s">
        <v>241</v>
      </c>
      <c r="I1021" s="86" t="s">
        <v>230</v>
      </c>
      <c r="J1021" s="86" t="s">
        <v>338</v>
      </c>
      <c r="K1021" s="86" t="s">
        <v>584</v>
      </c>
    </row>
    <row r="1022" spans="1:12">
      <c r="A1022" s="85" t="s">
        <v>559</v>
      </c>
      <c r="B1022" s="85" t="s">
        <v>832</v>
      </c>
      <c r="C1022" s="120">
        <v>42814</v>
      </c>
      <c r="D1022" s="85">
        <v>2</v>
      </c>
      <c r="E1022" s="86" t="s">
        <v>891</v>
      </c>
      <c r="I1022" s="86" t="s">
        <v>234</v>
      </c>
      <c r="J1022" s="86" t="s">
        <v>550</v>
      </c>
      <c r="K1022" s="86" t="s">
        <v>608</v>
      </c>
      <c r="L1022" s="86" t="s">
        <v>584</v>
      </c>
    </row>
    <row r="1023" spans="1:12">
      <c r="A1023" s="85" t="s">
        <v>572</v>
      </c>
      <c r="B1023" s="85" t="s">
        <v>860</v>
      </c>
      <c r="C1023" s="120">
        <v>42814</v>
      </c>
      <c r="D1023" s="85">
        <v>2</v>
      </c>
      <c r="E1023" s="86" t="s">
        <v>222</v>
      </c>
      <c r="I1023" s="86" t="s">
        <v>200</v>
      </c>
      <c r="J1023" s="86" t="s">
        <v>404</v>
      </c>
      <c r="K1023" s="86" t="s">
        <v>593</v>
      </c>
    </row>
    <row r="1024" spans="1:12">
      <c r="A1024" s="85" t="s">
        <v>572</v>
      </c>
      <c r="B1024" s="85" t="s">
        <v>860</v>
      </c>
      <c r="C1024" s="120">
        <v>42814</v>
      </c>
      <c r="D1024" s="85">
        <v>2</v>
      </c>
      <c r="E1024" s="86" t="s">
        <v>886</v>
      </c>
      <c r="I1024" s="86" t="s">
        <v>552</v>
      </c>
      <c r="J1024" s="86" t="s">
        <v>529</v>
      </c>
      <c r="K1024" s="86" t="s">
        <v>593</v>
      </c>
    </row>
    <row r="1025" spans="1:13">
      <c r="A1025" s="85" t="s">
        <v>146</v>
      </c>
      <c r="B1025" s="85" t="s">
        <v>855</v>
      </c>
      <c r="C1025" s="120">
        <v>42810</v>
      </c>
      <c r="D1025" s="85">
        <v>2</v>
      </c>
      <c r="E1025" s="86" t="s">
        <v>889</v>
      </c>
      <c r="I1025" s="86" t="s">
        <v>385</v>
      </c>
      <c r="J1025" s="86" t="s">
        <v>785</v>
      </c>
    </row>
    <row r="1026" spans="1:13">
      <c r="A1026" s="85" t="s">
        <v>150</v>
      </c>
      <c r="B1026" s="85" t="s">
        <v>826</v>
      </c>
      <c r="C1026" s="120">
        <v>42814</v>
      </c>
      <c r="D1026" s="85">
        <v>2</v>
      </c>
      <c r="E1026" s="86" t="s">
        <v>353</v>
      </c>
      <c r="I1026" s="86" t="s">
        <v>923</v>
      </c>
      <c r="J1026" s="86" t="s">
        <v>570</v>
      </c>
    </row>
    <row r="1027" spans="1:13">
      <c r="A1027" s="85" t="s">
        <v>150</v>
      </c>
      <c r="B1027" s="85" t="s">
        <v>826</v>
      </c>
      <c r="C1027" s="120">
        <v>42814</v>
      </c>
      <c r="D1027" s="85">
        <v>2</v>
      </c>
      <c r="E1027" s="86" t="s">
        <v>367</v>
      </c>
      <c r="I1027" s="86" t="s">
        <v>924</v>
      </c>
      <c r="J1027" s="86" t="s">
        <v>570</v>
      </c>
    </row>
    <row r="1028" spans="1:13">
      <c r="A1028" s="85" t="s">
        <v>150</v>
      </c>
      <c r="B1028" s="85" t="s">
        <v>826</v>
      </c>
      <c r="C1028" s="120">
        <v>42814</v>
      </c>
      <c r="D1028" s="85">
        <v>2</v>
      </c>
      <c r="E1028" s="86" t="s">
        <v>389</v>
      </c>
      <c r="I1028" s="86" t="s">
        <v>925</v>
      </c>
      <c r="J1028" s="86" t="s">
        <v>151</v>
      </c>
    </row>
    <row r="1029" spans="1:13">
      <c r="A1029" s="85" t="s">
        <v>150</v>
      </c>
      <c r="B1029" s="85" t="s">
        <v>826</v>
      </c>
      <c r="C1029" s="120">
        <v>42814</v>
      </c>
      <c r="D1029" s="85">
        <v>2</v>
      </c>
      <c r="E1029" s="86" t="s">
        <v>869</v>
      </c>
      <c r="I1029" s="86" t="s">
        <v>926</v>
      </c>
      <c r="J1029" s="86" t="s">
        <v>784</v>
      </c>
    </row>
    <row r="1030" spans="1:13">
      <c r="A1030" s="85" t="s">
        <v>146</v>
      </c>
      <c r="B1030" s="85" t="s">
        <v>831</v>
      </c>
      <c r="C1030" s="120">
        <v>42814</v>
      </c>
      <c r="D1030" s="85">
        <v>2</v>
      </c>
      <c r="E1030" s="86" t="s">
        <v>894</v>
      </c>
      <c r="I1030" s="86" t="s">
        <v>392</v>
      </c>
      <c r="J1030" s="86" t="s">
        <v>549</v>
      </c>
      <c r="K1030" s="86" t="s">
        <v>651</v>
      </c>
    </row>
    <row r="1031" spans="1:13">
      <c r="A1031" s="85" t="s">
        <v>146</v>
      </c>
      <c r="B1031" s="85" t="s">
        <v>831</v>
      </c>
      <c r="C1031" s="120">
        <v>42814</v>
      </c>
      <c r="D1031" s="85">
        <v>2</v>
      </c>
      <c r="E1031" s="86" t="s">
        <v>890</v>
      </c>
      <c r="I1031" s="86" t="s">
        <v>237</v>
      </c>
      <c r="J1031" s="86" t="s">
        <v>540</v>
      </c>
      <c r="K1031" s="86" t="s">
        <v>651</v>
      </c>
    </row>
    <row r="1032" spans="1:13">
      <c r="A1032" s="85" t="s">
        <v>559</v>
      </c>
      <c r="B1032" s="85" t="s">
        <v>832</v>
      </c>
      <c r="C1032" s="120">
        <v>42815</v>
      </c>
      <c r="D1032" s="85">
        <v>2</v>
      </c>
      <c r="E1032" s="86" t="s">
        <v>208</v>
      </c>
      <c r="I1032" s="86" t="s">
        <v>231</v>
      </c>
      <c r="J1032" s="86" t="s">
        <v>335</v>
      </c>
      <c r="K1032" s="86" t="s">
        <v>584</v>
      </c>
    </row>
    <row r="1033" spans="1:13">
      <c r="A1033" s="85" t="s">
        <v>559</v>
      </c>
      <c r="B1033" s="85" t="s">
        <v>832</v>
      </c>
      <c r="C1033" s="120">
        <v>42815</v>
      </c>
      <c r="D1033" s="85">
        <v>2</v>
      </c>
      <c r="E1033" s="86" t="s">
        <v>891</v>
      </c>
      <c r="I1033" s="86" t="s">
        <v>234</v>
      </c>
      <c r="J1033" s="86" t="s">
        <v>550</v>
      </c>
      <c r="K1033" s="86" t="s">
        <v>584</v>
      </c>
    </row>
    <row r="1034" spans="1:13">
      <c r="A1034" s="85" t="s">
        <v>559</v>
      </c>
      <c r="B1034" s="85" t="s">
        <v>832</v>
      </c>
      <c r="C1034" s="120">
        <v>42815</v>
      </c>
      <c r="D1034" s="85">
        <v>2</v>
      </c>
      <c r="E1034" s="86" t="s">
        <v>241</v>
      </c>
      <c r="I1034" s="86" t="s">
        <v>230</v>
      </c>
      <c r="J1034" s="86" t="s">
        <v>338</v>
      </c>
      <c r="K1034" s="86" t="s">
        <v>584</v>
      </c>
    </row>
    <row r="1035" spans="1:13">
      <c r="A1035" s="85" t="s">
        <v>150</v>
      </c>
      <c r="B1035" s="85" t="s">
        <v>826</v>
      </c>
      <c r="C1035" s="120">
        <v>42815</v>
      </c>
      <c r="D1035" s="85">
        <v>2</v>
      </c>
      <c r="E1035" s="86" t="s">
        <v>869</v>
      </c>
      <c r="I1035" s="86" t="s">
        <v>927</v>
      </c>
      <c r="J1035" s="86" t="s">
        <v>784</v>
      </c>
    </row>
    <row r="1036" spans="1:13">
      <c r="A1036" s="85" t="s">
        <v>150</v>
      </c>
      <c r="B1036" s="85" t="s">
        <v>826</v>
      </c>
      <c r="C1036" s="120">
        <v>42815</v>
      </c>
      <c r="D1036" s="85">
        <v>1</v>
      </c>
      <c r="E1036" s="86" t="s">
        <v>353</v>
      </c>
      <c r="I1036" s="86" t="s">
        <v>928</v>
      </c>
      <c r="J1036" s="86" t="s">
        <v>563</v>
      </c>
      <c r="L1036" s="86" t="s">
        <v>582</v>
      </c>
      <c r="M1036" s="86" t="s">
        <v>662</v>
      </c>
    </row>
    <row r="1037" spans="1:13">
      <c r="A1037" s="85" t="s">
        <v>150</v>
      </c>
      <c r="B1037" s="85" t="s">
        <v>826</v>
      </c>
      <c r="C1037" s="120">
        <v>42815</v>
      </c>
      <c r="D1037" s="85">
        <v>1</v>
      </c>
      <c r="E1037" s="86" t="s">
        <v>353</v>
      </c>
      <c r="I1037" s="86" t="s">
        <v>923</v>
      </c>
      <c r="J1037" s="86" t="s">
        <v>570</v>
      </c>
    </row>
    <row r="1038" spans="1:13">
      <c r="A1038" s="85" t="s">
        <v>150</v>
      </c>
      <c r="B1038" s="85" t="s">
        <v>826</v>
      </c>
      <c r="C1038" s="120">
        <v>42815</v>
      </c>
      <c r="D1038" s="85">
        <v>1</v>
      </c>
      <c r="E1038" s="86" t="s">
        <v>367</v>
      </c>
      <c r="I1038" s="86" t="s">
        <v>928</v>
      </c>
      <c r="J1038" s="86" t="s">
        <v>563</v>
      </c>
    </row>
    <row r="1039" spans="1:13">
      <c r="A1039" s="85" t="s">
        <v>150</v>
      </c>
      <c r="B1039" s="85" t="s">
        <v>826</v>
      </c>
      <c r="C1039" s="120">
        <v>42816</v>
      </c>
      <c r="D1039" s="85">
        <v>1</v>
      </c>
      <c r="E1039" s="86" t="s">
        <v>367</v>
      </c>
      <c r="I1039" s="86" t="s">
        <v>923</v>
      </c>
      <c r="J1039" s="86" t="s">
        <v>563</v>
      </c>
      <c r="L1039" s="86" t="s">
        <v>662</v>
      </c>
      <c r="M1039" s="86" t="s">
        <v>597</v>
      </c>
    </row>
    <row r="1040" spans="1:13">
      <c r="A1040" s="85" t="s">
        <v>130</v>
      </c>
      <c r="B1040" s="85" t="s">
        <v>823</v>
      </c>
      <c r="C1040" s="120">
        <v>42815</v>
      </c>
      <c r="D1040" s="85">
        <v>2</v>
      </c>
      <c r="E1040" s="86" t="s">
        <v>261</v>
      </c>
      <c r="I1040" s="86" t="s">
        <v>267</v>
      </c>
      <c r="J1040" s="86" t="s">
        <v>157</v>
      </c>
      <c r="K1040" s="86" t="s">
        <v>689</v>
      </c>
    </row>
    <row r="1041" spans="1:12">
      <c r="A1041" s="85" t="s">
        <v>130</v>
      </c>
      <c r="B1041" s="85" t="s">
        <v>823</v>
      </c>
      <c r="C1041" s="120">
        <v>42815</v>
      </c>
      <c r="D1041" s="85">
        <v>2</v>
      </c>
      <c r="E1041" s="86" t="s">
        <v>914</v>
      </c>
      <c r="I1041" s="86" t="s">
        <v>299</v>
      </c>
      <c r="J1041" s="86" t="s">
        <v>144</v>
      </c>
      <c r="K1041" s="86" t="s">
        <v>689</v>
      </c>
    </row>
    <row r="1042" spans="1:12">
      <c r="A1042" s="85" t="s">
        <v>130</v>
      </c>
      <c r="B1042" s="85" t="s">
        <v>823</v>
      </c>
      <c r="C1042" s="120">
        <v>42815</v>
      </c>
      <c r="D1042" s="85">
        <v>1</v>
      </c>
      <c r="E1042" s="86" t="s">
        <v>892</v>
      </c>
      <c r="I1042" s="86" t="s">
        <v>298</v>
      </c>
      <c r="J1042" s="86" t="s">
        <v>782</v>
      </c>
      <c r="K1042" s="86" t="s">
        <v>689</v>
      </c>
    </row>
    <row r="1043" spans="1:12">
      <c r="A1043" s="85" t="s">
        <v>572</v>
      </c>
      <c r="B1043" s="85" t="s">
        <v>860</v>
      </c>
      <c r="C1043" s="120">
        <v>42815</v>
      </c>
      <c r="D1043" s="85">
        <v>2</v>
      </c>
      <c r="E1043" s="86" t="s">
        <v>222</v>
      </c>
      <c r="I1043" s="86" t="s">
        <v>200</v>
      </c>
      <c r="J1043" s="86" t="s">
        <v>404</v>
      </c>
      <c r="K1043" s="86" t="s">
        <v>593</v>
      </c>
    </row>
    <row r="1044" spans="1:12">
      <c r="A1044" s="85" t="s">
        <v>572</v>
      </c>
      <c r="B1044" s="85" t="s">
        <v>860</v>
      </c>
      <c r="C1044" s="120">
        <v>42815</v>
      </c>
      <c r="D1044" s="85">
        <v>2</v>
      </c>
      <c r="E1044" s="86" t="s">
        <v>886</v>
      </c>
      <c r="I1044" s="86" t="s">
        <v>552</v>
      </c>
      <c r="J1044" s="86" t="s">
        <v>521</v>
      </c>
      <c r="K1044" s="86" t="s">
        <v>593</v>
      </c>
    </row>
    <row r="1045" spans="1:12">
      <c r="A1045" s="85" t="s">
        <v>159</v>
      </c>
      <c r="B1045" s="85" t="s">
        <v>929</v>
      </c>
      <c r="C1045" s="120">
        <v>42815</v>
      </c>
      <c r="D1045" s="85">
        <v>2</v>
      </c>
      <c r="E1045" s="86" t="s">
        <v>893</v>
      </c>
      <c r="I1045" s="86" t="s">
        <v>195</v>
      </c>
      <c r="J1045" s="86" t="s">
        <v>182</v>
      </c>
      <c r="K1045" s="86" t="s">
        <v>653</v>
      </c>
    </row>
    <row r="1046" spans="1:12">
      <c r="A1046" s="85" t="s">
        <v>130</v>
      </c>
      <c r="B1046" s="85" t="s">
        <v>833</v>
      </c>
      <c r="C1046" s="120">
        <v>42814</v>
      </c>
      <c r="D1046" s="85">
        <v>2</v>
      </c>
      <c r="E1046" s="86" t="s">
        <v>888</v>
      </c>
      <c r="I1046" s="86" t="s">
        <v>297</v>
      </c>
      <c r="J1046" s="86" t="s">
        <v>135</v>
      </c>
      <c r="K1046" s="86" t="s">
        <v>691</v>
      </c>
    </row>
    <row r="1047" spans="1:12">
      <c r="A1047" s="85" t="s">
        <v>524</v>
      </c>
      <c r="B1047" s="85" t="s">
        <v>821</v>
      </c>
      <c r="C1047" s="120">
        <v>42815</v>
      </c>
      <c r="D1047" s="85">
        <v>2</v>
      </c>
      <c r="E1047" s="86" t="s">
        <v>235</v>
      </c>
      <c r="I1047" s="86" t="s">
        <v>239</v>
      </c>
      <c r="J1047" s="86" t="s">
        <v>326</v>
      </c>
      <c r="K1047" s="86" t="s">
        <v>654</v>
      </c>
      <c r="L1047" s="86" t="s">
        <v>587</v>
      </c>
    </row>
    <row r="1048" spans="1:12">
      <c r="A1048" s="85" t="s">
        <v>146</v>
      </c>
      <c r="B1048" s="85" t="s">
        <v>831</v>
      </c>
      <c r="C1048" s="120">
        <v>42815</v>
      </c>
      <c r="D1048" s="85">
        <v>2</v>
      </c>
      <c r="E1048" s="86" t="s">
        <v>894</v>
      </c>
      <c r="F1048" s="86" t="s">
        <v>392</v>
      </c>
      <c r="I1048" s="86" t="s">
        <v>392</v>
      </c>
      <c r="J1048" s="86" t="s">
        <v>549</v>
      </c>
      <c r="K1048" s="86" t="s">
        <v>644</v>
      </c>
    </row>
    <row r="1049" spans="1:12">
      <c r="A1049" s="85" t="s">
        <v>146</v>
      </c>
      <c r="B1049" s="85" t="s">
        <v>831</v>
      </c>
      <c r="C1049" s="120">
        <v>42815</v>
      </c>
      <c r="D1049" s="85">
        <v>2</v>
      </c>
      <c r="E1049" s="86" t="s">
        <v>890</v>
      </c>
      <c r="F1049" s="86" t="s">
        <v>237</v>
      </c>
      <c r="I1049" s="86" t="s">
        <v>237</v>
      </c>
      <c r="J1049" s="86" t="s">
        <v>540</v>
      </c>
      <c r="K1049" s="86" t="s">
        <v>644</v>
      </c>
    </row>
    <row r="1050" spans="1:12">
      <c r="A1050" s="85" t="s">
        <v>146</v>
      </c>
      <c r="B1050" s="85" t="s">
        <v>831</v>
      </c>
      <c r="C1050" s="120">
        <v>42815</v>
      </c>
      <c r="D1050" s="85">
        <v>2</v>
      </c>
      <c r="E1050" s="86" t="s">
        <v>885</v>
      </c>
      <c r="I1050" s="86" t="s">
        <v>381</v>
      </c>
      <c r="J1050" s="86" t="s">
        <v>557</v>
      </c>
      <c r="K1050" s="86" t="s">
        <v>644</v>
      </c>
    </row>
    <row r="1051" spans="1:12">
      <c r="A1051" s="85" t="s">
        <v>150</v>
      </c>
      <c r="B1051" s="85" t="s">
        <v>855</v>
      </c>
      <c r="C1051" s="120">
        <v>42815</v>
      </c>
      <c r="D1051" s="85">
        <v>2</v>
      </c>
      <c r="E1051" s="86" t="s">
        <v>389</v>
      </c>
      <c r="I1051" s="86" t="s">
        <v>360</v>
      </c>
      <c r="J1051" s="86" t="s">
        <v>151</v>
      </c>
      <c r="K1051" s="86" t="s">
        <v>589</v>
      </c>
    </row>
    <row r="1052" spans="1:12">
      <c r="A1052" s="85" t="s">
        <v>559</v>
      </c>
      <c r="B1052" s="85" t="s">
        <v>832</v>
      </c>
      <c r="C1052" s="120">
        <v>42816</v>
      </c>
      <c r="D1052" s="85">
        <v>2</v>
      </c>
      <c r="E1052" s="86" t="s">
        <v>208</v>
      </c>
      <c r="I1052" s="86" t="s">
        <v>231</v>
      </c>
      <c r="J1052" s="86" t="s">
        <v>527</v>
      </c>
      <c r="K1052" s="86" t="s">
        <v>584</v>
      </c>
    </row>
    <row r="1053" spans="1:12">
      <c r="A1053" s="85" t="s">
        <v>559</v>
      </c>
      <c r="B1053" s="85" t="s">
        <v>832</v>
      </c>
      <c r="C1053" s="120">
        <v>42816</v>
      </c>
      <c r="D1053" s="85">
        <v>2</v>
      </c>
      <c r="E1053" s="86" t="s">
        <v>891</v>
      </c>
      <c r="I1053" s="86" t="s">
        <v>238</v>
      </c>
      <c r="J1053" s="86" t="s">
        <v>550</v>
      </c>
      <c r="K1053" s="86" t="s">
        <v>584</v>
      </c>
    </row>
    <row r="1054" spans="1:12">
      <c r="A1054" s="85" t="s">
        <v>559</v>
      </c>
      <c r="B1054" s="85" t="s">
        <v>832</v>
      </c>
      <c r="C1054" s="120">
        <v>42816</v>
      </c>
      <c r="D1054" s="85">
        <v>2</v>
      </c>
      <c r="E1054" s="86" t="s">
        <v>246</v>
      </c>
      <c r="I1054" s="86" t="s">
        <v>223</v>
      </c>
      <c r="J1054" s="86" t="s">
        <v>550</v>
      </c>
      <c r="K1054" s="86" t="s">
        <v>584</v>
      </c>
    </row>
    <row r="1055" spans="1:12">
      <c r="A1055" s="85" t="s">
        <v>559</v>
      </c>
      <c r="B1055" s="85" t="s">
        <v>832</v>
      </c>
      <c r="C1055" s="120">
        <v>42816</v>
      </c>
      <c r="D1055" s="85">
        <v>2</v>
      </c>
      <c r="E1055" s="86" t="s">
        <v>241</v>
      </c>
      <c r="I1055" s="86" t="s">
        <v>234</v>
      </c>
      <c r="J1055" s="86" t="s">
        <v>338</v>
      </c>
      <c r="K1055" s="86" t="s">
        <v>584</v>
      </c>
    </row>
    <row r="1056" spans="1:12">
      <c r="A1056" s="85" t="s">
        <v>130</v>
      </c>
      <c r="B1056" s="85" t="s">
        <v>824</v>
      </c>
      <c r="C1056" s="120">
        <v>42816</v>
      </c>
      <c r="D1056" s="85">
        <v>2</v>
      </c>
      <c r="E1056" s="86" t="s">
        <v>865</v>
      </c>
      <c r="I1056" s="86" t="s">
        <v>285</v>
      </c>
      <c r="J1056" s="86" t="s">
        <v>782</v>
      </c>
      <c r="K1056" s="86" t="s">
        <v>660</v>
      </c>
    </row>
    <row r="1057" spans="1:11">
      <c r="A1057" s="85" t="s">
        <v>130</v>
      </c>
      <c r="B1057" s="85" t="s">
        <v>824</v>
      </c>
      <c r="C1057" s="120">
        <v>42816</v>
      </c>
      <c r="D1057" s="85">
        <v>2</v>
      </c>
      <c r="E1057" s="86" t="s">
        <v>914</v>
      </c>
      <c r="I1057" s="86" t="s">
        <v>299</v>
      </c>
      <c r="J1057" s="86" t="s">
        <v>144</v>
      </c>
      <c r="K1057" s="86" t="s">
        <v>660</v>
      </c>
    </row>
    <row r="1058" spans="1:11">
      <c r="A1058" s="85" t="s">
        <v>130</v>
      </c>
      <c r="B1058" s="85" t="s">
        <v>824</v>
      </c>
      <c r="C1058" s="120">
        <v>42816</v>
      </c>
      <c r="D1058" s="85">
        <v>2</v>
      </c>
      <c r="E1058" s="86" t="s">
        <v>892</v>
      </c>
      <c r="I1058" s="86" t="s">
        <v>285</v>
      </c>
      <c r="J1058" s="86" t="s">
        <v>782</v>
      </c>
      <c r="K1058" s="86" t="s">
        <v>660</v>
      </c>
    </row>
    <row r="1059" spans="1:11">
      <c r="A1059" s="85" t="s">
        <v>159</v>
      </c>
      <c r="B1059" s="85" t="s">
        <v>929</v>
      </c>
      <c r="C1059" s="120">
        <v>42816</v>
      </c>
      <c r="D1059" s="85">
        <v>2</v>
      </c>
      <c r="E1059" s="86" t="s">
        <v>893</v>
      </c>
      <c r="I1059" s="86" t="s">
        <v>195</v>
      </c>
      <c r="J1059" s="86" t="s">
        <v>182</v>
      </c>
    </row>
    <row r="1060" spans="1:11">
      <c r="A1060" s="85" t="s">
        <v>572</v>
      </c>
      <c r="B1060" s="85" t="s">
        <v>860</v>
      </c>
      <c r="C1060" s="120">
        <v>42816</v>
      </c>
      <c r="D1060" s="85">
        <v>2</v>
      </c>
      <c r="E1060" s="86" t="s">
        <v>886</v>
      </c>
      <c r="I1060" s="86" t="s">
        <v>552</v>
      </c>
      <c r="J1060" s="86" t="s">
        <v>521</v>
      </c>
      <c r="K1060" s="86" t="s">
        <v>593</v>
      </c>
    </row>
    <row r="1061" spans="1:11">
      <c r="A1061" s="85" t="s">
        <v>524</v>
      </c>
      <c r="B1061" s="85" t="s">
        <v>821</v>
      </c>
      <c r="C1061" s="120">
        <v>42816</v>
      </c>
      <c r="D1061" s="85">
        <v>2</v>
      </c>
      <c r="E1061" s="86" t="s">
        <v>235</v>
      </c>
      <c r="I1061" s="86" t="s">
        <v>239</v>
      </c>
      <c r="J1061" s="86" t="s">
        <v>326</v>
      </c>
      <c r="K1061" s="86" t="s">
        <v>587</v>
      </c>
    </row>
    <row r="1062" spans="1:11">
      <c r="A1062" s="85" t="s">
        <v>130</v>
      </c>
      <c r="B1062" s="85" t="s">
        <v>833</v>
      </c>
      <c r="C1062" s="120">
        <v>42816</v>
      </c>
      <c r="D1062" s="85">
        <v>2</v>
      </c>
      <c r="E1062" s="86" t="s">
        <v>888</v>
      </c>
      <c r="I1062" s="86" t="s">
        <v>274</v>
      </c>
      <c r="J1062" s="86" t="s">
        <v>135</v>
      </c>
      <c r="K1062" s="86" t="s">
        <v>660</v>
      </c>
    </row>
    <row r="1063" spans="1:11">
      <c r="A1063" s="85" t="s">
        <v>559</v>
      </c>
      <c r="B1063" s="85" t="s">
        <v>832</v>
      </c>
      <c r="C1063" s="120">
        <v>42817</v>
      </c>
      <c r="D1063" s="85">
        <v>2</v>
      </c>
      <c r="E1063" s="86" t="s">
        <v>231</v>
      </c>
      <c r="I1063" s="86" t="s">
        <v>221</v>
      </c>
      <c r="J1063" s="86" t="s">
        <v>333</v>
      </c>
      <c r="K1063" s="86" t="s">
        <v>623</v>
      </c>
    </row>
    <row r="1064" spans="1:11">
      <c r="A1064" s="85" t="s">
        <v>559</v>
      </c>
      <c r="B1064" s="85" t="s">
        <v>832</v>
      </c>
      <c r="C1064" s="120">
        <v>42817</v>
      </c>
      <c r="D1064" s="85">
        <v>2</v>
      </c>
      <c r="E1064" s="86" t="s">
        <v>208</v>
      </c>
      <c r="I1064" s="86" t="s">
        <v>244</v>
      </c>
      <c r="J1064" s="86" t="s">
        <v>335</v>
      </c>
      <c r="K1064" s="86" t="s">
        <v>608</v>
      </c>
    </row>
    <row r="1065" spans="1:11">
      <c r="A1065" s="85" t="s">
        <v>559</v>
      </c>
      <c r="B1065" s="85" t="s">
        <v>832</v>
      </c>
      <c r="C1065" s="120">
        <v>42817</v>
      </c>
      <c r="D1065" s="85">
        <v>2</v>
      </c>
      <c r="E1065" s="86" t="s">
        <v>223</v>
      </c>
      <c r="I1065" s="86" t="s">
        <v>251</v>
      </c>
      <c r="J1065" s="86" t="s">
        <v>333</v>
      </c>
      <c r="K1065" s="86" t="s">
        <v>608</v>
      </c>
    </row>
    <row r="1066" spans="1:11">
      <c r="A1066" s="85" t="s">
        <v>559</v>
      </c>
      <c r="B1066" s="85" t="s">
        <v>832</v>
      </c>
      <c r="C1066" s="120">
        <v>42817</v>
      </c>
      <c r="D1066" s="85">
        <v>2</v>
      </c>
      <c r="E1066" s="86" t="s">
        <v>241</v>
      </c>
      <c r="I1066" s="86" t="s">
        <v>230</v>
      </c>
      <c r="J1066" s="86" t="s">
        <v>338</v>
      </c>
      <c r="K1066" s="86" t="s">
        <v>608</v>
      </c>
    </row>
    <row r="1067" spans="1:11">
      <c r="A1067" s="85" t="s">
        <v>559</v>
      </c>
      <c r="B1067" s="85" t="s">
        <v>832</v>
      </c>
      <c r="C1067" s="120">
        <v>42817</v>
      </c>
      <c r="D1067" s="85">
        <v>2</v>
      </c>
      <c r="E1067" s="86" t="s">
        <v>891</v>
      </c>
      <c r="I1067" s="86" t="s">
        <v>234</v>
      </c>
      <c r="J1067" s="86" t="s">
        <v>550</v>
      </c>
      <c r="K1067" s="86" t="s">
        <v>608</v>
      </c>
    </row>
    <row r="1068" spans="1:11">
      <c r="A1068" s="85" t="s">
        <v>559</v>
      </c>
      <c r="B1068" s="85" t="s">
        <v>832</v>
      </c>
      <c r="C1068" s="120">
        <v>42817</v>
      </c>
      <c r="D1068" s="85">
        <v>2</v>
      </c>
      <c r="E1068" s="86" t="s">
        <v>246</v>
      </c>
      <c r="I1068" s="86" t="s">
        <v>234</v>
      </c>
      <c r="J1068" s="86" t="s">
        <v>550</v>
      </c>
      <c r="K1068" s="86" t="s">
        <v>608</v>
      </c>
    </row>
    <row r="1069" spans="1:11">
      <c r="A1069" s="85" t="s">
        <v>130</v>
      </c>
      <c r="B1069" s="85" t="s">
        <v>823</v>
      </c>
      <c r="C1069" s="120">
        <v>42817</v>
      </c>
      <c r="D1069" s="85">
        <v>2</v>
      </c>
      <c r="E1069" s="86" t="s">
        <v>865</v>
      </c>
      <c r="I1069" s="86" t="s">
        <v>285</v>
      </c>
      <c r="J1069" s="86" t="s">
        <v>782</v>
      </c>
      <c r="K1069" s="86" t="s">
        <v>660</v>
      </c>
    </row>
    <row r="1070" spans="1:11">
      <c r="A1070" s="85" t="s">
        <v>130</v>
      </c>
      <c r="B1070" s="85" t="s">
        <v>823</v>
      </c>
      <c r="C1070" s="120">
        <v>42817</v>
      </c>
      <c r="D1070" s="85">
        <v>2</v>
      </c>
      <c r="E1070" s="86" t="s">
        <v>914</v>
      </c>
      <c r="I1070" s="86" t="s">
        <v>299</v>
      </c>
      <c r="J1070" s="86" t="s">
        <v>144</v>
      </c>
      <c r="K1070" s="86" t="s">
        <v>660</v>
      </c>
    </row>
    <row r="1071" spans="1:11">
      <c r="A1071" s="85" t="s">
        <v>524</v>
      </c>
      <c r="B1071" s="85" t="s">
        <v>821</v>
      </c>
      <c r="C1071" s="120">
        <v>42817</v>
      </c>
      <c r="D1071" s="85">
        <v>2</v>
      </c>
      <c r="E1071" s="86" t="s">
        <v>235</v>
      </c>
      <c r="I1071" s="86" t="s">
        <v>239</v>
      </c>
      <c r="J1071" s="86" t="s">
        <v>326</v>
      </c>
      <c r="K1071" s="86" t="s">
        <v>595</v>
      </c>
    </row>
    <row r="1072" spans="1:11">
      <c r="A1072" s="85" t="s">
        <v>150</v>
      </c>
      <c r="B1072" s="85" t="s">
        <v>855</v>
      </c>
      <c r="C1072" s="120">
        <v>42817</v>
      </c>
      <c r="D1072" s="85">
        <v>2</v>
      </c>
      <c r="E1072" s="86" t="s">
        <v>367</v>
      </c>
      <c r="I1072" s="86" t="s">
        <v>356</v>
      </c>
      <c r="J1072" s="86" t="s">
        <v>570</v>
      </c>
      <c r="K1072" s="86" t="s">
        <v>589</v>
      </c>
    </row>
    <row r="1073" spans="1:13">
      <c r="A1073" s="85" t="s">
        <v>150</v>
      </c>
      <c r="B1073" s="85" t="s">
        <v>855</v>
      </c>
      <c r="C1073" s="120">
        <v>42817</v>
      </c>
      <c r="D1073" s="85">
        <v>2</v>
      </c>
      <c r="E1073" s="86" t="s">
        <v>869</v>
      </c>
      <c r="I1073" s="86" t="s">
        <v>357</v>
      </c>
      <c r="J1073" s="86" t="s">
        <v>784</v>
      </c>
      <c r="K1073" s="86" t="s">
        <v>589</v>
      </c>
    </row>
    <row r="1074" spans="1:13">
      <c r="A1074" s="85" t="s">
        <v>150</v>
      </c>
      <c r="B1074" s="85" t="s">
        <v>855</v>
      </c>
      <c r="C1074" s="120">
        <v>42817</v>
      </c>
      <c r="D1074" s="85">
        <v>2</v>
      </c>
      <c r="E1074" s="86" t="s">
        <v>353</v>
      </c>
      <c r="I1074" s="86" t="s">
        <v>362</v>
      </c>
      <c r="J1074" s="86" t="s">
        <v>570</v>
      </c>
      <c r="K1074" s="86" t="s">
        <v>589</v>
      </c>
    </row>
    <row r="1075" spans="1:13">
      <c r="A1075" s="85" t="s">
        <v>150</v>
      </c>
      <c r="B1075" s="85" t="s">
        <v>855</v>
      </c>
      <c r="C1075" s="120">
        <v>42817</v>
      </c>
      <c r="D1075" s="85">
        <v>2</v>
      </c>
      <c r="E1075" s="86" t="s">
        <v>389</v>
      </c>
      <c r="I1075" s="86" t="s">
        <v>360</v>
      </c>
      <c r="J1075" s="86" t="s">
        <v>151</v>
      </c>
      <c r="K1075" s="86" t="s">
        <v>589</v>
      </c>
    </row>
    <row r="1076" spans="1:13">
      <c r="A1076" s="85" t="s">
        <v>566</v>
      </c>
      <c r="B1076" s="85" t="s">
        <v>860</v>
      </c>
      <c r="C1076" s="120">
        <v>42817</v>
      </c>
      <c r="D1076" s="85">
        <v>2</v>
      </c>
      <c r="E1076" s="86" t="s">
        <v>197</v>
      </c>
      <c r="I1076" s="86" t="s">
        <v>198</v>
      </c>
      <c r="J1076" s="86" t="s">
        <v>520</v>
      </c>
      <c r="K1076" s="86" t="s">
        <v>616</v>
      </c>
      <c r="M1076" s="86" t="s">
        <v>616</v>
      </c>
    </row>
    <row r="1077" spans="1:13">
      <c r="A1077" s="85" t="s">
        <v>572</v>
      </c>
      <c r="B1077" s="85" t="s">
        <v>824</v>
      </c>
      <c r="C1077" s="120">
        <v>42817</v>
      </c>
      <c r="D1077" s="85">
        <v>1</v>
      </c>
      <c r="E1077" s="86" t="s">
        <v>886</v>
      </c>
      <c r="I1077" s="86" t="s">
        <v>552</v>
      </c>
      <c r="J1077" s="86" t="s">
        <v>521</v>
      </c>
      <c r="K1077" s="86" t="s">
        <v>593</v>
      </c>
    </row>
    <row r="1078" spans="1:13">
      <c r="A1078" s="85" t="s">
        <v>572</v>
      </c>
      <c r="B1078" s="85" t="s">
        <v>824</v>
      </c>
      <c r="C1078" s="120">
        <v>42817</v>
      </c>
      <c r="D1078" s="85">
        <v>2</v>
      </c>
      <c r="E1078" s="86" t="s">
        <v>222</v>
      </c>
      <c r="I1078" s="86" t="s">
        <v>319</v>
      </c>
      <c r="J1078" s="86" t="s">
        <v>404</v>
      </c>
      <c r="K1078" s="86" t="s">
        <v>593</v>
      </c>
    </row>
    <row r="1079" spans="1:13">
      <c r="A1079" s="85" t="s">
        <v>130</v>
      </c>
      <c r="B1079" s="85" t="s">
        <v>833</v>
      </c>
      <c r="C1079" s="120">
        <v>42817</v>
      </c>
      <c r="D1079" s="85">
        <v>2</v>
      </c>
      <c r="E1079" s="86" t="s">
        <v>888</v>
      </c>
      <c r="I1079" s="86" t="s">
        <v>289</v>
      </c>
      <c r="J1079" s="86" t="s">
        <v>135</v>
      </c>
      <c r="K1079" s="86" t="s">
        <v>660</v>
      </c>
    </row>
    <row r="1080" spans="1:13">
      <c r="A1080" s="85" t="s">
        <v>146</v>
      </c>
      <c r="B1080" s="85" t="s">
        <v>831</v>
      </c>
      <c r="C1080" s="120">
        <v>42817</v>
      </c>
      <c r="D1080" s="85">
        <v>2</v>
      </c>
      <c r="E1080" s="86" t="s">
        <v>894</v>
      </c>
      <c r="F1080" s="86" t="s">
        <v>392</v>
      </c>
      <c r="G1080" s="86" t="s">
        <v>549</v>
      </c>
      <c r="H1080" s="86" t="s">
        <v>644</v>
      </c>
      <c r="I1080" s="86" t="s">
        <v>392</v>
      </c>
      <c r="J1080" s="86" t="s">
        <v>549</v>
      </c>
      <c r="K1080" s="86" t="s">
        <v>644</v>
      </c>
    </row>
    <row r="1081" spans="1:13">
      <c r="A1081" s="85" t="s">
        <v>146</v>
      </c>
      <c r="B1081" s="85" t="s">
        <v>831</v>
      </c>
      <c r="C1081" s="120">
        <v>42817</v>
      </c>
      <c r="D1081" s="85">
        <v>2</v>
      </c>
      <c r="E1081" s="86" t="s">
        <v>890</v>
      </c>
      <c r="F1081" s="86" t="s">
        <v>237</v>
      </c>
      <c r="G1081" s="86" t="s">
        <v>540</v>
      </c>
      <c r="H1081" s="86" t="s">
        <v>644</v>
      </c>
      <c r="I1081" s="86" t="s">
        <v>237</v>
      </c>
      <c r="J1081" s="86" t="s">
        <v>540</v>
      </c>
      <c r="K1081" s="86" t="s">
        <v>644</v>
      </c>
    </row>
    <row r="1082" spans="1:13">
      <c r="A1082" s="85" t="s">
        <v>146</v>
      </c>
      <c r="B1082" s="85" t="s">
        <v>831</v>
      </c>
      <c r="C1082" s="120">
        <v>42821</v>
      </c>
      <c r="D1082" s="85">
        <v>2</v>
      </c>
      <c r="E1082" s="86" t="s">
        <v>885</v>
      </c>
      <c r="I1082" s="86" t="s">
        <v>1043</v>
      </c>
      <c r="J1082" s="86" t="s">
        <v>549</v>
      </c>
      <c r="K1082" s="86" t="s">
        <v>657</v>
      </c>
    </row>
    <row r="1083" spans="1:13">
      <c r="A1083" s="85" t="s">
        <v>146</v>
      </c>
      <c r="B1083" s="85" t="s">
        <v>831</v>
      </c>
      <c r="C1083" s="120">
        <v>42821</v>
      </c>
      <c r="D1083" s="85">
        <v>2</v>
      </c>
      <c r="E1083" s="86" t="s">
        <v>894</v>
      </c>
      <c r="I1083" s="86" t="s">
        <v>392</v>
      </c>
      <c r="J1083" s="86" t="s">
        <v>549</v>
      </c>
      <c r="K1083" s="86" t="s">
        <v>657</v>
      </c>
    </row>
    <row r="1084" spans="1:13">
      <c r="A1084" s="85" t="s">
        <v>146</v>
      </c>
      <c r="B1084" s="85" t="s">
        <v>831</v>
      </c>
      <c r="C1084" s="120">
        <v>42821</v>
      </c>
      <c r="D1084" s="85">
        <v>2</v>
      </c>
      <c r="E1084" s="86" t="s">
        <v>890</v>
      </c>
      <c r="I1084" s="86" t="s">
        <v>237</v>
      </c>
      <c r="J1084" s="86" t="s">
        <v>540</v>
      </c>
      <c r="K1084" s="86" t="s">
        <v>657</v>
      </c>
    </row>
    <row r="1085" spans="1:13">
      <c r="A1085" s="85" t="s">
        <v>130</v>
      </c>
      <c r="B1085" s="85" t="s">
        <v>833</v>
      </c>
      <c r="C1085" s="120">
        <v>42821</v>
      </c>
      <c r="D1085" s="85">
        <v>2</v>
      </c>
      <c r="E1085" s="86" t="s">
        <v>888</v>
      </c>
      <c r="I1085" s="86" t="s">
        <v>274</v>
      </c>
      <c r="J1085" s="86" t="s">
        <v>135</v>
      </c>
      <c r="K1085" s="86" t="s">
        <v>158</v>
      </c>
    </row>
    <row r="1086" spans="1:13">
      <c r="A1086" s="85" t="s">
        <v>130</v>
      </c>
      <c r="B1086" s="85" t="s">
        <v>833</v>
      </c>
      <c r="C1086" s="120">
        <v>42821</v>
      </c>
      <c r="D1086" s="85">
        <v>2</v>
      </c>
      <c r="E1086" s="86" t="s">
        <v>879</v>
      </c>
      <c r="I1086" s="86" t="s">
        <v>307</v>
      </c>
      <c r="J1086" s="86" t="s">
        <v>153</v>
      </c>
      <c r="K1086" s="86" t="s">
        <v>660</v>
      </c>
    </row>
    <row r="1087" spans="1:13">
      <c r="A1087" s="85" t="s">
        <v>150</v>
      </c>
      <c r="B1087" s="85" t="s">
        <v>826</v>
      </c>
      <c r="C1087" s="120">
        <v>42821</v>
      </c>
      <c r="D1087" s="85">
        <v>2</v>
      </c>
      <c r="E1087" s="86" t="s">
        <v>238</v>
      </c>
      <c r="I1087" s="86" t="s">
        <v>292</v>
      </c>
      <c r="J1087" s="86" t="s">
        <v>570</v>
      </c>
    </row>
    <row r="1088" spans="1:13">
      <c r="A1088" s="85" t="s">
        <v>524</v>
      </c>
      <c r="B1088" s="85" t="s">
        <v>821</v>
      </c>
      <c r="C1088" s="120">
        <v>42821</v>
      </c>
      <c r="D1088" s="85">
        <v>1.5</v>
      </c>
      <c r="E1088" s="86" t="s">
        <v>213</v>
      </c>
      <c r="I1088" s="86" t="s">
        <v>232</v>
      </c>
      <c r="J1088" s="86" t="s">
        <v>532</v>
      </c>
      <c r="K1088" s="86" t="s">
        <v>595</v>
      </c>
    </row>
    <row r="1089" spans="1:12">
      <c r="A1089" s="85" t="s">
        <v>524</v>
      </c>
      <c r="B1089" s="85" t="s">
        <v>821</v>
      </c>
      <c r="C1089" s="120">
        <v>42821</v>
      </c>
      <c r="D1089" s="85">
        <v>2</v>
      </c>
      <c r="E1089" s="86" t="s">
        <v>891</v>
      </c>
      <c r="I1089" s="86" t="s">
        <v>224</v>
      </c>
      <c r="J1089" s="86" t="s">
        <v>538</v>
      </c>
      <c r="K1089" s="86" t="s">
        <v>595</v>
      </c>
    </row>
    <row r="1090" spans="1:12">
      <c r="A1090" s="85" t="s">
        <v>524</v>
      </c>
      <c r="B1090" s="85" t="s">
        <v>821</v>
      </c>
      <c r="C1090" s="120">
        <v>42821</v>
      </c>
      <c r="D1090" s="85">
        <v>2</v>
      </c>
      <c r="E1090" s="86" t="s">
        <v>235</v>
      </c>
      <c r="I1090" s="86" t="s">
        <v>239</v>
      </c>
      <c r="J1090" s="86" t="s">
        <v>326</v>
      </c>
      <c r="K1090" s="86" t="s">
        <v>595</v>
      </c>
    </row>
    <row r="1091" spans="1:12">
      <c r="A1091" s="85" t="s">
        <v>559</v>
      </c>
      <c r="B1091" s="85" t="s">
        <v>857</v>
      </c>
      <c r="C1091" s="120">
        <v>42821</v>
      </c>
      <c r="D1091" s="85">
        <v>2</v>
      </c>
      <c r="E1091" s="86" t="s">
        <v>208</v>
      </c>
      <c r="I1091" s="86" t="s">
        <v>231</v>
      </c>
      <c r="J1091" s="86" t="s">
        <v>527</v>
      </c>
      <c r="K1091" s="86" t="s">
        <v>608</v>
      </c>
    </row>
    <row r="1092" spans="1:12">
      <c r="A1092" s="85" t="s">
        <v>559</v>
      </c>
      <c r="B1092" s="85" t="s">
        <v>857</v>
      </c>
      <c r="C1092" s="120">
        <v>42821</v>
      </c>
      <c r="D1092" s="85">
        <v>2</v>
      </c>
      <c r="E1092" s="86" t="s">
        <v>243</v>
      </c>
      <c r="I1092" s="86" t="s">
        <v>226</v>
      </c>
      <c r="J1092" s="86" t="s">
        <v>338</v>
      </c>
      <c r="K1092" s="86" t="s">
        <v>608</v>
      </c>
    </row>
    <row r="1093" spans="1:12">
      <c r="A1093" s="85" t="s">
        <v>572</v>
      </c>
      <c r="B1093" s="85" t="s">
        <v>860</v>
      </c>
      <c r="C1093" s="120">
        <v>42821</v>
      </c>
      <c r="D1093" s="85">
        <v>2</v>
      </c>
      <c r="E1093" s="86" t="s">
        <v>886</v>
      </c>
      <c r="I1093" s="86" t="s">
        <v>552</v>
      </c>
      <c r="J1093" s="86" t="s">
        <v>529</v>
      </c>
      <c r="K1093" s="86" t="s">
        <v>593</v>
      </c>
    </row>
    <row r="1094" spans="1:12">
      <c r="A1094" s="85" t="s">
        <v>572</v>
      </c>
      <c r="B1094" s="85" t="s">
        <v>860</v>
      </c>
      <c r="C1094" s="120">
        <v>42821</v>
      </c>
      <c r="D1094" s="85">
        <v>2</v>
      </c>
      <c r="E1094" s="86" t="s">
        <v>222</v>
      </c>
      <c r="I1094" s="86" t="s">
        <v>970</v>
      </c>
      <c r="J1094" s="86" t="s">
        <v>404</v>
      </c>
      <c r="K1094" s="86" t="s">
        <v>593</v>
      </c>
    </row>
    <row r="1095" spans="1:12">
      <c r="A1095" s="85" t="s">
        <v>146</v>
      </c>
      <c r="B1095" s="85" t="s">
        <v>834</v>
      </c>
      <c r="C1095" s="120">
        <v>42821</v>
      </c>
      <c r="D1095" s="85">
        <v>2</v>
      </c>
      <c r="E1095" s="86" t="s">
        <v>889</v>
      </c>
      <c r="I1095" s="86" t="s">
        <v>385</v>
      </c>
      <c r="J1095" s="86" t="s">
        <v>785</v>
      </c>
      <c r="K1095" s="86" t="s">
        <v>657</v>
      </c>
    </row>
    <row r="1096" spans="1:12">
      <c r="A1096" s="85" t="s">
        <v>146</v>
      </c>
      <c r="B1096" s="85" t="s">
        <v>834</v>
      </c>
      <c r="C1096" s="120">
        <v>42821</v>
      </c>
      <c r="D1096" s="85">
        <v>2</v>
      </c>
      <c r="E1096" s="86" t="s">
        <v>390</v>
      </c>
      <c r="I1096" s="86" t="s">
        <v>870</v>
      </c>
      <c r="J1096" s="86" t="s">
        <v>557</v>
      </c>
      <c r="K1096" s="86" t="s">
        <v>657</v>
      </c>
    </row>
    <row r="1097" spans="1:12">
      <c r="A1097" s="85" t="s">
        <v>150</v>
      </c>
      <c r="B1097" s="85" t="s">
        <v>837</v>
      </c>
      <c r="C1097" s="120">
        <v>42821</v>
      </c>
      <c r="D1097" s="85">
        <v>2</v>
      </c>
      <c r="E1097" s="86" t="s">
        <v>209</v>
      </c>
      <c r="I1097" s="86" t="s">
        <v>350</v>
      </c>
      <c r="J1097" s="86" t="s">
        <v>539</v>
      </c>
      <c r="K1097" s="86" t="s">
        <v>589</v>
      </c>
    </row>
    <row r="1098" spans="1:12">
      <c r="A1098" s="85" t="s">
        <v>150</v>
      </c>
      <c r="B1098" s="85" t="s">
        <v>837</v>
      </c>
      <c r="C1098" s="120">
        <v>42821</v>
      </c>
      <c r="D1098" s="85">
        <v>2</v>
      </c>
      <c r="E1098" s="86" t="s">
        <v>911</v>
      </c>
      <c r="I1098" s="86" t="s">
        <v>236</v>
      </c>
      <c r="J1098" s="86" t="s">
        <v>548</v>
      </c>
      <c r="K1098" s="86" t="s">
        <v>589</v>
      </c>
    </row>
    <row r="1099" spans="1:12">
      <c r="A1099" s="85" t="s">
        <v>150</v>
      </c>
      <c r="B1099" s="85" t="s">
        <v>837</v>
      </c>
      <c r="C1099" s="120">
        <v>42821</v>
      </c>
      <c r="D1099" s="85">
        <v>1</v>
      </c>
      <c r="E1099" s="86" t="s">
        <v>367</v>
      </c>
      <c r="I1099" s="86" t="s">
        <v>365</v>
      </c>
      <c r="J1099" s="86" t="s">
        <v>563</v>
      </c>
      <c r="K1099" s="86" t="s">
        <v>582</v>
      </c>
      <c r="L1099" s="86" t="s">
        <v>662</v>
      </c>
    </row>
    <row r="1100" spans="1:12">
      <c r="A1100" s="85" t="s">
        <v>150</v>
      </c>
      <c r="B1100" s="85" t="s">
        <v>837</v>
      </c>
      <c r="C1100" s="120">
        <v>42821</v>
      </c>
      <c r="D1100" s="85">
        <v>1</v>
      </c>
      <c r="E1100" s="86" t="s">
        <v>367</v>
      </c>
      <c r="I1100" s="86" t="s">
        <v>356</v>
      </c>
      <c r="J1100" s="86" t="s">
        <v>570</v>
      </c>
      <c r="K1100" s="86" t="s">
        <v>589</v>
      </c>
    </row>
    <row r="1101" spans="1:12">
      <c r="A1101" s="85" t="s">
        <v>138</v>
      </c>
      <c r="B1101" s="85" t="s">
        <v>824</v>
      </c>
      <c r="C1101" s="120">
        <v>42821</v>
      </c>
      <c r="D1101" s="85">
        <v>2</v>
      </c>
      <c r="E1101" s="86" t="s">
        <v>915</v>
      </c>
      <c r="I1101" s="86" t="s">
        <v>288</v>
      </c>
      <c r="J1101" s="86" t="s">
        <v>165</v>
      </c>
      <c r="K1101" s="86" t="s">
        <v>664</v>
      </c>
    </row>
    <row r="1102" spans="1:12">
      <c r="A1102" s="85" t="s">
        <v>138</v>
      </c>
      <c r="B1102" s="85" t="s">
        <v>824</v>
      </c>
      <c r="C1102" s="120">
        <v>42821</v>
      </c>
      <c r="D1102" s="85">
        <v>2</v>
      </c>
      <c r="E1102" s="86" t="s">
        <v>865</v>
      </c>
      <c r="I1102" s="86" t="s">
        <v>865</v>
      </c>
      <c r="J1102" s="86" t="s">
        <v>142</v>
      </c>
      <c r="K1102" s="86" t="s">
        <v>664</v>
      </c>
    </row>
    <row r="1103" spans="1:12">
      <c r="A1103" s="85" t="s">
        <v>130</v>
      </c>
      <c r="B1103" s="85" t="s">
        <v>903</v>
      </c>
      <c r="C1103" s="120">
        <v>42821</v>
      </c>
      <c r="D1103" s="85">
        <v>2</v>
      </c>
      <c r="E1103" s="86" t="s">
        <v>910</v>
      </c>
      <c r="I1103" s="86" t="s">
        <v>267</v>
      </c>
      <c r="J1103" s="86" t="s">
        <v>144</v>
      </c>
      <c r="K1103" s="86" t="s">
        <v>660</v>
      </c>
    </row>
    <row r="1104" spans="1:12">
      <c r="A1104" s="85" t="s">
        <v>146</v>
      </c>
      <c r="B1104" s="85" t="s">
        <v>831</v>
      </c>
      <c r="C1104" s="120">
        <v>42822</v>
      </c>
      <c r="D1104" s="85">
        <v>2</v>
      </c>
      <c r="E1104" s="86" t="s">
        <v>885</v>
      </c>
      <c r="I1104" s="86" t="s">
        <v>1043</v>
      </c>
      <c r="J1104" s="86" t="s">
        <v>557</v>
      </c>
      <c r="K1104" s="86" t="s">
        <v>657</v>
      </c>
    </row>
    <row r="1105" spans="1:12">
      <c r="A1105" s="85" t="s">
        <v>146</v>
      </c>
      <c r="B1105" s="85" t="s">
        <v>831</v>
      </c>
      <c r="C1105" s="120">
        <v>42822</v>
      </c>
      <c r="D1105" s="85">
        <v>2</v>
      </c>
      <c r="E1105" s="86" t="s">
        <v>894</v>
      </c>
      <c r="I1105" s="86" t="s">
        <v>392</v>
      </c>
      <c r="J1105" s="86" t="s">
        <v>549</v>
      </c>
      <c r="K1105" s="86" t="s">
        <v>657</v>
      </c>
    </row>
    <row r="1106" spans="1:12">
      <c r="A1106" s="85" t="s">
        <v>146</v>
      </c>
      <c r="B1106" s="85" t="s">
        <v>831</v>
      </c>
      <c r="C1106" s="120">
        <v>42822</v>
      </c>
      <c r="D1106" s="85">
        <v>2</v>
      </c>
      <c r="E1106" s="86" t="s">
        <v>890</v>
      </c>
      <c r="I1106" s="86" t="s">
        <v>237</v>
      </c>
      <c r="J1106" s="86" t="s">
        <v>540</v>
      </c>
      <c r="K1106" s="86" t="s">
        <v>657</v>
      </c>
    </row>
    <row r="1107" spans="1:12">
      <c r="A1107" s="85" t="s">
        <v>559</v>
      </c>
      <c r="B1107" s="85" t="s">
        <v>857</v>
      </c>
      <c r="C1107" s="120">
        <v>42822</v>
      </c>
      <c r="D1107" s="85">
        <v>2</v>
      </c>
      <c r="E1107" s="86" t="s">
        <v>241</v>
      </c>
      <c r="I1107" s="86" t="s">
        <v>245</v>
      </c>
      <c r="J1107" s="86" t="s">
        <v>338</v>
      </c>
      <c r="K1107" s="86" t="s">
        <v>608</v>
      </c>
    </row>
    <row r="1108" spans="1:12">
      <c r="A1108" s="85" t="s">
        <v>559</v>
      </c>
      <c r="B1108" s="85" t="s">
        <v>857</v>
      </c>
      <c r="C1108" s="120">
        <v>42822</v>
      </c>
      <c r="D1108" s="85">
        <v>2</v>
      </c>
      <c r="E1108" s="86" t="s">
        <v>213</v>
      </c>
      <c r="I1108" s="86" t="s">
        <v>242</v>
      </c>
      <c r="J1108" s="86" t="s">
        <v>550</v>
      </c>
      <c r="K1108" s="86" t="s">
        <v>608</v>
      </c>
    </row>
    <row r="1109" spans="1:12">
      <c r="A1109" s="85" t="s">
        <v>559</v>
      </c>
      <c r="B1109" s="85" t="s">
        <v>857</v>
      </c>
      <c r="C1109" s="120">
        <v>42822</v>
      </c>
      <c r="D1109" s="85">
        <v>2</v>
      </c>
      <c r="E1109" s="86" t="s">
        <v>243</v>
      </c>
      <c r="I1109" s="86" t="s">
        <v>226</v>
      </c>
      <c r="J1109" s="86" t="s">
        <v>338</v>
      </c>
      <c r="K1109" s="86" t="s">
        <v>608</v>
      </c>
    </row>
    <row r="1110" spans="1:12">
      <c r="A1110" s="85" t="s">
        <v>559</v>
      </c>
      <c r="B1110" s="85" t="s">
        <v>857</v>
      </c>
      <c r="C1110" s="120">
        <v>42822</v>
      </c>
      <c r="D1110" s="85">
        <v>2</v>
      </c>
      <c r="E1110" s="86" t="s">
        <v>399</v>
      </c>
      <c r="I1110" s="86" t="s">
        <v>232</v>
      </c>
      <c r="J1110" s="86" t="s">
        <v>550</v>
      </c>
      <c r="K1110" s="86" t="s">
        <v>608</v>
      </c>
    </row>
    <row r="1111" spans="1:12">
      <c r="A1111" s="85" t="s">
        <v>138</v>
      </c>
      <c r="B1111" s="85" t="s">
        <v>851</v>
      </c>
      <c r="C1111" s="120">
        <v>42821</v>
      </c>
      <c r="D1111" s="85">
        <v>1</v>
      </c>
      <c r="E1111" s="86" t="s">
        <v>139</v>
      </c>
      <c r="I1111" s="86" t="s">
        <v>296</v>
      </c>
      <c r="J1111" s="86" t="s">
        <v>142</v>
      </c>
      <c r="K1111" s="86" t="s">
        <v>664</v>
      </c>
    </row>
    <row r="1112" spans="1:12">
      <c r="A1112" s="85" t="s">
        <v>138</v>
      </c>
      <c r="B1112" s="85" t="s">
        <v>851</v>
      </c>
      <c r="C1112" s="120">
        <v>42822</v>
      </c>
      <c r="D1112" s="85">
        <v>1</v>
      </c>
      <c r="E1112" s="86" t="s">
        <v>139</v>
      </c>
      <c r="I1112" s="86" t="s">
        <v>296</v>
      </c>
      <c r="J1112" s="86" t="s">
        <v>142</v>
      </c>
      <c r="K1112" s="86" t="s">
        <v>664</v>
      </c>
      <c r="L1112" s="86" t="s">
        <v>636</v>
      </c>
    </row>
    <row r="1113" spans="1:12">
      <c r="A1113" s="85" t="s">
        <v>138</v>
      </c>
      <c r="B1113" s="85" t="s">
        <v>851</v>
      </c>
      <c r="C1113" s="120">
        <v>42822</v>
      </c>
      <c r="D1113" s="85">
        <v>1</v>
      </c>
      <c r="E1113" s="86" t="s">
        <v>229</v>
      </c>
      <c r="I1113" s="86" t="s">
        <v>280</v>
      </c>
      <c r="J1113" s="86" t="s">
        <v>783</v>
      </c>
      <c r="K1113" s="86" t="s">
        <v>664</v>
      </c>
      <c r="L1113" s="86" t="s">
        <v>636</v>
      </c>
    </row>
    <row r="1114" spans="1:12">
      <c r="A1114" s="85" t="s">
        <v>150</v>
      </c>
      <c r="B1114" s="85" t="s">
        <v>826</v>
      </c>
      <c r="C1114" s="120">
        <v>42822</v>
      </c>
      <c r="D1114" s="85">
        <v>1</v>
      </c>
      <c r="E1114" s="86" t="s">
        <v>353</v>
      </c>
      <c r="I1114" s="86" t="s">
        <v>365</v>
      </c>
      <c r="J1114" s="86" t="s">
        <v>563</v>
      </c>
      <c r="K1114" s="86" t="s">
        <v>662</v>
      </c>
      <c r="L1114" s="86" t="s">
        <v>597</v>
      </c>
    </row>
    <row r="1115" spans="1:12">
      <c r="A1115" s="85" t="s">
        <v>150</v>
      </c>
      <c r="B1115" s="85" t="s">
        <v>826</v>
      </c>
      <c r="C1115" s="120">
        <v>42822</v>
      </c>
      <c r="D1115" s="85">
        <v>2</v>
      </c>
      <c r="E1115" s="86" t="s">
        <v>238</v>
      </c>
      <c r="I1115" s="86" t="s">
        <v>358</v>
      </c>
      <c r="J1115" s="86" t="s">
        <v>570</v>
      </c>
    </row>
    <row r="1116" spans="1:12">
      <c r="A1116" s="85" t="s">
        <v>150</v>
      </c>
      <c r="B1116" s="85" t="s">
        <v>826</v>
      </c>
      <c r="C1116" s="120">
        <v>42822</v>
      </c>
      <c r="D1116" s="85">
        <v>2</v>
      </c>
      <c r="E1116" s="86" t="s">
        <v>389</v>
      </c>
      <c r="I1116" s="86" t="s">
        <v>360</v>
      </c>
      <c r="J1116" s="86" t="s">
        <v>151</v>
      </c>
    </row>
    <row r="1117" spans="1:12">
      <c r="A1117" s="85" t="s">
        <v>138</v>
      </c>
      <c r="B1117" s="85" t="s">
        <v>824</v>
      </c>
      <c r="C1117" s="120">
        <v>42822</v>
      </c>
      <c r="D1117" s="85">
        <v>2</v>
      </c>
      <c r="E1117" s="86" t="s">
        <v>865</v>
      </c>
      <c r="I1117" s="86" t="s">
        <v>288</v>
      </c>
      <c r="J1117" s="86" t="s">
        <v>142</v>
      </c>
      <c r="K1117" s="86" t="s">
        <v>636</v>
      </c>
    </row>
    <row r="1118" spans="1:12">
      <c r="A1118" s="85" t="s">
        <v>138</v>
      </c>
      <c r="B1118" s="85" t="s">
        <v>824</v>
      </c>
      <c r="C1118" s="120">
        <v>42822</v>
      </c>
      <c r="D1118" s="85">
        <v>2</v>
      </c>
      <c r="E1118" s="86" t="s">
        <v>915</v>
      </c>
      <c r="I1118" s="86" t="s">
        <v>304</v>
      </c>
      <c r="J1118" s="86" t="s">
        <v>165</v>
      </c>
      <c r="K1118" s="86" t="s">
        <v>636</v>
      </c>
    </row>
    <row r="1119" spans="1:12">
      <c r="A1119" s="85" t="s">
        <v>130</v>
      </c>
      <c r="B1119" s="85" t="s">
        <v>833</v>
      </c>
      <c r="C1119" s="120">
        <v>42822</v>
      </c>
      <c r="D1119" s="85">
        <v>2</v>
      </c>
      <c r="E1119" s="86" t="s">
        <v>888</v>
      </c>
      <c r="I1119" s="86" t="s">
        <v>274</v>
      </c>
      <c r="J1119" s="86" t="s">
        <v>135</v>
      </c>
      <c r="K1119" s="86" t="s">
        <v>660</v>
      </c>
    </row>
    <row r="1120" spans="1:12">
      <c r="A1120" s="85" t="s">
        <v>130</v>
      </c>
      <c r="B1120" s="85" t="s">
        <v>833</v>
      </c>
      <c r="C1120" s="120">
        <v>42822</v>
      </c>
      <c r="D1120" s="85">
        <v>2</v>
      </c>
      <c r="E1120" s="86" t="s">
        <v>879</v>
      </c>
      <c r="I1120" s="86" t="s">
        <v>298</v>
      </c>
      <c r="J1120" s="86" t="s">
        <v>144</v>
      </c>
      <c r="K1120" s="86" t="s">
        <v>660</v>
      </c>
    </row>
    <row r="1121" spans="1:12">
      <c r="A1121" s="85" t="s">
        <v>130</v>
      </c>
      <c r="B1121" s="85" t="s">
        <v>868</v>
      </c>
      <c r="C1121" s="120">
        <v>42822</v>
      </c>
      <c r="D1121" s="85">
        <v>2</v>
      </c>
      <c r="E1121" s="86" t="s">
        <v>910</v>
      </c>
      <c r="I1121" s="86" t="s">
        <v>267</v>
      </c>
      <c r="J1121" s="86" t="s">
        <v>144</v>
      </c>
      <c r="K1121" s="86" t="s">
        <v>660</v>
      </c>
    </row>
    <row r="1122" spans="1:12">
      <c r="A1122" s="85" t="s">
        <v>159</v>
      </c>
      <c r="B1122" s="85" t="s">
        <v>929</v>
      </c>
      <c r="C1122" s="120">
        <v>42821</v>
      </c>
      <c r="D1122" s="85">
        <v>2</v>
      </c>
      <c r="E1122" s="86" t="s">
        <v>893</v>
      </c>
      <c r="I1122" s="86" t="s">
        <v>195</v>
      </c>
      <c r="J1122" s="86" t="s">
        <v>182</v>
      </c>
      <c r="K1122" s="86" t="s">
        <v>603</v>
      </c>
    </row>
    <row r="1123" spans="1:12">
      <c r="A1123" s="85" t="s">
        <v>159</v>
      </c>
      <c r="B1123" s="85" t="s">
        <v>929</v>
      </c>
      <c r="C1123" s="120">
        <v>42822</v>
      </c>
      <c r="D1123" s="85">
        <v>2</v>
      </c>
      <c r="E1123" s="86" t="s">
        <v>893</v>
      </c>
      <c r="I1123" s="86" t="s">
        <v>194</v>
      </c>
      <c r="J1123" s="86" t="s">
        <v>182</v>
      </c>
      <c r="K1123" s="86" t="s">
        <v>603</v>
      </c>
    </row>
    <row r="1124" spans="1:12">
      <c r="A1124" s="85" t="s">
        <v>159</v>
      </c>
      <c r="B1124" s="85" t="s">
        <v>929</v>
      </c>
      <c r="C1124" s="120">
        <v>42822</v>
      </c>
      <c r="D1124" s="85">
        <v>2</v>
      </c>
      <c r="E1124" s="86" t="s">
        <v>222</v>
      </c>
      <c r="I1124" s="86" t="s">
        <v>398</v>
      </c>
      <c r="J1124" s="86" t="s">
        <v>186</v>
      </c>
      <c r="K1124" s="86" t="s">
        <v>603</v>
      </c>
    </row>
    <row r="1125" spans="1:12">
      <c r="A1125" s="85" t="s">
        <v>159</v>
      </c>
      <c r="B1125" s="85" t="s">
        <v>860</v>
      </c>
      <c r="C1125" s="120">
        <v>42822</v>
      </c>
      <c r="D1125" s="85">
        <v>1</v>
      </c>
      <c r="E1125" s="86" t="s">
        <v>969</v>
      </c>
      <c r="I1125" s="86" t="s">
        <v>196</v>
      </c>
      <c r="J1125" s="86" t="s">
        <v>577</v>
      </c>
      <c r="K1125" s="86" t="s">
        <v>603</v>
      </c>
    </row>
    <row r="1126" spans="1:12">
      <c r="A1126" s="85" t="s">
        <v>159</v>
      </c>
      <c r="B1126" s="85" t="s">
        <v>860</v>
      </c>
      <c r="C1126" s="120">
        <v>42822</v>
      </c>
      <c r="D1126" s="85">
        <v>1</v>
      </c>
      <c r="E1126" s="86" t="s">
        <v>935</v>
      </c>
      <c r="I1126" s="86" t="s">
        <v>912</v>
      </c>
      <c r="J1126" s="86" t="s">
        <v>577</v>
      </c>
      <c r="K1126" s="86" t="s">
        <v>603</v>
      </c>
    </row>
    <row r="1127" spans="1:12">
      <c r="A1127" s="85" t="s">
        <v>159</v>
      </c>
      <c r="B1127" s="85" t="s">
        <v>860</v>
      </c>
      <c r="C1127" s="120">
        <v>42822</v>
      </c>
      <c r="D1127" s="85">
        <v>1</v>
      </c>
      <c r="E1127" s="86" t="s">
        <v>932</v>
      </c>
      <c r="I1127" s="86" t="s">
        <v>198</v>
      </c>
      <c r="J1127" s="86" t="s">
        <v>577</v>
      </c>
      <c r="K1127" s="86" t="s">
        <v>603</v>
      </c>
    </row>
    <row r="1128" spans="1:12">
      <c r="A1128" s="85" t="s">
        <v>159</v>
      </c>
      <c r="B1128" s="85" t="s">
        <v>860</v>
      </c>
      <c r="C1128" s="120">
        <v>42822</v>
      </c>
      <c r="D1128" s="85">
        <v>1</v>
      </c>
      <c r="E1128" s="86" t="s">
        <v>960</v>
      </c>
      <c r="I1128" s="86" t="s">
        <v>718</v>
      </c>
      <c r="J1128" s="86" t="s">
        <v>577</v>
      </c>
      <c r="K1128" s="86" t="s">
        <v>603</v>
      </c>
    </row>
    <row r="1129" spans="1:12">
      <c r="A1129" s="85" t="s">
        <v>159</v>
      </c>
      <c r="B1129" s="85" t="s">
        <v>860</v>
      </c>
      <c r="C1129" s="120">
        <v>42822</v>
      </c>
      <c r="D1129" s="85">
        <v>1</v>
      </c>
      <c r="E1129" s="86" t="s">
        <v>931</v>
      </c>
      <c r="I1129" s="86" t="s">
        <v>215</v>
      </c>
      <c r="J1129" s="86" t="s">
        <v>577</v>
      </c>
      <c r="K1129" s="86" t="s">
        <v>603</v>
      </c>
    </row>
    <row r="1130" spans="1:12">
      <c r="A1130" s="85" t="s">
        <v>159</v>
      </c>
      <c r="B1130" s="85" t="s">
        <v>860</v>
      </c>
      <c r="C1130" s="120">
        <v>42822</v>
      </c>
      <c r="D1130" s="85">
        <v>1</v>
      </c>
      <c r="E1130" s="86" t="s">
        <v>930</v>
      </c>
      <c r="I1130" s="86" t="s">
        <v>626</v>
      </c>
      <c r="J1130" s="86" t="s">
        <v>577</v>
      </c>
      <c r="K1130" s="86" t="s">
        <v>603</v>
      </c>
    </row>
    <row r="1131" spans="1:12">
      <c r="A1131" s="85" t="s">
        <v>159</v>
      </c>
      <c r="B1131" s="85" t="s">
        <v>860</v>
      </c>
      <c r="C1131" s="120">
        <v>42822</v>
      </c>
      <c r="D1131" s="85">
        <v>1</v>
      </c>
      <c r="E1131" s="86" t="s">
        <v>936</v>
      </c>
      <c r="I1131" s="86" t="s">
        <v>913</v>
      </c>
      <c r="J1131" s="86" t="s">
        <v>577</v>
      </c>
      <c r="K1131" s="86" t="s">
        <v>603</v>
      </c>
    </row>
    <row r="1132" spans="1:12">
      <c r="A1132" s="85" t="s">
        <v>159</v>
      </c>
      <c r="B1132" s="85" t="s">
        <v>860</v>
      </c>
      <c r="C1132" s="120">
        <v>42822</v>
      </c>
      <c r="D1132" s="85">
        <v>1</v>
      </c>
      <c r="E1132" s="86" t="s">
        <v>941</v>
      </c>
      <c r="I1132" s="86" t="s">
        <v>397</v>
      </c>
      <c r="J1132" s="86" t="s">
        <v>577</v>
      </c>
      <c r="K1132" s="86" t="s">
        <v>603</v>
      </c>
    </row>
    <row r="1133" spans="1:12">
      <c r="A1133" s="85" t="s">
        <v>159</v>
      </c>
      <c r="B1133" s="85" t="s">
        <v>860</v>
      </c>
      <c r="C1133" s="120">
        <v>42822</v>
      </c>
      <c r="D1133" s="85">
        <v>1</v>
      </c>
      <c r="E1133" s="86" t="s">
        <v>938</v>
      </c>
      <c r="I1133" s="86" t="s">
        <v>913</v>
      </c>
      <c r="J1133" s="86" t="s">
        <v>577</v>
      </c>
      <c r="K1133" s="86" t="s">
        <v>603</v>
      </c>
    </row>
    <row r="1134" spans="1:12">
      <c r="A1134" s="85" t="s">
        <v>150</v>
      </c>
      <c r="B1134" s="85" t="s">
        <v>837</v>
      </c>
      <c r="C1134" s="120">
        <v>42822</v>
      </c>
      <c r="D1134" s="85">
        <v>2</v>
      </c>
      <c r="E1134" s="86" t="s">
        <v>209</v>
      </c>
      <c r="I1134" s="86" t="s">
        <v>350</v>
      </c>
      <c r="J1134" s="86" t="s">
        <v>539</v>
      </c>
      <c r="K1134" s="86" t="s">
        <v>589</v>
      </c>
    </row>
    <row r="1135" spans="1:12">
      <c r="A1135" s="85" t="s">
        <v>150</v>
      </c>
      <c r="B1135" s="85" t="s">
        <v>837</v>
      </c>
      <c r="C1135" s="120">
        <v>42822</v>
      </c>
      <c r="D1135" s="85">
        <v>2</v>
      </c>
      <c r="E1135" s="86" t="s">
        <v>911</v>
      </c>
      <c r="I1135" s="86" t="s">
        <v>283</v>
      </c>
      <c r="J1135" s="86" t="s">
        <v>151</v>
      </c>
      <c r="K1135" s="86" t="s">
        <v>589</v>
      </c>
    </row>
    <row r="1136" spans="1:12">
      <c r="A1136" s="85" t="s">
        <v>150</v>
      </c>
      <c r="B1136" s="85" t="s">
        <v>837</v>
      </c>
      <c r="C1136" s="120">
        <v>42822</v>
      </c>
      <c r="D1136" s="85">
        <v>1</v>
      </c>
      <c r="E1136" s="86" t="s">
        <v>367</v>
      </c>
      <c r="I1136" s="86" t="s">
        <v>365</v>
      </c>
      <c r="J1136" s="86" t="s">
        <v>563</v>
      </c>
      <c r="K1136" s="86" t="s">
        <v>597</v>
      </c>
      <c r="L1136" s="86" t="s">
        <v>582</v>
      </c>
    </row>
    <row r="1137" spans="1:12">
      <c r="A1137" s="85" t="s">
        <v>150</v>
      </c>
      <c r="B1137" s="85" t="s">
        <v>837</v>
      </c>
      <c r="C1137" s="120">
        <v>42822</v>
      </c>
      <c r="D1137" s="85">
        <v>1</v>
      </c>
      <c r="E1137" s="86" t="s">
        <v>367</v>
      </c>
      <c r="I1137" s="86" t="s">
        <v>356</v>
      </c>
      <c r="J1137" s="86" t="s">
        <v>570</v>
      </c>
      <c r="K1137" s="86" t="s">
        <v>589</v>
      </c>
    </row>
    <row r="1138" spans="1:12">
      <c r="A1138" s="85" t="s">
        <v>146</v>
      </c>
      <c r="B1138" s="85" t="s">
        <v>834</v>
      </c>
      <c r="C1138" s="120">
        <v>42822</v>
      </c>
      <c r="D1138" s="85">
        <v>2</v>
      </c>
      <c r="E1138" s="86" t="s">
        <v>889</v>
      </c>
      <c r="I1138" s="86" t="s">
        <v>385</v>
      </c>
      <c r="J1138" s="86" t="s">
        <v>785</v>
      </c>
      <c r="K1138" s="86" t="s">
        <v>657</v>
      </c>
    </row>
    <row r="1139" spans="1:12">
      <c r="A1139" s="85" t="s">
        <v>146</v>
      </c>
      <c r="B1139" s="85" t="s">
        <v>834</v>
      </c>
      <c r="C1139" s="120">
        <v>42822</v>
      </c>
      <c r="D1139" s="85">
        <v>2</v>
      </c>
      <c r="E1139" s="86" t="s">
        <v>880</v>
      </c>
      <c r="I1139" s="86" t="s">
        <v>379</v>
      </c>
      <c r="J1139" s="86" t="s">
        <v>540</v>
      </c>
      <c r="K1139" s="86" t="s">
        <v>657</v>
      </c>
    </row>
    <row r="1140" spans="1:12">
      <c r="A1140" s="85" t="s">
        <v>146</v>
      </c>
      <c r="B1140" s="85" t="s">
        <v>834</v>
      </c>
      <c r="C1140" s="120">
        <v>42822</v>
      </c>
      <c r="D1140" s="85">
        <v>2</v>
      </c>
      <c r="E1140" s="86" t="s">
        <v>390</v>
      </c>
      <c r="I1140" s="86" t="s">
        <v>870</v>
      </c>
      <c r="J1140" s="86" t="s">
        <v>557</v>
      </c>
      <c r="K1140" s="86" t="s">
        <v>657</v>
      </c>
    </row>
    <row r="1141" spans="1:12">
      <c r="A1141" s="85" t="s">
        <v>559</v>
      </c>
      <c r="B1141" s="85" t="s">
        <v>857</v>
      </c>
      <c r="C1141" s="120">
        <v>42823</v>
      </c>
      <c r="D1141" s="85">
        <v>2</v>
      </c>
      <c r="E1141" s="86" t="s">
        <v>399</v>
      </c>
      <c r="I1141" s="86" t="s">
        <v>232</v>
      </c>
      <c r="J1141" s="86" t="s">
        <v>550</v>
      </c>
      <c r="K1141" s="86" t="s">
        <v>608</v>
      </c>
    </row>
    <row r="1142" spans="1:12">
      <c r="A1142" s="85" t="s">
        <v>559</v>
      </c>
      <c r="B1142" s="85" t="s">
        <v>857</v>
      </c>
      <c r="C1142" s="120">
        <v>42823</v>
      </c>
      <c r="D1142" s="85">
        <v>2</v>
      </c>
      <c r="E1142" s="86" t="s">
        <v>243</v>
      </c>
      <c r="I1142" s="86" t="s">
        <v>226</v>
      </c>
      <c r="J1142" s="86" t="s">
        <v>338</v>
      </c>
      <c r="K1142" s="86" t="s">
        <v>608</v>
      </c>
    </row>
    <row r="1143" spans="1:12">
      <c r="A1143" s="85" t="s">
        <v>559</v>
      </c>
      <c r="B1143" s="85" t="s">
        <v>857</v>
      </c>
      <c r="C1143" s="120">
        <v>42823</v>
      </c>
      <c r="D1143" s="85">
        <v>2</v>
      </c>
      <c r="E1143" s="86" t="s">
        <v>241</v>
      </c>
      <c r="I1143" s="86" t="s">
        <v>245</v>
      </c>
      <c r="J1143" s="86" t="s">
        <v>338</v>
      </c>
      <c r="K1143" s="86" t="s">
        <v>608</v>
      </c>
    </row>
    <row r="1144" spans="1:12">
      <c r="A1144" s="85" t="s">
        <v>559</v>
      </c>
      <c r="B1144" s="85" t="s">
        <v>857</v>
      </c>
      <c r="C1144" s="120">
        <v>42823</v>
      </c>
      <c r="D1144" s="85">
        <v>2</v>
      </c>
      <c r="E1144" s="86" t="s">
        <v>213</v>
      </c>
      <c r="I1144" s="86" t="s">
        <v>242</v>
      </c>
      <c r="J1144" s="86" t="s">
        <v>550</v>
      </c>
      <c r="K1144" s="86" t="s">
        <v>608</v>
      </c>
    </row>
    <row r="1145" spans="1:12">
      <c r="A1145" s="85" t="s">
        <v>150</v>
      </c>
      <c r="B1145" s="85" t="s">
        <v>826</v>
      </c>
      <c r="C1145" s="120">
        <v>42823</v>
      </c>
      <c r="D1145" s="85">
        <v>2</v>
      </c>
      <c r="E1145" s="86" t="s">
        <v>877</v>
      </c>
      <c r="I1145" s="86" t="s">
        <v>394</v>
      </c>
      <c r="J1145" s="86" t="s">
        <v>539</v>
      </c>
      <c r="K1145" s="86" t="s">
        <v>589</v>
      </c>
    </row>
    <row r="1146" spans="1:12">
      <c r="A1146" s="85" t="s">
        <v>150</v>
      </c>
      <c r="B1146" s="85" t="s">
        <v>826</v>
      </c>
      <c r="C1146" s="120">
        <v>42823</v>
      </c>
      <c r="D1146" s="85">
        <v>2</v>
      </c>
      <c r="E1146" s="86" t="s">
        <v>238</v>
      </c>
      <c r="I1146" s="86" t="s">
        <v>292</v>
      </c>
      <c r="J1146" s="86" t="s">
        <v>570</v>
      </c>
      <c r="K1146" s="86" t="s">
        <v>589</v>
      </c>
    </row>
    <row r="1147" spans="1:12">
      <c r="A1147" s="85" t="s">
        <v>150</v>
      </c>
      <c r="B1147" s="85" t="s">
        <v>826</v>
      </c>
      <c r="C1147" s="120">
        <v>42823</v>
      </c>
      <c r="D1147" s="85">
        <v>2</v>
      </c>
      <c r="E1147" s="86" t="s">
        <v>353</v>
      </c>
      <c r="I1147" s="86" t="s">
        <v>292</v>
      </c>
      <c r="J1147" s="86" t="s">
        <v>570</v>
      </c>
      <c r="K1147" s="86" t="s">
        <v>589</v>
      </c>
    </row>
    <row r="1148" spans="1:12">
      <c r="A1148" s="85" t="s">
        <v>150</v>
      </c>
      <c r="B1148" s="85" t="s">
        <v>826</v>
      </c>
      <c r="C1148" s="120">
        <v>42823</v>
      </c>
      <c r="D1148" s="85">
        <v>2</v>
      </c>
      <c r="E1148" s="86" t="s">
        <v>869</v>
      </c>
      <c r="I1148" s="86" t="s">
        <v>372</v>
      </c>
      <c r="J1148" s="86" t="s">
        <v>784</v>
      </c>
      <c r="K1148" s="86" t="s">
        <v>589</v>
      </c>
    </row>
    <row r="1149" spans="1:12">
      <c r="A1149" s="85" t="s">
        <v>146</v>
      </c>
      <c r="B1149" s="85" t="s">
        <v>831</v>
      </c>
      <c r="C1149" s="120">
        <v>42823</v>
      </c>
      <c r="D1149" s="85">
        <v>1</v>
      </c>
      <c r="E1149" s="86" t="s">
        <v>885</v>
      </c>
      <c r="I1149" s="86" t="s">
        <v>1043</v>
      </c>
      <c r="J1149" s="86" t="s">
        <v>557</v>
      </c>
      <c r="K1149" s="86" t="s">
        <v>657</v>
      </c>
      <c r="L1149" s="86" t="s">
        <v>663</v>
      </c>
    </row>
    <row r="1150" spans="1:12">
      <c r="A1150" s="85" t="s">
        <v>146</v>
      </c>
      <c r="B1150" s="85" t="s">
        <v>831</v>
      </c>
      <c r="C1150" s="120">
        <v>42823</v>
      </c>
      <c r="D1150" s="85">
        <v>2</v>
      </c>
      <c r="E1150" s="86" t="s">
        <v>894</v>
      </c>
      <c r="I1150" s="86" t="s">
        <v>392</v>
      </c>
      <c r="J1150" s="86" t="s">
        <v>549</v>
      </c>
      <c r="K1150" s="86" t="s">
        <v>657</v>
      </c>
      <c r="L1150" s="86" t="s">
        <v>663</v>
      </c>
    </row>
    <row r="1151" spans="1:12">
      <c r="A1151" s="85" t="s">
        <v>146</v>
      </c>
      <c r="B1151" s="85" t="s">
        <v>831</v>
      </c>
      <c r="C1151" s="120">
        <v>42823</v>
      </c>
      <c r="D1151" s="85">
        <v>2</v>
      </c>
      <c r="E1151" s="86" t="s">
        <v>890</v>
      </c>
      <c r="I1151" s="86" t="s">
        <v>237</v>
      </c>
      <c r="J1151" s="86" t="s">
        <v>540</v>
      </c>
      <c r="K1151" s="86" t="s">
        <v>657</v>
      </c>
      <c r="L1151" s="86" t="s">
        <v>663</v>
      </c>
    </row>
    <row r="1152" spans="1:12">
      <c r="A1152" s="85" t="s">
        <v>146</v>
      </c>
      <c r="B1152" s="85" t="s">
        <v>831</v>
      </c>
      <c r="C1152" s="120">
        <v>42823</v>
      </c>
      <c r="D1152" s="85">
        <v>1</v>
      </c>
      <c r="E1152" s="86" t="s">
        <v>938</v>
      </c>
      <c r="I1152" s="86" t="s">
        <v>386</v>
      </c>
      <c r="J1152" s="86" t="s">
        <v>571</v>
      </c>
      <c r="K1152" s="86" t="s">
        <v>657</v>
      </c>
      <c r="L1152" s="86" t="s">
        <v>663</v>
      </c>
    </row>
    <row r="1153" spans="1:12">
      <c r="A1153" s="85" t="s">
        <v>138</v>
      </c>
      <c r="B1153" s="85" t="s">
        <v>851</v>
      </c>
      <c r="C1153" s="120">
        <v>42823</v>
      </c>
      <c r="D1153" s="85">
        <v>2</v>
      </c>
      <c r="E1153" s="86" t="s">
        <v>263</v>
      </c>
      <c r="I1153" s="86" t="s">
        <v>296</v>
      </c>
      <c r="J1153" s="86" t="s">
        <v>142</v>
      </c>
      <c r="K1153" s="86" t="s">
        <v>636</v>
      </c>
      <c r="L1153" s="86" t="s">
        <v>642</v>
      </c>
    </row>
    <row r="1154" spans="1:12">
      <c r="A1154" s="85" t="s">
        <v>138</v>
      </c>
      <c r="B1154" s="85" t="s">
        <v>851</v>
      </c>
      <c r="C1154" s="120">
        <v>42823</v>
      </c>
      <c r="D1154" s="85">
        <v>2</v>
      </c>
      <c r="E1154" s="86" t="s">
        <v>934</v>
      </c>
      <c r="I1154" s="86" t="s">
        <v>296</v>
      </c>
      <c r="J1154" s="86" t="s">
        <v>311</v>
      </c>
      <c r="K1154" s="86" t="s">
        <v>636</v>
      </c>
      <c r="L1154" s="86" t="s">
        <v>642</v>
      </c>
    </row>
    <row r="1155" spans="1:12">
      <c r="A1155" s="85" t="s">
        <v>138</v>
      </c>
      <c r="B1155" s="85" t="s">
        <v>851</v>
      </c>
      <c r="C1155" s="120">
        <v>42823</v>
      </c>
      <c r="D1155" s="85">
        <v>2</v>
      </c>
      <c r="E1155" s="86" t="s">
        <v>915</v>
      </c>
      <c r="I1155" s="86" t="s">
        <v>302</v>
      </c>
      <c r="J1155" s="86" t="s">
        <v>165</v>
      </c>
      <c r="K1155" s="86" t="s">
        <v>636</v>
      </c>
      <c r="L1155" s="86" t="s">
        <v>642</v>
      </c>
    </row>
    <row r="1156" spans="1:12">
      <c r="A1156" s="85" t="s">
        <v>138</v>
      </c>
      <c r="B1156" s="85" t="s">
        <v>851</v>
      </c>
      <c r="C1156" s="120">
        <v>42823</v>
      </c>
      <c r="D1156" s="85">
        <v>2</v>
      </c>
      <c r="E1156" s="86" t="s">
        <v>961</v>
      </c>
      <c r="I1156" s="86" t="s">
        <v>296</v>
      </c>
      <c r="J1156" s="86" t="s">
        <v>311</v>
      </c>
      <c r="K1156" s="86" t="s">
        <v>636</v>
      </c>
      <c r="L1156" s="86" t="s">
        <v>642</v>
      </c>
    </row>
    <row r="1157" spans="1:12">
      <c r="A1157" s="85" t="s">
        <v>138</v>
      </c>
      <c r="B1157" s="85" t="s">
        <v>851</v>
      </c>
      <c r="C1157" s="120">
        <v>42823</v>
      </c>
      <c r="D1157" s="85">
        <v>2</v>
      </c>
      <c r="E1157" s="86" t="s">
        <v>229</v>
      </c>
      <c r="I1157" s="86" t="s">
        <v>865</v>
      </c>
      <c r="J1157" s="86" t="s">
        <v>783</v>
      </c>
      <c r="K1157" s="86" t="s">
        <v>636</v>
      </c>
      <c r="L1157" s="86" t="s">
        <v>642</v>
      </c>
    </row>
    <row r="1158" spans="1:12">
      <c r="A1158" s="85" t="s">
        <v>159</v>
      </c>
      <c r="B1158" s="85" t="s">
        <v>860</v>
      </c>
      <c r="C1158" s="120">
        <v>42823</v>
      </c>
      <c r="D1158" s="85">
        <v>2</v>
      </c>
      <c r="E1158" s="86" t="s">
        <v>936</v>
      </c>
      <c r="I1158" s="86" t="s">
        <v>701</v>
      </c>
      <c r="J1158" s="86" t="s">
        <v>577</v>
      </c>
      <c r="K1158" s="86" t="s">
        <v>603</v>
      </c>
    </row>
    <row r="1159" spans="1:12">
      <c r="A1159" s="85" t="s">
        <v>159</v>
      </c>
      <c r="B1159" s="85" t="s">
        <v>860</v>
      </c>
      <c r="C1159" s="120">
        <v>42823</v>
      </c>
      <c r="D1159" s="85">
        <v>2</v>
      </c>
      <c r="E1159" s="86" t="s">
        <v>941</v>
      </c>
      <c r="I1159" s="86" t="s">
        <v>280</v>
      </c>
      <c r="J1159" s="86" t="s">
        <v>577</v>
      </c>
      <c r="K1159" s="86" t="s">
        <v>603</v>
      </c>
    </row>
    <row r="1160" spans="1:12">
      <c r="A1160" s="85" t="s">
        <v>159</v>
      </c>
      <c r="B1160" s="85" t="s">
        <v>860</v>
      </c>
      <c r="C1160" s="120">
        <v>42823</v>
      </c>
      <c r="D1160" s="85">
        <v>2</v>
      </c>
      <c r="E1160" s="86" t="s">
        <v>932</v>
      </c>
      <c r="I1160" s="86" t="s">
        <v>680</v>
      </c>
      <c r="J1160" s="86" t="s">
        <v>577</v>
      </c>
      <c r="K1160" s="86" t="s">
        <v>603</v>
      </c>
    </row>
    <row r="1161" spans="1:12">
      <c r="A1161" s="85" t="s">
        <v>159</v>
      </c>
      <c r="B1161" s="85" t="s">
        <v>860</v>
      </c>
      <c r="C1161" s="120">
        <v>42823</v>
      </c>
      <c r="D1161" s="85">
        <v>2</v>
      </c>
      <c r="E1161" s="86" t="s">
        <v>969</v>
      </c>
      <c r="I1161" s="86" t="s">
        <v>703</v>
      </c>
      <c r="J1161" s="86" t="s">
        <v>577</v>
      </c>
      <c r="K1161" s="86" t="s">
        <v>603</v>
      </c>
    </row>
    <row r="1162" spans="1:12">
      <c r="A1162" s="85" t="s">
        <v>159</v>
      </c>
      <c r="B1162" s="85" t="s">
        <v>860</v>
      </c>
      <c r="C1162" s="120">
        <v>42823</v>
      </c>
      <c r="D1162" s="85">
        <v>2</v>
      </c>
      <c r="E1162" s="86" t="s">
        <v>952</v>
      </c>
      <c r="I1162" s="86" t="s">
        <v>195</v>
      </c>
      <c r="J1162" s="86" t="s">
        <v>577</v>
      </c>
      <c r="K1162" s="86" t="s">
        <v>603</v>
      </c>
    </row>
    <row r="1163" spans="1:12">
      <c r="A1163" s="85" t="s">
        <v>159</v>
      </c>
      <c r="B1163" s="85" t="s">
        <v>860</v>
      </c>
      <c r="C1163" s="120">
        <v>42823</v>
      </c>
      <c r="D1163" s="85">
        <v>2</v>
      </c>
      <c r="E1163" s="86" t="s">
        <v>893</v>
      </c>
      <c r="I1163" s="86" t="s">
        <v>193</v>
      </c>
      <c r="J1163" s="86" t="s">
        <v>182</v>
      </c>
      <c r="K1163" s="86" t="s">
        <v>603</v>
      </c>
    </row>
    <row r="1164" spans="1:12">
      <c r="A1164" s="85" t="s">
        <v>159</v>
      </c>
      <c r="B1164" s="85" t="s">
        <v>860</v>
      </c>
      <c r="C1164" s="120">
        <v>42823</v>
      </c>
      <c r="D1164" s="85">
        <v>2</v>
      </c>
      <c r="E1164" s="86" t="s">
        <v>935</v>
      </c>
      <c r="I1164" s="86" t="s">
        <v>198</v>
      </c>
      <c r="J1164" s="86" t="s">
        <v>577</v>
      </c>
      <c r="K1164" s="86" t="s">
        <v>603</v>
      </c>
    </row>
    <row r="1165" spans="1:12">
      <c r="A1165" s="85" t="s">
        <v>159</v>
      </c>
      <c r="B1165" s="85" t="s">
        <v>860</v>
      </c>
      <c r="C1165" s="120">
        <v>42823</v>
      </c>
      <c r="D1165" s="85">
        <v>2</v>
      </c>
      <c r="E1165" s="86" t="s">
        <v>930</v>
      </c>
      <c r="I1165" s="86" t="s">
        <v>913</v>
      </c>
      <c r="J1165" s="86" t="s">
        <v>577</v>
      </c>
      <c r="K1165" s="86" t="s">
        <v>603</v>
      </c>
    </row>
    <row r="1166" spans="1:12">
      <c r="A1166" s="85" t="s">
        <v>159</v>
      </c>
      <c r="B1166" s="85" t="s">
        <v>860</v>
      </c>
      <c r="C1166" s="120">
        <v>42823</v>
      </c>
      <c r="D1166" s="85">
        <v>2</v>
      </c>
      <c r="E1166" s="86" t="s">
        <v>962</v>
      </c>
      <c r="I1166" s="86" t="s">
        <v>602</v>
      </c>
      <c r="J1166" s="86" t="s">
        <v>577</v>
      </c>
      <c r="K1166" s="86" t="s">
        <v>603</v>
      </c>
    </row>
    <row r="1167" spans="1:12">
      <c r="A1167" s="85" t="s">
        <v>159</v>
      </c>
      <c r="B1167" s="85" t="s">
        <v>860</v>
      </c>
      <c r="C1167" s="120">
        <v>42823</v>
      </c>
      <c r="D1167" s="85">
        <v>2</v>
      </c>
      <c r="E1167" s="86" t="s">
        <v>931</v>
      </c>
      <c r="I1167" s="86" t="s">
        <v>683</v>
      </c>
      <c r="J1167" s="86" t="s">
        <v>577</v>
      </c>
      <c r="K1167" s="86" t="s">
        <v>603</v>
      </c>
    </row>
    <row r="1168" spans="1:12">
      <c r="A1168" s="85" t="s">
        <v>159</v>
      </c>
      <c r="B1168" s="85" t="s">
        <v>929</v>
      </c>
      <c r="C1168" s="120">
        <v>42823</v>
      </c>
      <c r="D1168" s="85">
        <v>2</v>
      </c>
      <c r="E1168" s="86" t="s">
        <v>222</v>
      </c>
      <c r="I1168" s="86" t="s">
        <v>398</v>
      </c>
      <c r="J1168" s="86" t="s">
        <v>186</v>
      </c>
      <c r="K1168" s="86" t="s">
        <v>603</v>
      </c>
    </row>
    <row r="1169" spans="1:12">
      <c r="A1169" s="85" t="s">
        <v>559</v>
      </c>
      <c r="B1169" s="85" t="s">
        <v>857</v>
      </c>
      <c r="C1169" s="120">
        <v>42823</v>
      </c>
      <c r="D1169" s="85">
        <v>2</v>
      </c>
      <c r="E1169" s="86" t="s">
        <v>942</v>
      </c>
      <c r="I1169" s="86" t="s">
        <v>235</v>
      </c>
      <c r="J1169" s="86" t="s">
        <v>333</v>
      </c>
      <c r="K1169" s="86" t="s">
        <v>608</v>
      </c>
    </row>
    <row r="1170" spans="1:12">
      <c r="A1170" s="85" t="s">
        <v>559</v>
      </c>
      <c r="B1170" s="85" t="s">
        <v>857</v>
      </c>
      <c r="C1170" s="120">
        <v>42823</v>
      </c>
      <c r="D1170" s="85">
        <v>2</v>
      </c>
      <c r="E1170" s="86" t="s">
        <v>960</v>
      </c>
      <c r="I1170" s="86" t="s">
        <v>234</v>
      </c>
      <c r="J1170" s="86" t="s">
        <v>527</v>
      </c>
      <c r="K1170" s="86" t="s">
        <v>608</v>
      </c>
    </row>
    <row r="1171" spans="1:12">
      <c r="A1171" s="85" t="s">
        <v>130</v>
      </c>
      <c r="B1171" s="85" t="s">
        <v>833</v>
      </c>
      <c r="C1171" s="120">
        <v>42823</v>
      </c>
      <c r="D1171" s="85">
        <v>2</v>
      </c>
      <c r="E1171" s="86" t="s">
        <v>888</v>
      </c>
      <c r="I1171" s="86" t="s">
        <v>274</v>
      </c>
      <c r="J1171" s="86" t="s">
        <v>135</v>
      </c>
      <c r="K1171" s="86" t="s">
        <v>660</v>
      </c>
    </row>
    <row r="1172" spans="1:12">
      <c r="A1172" s="85" t="s">
        <v>130</v>
      </c>
      <c r="B1172" s="85" t="s">
        <v>833</v>
      </c>
      <c r="C1172" s="120">
        <v>42823</v>
      </c>
      <c r="D1172" s="85">
        <v>2</v>
      </c>
      <c r="E1172" s="86" t="s">
        <v>958</v>
      </c>
      <c r="I1172" s="86" t="s">
        <v>270</v>
      </c>
      <c r="J1172" s="86" t="s">
        <v>574</v>
      </c>
      <c r="K1172" s="86" t="s">
        <v>660</v>
      </c>
    </row>
    <row r="1173" spans="1:12">
      <c r="A1173" s="85" t="s">
        <v>130</v>
      </c>
      <c r="B1173" s="85" t="s">
        <v>833</v>
      </c>
      <c r="C1173" s="120">
        <v>42823</v>
      </c>
      <c r="D1173" s="85">
        <v>2</v>
      </c>
      <c r="E1173" s="86" t="s">
        <v>946</v>
      </c>
      <c r="I1173" s="86" t="s">
        <v>879</v>
      </c>
      <c r="J1173" s="86" t="s">
        <v>574</v>
      </c>
      <c r="K1173" s="86" t="s">
        <v>660</v>
      </c>
    </row>
    <row r="1174" spans="1:12">
      <c r="A1174" s="85" t="s">
        <v>130</v>
      </c>
      <c r="B1174" s="85" t="s">
        <v>833</v>
      </c>
      <c r="C1174" s="120">
        <v>42823</v>
      </c>
      <c r="D1174" s="85">
        <v>2</v>
      </c>
      <c r="E1174" s="86" t="s">
        <v>914</v>
      </c>
      <c r="I1174" s="86" t="s">
        <v>298</v>
      </c>
      <c r="J1174" s="86" t="s">
        <v>144</v>
      </c>
      <c r="K1174" s="86" t="s">
        <v>660</v>
      </c>
    </row>
    <row r="1175" spans="1:12">
      <c r="A1175" s="85" t="s">
        <v>130</v>
      </c>
      <c r="B1175" s="85" t="s">
        <v>868</v>
      </c>
      <c r="C1175" s="120">
        <v>42823</v>
      </c>
      <c r="D1175" s="85">
        <v>2</v>
      </c>
      <c r="E1175" s="86" t="s">
        <v>939</v>
      </c>
      <c r="I1175" s="86" t="s">
        <v>276</v>
      </c>
      <c r="J1175" s="86" t="s">
        <v>574</v>
      </c>
      <c r="K1175" s="86" t="s">
        <v>660</v>
      </c>
    </row>
    <row r="1176" spans="1:12">
      <c r="A1176" s="85" t="s">
        <v>130</v>
      </c>
      <c r="B1176" s="85" t="s">
        <v>868</v>
      </c>
      <c r="C1176" s="120">
        <v>42823</v>
      </c>
      <c r="D1176" s="85">
        <v>2</v>
      </c>
      <c r="E1176" s="86" t="s">
        <v>892</v>
      </c>
      <c r="I1176" s="86" t="s">
        <v>308</v>
      </c>
      <c r="J1176" s="86" t="s">
        <v>153</v>
      </c>
      <c r="K1176" s="86" t="s">
        <v>660</v>
      </c>
    </row>
    <row r="1177" spans="1:12">
      <c r="A1177" s="85" t="s">
        <v>150</v>
      </c>
      <c r="B1177" s="85" t="s">
        <v>837</v>
      </c>
      <c r="C1177" s="120">
        <v>42823</v>
      </c>
      <c r="D1177" s="85">
        <v>2</v>
      </c>
      <c r="E1177" s="86" t="s">
        <v>209</v>
      </c>
      <c r="I1177" s="86" t="s">
        <v>350</v>
      </c>
      <c r="J1177" s="86" t="s">
        <v>539</v>
      </c>
      <c r="K1177" s="86" t="s">
        <v>589</v>
      </c>
    </row>
    <row r="1178" spans="1:12">
      <c r="A1178" s="85" t="s">
        <v>150</v>
      </c>
      <c r="B1178" s="85" t="s">
        <v>837</v>
      </c>
      <c r="C1178" s="120">
        <v>42823</v>
      </c>
      <c r="D1178" s="85">
        <v>2</v>
      </c>
      <c r="E1178" s="86" t="s">
        <v>959</v>
      </c>
      <c r="I1178" s="86" t="s">
        <v>236</v>
      </c>
      <c r="J1178" s="86" t="s">
        <v>340</v>
      </c>
      <c r="K1178" s="86" t="s">
        <v>589</v>
      </c>
    </row>
    <row r="1179" spans="1:12">
      <c r="A1179" s="85" t="s">
        <v>150</v>
      </c>
      <c r="B1179" s="85" t="s">
        <v>837</v>
      </c>
      <c r="C1179" s="120">
        <v>42823</v>
      </c>
      <c r="D1179" s="85">
        <v>2</v>
      </c>
      <c r="E1179" s="86" t="s">
        <v>911</v>
      </c>
      <c r="I1179" s="86" t="s">
        <v>283</v>
      </c>
      <c r="J1179" s="86" t="s">
        <v>151</v>
      </c>
      <c r="K1179" s="86" t="s">
        <v>589</v>
      </c>
    </row>
    <row r="1180" spans="1:12">
      <c r="A1180" s="85" t="s">
        <v>150</v>
      </c>
      <c r="B1180" s="85" t="s">
        <v>837</v>
      </c>
      <c r="C1180" s="120">
        <v>42823</v>
      </c>
      <c r="D1180" s="85">
        <v>1</v>
      </c>
      <c r="E1180" s="86" t="s">
        <v>367</v>
      </c>
      <c r="I1180" s="86" t="s">
        <v>365</v>
      </c>
      <c r="J1180" s="86" t="s">
        <v>563</v>
      </c>
      <c r="K1180" s="86" t="s">
        <v>662</v>
      </c>
      <c r="L1180" s="86" t="s">
        <v>597</v>
      </c>
    </row>
    <row r="1181" spans="1:12">
      <c r="A1181" s="85" t="s">
        <v>150</v>
      </c>
      <c r="B1181" s="85" t="s">
        <v>837</v>
      </c>
      <c r="C1181" s="120">
        <v>42823</v>
      </c>
      <c r="D1181" s="85">
        <v>1</v>
      </c>
      <c r="E1181" s="86" t="s">
        <v>367</v>
      </c>
      <c r="I1181" s="86" t="s">
        <v>356</v>
      </c>
      <c r="J1181" s="86" t="s">
        <v>570</v>
      </c>
      <c r="K1181" s="86" t="s">
        <v>589</v>
      </c>
    </row>
    <row r="1182" spans="1:12">
      <c r="A1182" s="85" t="s">
        <v>146</v>
      </c>
      <c r="B1182" s="85" t="s">
        <v>834</v>
      </c>
      <c r="C1182" s="120">
        <v>42823</v>
      </c>
      <c r="D1182" s="85">
        <v>2</v>
      </c>
      <c r="E1182" s="86" t="s">
        <v>889</v>
      </c>
      <c r="I1182" s="86" t="s">
        <v>385</v>
      </c>
      <c r="J1182" s="86" t="s">
        <v>785</v>
      </c>
      <c r="K1182" s="86" t="s">
        <v>663</v>
      </c>
    </row>
    <row r="1183" spans="1:12">
      <c r="A1183" s="85" t="s">
        <v>146</v>
      </c>
      <c r="B1183" s="85" t="s">
        <v>834</v>
      </c>
      <c r="C1183" s="120">
        <v>42823</v>
      </c>
      <c r="D1183" s="85">
        <v>2</v>
      </c>
      <c r="E1183" s="86" t="s">
        <v>390</v>
      </c>
      <c r="I1183" s="86" t="s">
        <v>870</v>
      </c>
      <c r="J1183" s="86" t="s">
        <v>557</v>
      </c>
      <c r="K1183" s="86" t="s">
        <v>663</v>
      </c>
      <c r="L1183" s="86" t="s">
        <v>583</v>
      </c>
    </row>
    <row r="1184" spans="1:12">
      <c r="A1184" s="85" t="s">
        <v>146</v>
      </c>
      <c r="B1184" s="85" t="s">
        <v>834</v>
      </c>
      <c r="C1184" s="120">
        <v>42823</v>
      </c>
      <c r="D1184" s="85">
        <v>2</v>
      </c>
      <c r="E1184" s="86" t="s">
        <v>948</v>
      </c>
      <c r="I1184" s="86" t="s">
        <v>552</v>
      </c>
      <c r="K1184" s="86" t="s">
        <v>663</v>
      </c>
    </row>
    <row r="1185" spans="1:11">
      <c r="A1185" s="85" t="s">
        <v>146</v>
      </c>
      <c r="B1185" s="85" t="s">
        <v>834</v>
      </c>
      <c r="C1185" s="120">
        <v>42823</v>
      </c>
      <c r="D1185" s="85">
        <v>2</v>
      </c>
      <c r="E1185" s="86" t="s">
        <v>937</v>
      </c>
      <c r="I1185" s="86" t="s">
        <v>697</v>
      </c>
      <c r="K1185" s="86" t="s">
        <v>663</v>
      </c>
    </row>
    <row r="1186" spans="1:11">
      <c r="A1186" s="85" t="s">
        <v>559</v>
      </c>
      <c r="B1186" s="85" t="s">
        <v>857</v>
      </c>
      <c r="C1186" s="120">
        <v>42824</v>
      </c>
      <c r="D1186" s="85">
        <v>2</v>
      </c>
      <c r="E1186" s="86" t="s">
        <v>399</v>
      </c>
      <c r="I1186" s="86" t="s">
        <v>222</v>
      </c>
      <c r="J1186" s="86" t="s">
        <v>550</v>
      </c>
      <c r="K1186" s="86" t="s">
        <v>608</v>
      </c>
    </row>
    <row r="1187" spans="1:11">
      <c r="A1187" s="85" t="s">
        <v>559</v>
      </c>
      <c r="B1187" s="85" t="s">
        <v>857</v>
      </c>
      <c r="C1187" s="120">
        <v>42824</v>
      </c>
      <c r="D1187" s="85">
        <v>2</v>
      </c>
      <c r="E1187" s="86" t="s">
        <v>960</v>
      </c>
      <c r="I1187" s="86" t="s">
        <v>234</v>
      </c>
      <c r="J1187" s="86" t="s">
        <v>527</v>
      </c>
      <c r="K1187" s="86" t="s">
        <v>608</v>
      </c>
    </row>
    <row r="1188" spans="1:11">
      <c r="A1188" s="85" t="s">
        <v>559</v>
      </c>
      <c r="B1188" s="85" t="s">
        <v>857</v>
      </c>
      <c r="C1188" s="120">
        <v>42824</v>
      </c>
      <c r="D1188" s="85">
        <v>2</v>
      </c>
      <c r="E1188" s="86" t="s">
        <v>241</v>
      </c>
      <c r="I1188" s="86" t="s">
        <v>245</v>
      </c>
      <c r="J1188" s="86" t="s">
        <v>338</v>
      </c>
      <c r="K1188" s="86" t="s">
        <v>608</v>
      </c>
    </row>
    <row r="1189" spans="1:11">
      <c r="A1189" s="85" t="s">
        <v>559</v>
      </c>
      <c r="B1189" s="85" t="s">
        <v>857</v>
      </c>
      <c r="C1189" s="120">
        <v>42824</v>
      </c>
      <c r="D1189" s="85">
        <v>2</v>
      </c>
      <c r="E1189" s="86" t="s">
        <v>243</v>
      </c>
      <c r="I1189" s="86" t="s">
        <v>226</v>
      </c>
      <c r="J1189" s="86" t="s">
        <v>338</v>
      </c>
      <c r="K1189" s="86" t="s">
        <v>608</v>
      </c>
    </row>
    <row r="1190" spans="1:11">
      <c r="A1190" s="85" t="s">
        <v>150</v>
      </c>
      <c r="B1190" s="85" t="s">
        <v>855</v>
      </c>
      <c r="C1190" s="120">
        <v>42824</v>
      </c>
      <c r="D1190" s="85">
        <v>2</v>
      </c>
      <c r="E1190" s="86" t="s">
        <v>353</v>
      </c>
      <c r="I1190" s="86" t="s">
        <v>362</v>
      </c>
      <c r="J1190" s="86" t="s">
        <v>570</v>
      </c>
      <c r="K1190" s="86" t="s">
        <v>589</v>
      </c>
    </row>
    <row r="1191" spans="1:11">
      <c r="A1191" s="85" t="s">
        <v>150</v>
      </c>
      <c r="B1191" s="85" t="s">
        <v>855</v>
      </c>
      <c r="C1191" s="120">
        <v>42824</v>
      </c>
      <c r="D1191" s="85">
        <v>2</v>
      </c>
      <c r="E1191" s="86" t="s">
        <v>389</v>
      </c>
      <c r="I1191" s="86" t="s">
        <v>360</v>
      </c>
      <c r="J1191" s="86" t="s">
        <v>151</v>
      </c>
      <c r="K1191" s="86" t="s">
        <v>589</v>
      </c>
    </row>
    <row r="1192" spans="1:11">
      <c r="A1192" s="85" t="s">
        <v>150</v>
      </c>
      <c r="B1192" s="85" t="s">
        <v>855</v>
      </c>
      <c r="C1192" s="120">
        <v>42824</v>
      </c>
      <c r="D1192" s="85">
        <v>2</v>
      </c>
      <c r="E1192" s="86" t="s">
        <v>869</v>
      </c>
      <c r="I1192" s="86" t="s">
        <v>372</v>
      </c>
      <c r="J1192" s="86" t="s">
        <v>784</v>
      </c>
      <c r="K1192" s="86" t="s">
        <v>589</v>
      </c>
    </row>
    <row r="1193" spans="1:11">
      <c r="A1193" s="85" t="s">
        <v>150</v>
      </c>
      <c r="B1193" s="85" t="s">
        <v>855</v>
      </c>
      <c r="C1193" s="120">
        <v>42824</v>
      </c>
      <c r="D1193" s="85">
        <v>2</v>
      </c>
      <c r="E1193" s="86" t="s">
        <v>877</v>
      </c>
      <c r="I1193" s="86" t="s">
        <v>394</v>
      </c>
      <c r="J1193" s="86" t="s">
        <v>539</v>
      </c>
      <c r="K1193" s="86" t="s">
        <v>589</v>
      </c>
    </row>
    <row r="1194" spans="1:11">
      <c r="A1194" s="85" t="s">
        <v>150</v>
      </c>
      <c r="B1194" s="85" t="s">
        <v>855</v>
      </c>
      <c r="C1194" s="120">
        <v>42824</v>
      </c>
      <c r="D1194" s="85">
        <v>2</v>
      </c>
      <c r="E1194" s="86" t="s">
        <v>238</v>
      </c>
      <c r="I1194" s="86" t="s">
        <v>362</v>
      </c>
      <c r="J1194" s="86" t="s">
        <v>570</v>
      </c>
      <c r="K1194" s="86" t="s">
        <v>589</v>
      </c>
    </row>
    <row r="1195" spans="1:11">
      <c r="A1195" s="85" t="s">
        <v>146</v>
      </c>
      <c r="B1195" s="85" t="s">
        <v>831</v>
      </c>
      <c r="C1195" s="120">
        <v>42824</v>
      </c>
      <c r="D1195" s="85">
        <v>2</v>
      </c>
      <c r="E1195" s="86" t="s">
        <v>894</v>
      </c>
      <c r="I1195" s="86" t="s">
        <v>392</v>
      </c>
      <c r="J1195" s="86" t="s">
        <v>549</v>
      </c>
      <c r="K1195" s="86" t="s">
        <v>583</v>
      </c>
    </row>
    <row r="1196" spans="1:11">
      <c r="A1196" s="85" t="s">
        <v>146</v>
      </c>
      <c r="B1196" s="85" t="s">
        <v>831</v>
      </c>
      <c r="C1196" s="120">
        <v>42824</v>
      </c>
      <c r="D1196" s="85">
        <v>2</v>
      </c>
      <c r="E1196" s="86" t="s">
        <v>890</v>
      </c>
      <c r="I1196" s="86" t="s">
        <v>237</v>
      </c>
      <c r="J1196" s="86" t="s">
        <v>540</v>
      </c>
      <c r="K1196" s="86" t="s">
        <v>583</v>
      </c>
    </row>
    <row r="1197" spans="1:11">
      <c r="A1197" s="85" t="s">
        <v>146</v>
      </c>
      <c r="B1197" s="85" t="s">
        <v>831</v>
      </c>
      <c r="C1197" s="120">
        <v>42824</v>
      </c>
      <c r="D1197" s="85">
        <v>2</v>
      </c>
      <c r="E1197" s="86" t="s">
        <v>938</v>
      </c>
      <c r="I1197" s="86" t="s">
        <v>292</v>
      </c>
      <c r="J1197" s="86" t="s">
        <v>571</v>
      </c>
      <c r="K1197" s="86" t="s">
        <v>583</v>
      </c>
    </row>
    <row r="1198" spans="1:11">
      <c r="A1198" s="85" t="s">
        <v>130</v>
      </c>
      <c r="B1198" s="85" t="s">
        <v>833</v>
      </c>
      <c r="C1198" s="120">
        <v>42824</v>
      </c>
      <c r="D1198" s="85">
        <v>2</v>
      </c>
      <c r="E1198" s="86" t="s">
        <v>914</v>
      </c>
      <c r="I1198" s="86" t="s">
        <v>282</v>
      </c>
      <c r="J1198" s="86" t="s">
        <v>782</v>
      </c>
      <c r="K1198" s="86" t="s">
        <v>660</v>
      </c>
    </row>
    <row r="1199" spans="1:11">
      <c r="A1199" s="85" t="s">
        <v>559</v>
      </c>
      <c r="B1199" s="85" t="s">
        <v>857</v>
      </c>
      <c r="C1199" s="120">
        <v>42824</v>
      </c>
      <c r="D1199" s="85">
        <v>2</v>
      </c>
      <c r="E1199" s="86" t="s">
        <v>946</v>
      </c>
      <c r="I1199" s="86" t="s">
        <v>251</v>
      </c>
      <c r="J1199" s="86" t="s">
        <v>333</v>
      </c>
      <c r="K1199" s="86" t="s">
        <v>608</v>
      </c>
    </row>
    <row r="1200" spans="1:11">
      <c r="A1200" s="85" t="s">
        <v>524</v>
      </c>
      <c r="B1200" s="85" t="s">
        <v>821</v>
      </c>
      <c r="C1200" s="120">
        <v>42824</v>
      </c>
      <c r="D1200" s="85">
        <v>2</v>
      </c>
      <c r="E1200" s="86" t="s">
        <v>942</v>
      </c>
      <c r="I1200" s="86" t="s">
        <v>229</v>
      </c>
      <c r="J1200" s="86" t="s">
        <v>322</v>
      </c>
      <c r="K1200" s="86" t="s">
        <v>595</v>
      </c>
    </row>
    <row r="1201" spans="1:11">
      <c r="A1201" s="85" t="s">
        <v>524</v>
      </c>
      <c r="B1201" s="85" t="s">
        <v>821</v>
      </c>
      <c r="C1201" s="120">
        <v>42824</v>
      </c>
      <c r="D1201" s="85">
        <v>2</v>
      </c>
      <c r="E1201" s="86" t="s">
        <v>961</v>
      </c>
      <c r="I1201" s="86" t="s">
        <v>232</v>
      </c>
      <c r="J1201" s="86" t="s">
        <v>532</v>
      </c>
      <c r="K1201" s="86" t="s">
        <v>595</v>
      </c>
    </row>
    <row r="1202" spans="1:11">
      <c r="A1202" s="85" t="s">
        <v>524</v>
      </c>
      <c r="B1202" s="85" t="s">
        <v>821</v>
      </c>
      <c r="C1202" s="120">
        <v>42824</v>
      </c>
      <c r="D1202" s="85">
        <v>2</v>
      </c>
      <c r="E1202" s="86" t="s">
        <v>235</v>
      </c>
      <c r="I1202" s="86" t="s">
        <v>239</v>
      </c>
      <c r="J1202" s="86" t="s">
        <v>326</v>
      </c>
      <c r="K1202" s="86" t="s">
        <v>595</v>
      </c>
    </row>
    <row r="1203" spans="1:11">
      <c r="A1203" s="85" t="s">
        <v>566</v>
      </c>
      <c r="B1203" s="85" t="s">
        <v>860</v>
      </c>
      <c r="C1203" s="120">
        <v>42824</v>
      </c>
      <c r="D1203" s="85">
        <v>2</v>
      </c>
      <c r="E1203" s="86" t="s">
        <v>947</v>
      </c>
      <c r="I1203" s="86" t="s">
        <v>913</v>
      </c>
      <c r="J1203" s="86" t="s">
        <v>551</v>
      </c>
      <c r="K1203" s="86" t="s">
        <v>616</v>
      </c>
    </row>
    <row r="1204" spans="1:11">
      <c r="A1204" s="85" t="s">
        <v>566</v>
      </c>
      <c r="B1204" s="85" t="s">
        <v>860</v>
      </c>
      <c r="C1204" s="120">
        <v>42824</v>
      </c>
      <c r="D1204" s="85">
        <v>2</v>
      </c>
      <c r="E1204" s="86" t="s">
        <v>951</v>
      </c>
      <c r="I1204" s="86" t="s">
        <v>966</v>
      </c>
      <c r="J1204" s="86" t="s">
        <v>551</v>
      </c>
      <c r="K1204" s="86" t="s">
        <v>616</v>
      </c>
    </row>
    <row r="1205" spans="1:11">
      <c r="A1205" s="85" t="s">
        <v>566</v>
      </c>
      <c r="B1205" s="85" t="s">
        <v>860</v>
      </c>
      <c r="C1205" s="120">
        <v>42824</v>
      </c>
      <c r="D1205" s="85">
        <v>2</v>
      </c>
      <c r="E1205" s="86" t="s">
        <v>967</v>
      </c>
      <c r="I1205" s="86" t="s">
        <v>912</v>
      </c>
      <c r="J1205" s="86" t="s">
        <v>551</v>
      </c>
      <c r="K1205" s="86" t="s">
        <v>616</v>
      </c>
    </row>
    <row r="1206" spans="1:11">
      <c r="A1206" s="85" t="s">
        <v>566</v>
      </c>
      <c r="B1206" s="85" t="s">
        <v>860</v>
      </c>
      <c r="C1206" s="120">
        <v>42824</v>
      </c>
      <c r="D1206" s="85">
        <v>2</v>
      </c>
      <c r="E1206" s="86" t="s">
        <v>964</v>
      </c>
      <c r="I1206" s="86" t="s">
        <v>719</v>
      </c>
      <c r="J1206" s="86" t="s">
        <v>551</v>
      </c>
      <c r="K1206" s="86" t="s">
        <v>616</v>
      </c>
    </row>
    <row r="1207" spans="1:11">
      <c r="A1207" s="85" t="s">
        <v>566</v>
      </c>
      <c r="B1207" s="85" t="s">
        <v>860</v>
      </c>
      <c r="C1207" s="120">
        <v>42824</v>
      </c>
      <c r="D1207" s="85">
        <v>2</v>
      </c>
      <c r="E1207" s="86" t="s">
        <v>936</v>
      </c>
      <c r="I1207" s="86" t="s">
        <v>215</v>
      </c>
      <c r="J1207" s="86" t="s">
        <v>551</v>
      </c>
      <c r="K1207" s="86" t="s">
        <v>616</v>
      </c>
    </row>
    <row r="1208" spans="1:11">
      <c r="A1208" s="85" t="s">
        <v>566</v>
      </c>
      <c r="B1208" s="85" t="s">
        <v>860</v>
      </c>
      <c r="C1208" s="120">
        <v>42824</v>
      </c>
      <c r="D1208" s="85">
        <v>2</v>
      </c>
      <c r="E1208" s="86" t="s">
        <v>954</v>
      </c>
      <c r="I1208" s="86" t="s">
        <v>718</v>
      </c>
      <c r="J1208" s="86" t="s">
        <v>551</v>
      </c>
      <c r="K1208" s="86" t="s">
        <v>616</v>
      </c>
    </row>
    <row r="1209" spans="1:11">
      <c r="A1209" s="85" t="s">
        <v>566</v>
      </c>
      <c r="B1209" s="85" t="s">
        <v>860</v>
      </c>
      <c r="C1209" s="120">
        <v>42824</v>
      </c>
      <c r="D1209" s="85">
        <v>2</v>
      </c>
      <c r="E1209" s="86" t="s">
        <v>965</v>
      </c>
      <c r="I1209" s="86" t="s">
        <v>713</v>
      </c>
      <c r="J1209" s="86" t="s">
        <v>551</v>
      </c>
      <c r="K1209" s="86" t="s">
        <v>616</v>
      </c>
    </row>
    <row r="1210" spans="1:11">
      <c r="A1210" s="85" t="s">
        <v>566</v>
      </c>
      <c r="B1210" s="85" t="s">
        <v>860</v>
      </c>
      <c r="C1210" s="120">
        <v>42824</v>
      </c>
      <c r="D1210" s="85">
        <v>2</v>
      </c>
      <c r="E1210" s="86" t="s">
        <v>949</v>
      </c>
      <c r="I1210" s="86" t="s">
        <v>280</v>
      </c>
      <c r="J1210" s="86" t="s">
        <v>551</v>
      </c>
      <c r="K1210" s="86" t="s">
        <v>616</v>
      </c>
    </row>
    <row r="1211" spans="1:11">
      <c r="A1211" s="85" t="s">
        <v>566</v>
      </c>
      <c r="B1211" s="85" t="s">
        <v>860</v>
      </c>
      <c r="C1211" s="120">
        <v>42824</v>
      </c>
      <c r="D1211" s="85">
        <v>2</v>
      </c>
      <c r="E1211" s="86" t="s">
        <v>932</v>
      </c>
      <c r="I1211" s="86" t="s">
        <v>893</v>
      </c>
      <c r="J1211" s="86" t="s">
        <v>551</v>
      </c>
      <c r="K1211" s="86" t="s">
        <v>616</v>
      </c>
    </row>
    <row r="1212" spans="1:11">
      <c r="A1212" s="85" t="s">
        <v>566</v>
      </c>
      <c r="B1212" s="85" t="s">
        <v>860</v>
      </c>
      <c r="C1212" s="120">
        <v>42824</v>
      </c>
      <c r="D1212" s="85">
        <v>2</v>
      </c>
      <c r="E1212" s="86" t="s">
        <v>945</v>
      </c>
      <c r="I1212" s="86" t="s">
        <v>698</v>
      </c>
      <c r="J1212" s="86" t="s">
        <v>551</v>
      </c>
      <c r="K1212" s="86" t="s">
        <v>616</v>
      </c>
    </row>
    <row r="1213" spans="1:11">
      <c r="A1213" s="85" t="s">
        <v>566</v>
      </c>
      <c r="B1213" s="85" t="s">
        <v>860</v>
      </c>
      <c r="C1213" s="120">
        <v>42824</v>
      </c>
      <c r="D1213" s="85">
        <v>2</v>
      </c>
      <c r="E1213" s="86" t="s">
        <v>943</v>
      </c>
      <c r="I1213" s="86" t="s">
        <v>701</v>
      </c>
      <c r="J1213" s="86" t="s">
        <v>551</v>
      </c>
      <c r="K1213" s="86" t="s">
        <v>616</v>
      </c>
    </row>
    <row r="1214" spans="1:11">
      <c r="A1214" s="85" t="s">
        <v>566</v>
      </c>
      <c r="B1214" s="85" t="s">
        <v>860</v>
      </c>
      <c r="C1214" s="120">
        <v>42824</v>
      </c>
      <c r="D1214" s="85">
        <v>2</v>
      </c>
      <c r="E1214" s="86" t="s">
        <v>963</v>
      </c>
      <c r="I1214" s="86" t="s">
        <v>703</v>
      </c>
      <c r="J1214" s="86" t="s">
        <v>551</v>
      </c>
      <c r="K1214" s="86" t="s">
        <v>616</v>
      </c>
    </row>
    <row r="1215" spans="1:11">
      <c r="A1215" s="85" t="s">
        <v>566</v>
      </c>
      <c r="B1215" s="85" t="s">
        <v>860</v>
      </c>
      <c r="C1215" s="120">
        <v>42824</v>
      </c>
      <c r="D1215" s="85">
        <v>2</v>
      </c>
      <c r="E1215" s="86" t="s">
        <v>953</v>
      </c>
      <c r="I1215" s="86" t="s">
        <v>205</v>
      </c>
      <c r="J1215" s="86" t="s">
        <v>551</v>
      </c>
      <c r="K1215" s="86" t="s">
        <v>616</v>
      </c>
    </row>
    <row r="1216" spans="1:11">
      <c r="A1216" s="85" t="s">
        <v>566</v>
      </c>
      <c r="B1216" s="85" t="s">
        <v>860</v>
      </c>
      <c r="C1216" s="120">
        <v>42824</v>
      </c>
      <c r="D1216" s="85">
        <v>2</v>
      </c>
      <c r="E1216" s="86" t="s">
        <v>930</v>
      </c>
      <c r="I1216" s="86" t="s">
        <v>683</v>
      </c>
      <c r="J1216" s="86" t="s">
        <v>551</v>
      </c>
      <c r="K1216" s="86" t="s">
        <v>616</v>
      </c>
    </row>
    <row r="1217" spans="1:12">
      <c r="A1217" s="85" t="s">
        <v>566</v>
      </c>
      <c r="B1217" s="85" t="s">
        <v>860</v>
      </c>
      <c r="C1217" s="120">
        <v>42824</v>
      </c>
      <c r="D1217" s="85">
        <v>2</v>
      </c>
      <c r="E1217" s="86" t="s">
        <v>935</v>
      </c>
      <c r="I1217" s="86" t="s">
        <v>719</v>
      </c>
      <c r="J1217" s="86" t="s">
        <v>551</v>
      </c>
      <c r="K1217" s="86" t="s">
        <v>616</v>
      </c>
    </row>
    <row r="1218" spans="1:12">
      <c r="A1218" s="85" t="s">
        <v>566</v>
      </c>
      <c r="B1218" s="85" t="s">
        <v>860</v>
      </c>
      <c r="C1218" s="120">
        <v>42824</v>
      </c>
      <c r="D1218" s="85">
        <v>2</v>
      </c>
      <c r="E1218" s="86" t="s">
        <v>197</v>
      </c>
      <c r="I1218" s="86" t="s">
        <v>196</v>
      </c>
      <c r="J1218" s="86" t="s">
        <v>520</v>
      </c>
      <c r="K1218" s="86" t="s">
        <v>616</v>
      </c>
    </row>
    <row r="1219" spans="1:12">
      <c r="A1219" s="85" t="s">
        <v>566</v>
      </c>
      <c r="B1219" s="85" t="s">
        <v>860</v>
      </c>
      <c r="C1219" s="120">
        <v>42824</v>
      </c>
      <c r="D1219" s="85">
        <v>1</v>
      </c>
      <c r="E1219" s="86" t="s">
        <v>937</v>
      </c>
      <c r="I1219" s="86" t="s">
        <v>966</v>
      </c>
      <c r="J1219" s="86" t="s">
        <v>551</v>
      </c>
      <c r="K1219" s="86" t="s">
        <v>616</v>
      </c>
    </row>
    <row r="1220" spans="1:12">
      <c r="A1220" s="85" t="s">
        <v>150</v>
      </c>
      <c r="B1220" s="85" t="s">
        <v>837</v>
      </c>
      <c r="C1220" s="120">
        <v>42824</v>
      </c>
      <c r="D1220" s="85">
        <v>2</v>
      </c>
      <c r="E1220" s="86" t="s">
        <v>209</v>
      </c>
      <c r="I1220" s="86" t="s">
        <v>350</v>
      </c>
      <c r="J1220" s="86" t="s">
        <v>539</v>
      </c>
      <c r="K1220" s="86" t="s">
        <v>589</v>
      </c>
      <c r="L1220" s="86" t="s">
        <v>597</v>
      </c>
    </row>
    <row r="1221" spans="1:12">
      <c r="A1221" s="85" t="s">
        <v>150</v>
      </c>
      <c r="B1221" s="85" t="s">
        <v>837</v>
      </c>
      <c r="C1221" s="120">
        <v>42824</v>
      </c>
      <c r="D1221" s="85">
        <v>2</v>
      </c>
      <c r="E1221" s="86" t="s">
        <v>959</v>
      </c>
      <c r="I1221" s="86" t="s">
        <v>283</v>
      </c>
      <c r="J1221" s="86" t="s">
        <v>340</v>
      </c>
      <c r="K1221" s="86" t="s">
        <v>589</v>
      </c>
      <c r="L1221" s="86" t="s">
        <v>597</v>
      </c>
    </row>
    <row r="1222" spans="1:12">
      <c r="A1222" s="85" t="s">
        <v>150</v>
      </c>
      <c r="B1222" s="85" t="s">
        <v>837</v>
      </c>
      <c r="C1222" s="120">
        <v>42824</v>
      </c>
      <c r="D1222" s="85">
        <v>2</v>
      </c>
      <c r="E1222" s="86" t="s">
        <v>911</v>
      </c>
      <c r="I1222" s="86" t="s">
        <v>236</v>
      </c>
      <c r="J1222" s="86" t="s">
        <v>151</v>
      </c>
      <c r="K1222" s="86" t="s">
        <v>589</v>
      </c>
      <c r="L1222" s="86" t="s">
        <v>597</v>
      </c>
    </row>
    <row r="1223" spans="1:12">
      <c r="A1223" s="85" t="s">
        <v>150</v>
      </c>
      <c r="B1223" s="85" t="s">
        <v>837</v>
      </c>
      <c r="C1223" s="120">
        <v>42824</v>
      </c>
      <c r="D1223" s="85">
        <v>1</v>
      </c>
      <c r="E1223" s="86" t="s">
        <v>367</v>
      </c>
      <c r="I1223" s="86" t="s">
        <v>365</v>
      </c>
      <c r="J1223" s="86" t="s">
        <v>563</v>
      </c>
      <c r="K1223" s="86" t="s">
        <v>662</v>
      </c>
      <c r="L1223" s="86" t="s">
        <v>597</v>
      </c>
    </row>
    <row r="1224" spans="1:12">
      <c r="A1224" s="85" t="s">
        <v>150</v>
      </c>
      <c r="B1224" s="85" t="s">
        <v>837</v>
      </c>
      <c r="C1224" s="120">
        <v>42824</v>
      </c>
      <c r="D1224" s="85">
        <v>1</v>
      </c>
      <c r="E1224" s="86" t="s">
        <v>367</v>
      </c>
      <c r="I1224" s="86" t="s">
        <v>356</v>
      </c>
      <c r="J1224" s="86" t="s">
        <v>570</v>
      </c>
      <c r="K1224" s="86" t="s">
        <v>589</v>
      </c>
      <c r="L1224" s="86" t="s">
        <v>597</v>
      </c>
    </row>
    <row r="1225" spans="1:12">
      <c r="A1225" s="85" t="s">
        <v>130</v>
      </c>
      <c r="B1225" s="85" t="s">
        <v>868</v>
      </c>
      <c r="C1225" s="120">
        <v>42824</v>
      </c>
      <c r="D1225" s="85">
        <v>2</v>
      </c>
      <c r="E1225" s="86" t="s">
        <v>892</v>
      </c>
      <c r="I1225" s="86" t="s">
        <v>308</v>
      </c>
      <c r="J1225" s="86" t="s">
        <v>153</v>
      </c>
      <c r="K1225" s="86" t="s">
        <v>660</v>
      </c>
    </row>
    <row r="1226" spans="1:12">
      <c r="A1226" s="85" t="s">
        <v>130</v>
      </c>
      <c r="B1226" s="85" t="s">
        <v>868</v>
      </c>
      <c r="C1226" s="120">
        <v>42824</v>
      </c>
      <c r="D1226" s="85">
        <v>2</v>
      </c>
      <c r="E1226" s="86" t="s">
        <v>939</v>
      </c>
      <c r="I1226" s="86" t="s">
        <v>268</v>
      </c>
      <c r="J1226" s="86" t="s">
        <v>153</v>
      </c>
      <c r="K1226" s="86" t="s">
        <v>660</v>
      </c>
    </row>
    <row r="1227" spans="1:12">
      <c r="A1227" s="85" t="s">
        <v>138</v>
      </c>
      <c r="B1227" s="85" t="s">
        <v>851</v>
      </c>
      <c r="C1227" s="120">
        <v>42824</v>
      </c>
      <c r="D1227" s="85">
        <v>2</v>
      </c>
      <c r="E1227" s="86" t="s">
        <v>263</v>
      </c>
      <c r="I1227" s="86" t="s">
        <v>295</v>
      </c>
      <c r="J1227" s="86" t="s">
        <v>142</v>
      </c>
      <c r="K1227" s="86" t="s">
        <v>642</v>
      </c>
    </row>
    <row r="1228" spans="1:12">
      <c r="A1228" s="85" t="s">
        <v>138</v>
      </c>
      <c r="B1228" s="85" t="s">
        <v>851</v>
      </c>
      <c r="C1228" s="120">
        <v>42824</v>
      </c>
      <c r="D1228" s="85">
        <v>2</v>
      </c>
      <c r="E1228" s="86" t="s">
        <v>941</v>
      </c>
      <c r="I1228" s="86" t="s">
        <v>296</v>
      </c>
      <c r="J1228" s="86" t="s">
        <v>311</v>
      </c>
      <c r="K1228" s="86" t="s">
        <v>642</v>
      </c>
    </row>
    <row r="1229" spans="1:12">
      <c r="A1229" s="85" t="s">
        <v>138</v>
      </c>
      <c r="B1229" s="85" t="s">
        <v>851</v>
      </c>
      <c r="C1229" s="120">
        <v>42824</v>
      </c>
      <c r="D1229" s="85">
        <v>2</v>
      </c>
      <c r="E1229" s="86" t="s">
        <v>934</v>
      </c>
      <c r="I1229" s="86" t="s">
        <v>296</v>
      </c>
      <c r="J1229" s="86" t="s">
        <v>311</v>
      </c>
      <c r="K1229" s="86" t="s">
        <v>642</v>
      </c>
    </row>
    <row r="1230" spans="1:12">
      <c r="A1230" s="85" t="s">
        <v>138</v>
      </c>
      <c r="B1230" s="85" t="s">
        <v>851</v>
      </c>
      <c r="C1230" s="120">
        <v>42824</v>
      </c>
      <c r="D1230" s="85">
        <v>2</v>
      </c>
      <c r="E1230" s="86" t="s">
        <v>969</v>
      </c>
      <c r="I1230" s="86" t="s">
        <v>296</v>
      </c>
      <c r="J1230" s="86" t="s">
        <v>311</v>
      </c>
      <c r="K1230" s="86" t="s">
        <v>642</v>
      </c>
    </row>
    <row r="1231" spans="1:12">
      <c r="A1231" s="85" t="s">
        <v>138</v>
      </c>
      <c r="B1231" s="85" t="s">
        <v>851</v>
      </c>
      <c r="C1231" s="120">
        <v>42824</v>
      </c>
      <c r="D1231" s="85">
        <v>2</v>
      </c>
      <c r="E1231" s="86" t="s">
        <v>952</v>
      </c>
      <c r="I1231" s="86" t="s">
        <v>296</v>
      </c>
      <c r="J1231" s="86" t="s">
        <v>311</v>
      </c>
      <c r="K1231" s="86" t="s">
        <v>642</v>
      </c>
    </row>
    <row r="1232" spans="1:12">
      <c r="A1232" s="85" t="s">
        <v>138</v>
      </c>
      <c r="B1232" s="85" t="s">
        <v>851</v>
      </c>
      <c r="C1232" s="120">
        <v>42824</v>
      </c>
      <c r="D1232" s="85">
        <v>2</v>
      </c>
      <c r="E1232" s="86" t="s">
        <v>915</v>
      </c>
      <c r="I1232" s="86" t="s">
        <v>141</v>
      </c>
      <c r="J1232" s="86" t="s">
        <v>165</v>
      </c>
      <c r="K1232" s="86" t="s">
        <v>642</v>
      </c>
    </row>
    <row r="1233" spans="1:12">
      <c r="A1233" s="85" t="s">
        <v>146</v>
      </c>
      <c r="B1233" s="85" t="s">
        <v>834</v>
      </c>
      <c r="C1233" s="120">
        <v>42824</v>
      </c>
      <c r="D1233" s="85">
        <v>2</v>
      </c>
      <c r="E1233" s="86" t="s">
        <v>889</v>
      </c>
      <c r="I1233" s="86" t="s">
        <v>385</v>
      </c>
      <c r="J1233" s="86" t="s">
        <v>785</v>
      </c>
      <c r="K1233" s="86" t="s">
        <v>598</v>
      </c>
    </row>
    <row r="1234" spans="1:12">
      <c r="A1234" s="85" t="s">
        <v>146</v>
      </c>
      <c r="B1234" s="85" t="s">
        <v>834</v>
      </c>
      <c r="C1234" s="120">
        <v>42824</v>
      </c>
      <c r="D1234" s="85">
        <v>2</v>
      </c>
      <c r="E1234" s="86" t="s">
        <v>390</v>
      </c>
      <c r="I1234" s="86" t="s">
        <v>870</v>
      </c>
      <c r="J1234" s="86" t="s">
        <v>557</v>
      </c>
      <c r="K1234" s="86" t="s">
        <v>598</v>
      </c>
    </row>
    <row r="1235" spans="1:12">
      <c r="A1235" s="85" t="s">
        <v>146</v>
      </c>
      <c r="B1235" s="85" t="s">
        <v>834</v>
      </c>
      <c r="C1235" s="120">
        <v>42824</v>
      </c>
      <c r="D1235" s="85">
        <v>2</v>
      </c>
      <c r="E1235" s="86" t="s">
        <v>880</v>
      </c>
      <c r="I1235" s="86" t="s">
        <v>379</v>
      </c>
      <c r="J1235" s="86" t="s">
        <v>540</v>
      </c>
      <c r="K1235" s="86" t="s">
        <v>598</v>
      </c>
    </row>
    <row r="1236" spans="1:12">
      <c r="A1236" s="85" t="s">
        <v>146</v>
      </c>
      <c r="B1236" s="85" t="s">
        <v>834</v>
      </c>
      <c r="C1236" s="120">
        <v>42824</v>
      </c>
      <c r="D1236" s="85">
        <v>1</v>
      </c>
      <c r="E1236" s="86" t="s">
        <v>937</v>
      </c>
      <c r="I1236" s="86" t="s">
        <v>697</v>
      </c>
      <c r="K1236" s="86" t="s">
        <v>598</v>
      </c>
    </row>
    <row r="1237" spans="1:12">
      <c r="A1237" s="85" t="s">
        <v>130</v>
      </c>
      <c r="B1237" s="85" t="s">
        <v>853</v>
      </c>
      <c r="C1237" s="120">
        <v>42825</v>
      </c>
      <c r="D1237" s="85">
        <v>2</v>
      </c>
      <c r="E1237" s="86" t="s">
        <v>914</v>
      </c>
      <c r="I1237" s="86" t="s">
        <v>282</v>
      </c>
      <c r="J1237" s="86" t="s">
        <v>782</v>
      </c>
      <c r="K1237" s="86" t="s">
        <v>660</v>
      </c>
    </row>
    <row r="1238" spans="1:12">
      <c r="A1238" s="85" t="s">
        <v>130</v>
      </c>
      <c r="B1238" s="85" t="s">
        <v>832</v>
      </c>
      <c r="C1238" s="120">
        <v>42825</v>
      </c>
      <c r="D1238" s="85">
        <v>2</v>
      </c>
      <c r="E1238" s="86" t="s">
        <v>892</v>
      </c>
      <c r="I1238" s="86" t="s">
        <v>285</v>
      </c>
      <c r="J1238" s="86" t="s">
        <v>782</v>
      </c>
      <c r="K1238" s="86" t="s">
        <v>660</v>
      </c>
      <c r="L1238" s="86" t="s">
        <v>620</v>
      </c>
    </row>
    <row r="1239" spans="1:12">
      <c r="A1239" s="85" t="s">
        <v>130</v>
      </c>
      <c r="B1239" s="85" t="s">
        <v>832</v>
      </c>
      <c r="C1239" s="120">
        <v>42825</v>
      </c>
      <c r="D1239" s="85">
        <v>2</v>
      </c>
      <c r="E1239" s="86" t="s">
        <v>241</v>
      </c>
      <c r="I1239" s="86" t="s">
        <v>245</v>
      </c>
      <c r="J1239" s="86" t="s">
        <v>260</v>
      </c>
      <c r="K1239" s="86" t="s">
        <v>660</v>
      </c>
      <c r="L1239" s="86" t="s">
        <v>620</v>
      </c>
    </row>
    <row r="1240" spans="1:12">
      <c r="A1240" s="85" t="s">
        <v>146</v>
      </c>
      <c r="B1240" s="85" t="s">
        <v>855</v>
      </c>
      <c r="C1240" s="120">
        <v>42828</v>
      </c>
      <c r="D1240" s="85">
        <v>2</v>
      </c>
      <c r="E1240" s="86" t="s">
        <v>400</v>
      </c>
      <c r="I1240" s="86" t="s">
        <v>385</v>
      </c>
      <c r="J1240" s="86" t="s">
        <v>785</v>
      </c>
      <c r="K1240" s="86" t="s">
        <v>598</v>
      </c>
    </row>
    <row r="1241" spans="1:12">
      <c r="A1241" s="85" t="s">
        <v>559</v>
      </c>
      <c r="B1241" s="85" t="s">
        <v>832</v>
      </c>
      <c r="C1241" s="120">
        <v>42828</v>
      </c>
      <c r="D1241" s="85">
        <v>2</v>
      </c>
      <c r="E1241" s="86" t="s">
        <v>241</v>
      </c>
      <c r="I1241" s="86" t="s">
        <v>245</v>
      </c>
      <c r="J1241" s="86" t="s">
        <v>338</v>
      </c>
      <c r="K1241" s="86" t="s">
        <v>584</v>
      </c>
    </row>
    <row r="1242" spans="1:12">
      <c r="A1242" s="85" t="s">
        <v>559</v>
      </c>
      <c r="B1242" s="85" t="s">
        <v>832</v>
      </c>
      <c r="C1242" s="120">
        <v>42828</v>
      </c>
      <c r="D1242" s="85">
        <v>2</v>
      </c>
      <c r="E1242" s="86" t="s">
        <v>208</v>
      </c>
      <c r="I1242" s="86" t="s">
        <v>244</v>
      </c>
      <c r="J1242" s="86" t="s">
        <v>335</v>
      </c>
      <c r="K1242" s="86" t="s">
        <v>584</v>
      </c>
      <c r="L1242" s="86" t="s">
        <v>608</v>
      </c>
    </row>
    <row r="1243" spans="1:12">
      <c r="A1243" s="85" t="s">
        <v>559</v>
      </c>
      <c r="B1243" s="85" t="s">
        <v>857</v>
      </c>
      <c r="C1243" s="120">
        <v>42828</v>
      </c>
      <c r="D1243" s="85">
        <v>2</v>
      </c>
      <c r="E1243" s="86" t="s">
        <v>243</v>
      </c>
      <c r="I1243" s="86" t="s">
        <v>226</v>
      </c>
      <c r="J1243" s="86" t="s">
        <v>338</v>
      </c>
      <c r="K1243" s="86" t="s">
        <v>584</v>
      </c>
    </row>
    <row r="1244" spans="1:12">
      <c r="A1244" s="85" t="s">
        <v>559</v>
      </c>
      <c r="B1244" s="85" t="s">
        <v>857</v>
      </c>
      <c r="C1244" s="120">
        <v>42828</v>
      </c>
      <c r="D1244" s="85">
        <v>2</v>
      </c>
      <c r="E1244" s="86" t="s">
        <v>946</v>
      </c>
      <c r="I1244" s="86" t="s">
        <v>971</v>
      </c>
      <c r="J1244" s="86" t="s">
        <v>333</v>
      </c>
      <c r="K1244" s="86" t="s">
        <v>584</v>
      </c>
    </row>
    <row r="1245" spans="1:12">
      <c r="A1245" s="85" t="s">
        <v>559</v>
      </c>
      <c r="B1245" s="85" t="s">
        <v>857</v>
      </c>
      <c r="C1245" s="120">
        <v>42828</v>
      </c>
      <c r="D1245" s="85">
        <v>2</v>
      </c>
      <c r="E1245" s="86" t="s">
        <v>960</v>
      </c>
      <c r="I1245" s="86" t="s">
        <v>236</v>
      </c>
      <c r="J1245" s="86" t="s">
        <v>335</v>
      </c>
      <c r="K1245" s="86" t="s">
        <v>584</v>
      </c>
    </row>
    <row r="1246" spans="1:12">
      <c r="A1246" s="85" t="s">
        <v>138</v>
      </c>
      <c r="B1246" s="85" t="s">
        <v>824</v>
      </c>
      <c r="C1246" s="120">
        <v>42828</v>
      </c>
      <c r="D1246" s="85">
        <v>2</v>
      </c>
      <c r="E1246" s="86" t="s">
        <v>915</v>
      </c>
      <c r="I1246" s="86" t="s">
        <v>300</v>
      </c>
      <c r="J1246" s="86" t="s">
        <v>165</v>
      </c>
      <c r="K1246" s="86" t="s">
        <v>694</v>
      </c>
    </row>
    <row r="1247" spans="1:12">
      <c r="A1247" s="85" t="s">
        <v>138</v>
      </c>
      <c r="B1247" s="85" t="s">
        <v>824</v>
      </c>
      <c r="C1247" s="120">
        <v>42828</v>
      </c>
      <c r="D1247" s="85">
        <v>2</v>
      </c>
      <c r="E1247" s="86" t="s">
        <v>275</v>
      </c>
      <c r="I1247" s="86" t="s">
        <v>264</v>
      </c>
      <c r="J1247" s="86" t="s">
        <v>872</v>
      </c>
      <c r="K1247" s="86" t="s">
        <v>694</v>
      </c>
    </row>
    <row r="1248" spans="1:12">
      <c r="A1248" s="85" t="s">
        <v>524</v>
      </c>
      <c r="B1248" s="85" t="s">
        <v>821</v>
      </c>
      <c r="C1248" s="120">
        <v>42828</v>
      </c>
      <c r="D1248" s="85">
        <v>2</v>
      </c>
      <c r="E1248" s="86" t="s">
        <v>942</v>
      </c>
      <c r="I1248" s="86" t="s">
        <v>224</v>
      </c>
      <c r="J1248" s="86" t="s">
        <v>322</v>
      </c>
      <c r="K1248" s="86" t="s">
        <v>595</v>
      </c>
      <c r="L1248" s="86" t="s">
        <v>619</v>
      </c>
    </row>
    <row r="1249" spans="1:12">
      <c r="A1249" s="85" t="s">
        <v>524</v>
      </c>
      <c r="B1249" s="85" t="s">
        <v>821</v>
      </c>
      <c r="C1249" s="120">
        <v>42828</v>
      </c>
      <c r="D1249" s="85">
        <v>2</v>
      </c>
      <c r="E1249" s="86" t="s">
        <v>961</v>
      </c>
      <c r="I1249" s="86" t="s">
        <v>232</v>
      </c>
      <c r="J1249" s="86" t="s">
        <v>532</v>
      </c>
      <c r="K1249" s="86" t="s">
        <v>595</v>
      </c>
      <c r="L1249" s="86" t="s">
        <v>619</v>
      </c>
    </row>
    <row r="1250" spans="1:12">
      <c r="A1250" s="85" t="s">
        <v>524</v>
      </c>
      <c r="B1250" s="85" t="s">
        <v>821</v>
      </c>
      <c r="C1250" s="120">
        <v>42828</v>
      </c>
      <c r="D1250" s="85">
        <v>2</v>
      </c>
      <c r="E1250" s="86" t="s">
        <v>235</v>
      </c>
      <c r="I1250" s="86" t="s">
        <v>239</v>
      </c>
      <c r="J1250" s="86" t="s">
        <v>326</v>
      </c>
      <c r="K1250" s="86" t="s">
        <v>595</v>
      </c>
      <c r="L1250" s="86" t="s">
        <v>619</v>
      </c>
    </row>
    <row r="1251" spans="1:12">
      <c r="A1251" s="85" t="s">
        <v>130</v>
      </c>
      <c r="B1251" s="85" t="s">
        <v>868</v>
      </c>
      <c r="C1251" s="120">
        <v>42828</v>
      </c>
      <c r="D1251" s="85">
        <v>2</v>
      </c>
      <c r="E1251" s="86" t="s">
        <v>268</v>
      </c>
      <c r="I1251" s="86" t="s">
        <v>298</v>
      </c>
      <c r="J1251" s="86" t="s">
        <v>153</v>
      </c>
      <c r="K1251" s="86" t="s">
        <v>163</v>
      </c>
    </row>
    <row r="1252" spans="1:12">
      <c r="A1252" s="85" t="s">
        <v>130</v>
      </c>
      <c r="B1252" s="85" t="s">
        <v>868</v>
      </c>
      <c r="C1252" s="120">
        <v>42828</v>
      </c>
      <c r="D1252" s="85">
        <v>2</v>
      </c>
      <c r="E1252" s="86" t="s">
        <v>910</v>
      </c>
      <c r="I1252" s="86" t="s">
        <v>267</v>
      </c>
      <c r="J1252" s="86" t="s">
        <v>144</v>
      </c>
      <c r="K1252" s="86" t="s">
        <v>163</v>
      </c>
    </row>
    <row r="1253" spans="1:12">
      <c r="A1253" s="85" t="s">
        <v>150</v>
      </c>
      <c r="B1253" s="85" t="s">
        <v>826</v>
      </c>
      <c r="C1253" s="120">
        <v>42828</v>
      </c>
      <c r="D1253" s="85">
        <v>2</v>
      </c>
      <c r="E1253" s="86" t="s">
        <v>353</v>
      </c>
      <c r="I1253" s="86" t="s">
        <v>365</v>
      </c>
      <c r="J1253" s="86" t="s">
        <v>563</v>
      </c>
    </row>
    <row r="1254" spans="1:12">
      <c r="A1254" s="85" t="s">
        <v>150</v>
      </c>
      <c r="B1254" s="85" t="s">
        <v>826</v>
      </c>
      <c r="C1254" s="120">
        <v>42828</v>
      </c>
      <c r="D1254" s="85">
        <v>2</v>
      </c>
      <c r="E1254" s="86" t="s">
        <v>367</v>
      </c>
      <c r="I1254" s="86" t="s">
        <v>365</v>
      </c>
      <c r="J1254" s="86" t="s">
        <v>563</v>
      </c>
    </row>
    <row r="1255" spans="1:12">
      <c r="A1255" s="85" t="s">
        <v>150</v>
      </c>
      <c r="B1255" s="85" t="s">
        <v>826</v>
      </c>
      <c r="C1255" s="120">
        <v>42828</v>
      </c>
      <c r="D1255" s="85">
        <v>2</v>
      </c>
      <c r="E1255" s="86" t="s">
        <v>389</v>
      </c>
      <c r="I1255" s="86" t="s">
        <v>350</v>
      </c>
      <c r="J1255" s="86" t="s">
        <v>151</v>
      </c>
    </row>
    <row r="1256" spans="1:12">
      <c r="A1256" s="85" t="s">
        <v>150</v>
      </c>
      <c r="B1256" s="85" t="s">
        <v>826</v>
      </c>
      <c r="C1256" s="120">
        <v>42828</v>
      </c>
      <c r="D1256" s="85">
        <v>2</v>
      </c>
      <c r="E1256" s="86" t="s">
        <v>877</v>
      </c>
      <c r="I1256" s="86" t="s">
        <v>361</v>
      </c>
      <c r="J1256" s="86" t="s">
        <v>539</v>
      </c>
    </row>
    <row r="1257" spans="1:12">
      <c r="A1257" s="85" t="s">
        <v>150</v>
      </c>
      <c r="B1257" s="85" t="s">
        <v>826</v>
      </c>
      <c r="C1257" s="120">
        <v>42828</v>
      </c>
      <c r="D1257" s="85">
        <v>2</v>
      </c>
      <c r="E1257" s="86" t="s">
        <v>356</v>
      </c>
      <c r="I1257" s="86" t="s">
        <v>349</v>
      </c>
      <c r="J1257" s="86" t="s">
        <v>570</v>
      </c>
    </row>
    <row r="1258" spans="1:12">
      <c r="A1258" s="85" t="s">
        <v>572</v>
      </c>
      <c r="B1258" s="85" t="s">
        <v>828</v>
      </c>
      <c r="C1258" s="120">
        <v>42828</v>
      </c>
      <c r="D1258" s="85">
        <v>2</v>
      </c>
      <c r="E1258" s="86" t="s">
        <v>886</v>
      </c>
      <c r="I1258" s="86" t="s">
        <v>552</v>
      </c>
      <c r="J1258" s="86" t="s">
        <v>521</v>
      </c>
      <c r="K1258" s="86" t="s">
        <v>593</v>
      </c>
    </row>
    <row r="1259" spans="1:12">
      <c r="A1259" s="85" t="s">
        <v>572</v>
      </c>
      <c r="B1259" s="85" t="s">
        <v>828</v>
      </c>
      <c r="C1259" s="120">
        <v>42828</v>
      </c>
      <c r="D1259" s="85">
        <v>2</v>
      </c>
      <c r="E1259" s="86" t="s">
        <v>934</v>
      </c>
      <c r="I1259" s="86" t="s">
        <v>700</v>
      </c>
      <c r="J1259" s="86" t="s">
        <v>542</v>
      </c>
      <c r="K1259" s="86" t="s">
        <v>593</v>
      </c>
    </row>
    <row r="1260" spans="1:12">
      <c r="A1260" s="85" t="s">
        <v>572</v>
      </c>
      <c r="B1260" s="85" t="s">
        <v>828</v>
      </c>
      <c r="C1260" s="120">
        <v>42828</v>
      </c>
      <c r="D1260" s="85">
        <v>1</v>
      </c>
      <c r="E1260" s="86" t="s">
        <v>957</v>
      </c>
      <c r="I1260" s="86" t="s">
        <v>543</v>
      </c>
      <c r="J1260" s="86" t="s">
        <v>542</v>
      </c>
      <c r="K1260" s="86" t="s">
        <v>593</v>
      </c>
    </row>
    <row r="1261" spans="1:12">
      <c r="A1261" s="85" t="s">
        <v>159</v>
      </c>
      <c r="B1261" s="85" t="s">
        <v>929</v>
      </c>
      <c r="C1261" s="120">
        <v>42828</v>
      </c>
      <c r="D1261" s="85">
        <v>1</v>
      </c>
      <c r="E1261" s="86" t="s">
        <v>944</v>
      </c>
      <c r="I1261" s="86" t="s">
        <v>728</v>
      </c>
      <c r="J1261" s="86" t="s">
        <v>577</v>
      </c>
    </row>
    <row r="1262" spans="1:12">
      <c r="A1262" s="85" t="s">
        <v>159</v>
      </c>
      <c r="B1262" s="85" t="s">
        <v>929</v>
      </c>
      <c r="C1262" s="120">
        <v>42828</v>
      </c>
      <c r="D1262" s="85">
        <v>2</v>
      </c>
      <c r="E1262" s="86" t="s">
        <v>893</v>
      </c>
      <c r="I1262" s="86" t="s">
        <v>195</v>
      </c>
      <c r="J1262" s="86" t="s">
        <v>182</v>
      </c>
      <c r="K1262" s="86" t="s">
        <v>603</v>
      </c>
    </row>
    <row r="1263" spans="1:12">
      <c r="A1263" s="85" t="s">
        <v>146</v>
      </c>
      <c r="B1263" s="85" t="s">
        <v>831</v>
      </c>
      <c r="C1263" s="120">
        <v>42828</v>
      </c>
      <c r="D1263" s="85">
        <v>2</v>
      </c>
      <c r="E1263" s="86" t="s">
        <v>237</v>
      </c>
      <c r="I1263" s="86" t="s">
        <v>381</v>
      </c>
      <c r="J1263" s="86" t="s">
        <v>533</v>
      </c>
      <c r="K1263" s="86" t="s">
        <v>598</v>
      </c>
    </row>
    <row r="1264" spans="1:12">
      <c r="A1264" s="85" t="s">
        <v>146</v>
      </c>
      <c r="B1264" s="85" t="s">
        <v>831</v>
      </c>
      <c r="C1264" s="120">
        <v>42828</v>
      </c>
      <c r="D1264" s="85">
        <v>2</v>
      </c>
      <c r="E1264" s="86" t="s">
        <v>890</v>
      </c>
      <c r="I1264" s="86" t="s">
        <v>386</v>
      </c>
      <c r="J1264" s="86" t="s">
        <v>540</v>
      </c>
      <c r="K1264" s="86" t="s">
        <v>598</v>
      </c>
    </row>
    <row r="1265" spans="1:12">
      <c r="A1265" s="85" t="s">
        <v>559</v>
      </c>
      <c r="B1265" s="85" t="s">
        <v>832</v>
      </c>
      <c r="C1265" s="120">
        <v>42829</v>
      </c>
      <c r="D1265" s="85">
        <v>2</v>
      </c>
      <c r="E1265" s="86" t="s">
        <v>208</v>
      </c>
      <c r="I1265" s="86" t="s">
        <v>230</v>
      </c>
      <c r="J1265" s="86" t="s">
        <v>335</v>
      </c>
      <c r="K1265" s="86" t="s">
        <v>584</v>
      </c>
    </row>
    <row r="1266" spans="1:12">
      <c r="A1266" s="85" t="s">
        <v>559</v>
      </c>
      <c r="B1266" s="85" t="s">
        <v>832</v>
      </c>
      <c r="C1266" s="120">
        <v>42829</v>
      </c>
      <c r="D1266" s="85">
        <v>2</v>
      </c>
      <c r="E1266" s="86" t="s">
        <v>946</v>
      </c>
      <c r="I1266" s="86" t="s">
        <v>971</v>
      </c>
      <c r="J1266" s="86" t="s">
        <v>333</v>
      </c>
      <c r="K1266" s="86" t="s">
        <v>584</v>
      </c>
    </row>
    <row r="1267" spans="1:12">
      <c r="A1267" s="85" t="s">
        <v>559</v>
      </c>
      <c r="B1267" s="85" t="s">
        <v>857</v>
      </c>
      <c r="C1267" s="120">
        <v>42829</v>
      </c>
      <c r="D1267" s="85">
        <v>2</v>
      </c>
      <c r="E1267" s="86" t="s">
        <v>960</v>
      </c>
      <c r="I1267" s="86" t="s">
        <v>236</v>
      </c>
      <c r="J1267" s="86" t="s">
        <v>335</v>
      </c>
      <c r="K1267" s="86" t="s">
        <v>584</v>
      </c>
    </row>
    <row r="1268" spans="1:12">
      <c r="A1268" s="85" t="s">
        <v>559</v>
      </c>
      <c r="B1268" s="85" t="s">
        <v>832</v>
      </c>
      <c r="C1268" s="120">
        <v>42829</v>
      </c>
      <c r="D1268" s="85">
        <v>2</v>
      </c>
      <c r="E1268" s="86" t="s">
        <v>241</v>
      </c>
      <c r="I1268" s="86" t="s">
        <v>245</v>
      </c>
      <c r="J1268" s="86" t="s">
        <v>338</v>
      </c>
      <c r="K1268" s="86" t="s">
        <v>584</v>
      </c>
    </row>
    <row r="1269" spans="1:12">
      <c r="A1269" s="85" t="s">
        <v>559</v>
      </c>
      <c r="B1269" s="85" t="s">
        <v>857</v>
      </c>
      <c r="C1269" s="120">
        <v>42829</v>
      </c>
      <c r="D1269" s="85">
        <v>2</v>
      </c>
      <c r="E1269" s="86" t="s">
        <v>243</v>
      </c>
      <c r="I1269" s="86" t="s">
        <v>226</v>
      </c>
      <c r="J1269" s="86" t="s">
        <v>338</v>
      </c>
      <c r="K1269" s="86" t="s">
        <v>584</v>
      </c>
    </row>
    <row r="1270" spans="1:12">
      <c r="A1270" s="85" t="s">
        <v>138</v>
      </c>
      <c r="B1270" s="85" t="s">
        <v>824</v>
      </c>
      <c r="C1270" s="120">
        <v>42829</v>
      </c>
      <c r="D1270" s="85">
        <v>2</v>
      </c>
      <c r="E1270" s="86" t="s">
        <v>275</v>
      </c>
      <c r="I1270" s="86" t="s">
        <v>264</v>
      </c>
      <c r="J1270" s="86" t="s">
        <v>872</v>
      </c>
      <c r="K1270" s="86" t="s">
        <v>694</v>
      </c>
    </row>
    <row r="1271" spans="1:12">
      <c r="A1271" s="85" t="s">
        <v>138</v>
      </c>
      <c r="B1271" s="85" t="s">
        <v>824</v>
      </c>
      <c r="C1271" s="120">
        <v>42829</v>
      </c>
      <c r="D1271" s="85">
        <v>2</v>
      </c>
      <c r="E1271" s="86" t="s">
        <v>915</v>
      </c>
      <c r="I1271" s="86" t="s">
        <v>300</v>
      </c>
      <c r="J1271" s="86" t="s">
        <v>165</v>
      </c>
      <c r="K1271" s="86" t="s">
        <v>694</v>
      </c>
    </row>
    <row r="1272" spans="1:12">
      <c r="A1272" s="85" t="s">
        <v>130</v>
      </c>
      <c r="B1272" s="85" t="s">
        <v>868</v>
      </c>
      <c r="C1272" s="120">
        <v>42829</v>
      </c>
      <c r="D1272" s="85">
        <v>2</v>
      </c>
      <c r="E1272" s="86" t="s">
        <v>910</v>
      </c>
      <c r="I1272" s="86" t="s">
        <v>267</v>
      </c>
      <c r="J1272" s="86" t="s">
        <v>144</v>
      </c>
      <c r="K1272" s="86" t="s">
        <v>741</v>
      </c>
      <c r="L1272" s="86" t="s">
        <v>588</v>
      </c>
    </row>
    <row r="1273" spans="1:12">
      <c r="A1273" s="85" t="s">
        <v>130</v>
      </c>
      <c r="B1273" s="85" t="s">
        <v>868</v>
      </c>
      <c r="C1273" s="120">
        <v>42829</v>
      </c>
      <c r="D1273" s="85">
        <v>2</v>
      </c>
      <c r="E1273" s="86" t="s">
        <v>892</v>
      </c>
      <c r="I1273" s="86" t="s">
        <v>285</v>
      </c>
      <c r="J1273" s="86" t="s">
        <v>782</v>
      </c>
      <c r="K1273" s="86" t="s">
        <v>741</v>
      </c>
      <c r="L1273" s="86" t="s">
        <v>588</v>
      </c>
    </row>
    <row r="1274" spans="1:12">
      <c r="A1274" s="85" t="s">
        <v>159</v>
      </c>
      <c r="B1274" s="85" t="s">
        <v>929</v>
      </c>
      <c r="C1274" s="120">
        <v>42829</v>
      </c>
      <c r="D1274" s="85">
        <v>2</v>
      </c>
      <c r="E1274" s="86" t="s">
        <v>893</v>
      </c>
      <c r="I1274" s="86" t="s">
        <v>193</v>
      </c>
      <c r="J1274" s="86" t="s">
        <v>182</v>
      </c>
    </row>
    <row r="1275" spans="1:12">
      <c r="A1275" s="85" t="s">
        <v>150</v>
      </c>
      <c r="B1275" s="85" t="s">
        <v>826</v>
      </c>
      <c r="C1275" s="120">
        <v>42829</v>
      </c>
      <c r="D1275" s="85">
        <v>2</v>
      </c>
      <c r="E1275" s="86" t="s">
        <v>877</v>
      </c>
      <c r="I1275" s="86" t="s">
        <v>361</v>
      </c>
      <c r="J1275" s="86" t="s">
        <v>539</v>
      </c>
    </row>
    <row r="1276" spans="1:12">
      <c r="A1276" s="85" t="s">
        <v>150</v>
      </c>
      <c r="B1276" s="85" t="s">
        <v>826</v>
      </c>
      <c r="C1276" s="120">
        <v>42829</v>
      </c>
      <c r="D1276" s="85">
        <v>2</v>
      </c>
      <c r="E1276" s="86" t="s">
        <v>389</v>
      </c>
      <c r="I1276" s="86" t="s">
        <v>350</v>
      </c>
      <c r="J1276" s="86" t="s">
        <v>151</v>
      </c>
    </row>
    <row r="1277" spans="1:12">
      <c r="A1277" s="85" t="s">
        <v>150</v>
      </c>
      <c r="B1277" s="85" t="s">
        <v>826</v>
      </c>
      <c r="C1277" s="120">
        <v>42829</v>
      </c>
      <c r="D1277" s="85">
        <v>2</v>
      </c>
      <c r="E1277" s="86" t="s">
        <v>353</v>
      </c>
      <c r="I1277" s="86" t="s">
        <v>349</v>
      </c>
      <c r="J1277" s="86" t="s">
        <v>570</v>
      </c>
    </row>
    <row r="1278" spans="1:12">
      <c r="A1278" s="85" t="s">
        <v>150</v>
      </c>
      <c r="B1278" s="85" t="s">
        <v>826</v>
      </c>
      <c r="C1278" s="120">
        <v>42829</v>
      </c>
      <c r="D1278" s="85">
        <v>2</v>
      </c>
      <c r="E1278" s="86" t="s">
        <v>367</v>
      </c>
      <c r="I1278" s="86" t="s">
        <v>356</v>
      </c>
      <c r="J1278" s="86" t="s">
        <v>563</v>
      </c>
    </row>
    <row r="1279" spans="1:12">
      <c r="A1279" s="85" t="s">
        <v>524</v>
      </c>
      <c r="B1279" s="85" t="s">
        <v>821</v>
      </c>
      <c r="C1279" s="120">
        <v>42829</v>
      </c>
      <c r="D1279" s="85">
        <v>2</v>
      </c>
      <c r="E1279" s="86" t="s">
        <v>942</v>
      </c>
      <c r="I1279" s="86" t="s">
        <v>224</v>
      </c>
      <c r="J1279" s="86" t="s">
        <v>322</v>
      </c>
      <c r="K1279" s="86" t="s">
        <v>619</v>
      </c>
    </row>
    <row r="1280" spans="1:12">
      <c r="A1280" s="85" t="s">
        <v>524</v>
      </c>
      <c r="B1280" s="85" t="s">
        <v>821</v>
      </c>
      <c r="C1280" s="120">
        <v>42829</v>
      </c>
      <c r="D1280" s="85">
        <v>2</v>
      </c>
      <c r="E1280" s="86" t="s">
        <v>235</v>
      </c>
      <c r="I1280" s="86" t="s">
        <v>239</v>
      </c>
      <c r="J1280" s="86" t="s">
        <v>326</v>
      </c>
      <c r="K1280" s="86" t="s">
        <v>619</v>
      </c>
    </row>
    <row r="1281" spans="1:12">
      <c r="A1281" s="85" t="s">
        <v>524</v>
      </c>
      <c r="B1281" s="85" t="s">
        <v>821</v>
      </c>
      <c r="C1281" s="120">
        <v>42829</v>
      </c>
      <c r="D1281" s="85">
        <v>2</v>
      </c>
      <c r="E1281" s="86" t="s">
        <v>961</v>
      </c>
      <c r="I1281" s="86" t="s">
        <v>232</v>
      </c>
      <c r="J1281" s="86" t="s">
        <v>532</v>
      </c>
      <c r="K1281" s="86" t="s">
        <v>619</v>
      </c>
    </row>
    <row r="1282" spans="1:12">
      <c r="A1282" s="85" t="s">
        <v>572</v>
      </c>
      <c r="B1282" s="85" t="s">
        <v>828</v>
      </c>
      <c r="C1282" s="120">
        <v>42829</v>
      </c>
      <c r="D1282" s="85">
        <v>2</v>
      </c>
      <c r="E1282" s="86" t="s">
        <v>886</v>
      </c>
      <c r="I1282" s="86" t="s">
        <v>552</v>
      </c>
      <c r="J1282" s="86" t="s">
        <v>529</v>
      </c>
      <c r="K1282" s="86" t="s">
        <v>593</v>
      </c>
      <c r="L1282" s="86" t="s">
        <v>617</v>
      </c>
    </row>
    <row r="1283" spans="1:12">
      <c r="A1283" s="85" t="s">
        <v>130</v>
      </c>
      <c r="B1283" s="85" t="s">
        <v>833</v>
      </c>
      <c r="C1283" s="120">
        <v>42828</v>
      </c>
      <c r="D1283" s="85">
        <v>2</v>
      </c>
      <c r="E1283" s="86" t="s">
        <v>888</v>
      </c>
      <c r="I1283" s="86" t="s">
        <v>297</v>
      </c>
      <c r="J1283" s="86" t="s">
        <v>135</v>
      </c>
      <c r="K1283" s="86" t="s">
        <v>164</v>
      </c>
    </row>
    <row r="1284" spans="1:12">
      <c r="A1284" s="85" t="s">
        <v>130</v>
      </c>
      <c r="B1284" s="85" t="s">
        <v>833</v>
      </c>
      <c r="C1284" s="120">
        <v>42829</v>
      </c>
      <c r="D1284" s="85">
        <v>2</v>
      </c>
      <c r="E1284" s="86" t="s">
        <v>888</v>
      </c>
      <c r="I1284" s="86" t="s">
        <v>297</v>
      </c>
      <c r="J1284" s="86" t="s">
        <v>135</v>
      </c>
      <c r="K1284" s="86" t="s">
        <v>145</v>
      </c>
      <c r="L1284" s="86" t="s">
        <v>689</v>
      </c>
    </row>
    <row r="1285" spans="1:12">
      <c r="A1285" s="85" t="s">
        <v>146</v>
      </c>
      <c r="B1285" s="85" t="s">
        <v>831</v>
      </c>
      <c r="C1285" s="120">
        <v>42829</v>
      </c>
      <c r="D1285" s="85">
        <v>1</v>
      </c>
      <c r="E1285" s="86" t="s">
        <v>237</v>
      </c>
      <c r="I1285" s="86" t="s">
        <v>381</v>
      </c>
      <c r="J1285" s="86" t="s">
        <v>533</v>
      </c>
      <c r="K1285" s="86" t="s">
        <v>598</v>
      </c>
    </row>
    <row r="1286" spans="1:12">
      <c r="A1286" s="85" t="s">
        <v>146</v>
      </c>
      <c r="B1286" s="85" t="s">
        <v>831</v>
      </c>
      <c r="C1286" s="120">
        <v>42829</v>
      </c>
      <c r="D1286" s="85">
        <v>1</v>
      </c>
      <c r="E1286" s="86" t="s">
        <v>890</v>
      </c>
      <c r="I1286" s="86" t="s">
        <v>386</v>
      </c>
      <c r="J1286" s="86" t="s">
        <v>540</v>
      </c>
      <c r="K1286" s="86" t="s">
        <v>598</v>
      </c>
    </row>
    <row r="1287" spans="1:12">
      <c r="A1287" s="85" t="s">
        <v>159</v>
      </c>
      <c r="B1287" s="85" t="s">
        <v>860</v>
      </c>
      <c r="C1287" s="120">
        <v>42828</v>
      </c>
      <c r="D1287" s="85">
        <v>2</v>
      </c>
      <c r="E1287" s="86" t="s">
        <v>222</v>
      </c>
      <c r="I1287" s="86" t="s">
        <v>970</v>
      </c>
      <c r="J1287" s="86" t="s">
        <v>186</v>
      </c>
    </row>
    <row r="1288" spans="1:12">
      <c r="A1288" s="85" t="s">
        <v>159</v>
      </c>
      <c r="B1288" s="85" t="s">
        <v>860</v>
      </c>
      <c r="C1288" s="120">
        <v>42829</v>
      </c>
      <c r="D1288" s="85">
        <v>2</v>
      </c>
      <c r="E1288" s="86" t="s">
        <v>222</v>
      </c>
      <c r="I1288" s="86" t="s">
        <v>970</v>
      </c>
      <c r="J1288" s="86" t="s">
        <v>186</v>
      </c>
    </row>
    <row r="1289" spans="1:12">
      <c r="A1289" s="85" t="s">
        <v>559</v>
      </c>
      <c r="B1289" s="85" t="s">
        <v>832</v>
      </c>
      <c r="C1289" s="120">
        <v>42830</v>
      </c>
      <c r="D1289" s="85">
        <v>2</v>
      </c>
      <c r="E1289" s="86" t="s">
        <v>208</v>
      </c>
      <c r="I1289" s="86" t="s">
        <v>244</v>
      </c>
      <c r="J1289" s="86" t="s">
        <v>527</v>
      </c>
      <c r="K1289" s="86" t="s">
        <v>584</v>
      </c>
    </row>
    <row r="1290" spans="1:12">
      <c r="A1290" s="85" t="s">
        <v>559</v>
      </c>
      <c r="B1290" s="85" t="s">
        <v>832</v>
      </c>
      <c r="C1290" s="120">
        <v>42830</v>
      </c>
      <c r="D1290" s="85">
        <v>2</v>
      </c>
      <c r="E1290" s="86" t="s">
        <v>241</v>
      </c>
      <c r="I1290" s="86" t="s">
        <v>245</v>
      </c>
      <c r="J1290" s="86" t="s">
        <v>338</v>
      </c>
      <c r="K1290" s="86" t="s">
        <v>584</v>
      </c>
    </row>
    <row r="1291" spans="1:12">
      <c r="A1291" s="85" t="s">
        <v>559</v>
      </c>
      <c r="B1291" s="85" t="s">
        <v>857</v>
      </c>
      <c r="C1291" s="120">
        <v>42830</v>
      </c>
      <c r="D1291" s="85">
        <v>2</v>
      </c>
      <c r="E1291" s="86" t="s">
        <v>946</v>
      </c>
      <c r="I1291" s="86" t="s">
        <v>203</v>
      </c>
      <c r="J1291" s="86" t="s">
        <v>333</v>
      </c>
      <c r="K1291" s="86" t="s">
        <v>584</v>
      </c>
    </row>
    <row r="1292" spans="1:12">
      <c r="A1292" s="85" t="s">
        <v>559</v>
      </c>
      <c r="B1292" s="85" t="s">
        <v>857</v>
      </c>
      <c r="C1292" s="120">
        <v>42830</v>
      </c>
      <c r="D1292" s="85">
        <v>2</v>
      </c>
      <c r="E1292" s="86" t="s">
        <v>960</v>
      </c>
      <c r="I1292" s="86" t="s">
        <v>251</v>
      </c>
      <c r="J1292" s="86" t="s">
        <v>335</v>
      </c>
      <c r="K1292" s="86" t="s">
        <v>584</v>
      </c>
    </row>
    <row r="1293" spans="1:12">
      <c r="A1293" s="85" t="s">
        <v>559</v>
      </c>
      <c r="B1293" s="85" t="s">
        <v>857</v>
      </c>
      <c r="C1293" s="120">
        <v>42830</v>
      </c>
      <c r="D1293" s="85">
        <v>2</v>
      </c>
      <c r="E1293" s="86" t="s">
        <v>243</v>
      </c>
      <c r="I1293" s="86" t="s">
        <v>226</v>
      </c>
      <c r="J1293" s="86" t="s">
        <v>338</v>
      </c>
      <c r="K1293" s="86" t="s">
        <v>584</v>
      </c>
    </row>
    <row r="1294" spans="1:12">
      <c r="A1294" s="85" t="s">
        <v>138</v>
      </c>
      <c r="B1294" s="85" t="s">
        <v>824</v>
      </c>
      <c r="C1294" s="120">
        <v>42830</v>
      </c>
      <c r="D1294" s="85">
        <v>2</v>
      </c>
      <c r="E1294" s="86" t="s">
        <v>275</v>
      </c>
      <c r="I1294" s="86" t="s">
        <v>304</v>
      </c>
      <c r="J1294" s="86" t="s">
        <v>872</v>
      </c>
      <c r="K1294" s="86" t="s">
        <v>642</v>
      </c>
    </row>
    <row r="1295" spans="1:12">
      <c r="A1295" s="85" t="s">
        <v>138</v>
      </c>
      <c r="B1295" s="85" t="s">
        <v>824</v>
      </c>
      <c r="C1295" s="120">
        <v>42830</v>
      </c>
      <c r="D1295" s="85">
        <v>2</v>
      </c>
      <c r="E1295" s="86" t="s">
        <v>915</v>
      </c>
      <c r="I1295" s="86" t="s">
        <v>300</v>
      </c>
      <c r="J1295" s="86" t="s">
        <v>165</v>
      </c>
      <c r="K1295" s="86" t="s">
        <v>642</v>
      </c>
    </row>
    <row r="1296" spans="1:12">
      <c r="A1296" s="85" t="s">
        <v>130</v>
      </c>
      <c r="B1296" s="85" t="s">
        <v>868</v>
      </c>
      <c r="C1296" s="120">
        <v>42830</v>
      </c>
      <c r="D1296" s="85">
        <v>2</v>
      </c>
      <c r="E1296" s="86" t="s">
        <v>910</v>
      </c>
      <c r="I1296" s="86" t="s">
        <v>299</v>
      </c>
      <c r="J1296" s="86" t="s">
        <v>144</v>
      </c>
      <c r="K1296" s="86" t="s">
        <v>689</v>
      </c>
      <c r="L1296" s="86" t="s">
        <v>684</v>
      </c>
    </row>
    <row r="1297" spans="1:12">
      <c r="A1297" s="85" t="s">
        <v>130</v>
      </c>
      <c r="B1297" s="85" t="s">
        <v>868</v>
      </c>
      <c r="C1297" s="120">
        <v>42830</v>
      </c>
      <c r="D1297" s="85">
        <v>2</v>
      </c>
      <c r="E1297" s="86" t="s">
        <v>892</v>
      </c>
      <c r="I1297" s="86" t="s">
        <v>285</v>
      </c>
      <c r="J1297" s="86" t="s">
        <v>782</v>
      </c>
      <c r="K1297" s="86" t="s">
        <v>689</v>
      </c>
      <c r="L1297" s="86" t="s">
        <v>684</v>
      </c>
    </row>
    <row r="1298" spans="1:12">
      <c r="A1298" s="85" t="s">
        <v>524</v>
      </c>
      <c r="B1298" s="85" t="s">
        <v>821</v>
      </c>
      <c r="C1298" s="120">
        <v>42830</v>
      </c>
      <c r="D1298" s="85">
        <v>2</v>
      </c>
      <c r="E1298" s="86" t="s">
        <v>942</v>
      </c>
      <c r="I1298" s="86" t="s">
        <v>224</v>
      </c>
      <c r="J1298" s="86" t="s">
        <v>322</v>
      </c>
      <c r="K1298" s="86" t="s">
        <v>595</v>
      </c>
    </row>
    <row r="1299" spans="1:12">
      <c r="A1299" s="85" t="s">
        <v>524</v>
      </c>
      <c r="B1299" s="85" t="s">
        <v>821</v>
      </c>
      <c r="C1299" s="120">
        <v>42830</v>
      </c>
      <c r="D1299" s="85">
        <v>2</v>
      </c>
      <c r="E1299" s="86" t="s">
        <v>961</v>
      </c>
      <c r="I1299" s="86" t="s">
        <v>232</v>
      </c>
      <c r="J1299" s="86" t="s">
        <v>532</v>
      </c>
      <c r="K1299" s="86" t="s">
        <v>595</v>
      </c>
    </row>
    <row r="1300" spans="1:12">
      <c r="A1300" s="85" t="s">
        <v>524</v>
      </c>
      <c r="B1300" s="85" t="s">
        <v>821</v>
      </c>
      <c r="C1300" s="120">
        <v>42830</v>
      </c>
      <c r="D1300" s="85">
        <v>2</v>
      </c>
      <c r="E1300" s="86" t="s">
        <v>235</v>
      </c>
      <c r="I1300" s="86" t="s">
        <v>239</v>
      </c>
      <c r="J1300" s="86" t="s">
        <v>326</v>
      </c>
      <c r="K1300" s="86" t="s">
        <v>595</v>
      </c>
    </row>
    <row r="1301" spans="1:12">
      <c r="A1301" s="85" t="s">
        <v>150</v>
      </c>
      <c r="B1301" s="85" t="s">
        <v>826</v>
      </c>
      <c r="C1301" s="120">
        <v>42830</v>
      </c>
      <c r="D1301" s="85">
        <v>2</v>
      </c>
      <c r="E1301" s="86" t="s">
        <v>877</v>
      </c>
      <c r="I1301" s="86" t="s">
        <v>350</v>
      </c>
      <c r="J1301" s="86" t="s">
        <v>539</v>
      </c>
      <c r="K1301" s="86" t="s">
        <v>597</v>
      </c>
      <c r="L1301" s="86" t="s">
        <v>677</v>
      </c>
    </row>
    <row r="1302" spans="1:12">
      <c r="A1302" s="85" t="s">
        <v>150</v>
      </c>
      <c r="B1302" s="85" t="s">
        <v>826</v>
      </c>
      <c r="C1302" s="120">
        <v>42830</v>
      </c>
      <c r="D1302" s="85">
        <v>2</v>
      </c>
      <c r="E1302" s="86" t="s">
        <v>353</v>
      </c>
      <c r="I1302" s="86" t="s">
        <v>356</v>
      </c>
      <c r="J1302" s="86" t="s">
        <v>570</v>
      </c>
      <c r="K1302" s="86" t="s">
        <v>597</v>
      </c>
      <c r="L1302" s="86" t="s">
        <v>677</v>
      </c>
    </row>
    <row r="1303" spans="1:12">
      <c r="A1303" s="85" t="s">
        <v>150</v>
      </c>
      <c r="B1303" s="85" t="s">
        <v>826</v>
      </c>
      <c r="C1303" s="120">
        <v>42830</v>
      </c>
      <c r="D1303" s="85">
        <v>2</v>
      </c>
      <c r="E1303" s="86" t="s">
        <v>367</v>
      </c>
      <c r="I1303" s="86" t="s">
        <v>349</v>
      </c>
      <c r="J1303" s="86" t="s">
        <v>570</v>
      </c>
      <c r="K1303" s="86" t="s">
        <v>597</v>
      </c>
      <c r="L1303" s="86" t="s">
        <v>677</v>
      </c>
    </row>
    <row r="1304" spans="1:12">
      <c r="A1304" s="85" t="s">
        <v>150</v>
      </c>
      <c r="B1304" s="85" t="s">
        <v>826</v>
      </c>
      <c r="C1304" s="120">
        <v>42830</v>
      </c>
      <c r="D1304" s="85">
        <v>2</v>
      </c>
      <c r="E1304" s="86" t="s">
        <v>389</v>
      </c>
      <c r="I1304" s="86" t="s">
        <v>283</v>
      </c>
      <c r="J1304" s="86" t="s">
        <v>151</v>
      </c>
      <c r="K1304" s="86" t="s">
        <v>597</v>
      </c>
      <c r="L1304" s="86" t="s">
        <v>677</v>
      </c>
    </row>
    <row r="1305" spans="1:12">
      <c r="A1305" s="85" t="s">
        <v>150</v>
      </c>
      <c r="B1305" s="85" t="s">
        <v>826</v>
      </c>
      <c r="C1305" s="120">
        <v>42830</v>
      </c>
      <c r="D1305" s="85">
        <v>2</v>
      </c>
      <c r="E1305" s="86" t="s">
        <v>869</v>
      </c>
      <c r="I1305" s="86" t="s">
        <v>362</v>
      </c>
      <c r="J1305" s="86" t="s">
        <v>784</v>
      </c>
      <c r="K1305" s="86" t="s">
        <v>597</v>
      </c>
      <c r="L1305" s="86" t="s">
        <v>677</v>
      </c>
    </row>
    <row r="1306" spans="1:12">
      <c r="A1306" s="85" t="s">
        <v>138</v>
      </c>
      <c r="B1306" s="85" t="s">
        <v>824</v>
      </c>
      <c r="C1306" s="120">
        <v>42830</v>
      </c>
      <c r="D1306" s="85">
        <v>1</v>
      </c>
      <c r="E1306" s="86" t="s">
        <v>264</v>
      </c>
      <c r="I1306" s="86" t="s">
        <v>319</v>
      </c>
      <c r="J1306" s="86" t="s">
        <v>318</v>
      </c>
      <c r="K1306" s="86" t="s">
        <v>642</v>
      </c>
    </row>
    <row r="1307" spans="1:12">
      <c r="A1307" s="85" t="s">
        <v>572</v>
      </c>
      <c r="B1307" s="85" t="s">
        <v>828</v>
      </c>
      <c r="C1307" s="120">
        <v>42830</v>
      </c>
      <c r="D1307" s="85">
        <v>2</v>
      </c>
      <c r="E1307" s="86" t="s">
        <v>886</v>
      </c>
      <c r="I1307" s="86" t="s">
        <v>552</v>
      </c>
      <c r="J1307" s="86" t="s">
        <v>521</v>
      </c>
      <c r="K1307" s="86" t="s">
        <v>617</v>
      </c>
    </row>
    <row r="1308" spans="1:12">
      <c r="A1308" s="85" t="s">
        <v>159</v>
      </c>
      <c r="B1308" s="85" t="s">
        <v>929</v>
      </c>
      <c r="C1308" s="120">
        <v>42830</v>
      </c>
      <c r="D1308" s="85">
        <v>2</v>
      </c>
      <c r="E1308" s="86" t="s">
        <v>893</v>
      </c>
      <c r="I1308" s="86" t="s">
        <v>195</v>
      </c>
      <c r="J1308" s="86" t="s">
        <v>182</v>
      </c>
    </row>
    <row r="1309" spans="1:12">
      <c r="A1309" s="85" t="s">
        <v>146</v>
      </c>
      <c r="B1309" s="85" t="s">
        <v>831</v>
      </c>
      <c r="C1309" s="120">
        <v>42830</v>
      </c>
      <c r="D1309" s="85">
        <v>2</v>
      </c>
      <c r="E1309" s="86" t="s">
        <v>237</v>
      </c>
      <c r="I1309" s="86" t="s">
        <v>381</v>
      </c>
      <c r="J1309" s="86" t="s">
        <v>533</v>
      </c>
      <c r="K1309" s="86" t="s">
        <v>583</v>
      </c>
    </row>
    <row r="1310" spans="1:12">
      <c r="A1310" s="85" t="s">
        <v>146</v>
      </c>
      <c r="B1310" s="85" t="s">
        <v>831</v>
      </c>
      <c r="C1310" s="120">
        <v>42830</v>
      </c>
      <c r="D1310" s="85">
        <v>2</v>
      </c>
      <c r="E1310" s="86" t="s">
        <v>890</v>
      </c>
      <c r="I1310" s="86" t="s">
        <v>386</v>
      </c>
      <c r="J1310" s="86" t="s">
        <v>540</v>
      </c>
      <c r="K1310" s="86" t="s">
        <v>583</v>
      </c>
    </row>
    <row r="1311" spans="1:12">
      <c r="A1311" s="85" t="s">
        <v>146</v>
      </c>
      <c r="B1311" s="85" t="s">
        <v>831</v>
      </c>
      <c r="C1311" s="120">
        <v>42830</v>
      </c>
      <c r="D1311" s="85">
        <v>1</v>
      </c>
      <c r="E1311" s="86" t="s">
        <v>894</v>
      </c>
      <c r="I1311" s="86" t="s">
        <v>384</v>
      </c>
      <c r="J1311" s="86" t="s">
        <v>549</v>
      </c>
      <c r="K1311" s="86" t="s">
        <v>583</v>
      </c>
      <c r="L1311" s="86" t="s">
        <v>607</v>
      </c>
    </row>
    <row r="1312" spans="1:12">
      <c r="A1312" s="85" t="s">
        <v>159</v>
      </c>
      <c r="B1312" s="85" t="s">
        <v>860</v>
      </c>
      <c r="C1312" s="120">
        <v>42830</v>
      </c>
      <c r="D1312" s="85">
        <v>2</v>
      </c>
      <c r="E1312" s="86" t="s">
        <v>222</v>
      </c>
      <c r="I1312" s="86" t="s">
        <v>200</v>
      </c>
      <c r="J1312" s="86" t="s">
        <v>186</v>
      </c>
      <c r="K1312" s="86" t="s">
        <v>603</v>
      </c>
    </row>
    <row r="1313" spans="1:12">
      <c r="A1313" s="85" t="s">
        <v>159</v>
      </c>
      <c r="B1313" s="85" t="s">
        <v>860</v>
      </c>
      <c r="C1313" s="120">
        <v>42831</v>
      </c>
      <c r="D1313" s="85">
        <v>2</v>
      </c>
      <c r="E1313" s="86" t="s">
        <v>222</v>
      </c>
      <c r="I1313" s="86" t="s">
        <v>200</v>
      </c>
      <c r="J1313" s="86" t="s">
        <v>186</v>
      </c>
      <c r="K1313" s="86" t="s">
        <v>618</v>
      </c>
    </row>
    <row r="1314" spans="1:12">
      <c r="A1314" s="85" t="s">
        <v>559</v>
      </c>
      <c r="B1314" s="85" t="s">
        <v>832</v>
      </c>
      <c r="C1314" s="120">
        <v>42831</v>
      </c>
      <c r="D1314" s="85">
        <v>2</v>
      </c>
      <c r="E1314" s="86" t="s">
        <v>208</v>
      </c>
      <c r="I1314" s="86" t="s">
        <v>230</v>
      </c>
      <c r="J1314" s="86" t="s">
        <v>527</v>
      </c>
      <c r="K1314" s="86" t="s">
        <v>584</v>
      </c>
      <c r="L1314" s="86" t="s">
        <v>608</v>
      </c>
    </row>
    <row r="1315" spans="1:12">
      <c r="A1315" s="85" t="s">
        <v>559</v>
      </c>
      <c r="B1315" s="85" t="s">
        <v>832</v>
      </c>
      <c r="C1315" s="120">
        <v>42831</v>
      </c>
      <c r="D1315" s="85">
        <v>2</v>
      </c>
      <c r="E1315" s="86" t="s">
        <v>241</v>
      </c>
      <c r="I1315" s="86" t="s">
        <v>245</v>
      </c>
      <c r="J1315" s="86" t="s">
        <v>338</v>
      </c>
      <c r="K1315" s="86" t="s">
        <v>584</v>
      </c>
      <c r="L1315" s="86" t="s">
        <v>608</v>
      </c>
    </row>
    <row r="1316" spans="1:12">
      <c r="A1316" s="85" t="s">
        <v>559</v>
      </c>
      <c r="B1316" s="85" t="s">
        <v>857</v>
      </c>
      <c r="C1316" s="120">
        <v>42831</v>
      </c>
      <c r="D1316" s="85">
        <v>2</v>
      </c>
      <c r="E1316" s="86" t="s">
        <v>946</v>
      </c>
      <c r="I1316" s="86" t="s">
        <v>203</v>
      </c>
      <c r="J1316" s="86" t="s">
        <v>333</v>
      </c>
      <c r="K1316" s="86" t="s">
        <v>584</v>
      </c>
    </row>
    <row r="1317" spans="1:12">
      <c r="A1317" s="85" t="s">
        <v>559</v>
      </c>
      <c r="B1317" s="85" t="s">
        <v>857</v>
      </c>
      <c r="C1317" s="120">
        <v>42831</v>
      </c>
      <c r="D1317" s="85">
        <v>2</v>
      </c>
      <c r="E1317" s="86" t="s">
        <v>960</v>
      </c>
      <c r="I1317" s="86" t="s">
        <v>236</v>
      </c>
      <c r="J1317" s="86" t="s">
        <v>527</v>
      </c>
      <c r="K1317" s="86" t="s">
        <v>584</v>
      </c>
    </row>
    <row r="1318" spans="1:12">
      <c r="A1318" s="85" t="s">
        <v>559</v>
      </c>
      <c r="B1318" s="85" t="s">
        <v>857</v>
      </c>
      <c r="C1318" s="120">
        <v>42831</v>
      </c>
      <c r="D1318" s="85">
        <v>2</v>
      </c>
      <c r="E1318" s="86" t="s">
        <v>399</v>
      </c>
      <c r="I1318" s="86" t="s">
        <v>234</v>
      </c>
      <c r="J1318" s="86" t="s">
        <v>550</v>
      </c>
      <c r="K1318" s="86" t="s">
        <v>584</v>
      </c>
    </row>
    <row r="1319" spans="1:12">
      <c r="A1319" s="85" t="s">
        <v>146</v>
      </c>
      <c r="B1319" s="85" t="s">
        <v>855</v>
      </c>
      <c r="C1319" s="120">
        <v>42831</v>
      </c>
      <c r="D1319" s="85">
        <v>2</v>
      </c>
      <c r="E1319" s="86" t="s">
        <v>400</v>
      </c>
      <c r="I1319" s="86" t="s">
        <v>385</v>
      </c>
      <c r="J1319" s="86" t="s">
        <v>785</v>
      </c>
      <c r="K1319" s="86" t="s">
        <v>607</v>
      </c>
    </row>
    <row r="1320" spans="1:12">
      <c r="A1320" s="85" t="s">
        <v>146</v>
      </c>
      <c r="B1320" s="85" t="s">
        <v>855</v>
      </c>
      <c r="C1320" s="120">
        <v>42831</v>
      </c>
      <c r="D1320" s="85">
        <v>2</v>
      </c>
      <c r="E1320" s="86" t="s">
        <v>889</v>
      </c>
      <c r="I1320" s="86" t="s">
        <v>385</v>
      </c>
      <c r="J1320" s="86" t="s">
        <v>785</v>
      </c>
      <c r="K1320" s="86" t="s">
        <v>607</v>
      </c>
    </row>
    <row r="1321" spans="1:12">
      <c r="A1321" s="85" t="s">
        <v>130</v>
      </c>
      <c r="B1321" s="85" t="s">
        <v>868</v>
      </c>
      <c r="C1321" s="120">
        <v>42831</v>
      </c>
      <c r="D1321" s="85">
        <v>2</v>
      </c>
      <c r="E1321" s="86" t="s">
        <v>910</v>
      </c>
      <c r="I1321" s="86" t="s">
        <v>299</v>
      </c>
      <c r="J1321" s="86" t="s">
        <v>144</v>
      </c>
      <c r="K1321" s="86" t="s">
        <v>686</v>
      </c>
    </row>
    <row r="1322" spans="1:12">
      <c r="A1322" s="85" t="s">
        <v>150</v>
      </c>
      <c r="B1322" s="85" t="s">
        <v>826</v>
      </c>
      <c r="C1322" s="120">
        <v>42831</v>
      </c>
      <c r="D1322" s="85">
        <v>2</v>
      </c>
      <c r="E1322" s="86" t="s">
        <v>877</v>
      </c>
      <c r="I1322" s="86" t="s">
        <v>350</v>
      </c>
      <c r="J1322" s="86" t="s">
        <v>539</v>
      </c>
    </row>
    <row r="1323" spans="1:12">
      <c r="A1323" s="85" t="s">
        <v>150</v>
      </c>
      <c r="B1323" s="85" t="s">
        <v>826</v>
      </c>
      <c r="C1323" s="120">
        <v>42831</v>
      </c>
      <c r="D1323" s="85">
        <v>2</v>
      </c>
      <c r="E1323" s="86" t="s">
        <v>353</v>
      </c>
      <c r="I1323" s="86" t="s">
        <v>356</v>
      </c>
      <c r="J1323" s="86" t="s">
        <v>570</v>
      </c>
    </row>
    <row r="1324" spans="1:12">
      <c r="A1324" s="85" t="s">
        <v>150</v>
      </c>
      <c r="B1324" s="85" t="s">
        <v>826</v>
      </c>
      <c r="C1324" s="120">
        <v>42831</v>
      </c>
      <c r="D1324" s="85">
        <v>2</v>
      </c>
      <c r="E1324" s="86" t="s">
        <v>367</v>
      </c>
      <c r="I1324" s="86" t="s">
        <v>349</v>
      </c>
      <c r="J1324" s="86" t="s">
        <v>570</v>
      </c>
    </row>
    <row r="1325" spans="1:12">
      <c r="A1325" s="85" t="s">
        <v>150</v>
      </c>
      <c r="B1325" s="85" t="s">
        <v>826</v>
      </c>
      <c r="C1325" s="120">
        <v>42831</v>
      </c>
      <c r="D1325" s="85">
        <v>2</v>
      </c>
      <c r="E1325" s="86" t="s">
        <v>869</v>
      </c>
      <c r="I1325" s="86" t="s">
        <v>362</v>
      </c>
      <c r="J1325" s="86" t="s">
        <v>784</v>
      </c>
    </row>
    <row r="1326" spans="1:12">
      <c r="A1326" s="85" t="s">
        <v>150</v>
      </c>
      <c r="B1326" s="85" t="s">
        <v>826</v>
      </c>
      <c r="C1326" s="120">
        <v>42831</v>
      </c>
      <c r="D1326" s="85">
        <v>2</v>
      </c>
      <c r="E1326" s="86" t="s">
        <v>389</v>
      </c>
      <c r="I1326" s="86" t="s">
        <v>283</v>
      </c>
      <c r="J1326" s="86" t="s">
        <v>151</v>
      </c>
    </row>
    <row r="1327" spans="1:12">
      <c r="A1327" s="85" t="s">
        <v>572</v>
      </c>
      <c r="B1327" s="85" t="s">
        <v>828</v>
      </c>
      <c r="C1327" s="120">
        <v>42831</v>
      </c>
      <c r="D1327" s="85">
        <v>2</v>
      </c>
      <c r="E1327" s="86" t="s">
        <v>886</v>
      </c>
      <c r="I1327" s="86" t="s">
        <v>552</v>
      </c>
      <c r="J1327" s="86" t="s">
        <v>529</v>
      </c>
      <c r="K1327" s="86" t="s">
        <v>617</v>
      </c>
    </row>
    <row r="1328" spans="1:12">
      <c r="A1328" s="85" t="s">
        <v>572</v>
      </c>
      <c r="B1328" s="85" t="s">
        <v>828</v>
      </c>
      <c r="C1328" s="120">
        <v>42831</v>
      </c>
      <c r="D1328" s="85">
        <v>1</v>
      </c>
      <c r="E1328" s="86" t="s">
        <v>930</v>
      </c>
      <c r="I1328" s="86" t="s">
        <v>215</v>
      </c>
      <c r="J1328" s="86" t="s">
        <v>542</v>
      </c>
      <c r="K1328" s="86" t="s">
        <v>617</v>
      </c>
    </row>
    <row r="1329" spans="1:12">
      <c r="A1329" s="85" t="s">
        <v>524</v>
      </c>
      <c r="B1329" s="85" t="s">
        <v>821</v>
      </c>
      <c r="C1329" s="120">
        <v>42831</v>
      </c>
      <c r="D1329" s="85">
        <v>2</v>
      </c>
      <c r="E1329" s="86" t="s">
        <v>942</v>
      </c>
      <c r="I1329" s="86" t="s">
        <v>224</v>
      </c>
      <c r="J1329" s="86" t="s">
        <v>322</v>
      </c>
      <c r="K1329" s="86" t="s">
        <v>595</v>
      </c>
      <c r="L1329" s="86" t="s">
        <v>640</v>
      </c>
    </row>
    <row r="1330" spans="1:12">
      <c r="A1330" s="85" t="s">
        <v>524</v>
      </c>
      <c r="B1330" s="85" t="s">
        <v>821</v>
      </c>
      <c r="C1330" s="120">
        <v>42831</v>
      </c>
      <c r="D1330" s="85">
        <v>2</v>
      </c>
      <c r="E1330" s="86" t="s">
        <v>961</v>
      </c>
      <c r="I1330" s="86" t="s">
        <v>232</v>
      </c>
      <c r="J1330" s="86" t="s">
        <v>532</v>
      </c>
      <c r="K1330" s="86" t="s">
        <v>595</v>
      </c>
      <c r="L1330" s="86" t="s">
        <v>640</v>
      </c>
    </row>
    <row r="1331" spans="1:12">
      <c r="A1331" s="85" t="s">
        <v>524</v>
      </c>
      <c r="B1331" s="85" t="s">
        <v>821</v>
      </c>
      <c r="C1331" s="120">
        <v>42831</v>
      </c>
      <c r="D1331" s="85">
        <v>2</v>
      </c>
      <c r="E1331" s="86" t="s">
        <v>235</v>
      </c>
      <c r="I1331" s="86" t="s">
        <v>239</v>
      </c>
      <c r="J1331" s="86" t="s">
        <v>326</v>
      </c>
      <c r="K1331" s="86" t="s">
        <v>595</v>
      </c>
      <c r="L1331" s="86" t="s">
        <v>640</v>
      </c>
    </row>
    <row r="1332" spans="1:12">
      <c r="A1332" s="85" t="s">
        <v>138</v>
      </c>
      <c r="B1332" s="85" t="s">
        <v>836</v>
      </c>
      <c r="C1332" s="120">
        <v>42831</v>
      </c>
      <c r="D1332" s="85">
        <v>2</v>
      </c>
      <c r="E1332" s="86" t="s">
        <v>914</v>
      </c>
      <c r="I1332" s="86" t="s">
        <v>271</v>
      </c>
      <c r="J1332" s="86" t="s">
        <v>165</v>
      </c>
      <c r="K1332" s="86" t="s">
        <v>655</v>
      </c>
      <c r="L1332" s="86" t="s">
        <v>665</v>
      </c>
    </row>
    <row r="1333" spans="1:12">
      <c r="A1333" s="85" t="s">
        <v>146</v>
      </c>
      <c r="B1333" s="85" t="s">
        <v>831</v>
      </c>
      <c r="C1333" s="120">
        <v>42831</v>
      </c>
      <c r="D1333" s="85">
        <v>2</v>
      </c>
      <c r="E1333" s="86" t="s">
        <v>237</v>
      </c>
      <c r="I1333" s="86" t="s">
        <v>381</v>
      </c>
      <c r="J1333" s="86" t="s">
        <v>533</v>
      </c>
      <c r="K1333" s="86" t="s">
        <v>583</v>
      </c>
      <c r="L1333" s="86" t="s">
        <v>678</v>
      </c>
    </row>
    <row r="1334" spans="1:12">
      <c r="A1334" s="85" t="s">
        <v>146</v>
      </c>
      <c r="B1334" s="85" t="s">
        <v>831</v>
      </c>
      <c r="C1334" s="120">
        <v>42831</v>
      </c>
      <c r="D1334" s="85">
        <v>2</v>
      </c>
      <c r="E1334" s="86" t="s">
        <v>890</v>
      </c>
      <c r="I1334" s="86" t="s">
        <v>386</v>
      </c>
      <c r="J1334" s="86" t="s">
        <v>540</v>
      </c>
      <c r="K1334" s="86" t="s">
        <v>583</v>
      </c>
      <c r="L1334" s="86" t="s">
        <v>678</v>
      </c>
    </row>
    <row r="1335" spans="1:12">
      <c r="A1335" s="85" t="s">
        <v>146</v>
      </c>
      <c r="B1335" s="85" t="s">
        <v>831</v>
      </c>
      <c r="C1335" s="120">
        <v>42831</v>
      </c>
      <c r="D1335" s="85">
        <v>1</v>
      </c>
      <c r="E1335" s="86" t="s">
        <v>894</v>
      </c>
      <c r="I1335" s="86" t="s">
        <v>384</v>
      </c>
      <c r="J1335" s="86" t="s">
        <v>549</v>
      </c>
      <c r="K1335" s="86" t="s">
        <v>583</v>
      </c>
      <c r="L1335" s="86" t="s">
        <v>678</v>
      </c>
    </row>
    <row r="1336" spans="1:12">
      <c r="A1336" s="85" t="s">
        <v>130</v>
      </c>
      <c r="B1336" s="85" t="s">
        <v>868</v>
      </c>
      <c r="C1336" s="120">
        <v>42832</v>
      </c>
      <c r="D1336" s="85">
        <v>2</v>
      </c>
      <c r="E1336" s="86" t="s">
        <v>892</v>
      </c>
      <c r="I1336" s="86" t="s">
        <v>272</v>
      </c>
      <c r="J1336" s="86" t="s">
        <v>782</v>
      </c>
      <c r="K1336" s="86" t="s">
        <v>136</v>
      </c>
    </row>
    <row r="1337" spans="1:12">
      <c r="A1337" s="85" t="s">
        <v>130</v>
      </c>
      <c r="B1337" s="85" t="s">
        <v>868</v>
      </c>
      <c r="C1337" s="120">
        <v>42832</v>
      </c>
      <c r="D1337" s="85">
        <v>2</v>
      </c>
      <c r="E1337" s="86" t="s">
        <v>275</v>
      </c>
      <c r="I1337" s="86" t="s">
        <v>299</v>
      </c>
      <c r="J1337" s="86" t="s">
        <v>157</v>
      </c>
      <c r="K1337" s="86" t="s">
        <v>149</v>
      </c>
    </row>
    <row r="1338" spans="1:12">
      <c r="A1338" s="85" t="s">
        <v>146</v>
      </c>
      <c r="B1338" s="85" t="s">
        <v>831</v>
      </c>
      <c r="C1338" s="120">
        <v>42835</v>
      </c>
      <c r="D1338" s="85">
        <v>2</v>
      </c>
      <c r="E1338" s="86" t="s">
        <v>890</v>
      </c>
      <c r="I1338" s="86" t="s">
        <v>386</v>
      </c>
      <c r="J1338" s="86" t="s">
        <v>540</v>
      </c>
      <c r="K1338" s="86" t="s">
        <v>678</v>
      </c>
    </row>
    <row r="1339" spans="1:12">
      <c r="A1339" s="85" t="s">
        <v>130</v>
      </c>
      <c r="B1339" s="85" t="s">
        <v>833</v>
      </c>
      <c r="C1339" s="120">
        <v>42835</v>
      </c>
      <c r="D1339" s="85">
        <v>2</v>
      </c>
      <c r="E1339" s="86" t="s">
        <v>888</v>
      </c>
      <c r="I1339" s="86" t="s">
        <v>294</v>
      </c>
      <c r="J1339" s="86" t="s">
        <v>135</v>
      </c>
      <c r="K1339" s="86" t="s">
        <v>149</v>
      </c>
    </row>
    <row r="1340" spans="1:12">
      <c r="A1340" s="85" t="s">
        <v>559</v>
      </c>
      <c r="B1340" s="85" t="s">
        <v>857</v>
      </c>
      <c r="C1340" s="120">
        <v>42835</v>
      </c>
      <c r="D1340" s="85">
        <v>2</v>
      </c>
      <c r="E1340" s="86" t="s">
        <v>960</v>
      </c>
      <c r="I1340" s="86" t="s">
        <v>243</v>
      </c>
      <c r="J1340" s="86" t="s">
        <v>527</v>
      </c>
      <c r="K1340" s="86" t="s">
        <v>608</v>
      </c>
    </row>
    <row r="1341" spans="1:12">
      <c r="A1341" s="85" t="s">
        <v>559</v>
      </c>
      <c r="B1341" s="85" t="s">
        <v>832</v>
      </c>
      <c r="C1341" s="120">
        <v>42835</v>
      </c>
      <c r="D1341" s="85">
        <v>2</v>
      </c>
      <c r="E1341" s="86" t="s">
        <v>946</v>
      </c>
      <c r="I1341" s="86" t="s">
        <v>241</v>
      </c>
      <c r="J1341" s="86" t="s">
        <v>333</v>
      </c>
      <c r="K1341" s="86" t="s">
        <v>608</v>
      </c>
    </row>
    <row r="1342" spans="1:12">
      <c r="A1342" s="85" t="s">
        <v>150</v>
      </c>
      <c r="B1342" s="85" t="s">
        <v>826</v>
      </c>
      <c r="C1342" s="120">
        <v>42835</v>
      </c>
      <c r="D1342" s="85">
        <v>2</v>
      </c>
      <c r="E1342" s="86" t="s">
        <v>357</v>
      </c>
      <c r="I1342" s="86" t="s">
        <v>209</v>
      </c>
      <c r="J1342" s="86" t="s">
        <v>539</v>
      </c>
    </row>
    <row r="1343" spans="1:12">
      <c r="A1343" s="85" t="s">
        <v>150</v>
      </c>
      <c r="B1343" s="85" t="s">
        <v>826</v>
      </c>
      <c r="C1343" s="120">
        <v>42835</v>
      </c>
      <c r="D1343" s="85">
        <v>2</v>
      </c>
      <c r="E1343" s="86" t="s">
        <v>292</v>
      </c>
      <c r="I1343" s="86" t="s">
        <v>356</v>
      </c>
      <c r="J1343" s="86" t="s">
        <v>570</v>
      </c>
    </row>
    <row r="1344" spans="1:12">
      <c r="A1344" s="85" t="s">
        <v>524</v>
      </c>
      <c r="B1344" s="85" t="s">
        <v>821</v>
      </c>
      <c r="C1344" s="120">
        <v>42835</v>
      </c>
      <c r="D1344" s="85">
        <v>2</v>
      </c>
      <c r="E1344" s="86" t="s">
        <v>942</v>
      </c>
      <c r="I1344" s="86" t="s">
        <v>224</v>
      </c>
      <c r="J1344" s="86" t="s">
        <v>322</v>
      </c>
      <c r="K1344" s="86" t="s">
        <v>640</v>
      </c>
    </row>
    <row r="1345" spans="1:12">
      <c r="A1345" s="85" t="s">
        <v>524</v>
      </c>
      <c r="B1345" s="85" t="s">
        <v>821</v>
      </c>
      <c r="C1345" s="120">
        <v>42835</v>
      </c>
      <c r="D1345" s="85">
        <v>2</v>
      </c>
      <c r="E1345" s="86" t="s">
        <v>891</v>
      </c>
      <c r="I1345" s="86" t="s">
        <v>392</v>
      </c>
      <c r="J1345" s="86" t="s">
        <v>538</v>
      </c>
      <c r="K1345" s="86" t="s">
        <v>640</v>
      </c>
    </row>
    <row r="1346" spans="1:12">
      <c r="A1346" s="85" t="s">
        <v>524</v>
      </c>
      <c r="B1346" s="85" t="s">
        <v>821</v>
      </c>
      <c r="C1346" s="120">
        <v>42835</v>
      </c>
      <c r="D1346" s="85">
        <v>2</v>
      </c>
      <c r="E1346" s="86" t="s">
        <v>961</v>
      </c>
      <c r="I1346" s="86" t="s">
        <v>231</v>
      </c>
      <c r="J1346" s="86" t="s">
        <v>532</v>
      </c>
      <c r="K1346" s="86" t="s">
        <v>640</v>
      </c>
      <c r="L1346" s="86" t="s">
        <v>654</v>
      </c>
    </row>
    <row r="1347" spans="1:12">
      <c r="A1347" s="85" t="s">
        <v>524</v>
      </c>
      <c r="B1347" s="85" t="s">
        <v>821</v>
      </c>
      <c r="C1347" s="120">
        <v>42835</v>
      </c>
      <c r="D1347" s="85">
        <v>2</v>
      </c>
      <c r="E1347" s="86" t="s">
        <v>235</v>
      </c>
      <c r="I1347" s="86" t="s">
        <v>203</v>
      </c>
      <c r="J1347" s="86" t="s">
        <v>326</v>
      </c>
      <c r="K1347" s="86" t="s">
        <v>640</v>
      </c>
      <c r="L1347" s="86" t="s">
        <v>654</v>
      </c>
    </row>
    <row r="1348" spans="1:12">
      <c r="A1348" s="85" t="s">
        <v>572</v>
      </c>
      <c r="B1348" s="85" t="s">
        <v>828</v>
      </c>
      <c r="C1348" s="120">
        <v>42835</v>
      </c>
      <c r="D1348" s="85">
        <v>2</v>
      </c>
      <c r="E1348" s="86" t="s">
        <v>886</v>
      </c>
      <c r="I1348" s="86" t="s">
        <v>552</v>
      </c>
      <c r="J1348" s="86" t="s">
        <v>521</v>
      </c>
      <c r="K1348" s="86" t="s">
        <v>617</v>
      </c>
      <c r="L1348" s="86" t="s">
        <v>586</v>
      </c>
    </row>
    <row r="1349" spans="1:12">
      <c r="A1349" s="85" t="s">
        <v>159</v>
      </c>
      <c r="B1349" s="85" t="s">
        <v>929</v>
      </c>
      <c r="C1349" s="120">
        <v>42831</v>
      </c>
      <c r="D1349" s="85">
        <v>2</v>
      </c>
      <c r="E1349" s="86" t="s">
        <v>893</v>
      </c>
      <c r="I1349" s="86" t="s">
        <v>195</v>
      </c>
      <c r="J1349" s="86" t="s">
        <v>182</v>
      </c>
      <c r="K1349" s="86" t="s">
        <v>618</v>
      </c>
    </row>
    <row r="1350" spans="1:12">
      <c r="A1350" s="85" t="s">
        <v>159</v>
      </c>
      <c r="B1350" s="85" t="s">
        <v>830</v>
      </c>
      <c r="C1350" s="120">
        <v>42835</v>
      </c>
      <c r="D1350" s="85">
        <v>2</v>
      </c>
      <c r="E1350" s="86" t="s">
        <v>893</v>
      </c>
      <c r="I1350" s="86" t="s">
        <v>193</v>
      </c>
      <c r="J1350" s="86" t="s">
        <v>182</v>
      </c>
      <c r="K1350" s="86" t="s">
        <v>618</v>
      </c>
    </row>
    <row r="1351" spans="1:12">
      <c r="A1351" s="85" t="s">
        <v>138</v>
      </c>
      <c r="B1351" s="85" t="s">
        <v>824</v>
      </c>
      <c r="C1351" s="120">
        <v>42835</v>
      </c>
      <c r="D1351" s="85">
        <v>2</v>
      </c>
      <c r="E1351" s="86" t="s">
        <v>915</v>
      </c>
      <c r="I1351" s="86" t="s">
        <v>300</v>
      </c>
      <c r="J1351" s="86" t="s">
        <v>165</v>
      </c>
      <c r="K1351" s="86" t="s">
        <v>664</v>
      </c>
    </row>
    <row r="1352" spans="1:12">
      <c r="A1352" s="85" t="s">
        <v>138</v>
      </c>
      <c r="B1352" s="85" t="s">
        <v>824</v>
      </c>
      <c r="C1352" s="120">
        <v>42835</v>
      </c>
      <c r="D1352" s="85">
        <v>2</v>
      </c>
      <c r="E1352" s="86" t="s">
        <v>264</v>
      </c>
      <c r="I1352" s="86" t="s">
        <v>319</v>
      </c>
      <c r="J1352" s="86" t="s">
        <v>318</v>
      </c>
      <c r="K1352" s="86" t="s">
        <v>664</v>
      </c>
    </row>
    <row r="1353" spans="1:12">
      <c r="A1353" s="85" t="s">
        <v>138</v>
      </c>
      <c r="B1353" s="85" t="s">
        <v>824</v>
      </c>
      <c r="C1353" s="120">
        <v>42835</v>
      </c>
      <c r="D1353" s="85">
        <v>2</v>
      </c>
      <c r="E1353" s="86" t="s">
        <v>309</v>
      </c>
      <c r="I1353" s="86" t="s">
        <v>865</v>
      </c>
      <c r="J1353" s="86" t="s">
        <v>783</v>
      </c>
      <c r="K1353" s="86" t="s">
        <v>664</v>
      </c>
    </row>
    <row r="1354" spans="1:12">
      <c r="A1354" s="85" t="s">
        <v>130</v>
      </c>
      <c r="B1354" s="85" t="s">
        <v>868</v>
      </c>
      <c r="C1354" s="120">
        <v>42835</v>
      </c>
      <c r="D1354" s="85">
        <v>2</v>
      </c>
      <c r="E1354" s="86" t="s">
        <v>910</v>
      </c>
      <c r="I1354" s="86" t="s">
        <v>267</v>
      </c>
      <c r="J1354" s="86" t="s">
        <v>144</v>
      </c>
      <c r="K1354" s="86" t="s">
        <v>149</v>
      </c>
      <c r="L1354" s="86" t="s">
        <v>681</v>
      </c>
    </row>
    <row r="1355" spans="1:12">
      <c r="A1355" s="85" t="s">
        <v>559</v>
      </c>
      <c r="B1355" s="85" t="s">
        <v>832</v>
      </c>
      <c r="C1355" s="120">
        <v>42835</v>
      </c>
      <c r="D1355" s="85">
        <v>1</v>
      </c>
      <c r="E1355" s="86" t="s">
        <v>399</v>
      </c>
      <c r="I1355" s="86" t="s">
        <v>223</v>
      </c>
      <c r="J1355" s="86" t="s">
        <v>550</v>
      </c>
      <c r="K1355" s="86" t="s">
        <v>608</v>
      </c>
    </row>
    <row r="1356" spans="1:12">
      <c r="A1356" s="85" t="s">
        <v>146</v>
      </c>
      <c r="B1356" s="85" t="s">
        <v>834</v>
      </c>
      <c r="C1356" s="120">
        <v>42835</v>
      </c>
      <c r="D1356" s="85">
        <v>2</v>
      </c>
      <c r="E1356" s="86" t="s">
        <v>889</v>
      </c>
      <c r="I1356" s="86" t="s">
        <v>385</v>
      </c>
      <c r="J1356" s="86" t="s">
        <v>785</v>
      </c>
      <c r="K1356" s="86" t="s">
        <v>671</v>
      </c>
      <c r="L1356" s="86" t="s">
        <v>607</v>
      </c>
    </row>
    <row r="1357" spans="1:12">
      <c r="A1357" s="85" t="s">
        <v>146</v>
      </c>
      <c r="B1357" s="85" t="s">
        <v>834</v>
      </c>
      <c r="C1357" s="120">
        <v>42835</v>
      </c>
      <c r="D1357" s="85">
        <v>1</v>
      </c>
      <c r="E1357" s="86" t="s">
        <v>400</v>
      </c>
      <c r="I1357" s="86" t="s">
        <v>385</v>
      </c>
      <c r="J1357" s="86" t="s">
        <v>785</v>
      </c>
      <c r="K1357" s="86" t="s">
        <v>671</v>
      </c>
      <c r="L1357" s="86" t="s">
        <v>607</v>
      </c>
    </row>
    <row r="1358" spans="1:12">
      <c r="A1358" s="85" t="s">
        <v>146</v>
      </c>
      <c r="B1358" s="85" t="s">
        <v>834</v>
      </c>
      <c r="C1358" s="120">
        <v>42835</v>
      </c>
      <c r="D1358" s="85">
        <v>1</v>
      </c>
      <c r="E1358" s="86" t="s">
        <v>967</v>
      </c>
      <c r="I1358" s="86" t="s">
        <v>937</v>
      </c>
      <c r="K1358" s="86" t="s">
        <v>671</v>
      </c>
      <c r="L1358" s="86" t="s">
        <v>607</v>
      </c>
    </row>
    <row r="1359" spans="1:12">
      <c r="A1359" s="85" t="s">
        <v>146</v>
      </c>
      <c r="B1359" s="85" t="s">
        <v>834</v>
      </c>
      <c r="C1359" s="120">
        <v>42835</v>
      </c>
      <c r="D1359" s="85">
        <v>1</v>
      </c>
      <c r="E1359" s="86" t="s">
        <v>943</v>
      </c>
      <c r="I1359" s="86" t="s">
        <v>697</v>
      </c>
      <c r="K1359" s="86" t="s">
        <v>671</v>
      </c>
      <c r="L1359" s="86" t="s">
        <v>607</v>
      </c>
    </row>
    <row r="1360" spans="1:12">
      <c r="A1360" s="85" t="s">
        <v>146</v>
      </c>
      <c r="B1360" s="85" t="s">
        <v>831</v>
      </c>
      <c r="C1360" s="120">
        <v>42836</v>
      </c>
      <c r="D1360" s="85">
        <v>2</v>
      </c>
      <c r="E1360" s="86" t="s">
        <v>890</v>
      </c>
      <c r="I1360" s="86" t="s">
        <v>381</v>
      </c>
      <c r="J1360" s="86" t="s">
        <v>540</v>
      </c>
      <c r="K1360" s="86" t="s">
        <v>607</v>
      </c>
    </row>
    <row r="1361" spans="1:12">
      <c r="A1361" s="85" t="s">
        <v>146</v>
      </c>
      <c r="B1361" s="85" t="s">
        <v>831</v>
      </c>
      <c r="C1361" s="120">
        <v>42836</v>
      </c>
      <c r="D1361" s="85">
        <v>2</v>
      </c>
      <c r="E1361" s="86" t="s">
        <v>237</v>
      </c>
      <c r="I1361" s="86" t="s">
        <v>386</v>
      </c>
      <c r="J1361" s="86" t="s">
        <v>533</v>
      </c>
      <c r="K1361" s="86" t="s">
        <v>607</v>
      </c>
    </row>
    <row r="1362" spans="1:12">
      <c r="A1362" s="85" t="s">
        <v>146</v>
      </c>
      <c r="B1362" s="85" t="s">
        <v>831</v>
      </c>
      <c r="C1362" s="120">
        <v>42836</v>
      </c>
      <c r="D1362" s="85">
        <v>2</v>
      </c>
      <c r="E1362" s="86" t="s">
        <v>392</v>
      </c>
      <c r="I1362" s="86" t="s">
        <v>885</v>
      </c>
      <c r="J1362" s="86" t="s">
        <v>557</v>
      </c>
      <c r="K1362" s="86" t="s">
        <v>607</v>
      </c>
    </row>
    <row r="1363" spans="1:12">
      <c r="A1363" s="85" t="s">
        <v>559</v>
      </c>
      <c r="B1363" s="85" t="s">
        <v>857</v>
      </c>
      <c r="C1363" s="120">
        <v>42836</v>
      </c>
      <c r="D1363" s="85">
        <v>2</v>
      </c>
      <c r="E1363" s="86" t="s">
        <v>960</v>
      </c>
      <c r="I1363" s="86" t="s">
        <v>243</v>
      </c>
      <c r="J1363" s="86" t="s">
        <v>527</v>
      </c>
      <c r="K1363" s="86" t="s">
        <v>608</v>
      </c>
    </row>
    <row r="1364" spans="1:12">
      <c r="A1364" s="85" t="s">
        <v>559</v>
      </c>
      <c r="B1364" s="85" t="s">
        <v>832</v>
      </c>
      <c r="C1364" s="120">
        <v>42836</v>
      </c>
      <c r="D1364" s="85">
        <v>2</v>
      </c>
      <c r="E1364" s="86" t="s">
        <v>946</v>
      </c>
      <c r="I1364" s="86" t="s">
        <v>241</v>
      </c>
      <c r="J1364" s="86" t="s">
        <v>333</v>
      </c>
      <c r="K1364" s="86" t="s">
        <v>608</v>
      </c>
    </row>
    <row r="1365" spans="1:12">
      <c r="A1365" s="85" t="s">
        <v>559</v>
      </c>
      <c r="B1365" s="85" t="s">
        <v>832</v>
      </c>
      <c r="C1365" s="120">
        <v>42836</v>
      </c>
      <c r="D1365" s="85">
        <v>2</v>
      </c>
      <c r="E1365" s="86" t="s">
        <v>399</v>
      </c>
      <c r="I1365" s="86" t="s">
        <v>223</v>
      </c>
      <c r="J1365" s="86" t="s">
        <v>550</v>
      </c>
      <c r="K1365" s="86" t="s">
        <v>608</v>
      </c>
    </row>
    <row r="1366" spans="1:12">
      <c r="A1366" s="85" t="s">
        <v>150</v>
      </c>
      <c r="B1366" s="85" t="s">
        <v>826</v>
      </c>
      <c r="C1366" s="120">
        <v>42836</v>
      </c>
      <c r="D1366" s="85">
        <v>2</v>
      </c>
      <c r="E1366" s="86" t="s">
        <v>292</v>
      </c>
      <c r="I1366" s="86" t="s">
        <v>356</v>
      </c>
      <c r="J1366" s="86" t="s">
        <v>570</v>
      </c>
    </row>
    <row r="1367" spans="1:12">
      <c r="A1367" s="85" t="s">
        <v>150</v>
      </c>
      <c r="B1367" s="85" t="s">
        <v>826</v>
      </c>
      <c r="C1367" s="120">
        <v>42836</v>
      </c>
      <c r="D1367" s="85">
        <v>2</v>
      </c>
      <c r="E1367" s="86" t="s">
        <v>911</v>
      </c>
      <c r="I1367" s="86" t="s">
        <v>350</v>
      </c>
      <c r="J1367" s="86" t="s">
        <v>151</v>
      </c>
    </row>
    <row r="1368" spans="1:12">
      <c r="A1368" s="85" t="s">
        <v>150</v>
      </c>
      <c r="B1368" s="85" t="s">
        <v>826</v>
      </c>
      <c r="C1368" s="120">
        <v>42836</v>
      </c>
      <c r="D1368" s="85">
        <v>1</v>
      </c>
      <c r="E1368" s="86" t="s">
        <v>367</v>
      </c>
      <c r="I1368" s="86" t="s">
        <v>356</v>
      </c>
      <c r="J1368" s="86" t="s">
        <v>570</v>
      </c>
    </row>
    <row r="1369" spans="1:12">
      <c r="A1369" s="85" t="s">
        <v>150</v>
      </c>
      <c r="B1369" s="85" t="s">
        <v>826</v>
      </c>
      <c r="C1369" s="120">
        <v>42836</v>
      </c>
      <c r="D1369" s="85">
        <v>1</v>
      </c>
      <c r="E1369" s="86" t="s">
        <v>367</v>
      </c>
      <c r="I1369" s="86" t="s">
        <v>365</v>
      </c>
      <c r="J1369" s="86" t="s">
        <v>563</v>
      </c>
      <c r="K1369" s="86" t="s">
        <v>597</v>
      </c>
      <c r="L1369" s="86" t="s">
        <v>662</v>
      </c>
    </row>
    <row r="1370" spans="1:12">
      <c r="A1370" s="85" t="s">
        <v>159</v>
      </c>
      <c r="B1370" s="85" t="s">
        <v>900</v>
      </c>
      <c r="C1370" s="120">
        <v>42836</v>
      </c>
      <c r="D1370" s="85">
        <v>2</v>
      </c>
      <c r="E1370" s="86" t="s">
        <v>893</v>
      </c>
      <c r="I1370" s="86" t="s">
        <v>193</v>
      </c>
      <c r="J1370" s="86" t="s">
        <v>182</v>
      </c>
      <c r="K1370" s="86" t="s">
        <v>618</v>
      </c>
    </row>
    <row r="1371" spans="1:12">
      <c r="A1371" s="85" t="s">
        <v>524</v>
      </c>
      <c r="B1371" s="85" t="s">
        <v>821</v>
      </c>
      <c r="C1371" s="120">
        <v>42836</v>
      </c>
      <c r="D1371" s="85">
        <v>2</v>
      </c>
      <c r="E1371" s="86" t="s">
        <v>942</v>
      </c>
      <c r="I1371" s="86" t="s">
        <v>224</v>
      </c>
      <c r="J1371" s="86" t="s">
        <v>322</v>
      </c>
      <c r="K1371" s="86" t="s">
        <v>654</v>
      </c>
    </row>
    <row r="1372" spans="1:12">
      <c r="A1372" s="85" t="s">
        <v>524</v>
      </c>
      <c r="B1372" s="85" t="s">
        <v>821</v>
      </c>
      <c r="C1372" s="120">
        <v>42836</v>
      </c>
      <c r="D1372" s="85">
        <v>2</v>
      </c>
      <c r="E1372" s="86" t="s">
        <v>891</v>
      </c>
      <c r="I1372" s="86" t="s">
        <v>238</v>
      </c>
      <c r="J1372" s="86" t="s">
        <v>538</v>
      </c>
      <c r="K1372" s="86" t="s">
        <v>654</v>
      </c>
    </row>
    <row r="1373" spans="1:12">
      <c r="A1373" s="85" t="s">
        <v>524</v>
      </c>
      <c r="B1373" s="85" t="s">
        <v>821</v>
      </c>
      <c r="C1373" s="120">
        <v>42836</v>
      </c>
      <c r="D1373" s="85">
        <v>2</v>
      </c>
      <c r="E1373" s="86" t="s">
        <v>961</v>
      </c>
      <c r="I1373" s="86" t="s">
        <v>231</v>
      </c>
      <c r="J1373" s="86" t="s">
        <v>532</v>
      </c>
      <c r="K1373" s="86" t="s">
        <v>654</v>
      </c>
    </row>
    <row r="1374" spans="1:12">
      <c r="A1374" s="85" t="s">
        <v>524</v>
      </c>
      <c r="B1374" s="85" t="s">
        <v>821</v>
      </c>
      <c r="C1374" s="120">
        <v>42836</v>
      </c>
      <c r="D1374" s="85">
        <v>2</v>
      </c>
      <c r="E1374" s="86" t="s">
        <v>235</v>
      </c>
      <c r="I1374" s="86" t="s">
        <v>203</v>
      </c>
      <c r="J1374" s="86" t="s">
        <v>326</v>
      </c>
      <c r="K1374" s="86" t="s">
        <v>654</v>
      </c>
    </row>
    <row r="1375" spans="1:12">
      <c r="A1375" s="85" t="s">
        <v>138</v>
      </c>
      <c r="B1375" s="85" t="s">
        <v>851</v>
      </c>
      <c r="C1375" s="120">
        <v>42835</v>
      </c>
      <c r="D1375" s="85">
        <v>2</v>
      </c>
      <c r="E1375" s="86" t="s">
        <v>914</v>
      </c>
      <c r="I1375" s="86" t="s">
        <v>270</v>
      </c>
      <c r="J1375" s="86" t="s">
        <v>165</v>
      </c>
      <c r="K1375" s="86" t="s">
        <v>665</v>
      </c>
      <c r="L1375" s="86" t="s">
        <v>664</v>
      </c>
    </row>
    <row r="1376" spans="1:12">
      <c r="A1376" s="85" t="s">
        <v>138</v>
      </c>
      <c r="B1376" s="85" t="s">
        <v>851</v>
      </c>
      <c r="C1376" s="120">
        <v>42836</v>
      </c>
      <c r="D1376" s="85">
        <v>2</v>
      </c>
      <c r="E1376" s="86" t="s">
        <v>914</v>
      </c>
      <c r="I1376" s="86" t="s">
        <v>270</v>
      </c>
      <c r="J1376" s="86" t="s">
        <v>165</v>
      </c>
      <c r="K1376" s="86" t="s">
        <v>664</v>
      </c>
    </row>
    <row r="1377" spans="1:11">
      <c r="A1377" s="85" t="s">
        <v>572</v>
      </c>
      <c r="B1377" s="85" t="s">
        <v>828</v>
      </c>
      <c r="C1377" s="120">
        <v>42836</v>
      </c>
      <c r="D1377" s="85">
        <v>2</v>
      </c>
      <c r="E1377" s="86" t="s">
        <v>222</v>
      </c>
      <c r="I1377" s="86" t="s">
        <v>974</v>
      </c>
      <c r="J1377" s="86" t="s">
        <v>404</v>
      </c>
      <c r="K1377" s="86" t="s">
        <v>593</v>
      </c>
    </row>
    <row r="1378" spans="1:11">
      <c r="A1378" s="85" t="s">
        <v>138</v>
      </c>
      <c r="B1378" s="85" t="s">
        <v>824</v>
      </c>
      <c r="C1378" s="120">
        <v>42836</v>
      </c>
      <c r="D1378" s="85">
        <v>2</v>
      </c>
      <c r="E1378" s="86" t="s">
        <v>915</v>
      </c>
      <c r="I1378" s="86" t="s">
        <v>300</v>
      </c>
      <c r="J1378" s="86" t="s">
        <v>165</v>
      </c>
      <c r="K1378" s="86" t="s">
        <v>664</v>
      </c>
    </row>
    <row r="1379" spans="1:11">
      <c r="A1379" s="85" t="s">
        <v>138</v>
      </c>
      <c r="B1379" s="85" t="s">
        <v>824</v>
      </c>
      <c r="C1379" s="120">
        <v>42836</v>
      </c>
      <c r="D1379" s="85">
        <v>2</v>
      </c>
      <c r="E1379" s="86" t="s">
        <v>264</v>
      </c>
      <c r="I1379" s="86" t="s">
        <v>319</v>
      </c>
      <c r="J1379" s="86" t="s">
        <v>318</v>
      </c>
      <c r="K1379" s="86" t="s">
        <v>664</v>
      </c>
    </row>
    <row r="1380" spans="1:11">
      <c r="A1380" s="85" t="s">
        <v>130</v>
      </c>
      <c r="B1380" s="85" t="s">
        <v>868</v>
      </c>
      <c r="C1380" s="120">
        <v>42836</v>
      </c>
      <c r="D1380" s="85">
        <v>2</v>
      </c>
      <c r="E1380" s="86" t="s">
        <v>910</v>
      </c>
      <c r="I1380" s="86" t="s">
        <v>267</v>
      </c>
      <c r="J1380" s="86" t="s">
        <v>144</v>
      </c>
      <c r="K1380" s="86" t="s">
        <v>681</v>
      </c>
    </row>
    <row r="1381" spans="1:11">
      <c r="A1381" s="85" t="s">
        <v>146</v>
      </c>
      <c r="B1381" s="85" t="s">
        <v>834</v>
      </c>
      <c r="C1381" s="120">
        <v>42836</v>
      </c>
      <c r="D1381" s="85">
        <v>2</v>
      </c>
      <c r="E1381" s="86" t="s">
        <v>919</v>
      </c>
      <c r="I1381" s="86" t="s">
        <v>385</v>
      </c>
      <c r="J1381" s="86" t="s">
        <v>785</v>
      </c>
      <c r="K1381" s="86" t="s">
        <v>607</v>
      </c>
    </row>
    <row r="1382" spans="1:11">
      <c r="A1382" s="85" t="s">
        <v>146</v>
      </c>
      <c r="B1382" s="85" t="s">
        <v>834</v>
      </c>
      <c r="C1382" s="120">
        <v>42836</v>
      </c>
      <c r="D1382" s="85">
        <v>2</v>
      </c>
      <c r="E1382" s="86" t="s">
        <v>889</v>
      </c>
      <c r="I1382" s="86" t="s">
        <v>385</v>
      </c>
      <c r="J1382" s="86" t="s">
        <v>785</v>
      </c>
      <c r="K1382" s="86" t="s">
        <v>607</v>
      </c>
    </row>
    <row r="1383" spans="1:11">
      <c r="A1383" s="85" t="s">
        <v>130</v>
      </c>
      <c r="B1383" s="85" t="s">
        <v>833</v>
      </c>
      <c r="C1383" s="120">
        <v>42836</v>
      </c>
      <c r="D1383" s="85">
        <v>2</v>
      </c>
      <c r="E1383" s="86" t="s">
        <v>888</v>
      </c>
      <c r="I1383" s="86" t="s">
        <v>274</v>
      </c>
      <c r="J1383" s="86" t="s">
        <v>135</v>
      </c>
      <c r="K1383" s="86" t="s">
        <v>681</v>
      </c>
    </row>
    <row r="1384" spans="1:11">
      <c r="A1384" s="85" t="s">
        <v>130</v>
      </c>
      <c r="B1384" s="85" t="s">
        <v>833</v>
      </c>
      <c r="C1384" s="120">
        <v>42837</v>
      </c>
      <c r="D1384" s="85">
        <v>2</v>
      </c>
      <c r="E1384" s="86" t="s">
        <v>888</v>
      </c>
      <c r="I1384" s="86" t="s">
        <v>274</v>
      </c>
      <c r="J1384" s="86" t="s">
        <v>135</v>
      </c>
      <c r="K1384" s="86" t="s">
        <v>681</v>
      </c>
    </row>
    <row r="1385" spans="1:11">
      <c r="A1385" s="85" t="s">
        <v>559</v>
      </c>
      <c r="B1385" s="85" t="s">
        <v>857</v>
      </c>
      <c r="C1385" s="120">
        <v>42837</v>
      </c>
      <c r="D1385" s="85">
        <v>2</v>
      </c>
      <c r="E1385" s="86" t="s">
        <v>960</v>
      </c>
      <c r="I1385" s="86" t="s">
        <v>243</v>
      </c>
      <c r="J1385" s="86" t="s">
        <v>527</v>
      </c>
      <c r="K1385" s="86" t="s">
        <v>608</v>
      </c>
    </row>
    <row r="1386" spans="1:11">
      <c r="A1386" s="85" t="s">
        <v>559</v>
      </c>
      <c r="B1386" s="85" t="s">
        <v>832</v>
      </c>
      <c r="C1386" s="120">
        <v>42837</v>
      </c>
      <c r="D1386" s="85">
        <v>2</v>
      </c>
      <c r="E1386" s="86" t="s">
        <v>946</v>
      </c>
      <c r="I1386" s="86" t="s">
        <v>241</v>
      </c>
      <c r="J1386" s="86" t="s">
        <v>333</v>
      </c>
      <c r="K1386" s="86" t="s">
        <v>608</v>
      </c>
    </row>
    <row r="1387" spans="1:11">
      <c r="A1387" s="85" t="s">
        <v>559</v>
      </c>
      <c r="B1387" s="85" t="s">
        <v>832</v>
      </c>
      <c r="C1387" s="120">
        <v>42837</v>
      </c>
      <c r="D1387" s="85">
        <v>2</v>
      </c>
      <c r="E1387" s="86" t="s">
        <v>399</v>
      </c>
      <c r="I1387" s="86" t="s">
        <v>223</v>
      </c>
      <c r="J1387" s="86" t="s">
        <v>550</v>
      </c>
      <c r="K1387" s="86" t="s">
        <v>608</v>
      </c>
    </row>
    <row r="1388" spans="1:11">
      <c r="A1388" s="85" t="s">
        <v>524</v>
      </c>
      <c r="B1388" s="85" t="s">
        <v>821</v>
      </c>
      <c r="C1388" s="120">
        <v>42837</v>
      </c>
      <c r="D1388" s="85">
        <v>2</v>
      </c>
      <c r="E1388" s="86" t="s">
        <v>942</v>
      </c>
      <c r="I1388" s="86" t="s">
        <v>224</v>
      </c>
      <c r="J1388" s="86" t="s">
        <v>322</v>
      </c>
      <c r="K1388" s="86" t="s">
        <v>654</v>
      </c>
    </row>
    <row r="1389" spans="1:11">
      <c r="A1389" s="85" t="s">
        <v>524</v>
      </c>
      <c r="B1389" s="85" t="s">
        <v>821</v>
      </c>
      <c r="C1389" s="120">
        <v>42837</v>
      </c>
      <c r="D1389" s="85">
        <v>2</v>
      </c>
      <c r="E1389" s="86" t="s">
        <v>891</v>
      </c>
      <c r="I1389" s="86" t="s">
        <v>238</v>
      </c>
      <c r="J1389" s="86" t="s">
        <v>538</v>
      </c>
      <c r="K1389" s="86" t="s">
        <v>654</v>
      </c>
    </row>
    <row r="1390" spans="1:11">
      <c r="A1390" s="85" t="s">
        <v>524</v>
      </c>
      <c r="B1390" s="85" t="s">
        <v>835</v>
      </c>
      <c r="C1390" s="120">
        <v>42837</v>
      </c>
      <c r="D1390" s="85">
        <v>2</v>
      </c>
      <c r="E1390" s="86" t="s">
        <v>961</v>
      </c>
      <c r="I1390" s="86" t="s">
        <v>231</v>
      </c>
      <c r="J1390" s="86" t="s">
        <v>532</v>
      </c>
      <c r="K1390" s="86" t="s">
        <v>654</v>
      </c>
    </row>
    <row r="1391" spans="1:11">
      <c r="A1391" s="85" t="s">
        <v>524</v>
      </c>
      <c r="B1391" s="85" t="s">
        <v>835</v>
      </c>
      <c r="C1391" s="120">
        <v>42837</v>
      </c>
      <c r="D1391" s="85">
        <v>2</v>
      </c>
      <c r="E1391" s="86" t="s">
        <v>235</v>
      </c>
      <c r="I1391" s="86" t="s">
        <v>203</v>
      </c>
      <c r="J1391" s="86" t="s">
        <v>326</v>
      </c>
      <c r="K1391" s="86" t="s">
        <v>654</v>
      </c>
    </row>
    <row r="1392" spans="1:11">
      <c r="A1392" s="85" t="s">
        <v>150</v>
      </c>
      <c r="B1392" s="85" t="s">
        <v>826</v>
      </c>
      <c r="C1392" s="120">
        <v>42837</v>
      </c>
      <c r="D1392" s="85">
        <v>1</v>
      </c>
      <c r="E1392" s="86" t="s">
        <v>367</v>
      </c>
      <c r="I1392" s="86" t="s">
        <v>356</v>
      </c>
      <c r="J1392" s="86" t="s">
        <v>570</v>
      </c>
    </row>
    <row r="1393" spans="1:13">
      <c r="A1393" s="85" t="s">
        <v>150</v>
      </c>
      <c r="B1393" s="85" t="s">
        <v>826</v>
      </c>
      <c r="C1393" s="120">
        <v>42837</v>
      </c>
      <c r="D1393" s="85">
        <v>1</v>
      </c>
      <c r="E1393" s="86" t="s">
        <v>367</v>
      </c>
      <c r="I1393" s="86" t="s">
        <v>365</v>
      </c>
      <c r="J1393" s="86" t="s">
        <v>563</v>
      </c>
      <c r="K1393" s="86" t="s">
        <v>662</v>
      </c>
      <c r="L1393" s="86" t="s">
        <v>597</v>
      </c>
    </row>
    <row r="1394" spans="1:13">
      <c r="A1394" s="85" t="s">
        <v>150</v>
      </c>
      <c r="B1394" s="85" t="s">
        <v>826</v>
      </c>
      <c r="C1394" s="120">
        <v>42837</v>
      </c>
      <c r="D1394" s="85">
        <v>2</v>
      </c>
      <c r="E1394" s="86" t="s">
        <v>292</v>
      </c>
      <c r="I1394" s="86" t="s">
        <v>356</v>
      </c>
      <c r="J1394" s="86" t="s">
        <v>570</v>
      </c>
    </row>
    <row r="1395" spans="1:13">
      <c r="A1395" s="85" t="s">
        <v>150</v>
      </c>
      <c r="B1395" s="85" t="s">
        <v>826</v>
      </c>
      <c r="C1395" s="120">
        <v>42837</v>
      </c>
      <c r="D1395" s="85">
        <v>2</v>
      </c>
      <c r="E1395" s="86" t="s">
        <v>911</v>
      </c>
      <c r="I1395" s="86" t="s">
        <v>350</v>
      </c>
      <c r="J1395" s="86" t="s">
        <v>151</v>
      </c>
    </row>
    <row r="1396" spans="1:13">
      <c r="A1396" s="85" t="s">
        <v>572</v>
      </c>
      <c r="B1396" s="85" t="s">
        <v>832</v>
      </c>
      <c r="C1396" s="120">
        <v>42837</v>
      </c>
      <c r="D1396" s="85">
        <v>2</v>
      </c>
      <c r="E1396" s="86" t="s">
        <v>886</v>
      </c>
      <c r="I1396" s="86" t="s">
        <v>552</v>
      </c>
      <c r="J1396" s="86" t="s">
        <v>521</v>
      </c>
      <c r="K1396" s="86" t="s">
        <v>593</v>
      </c>
    </row>
    <row r="1397" spans="1:13">
      <c r="A1397" s="85" t="s">
        <v>572</v>
      </c>
      <c r="B1397" s="85" t="s">
        <v>832</v>
      </c>
      <c r="C1397" s="120">
        <v>42837</v>
      </c>
      <c r="D1397" s="85">
        <v>2</v>
      </c>
      <c r="E1397" s="86" t="s">
        <v>222</v>
      </c>
      <c r="I1397" s="86" t="s">
        <v>974</v>
      </c>
      <c r="J1397" s="86" t="s">
        <v>404</v>
      </c>
      <c r="K1397" s="86" t="s">
        <v>593</v>
      </c>
    </row>
    <row r="1398" spans="1:13">
      <c r="A1398" s="85" t="s">
        <v>146</v>
      </c>
      <c r="B1398" s="85" t="s">
        <v>834</v>
      </c>
      <c r="C1398" s="120">
        <v>42837</v>
      </c>
      <c r="D1398" s="85">
        <v>2</v>
      </c>
      <c r="E1398" s="86" t="s">
        <v>919</v>
      </c>
      <c r="I1398" s="86" t="s">
        <v>385</v>
      </c>
      <c r="J1398" s="86" t="s">
        <v>785</v>
      </c>
      <c r="K1398" s="86" t="s">
        <v>614</v>
      </c>
    </row>
    <row r="1399" spans="1:13">
      <c r="A1399" s="85" t="s">
        <v>138</v>
      </c>
      <c r="B1399" s="85" t="s">
        <v>824</v>
      </c>
      <c r="C1399" s="120">
        <v>42837</v>
      </c>
      <c r="D1399" s="85">
        <v>2</v>
      </c>
      <c r="E1399" s="86" t="s">
        <v>915</v>
      </c>
      <c r="I1399" s="86" t="s">
        <v>304</v>
      </c>
      <c r="J1399" s="86" t="s">
        <v>165</v>
      </c>
      <c r="K1399" s="86" t="s">
        <v>642</v>
      </c>
    </row>
    <row r="1400" spans="1:13">
      <c r="A1400" s="85" t="s">
        <v>138</v>
      </c>
      <c r="B1400" s="85" t="s">
        <v>824</v>
      </c>
      <c r="C1400" s="120">
        <v>42837</v>
      </c>
      <c r="D1400" s="85">
        <v>1</v>
      </c>
      <c r="E1400" s="86" t="s">
        <v>300</v>
      </c>
      <c r="I1400" s="86" t="s">
        <v>302</v>
      </c>
      <c r="J1400" s="86" t="s">
        <v>556</v>
      </c>
      <c r="K1400" s="86" t="s">
        <v>642</v>
      </c>
    </row>
    <row r="1401" spans="1:13">
      <c r="A1401" s="85" t="s">
        <v>130</v>
      </c>
      <c r="B1401" s="85" t="s">
        <v>833</v>
      </c>
      <c r="C1401" s="120">
        <v>42838</v>
      </c>
      <c r="D1401" s="85">
        <v>2</v>
      </c>
      <c r="E1401" s="86" t="s">
        <v>297</v>
      </c>
      <c r="I1401" s="86" t="s">
        <v>294</v>
      </c>
      <c r="J1401" s="86" t="s">
        <v>162</v>
      </c>
      <c r="K1401" s="86" t="s">
        <v>158</v>
      </c>
    </row>
    <row r="1402" spans="1:13">
      <c r="A1402" s="85" t="s">
        <v>559</v>
      </c>
      <c r="B1402" s="85" t="s">
        <v>857</v>
      </c>
      <c r="C1402" s="120">
        <v>42838</v>
      </c>
      <c r="D1402" s="85">
        <v>2</v>
      </c>
      <c r="E1402" s="86" t="s">
        <v>960</v>
      </c>
      <c r="I1402" s="86" t="s">
        <v>243</v>
      </c>
      <c r="J1402" s="86" t="s">
        <v>527</v>
      </c>
      <c r="K1402" s="86" t="s">
        <v>608</v>
      </c>
    </row>
    <row r="1403" spans="1:13">
      <c r="A1403" s="85" t="s">
        <v>559</v>
      </c>
      <c r="B1403" s="85" t="s">
        <v>832</v>
      </c>
      <c r="C1403" s="120">
        <v>42838</v>
      </c>
      <c r="D1403" s="85">
        <v>2</v>
      </c>
      <c r="E1403" s="86" t="s">
        <v>946</v>
      </c>
      <c r="I1403" s="86" t="s">
        <v>241</v>
      </c>
      <c r="J1403" s="86" t="s">
        <v>333</v>
      </c>
      <c r="K1403" s="86" t="s">
        <v>608</v>
      </c>
      <c r="L1403" s="86" t="s">
        <v>615</v>
      </c>
      <c r="M1403" s="86" t="s">
        <v>591</v>
      </c>
    </row>
    <row r="1404" spans="1:13">
      <c r="A1404" s="85" t="s">
        <v>559</v>
      </c>
      <c r="B1404" s="85" t="s">
        <v>832</v>
      </c>
      <c r="C1404" s="120">
        <v>42838</v>
      </c>
      <c r="D1404" s="85">
        <v>2</v>
      </c>
      <c r="E1404" s="86" t="s">
        <v>399</v>
      </c>
      <c r="I1404" s="86" t="s">
        <v>223</v>
      </c>
      <c r="J1404" s="86" t="s">
        <v>550</v>
      </c>
      <c r="K1404" s="86" t="s">
        <v>608</v>
      </c>
      <c r="L1404" s="86" t="s">
        <v>615</v>
      </c>
      <c r="M1404" s="86" t="s">
        <v>591</v>
      </c>
    </row>
    <row r="1405" spans="1:13">
      <c r="A1405" s="85" t="s">
        <v>524</v>
      </c>
      <c r="B1405" s="85" t="s">
        <v>821</v>
      </c>
      <c r="C1405" s="120">
        <v>42838</v>
      </c>
      <c r="D1405" s="85">
        <v>2</v>
      </c>
      <c r="E1405" s="86" t="s">
        <v>942</v>
      </c>
      <c r="I1405" s="86" t="s">
        <v>224</v>
      </c>
      <c r="J1405" s="86" t="s">
        <v>322</v>
      </c>
      <c r="K1405" s="86" t="s">
        <v>654</v>
      </c>
    </row>
    <row r="1406" spans="1:13">
      <c r="A1406" s="85" t="s">
        <v>524</v>
      </c>
      <c r="B1406" s="85" t="s">
        <v>821</v>
      </c>
      <c r="C1406" s="120">
        <v>42838</v>
      </c>
      <c r="D1406" s="85">
        <v>2</v>
      </c>
      <c r="E1406" s="86" t="s">
        <v>891</v>
      </c>
      <c r="I1406" s="86" t="s">
        <v>238</v>
      </c>
      <c r="J1406" s="86" t="s">
        <v>538</v>
      </c>
      <c r="K1406" s="86" t="s">
        <v>654</v>
      </c>
    </row>
    <row r="1407" spans="1:13">
      <c r="A1407" s="85" t="s">
        <v>524</v>
      </c>
      <c r="B1407" s="85" t="s">
        <v>835</v>
      </c>
      <c r="C1407" s="120">
        <v>42838</v>
      </c>
      <c r="D1407" s="85">
        <v>2</v>
      </c>
      <c r="E1407" s="86" t="s">
        <v>961</v>
      </c>
      <c r="I1407" s="86" t="s">
        <v>231</v>
      </c>
      <c r="J1407" s="86" t="s">
        <v>532</v>
      </c>
      <c r="K1407" s="86" t="s">
        <v>654</v>
      </c>
    </row>
    <row r="1408" spans="1:13">
      <c r="A1408" s="85" t="s">
        <v>524</v>
      </c>
      <c r="B1408" s="85" t="s">
        <v>835</v>
      </c>
      <c r="C1408" s="120">
        <v>42838</v>
      </c>
      <c r="D1408" s="85">
        <v>2</v>
      </c>
      <c r="E1408" s="86" t="s">
        <v>235</v>
      </c>
      <c r="I1408" s="86" t="s">
        <v>203</v>
      </c>
      <c r="J1408" s="86" t="s">
        <v>326</v>
      </c>
      <c r="K1408" s="86" t="s">
        <v>654</v>
      </c>
    </row>
    <row r="1409" spans="1:12">
      <c r="A1409" s="85" t="s">
        <v>150</v>
      </c>
      <c r="B1409" s="85" t="s">
        <v>826</v>
      </c>
      <c r="C1409" s="120">
        <v>42838</v>
      </c>
      <c r="D1409" s="85">
        <v>2</v>
      </c>
      <c r="E1409" s="86" t="s">
        <v>367</v>
      </c>
      <c r="I1409" s="86" t="s">
        <v>356</v>
      </c>
      <c r="J1409" s="86" t="s">
        <v>570</v>
      </c>
      <c r="K1409" s="86" t="s">
        <v>677</v>
      </c>
      <c r="L1409" s="86" t="s">
        <v>597</v>
      </c>
    </row>
    <row r="1410" spans="1:12">
      <c r="A1410" s="85" t="s">
        <v>150</v>
      </c>
      <c r="B1410" s="85" t="s">
        <v>826</v>
      </c>
      <c r="C1410" s="120">
        <v>42838</v>
      </c>
      <c r="D1410" s="85">
        <v>2</v>
      </c>
      <c r="E1410" s="86" t="s">
        <v>292</v>
      </c>
      <c r="I1410" s="86" t="s">
        <v>356</v>
      </c>
      <c r="J1410" s="86" t="s">
        <v>563</v>
      </c>
      <c r="K1410" s="86" t="s">
        <v>677</v>
      </c>
      <c r="L1410" s="86" t="s">
        <v>597</v>
      </c>
    </row>
    <row r="1411" spans="1:12">
      <c r="A1411" s="85" t="s">
        <v>150</v>
      </c>
      <c r="B1411" s="85" t="s">
        <v>826</v>
      </c>
      <c r="C1411" s="120">
        <v>42838</v>
      </c>
      <c r="D1411" s="85">
        <v>2</v>
      </c>
      <c r="E1411" s="86" t="s">
        <v>911</v>
      </c>
      <c r="I1411" s="86" t="s">
        <v>350</v>
      </c>
      <c r="J1411" s="86" t="s">
        <v>151</v>
      </c>
      <c r="K1411" s="86" t="s">
        <v>677</v>
      </c>
      <c r="L1411" s="86" t="s">
        <v>597</v>
      </c>
    </row>
    <row r="1412" spans="1:12">
      <c r="A1412" s="85" t="s">
        <v>150</v>
      </c>
      <c r="B1412" s="85" t="s">
        <v>826</v>
      </c>
      <c r="C1412" s="120">
        <v>42838</v>
      </c>
      <c r="E1412" s="86" t="s">
        <v>209</v>
      </c>
      <c r="I1412" s="86" t="s">
        <v>361</v>
      </c>
      <c r="J1412" s="86" t="s">
        <v>539</v>
      </c>
      <c r="K1412" s="86" t="s">
        <v>677</v>
      </c>
      <c r="L1412" s="86" t="s">
        <v>597</v>
      </c>
    </row>
    <row r="1413" spans="1:12">
      <c r="A1413" s="85" t="s">
        <v>138</v>
      </c>
      <c r="B1413" s="85" t="s">
        <v>851</v>
      </c>
      <c r="C1413" s="120">
        <v>42837</v>
      </c>
      <c r="D1413" s="85">
        <v>2</v>
      </c>
      <c r="E1413" s="86" t="s">
        <v>914</v>
      </c>
      <c r="I1413" s="86" t="s">
        <v>270</v>
      </c>
      <c r="J1413" s="86" t="s">
        <v>165</v>
      </c>
      <c r="K1413" s="86" t="s">
        <v>143</v>
      </c>
    </row>
    <row r="1414" spans="1:12">
      <c r="A1414" s="85" t="s">
        <v>138</v>
      </c>
      <c r="B1414" s="85" t="s">
        <v>851</v>
      </c>
      <c r="C1414" s="120">
        <v>42838</v>
      </c>
      <c r="D1414" s="85">
        <v>2</v>
      </c>
      <c r="E1414" s="86" t="s">
        <v>914</v>
      </c>
      <c r="I1414" s="86" t="s">
        <v>270</v>
      </c>
      <c r="J1414" s="86" t="s">
        <v>165</v>
      </c>
      <c r="K1414" s="86" t="s">
        <v>642</v>
      </c>
    </row>
    <row r="1415" spans="1:12">
      <c r="A1415" s="85" t="s">
        <v>566</v>
      </c>
      <c r="B1415" s="85" t="s">
        <v>860</v>
      </c>
      <c r="C1415" s="120">
        <v>42837</v>
      </c>
      <c r="D1415" s="85">
        <v>2</v>
      </c>
      <c r="E1415" s="86" t="s">
        <v>197</v>
      </c>
      <c r="I1415" s="86" t="s">
        <v>198</v>
      </c>
      <c r="J1415" s="86" t="s">
        <v>520</v>
      </c>
      <c r="K1415" s="86" t="s">
        <v>624</v>
      </c>
      <c r="L1415" s="86" t="s">
        <v>624</v>
      </c>
    </row>
    <row r="1416" spans="1:12">
      <c r="A1416" s="85" t="s">
        <v>138</v>
      </c>
      <c r="B1416" s="85" t="s">
        <v>824</v>
      </c>
      <c r="C1416" s="120">
        <v>42838</v>
      </c>
      <c r="D1416" s="85">
        <v>2</v>
      </c>
      <c r="E1416" s="86" t="s">
        <v>915</v>
      </c>
      <c r="I1416" s="86" t="s">
        <v>304</v>
      </c>
      <c r="J1416" s="86" t="s">
        <v>165</v>
      </c>
      <c r="K1416" s="86" t="s">
        <v>642</v>
      </c>
    </row>
    <row r="1417" spans="1:12">
      <c r="A1417" s="85" t="s">
        <v>138</v>
      </c>
      <c r="B1417" s="85" t="s">
        <v>975</v>
      </c>
      <c r="C1417" s="120">
        <v>42838</v>
      </c>
      <c r="D1417" s="85">
        <v>2</v>
      </c>
      <c r="E1417" s="86" t="s">
        <v>300</v>
      </c>
      <c r="I1417" s="86" t="s">
        <v>302</v>
      </c>
      <c r="J1417" s="86" t="s">
        <v>556</v>
      </c>
      <c r="K1417" s="86" t="s">
        <v>642</v>
      </c>
    </row>
    <row r="1418" spans="1:12">
      <c r="A1418" s="85" t="s">
        <v>130</v>
      </c>
      <c r="B1418" s="85" t="s">
        <v>868</v>
      </c>
      <c r="C1418" s="120">
        <v>42837</v>
      </c>
      <c r="D1418" s="85">
        <v>2</v>
      </c>
      <c r="E1418" s="86" t="s">
        <v>261</v>
      </c>
      <c r="I1418" s="86" t="s">
        <v>285</v>
      </c>
      <c r="J1418" s="86" t="s">
        <v>153</v>
      </c>
      <c r="K1418" s="86" t="s">
        <v>681</v>
      </c>
    </row>
    <row r="1419" spans="1:12">
      <c r="A1419" s="85" t="s">
        <v>130</v>
      </c>
      <c r="B1419" s="85" t="s">
        <v>868</v>
      </c>
      <c r="C1419" s="120">
        <v>42838</v>
      </c>
      <c r="D1419" s="85">
        <v>2</v>
      </c>
      <c r="E1419" s="86" t="s">
        <v>261</v>
      </c>
      <c r="I1419" s="86" t="s">
        <v>267</v>
      </c>
      <c r="J1419" s="86" t="s">
        <v>157</v>
      </c>
      <c r="K1419" s="86" t="s">
        <v>158</v>
      </c>
    </row>
    <row r="1420" spans="1:12">
      <c r="A1420" s="85" t="s">
        <v>159</v>
      </c>
      <c r="B1420" s="85" t="s">
        <v>900</v>
      </c>
      <c r="C1420" s="120">
        <v>42838</v>
      </c>
      <c r="D1420" s="85">
        <v>2</v>
      </c>
      <c r="E1420" s="86" t="s">
        <v>893</v>
      </c>
      <c r="I1420" s="86" t="s">
        <v>193</v>
      </c>
      <c r="J1420" s="86" t="s">
        <v>182</v>
      </c>
      <c r="K1420" s="86" t="s">
        <v>618</v>
      </c>
      <c r="L1420" s="86" t="s">
        <v>603</v>
      </c>
    </row>
    <row r="1421" spans="1:12">
      <c r="A1421" s="85" t="s">
        <v>146</v>
      </c>
      <c r="B1421" s="85" t="s">
        <v>834</v>
      </c>
      <c r="C1421" s="120">
        <v>42838</v>
      </c>
      <c r="D1421" s="85">
        <v>2</v>
      </c>
      <c r="E1421" s="86" t="s">
        <v>919</v>
      </c>
      <c r="I1421" s="86" t="s">
        <v>385</v>
      </c>
      <c r="J1421" s="86" t="s">
        <v>785</v>
      </c>
      <c r="K1421" s="86" t="s">
        <v>667</v>
      </c>
      <c r="L1421" s="86" t="s">
        <v>651</v>
      </c>
    </row>
    <row r="1422" spans="1:12">
      <c r="A1422" s="85" t="s">
        <v>130</v>
      </c>
      <c r="B1422" s="85" t="s">
        <v>868</v>
      </c>
      <c r="C1422" s="120">
        <v>42839</v>
      </c>
      <c r="D1422" s="85">
        <v>2</v>
      </c>
      <c r="E1422" s="86" t="s">
        <v>910</v>
      </c>
      <c r="I1422" s="86" t="s">
        <v>300</v>
      </c>
      <c r="J1422" s="86" t="s">
        <v>144</v>
      </c>
      <c r="K1422" s="86" t="s">
        <v>660</v>
      </c>
    </row>
    <row r="1423" spans="1:12">
      <c r="A1423" s="85" t="s">
        <v>150</v>
      </c>
      <c r="B1423" s="85" t="s">
        <v>851</v>
      </c>
      <c r="C1423" s="120">
        <v>42843</v>
      </c>
      <c r="D1423" s="85">
        <v>2</v>
      </c>
      <c r="E1423" s="86" t="s">
        <v>962</v>
      </c>
      <c r="I1423" s="86" t="s">
        <v>353</v>
      </c>
      <c r="J1423" s="86" t="s">
        <v>563</v>
      </c>
      <c r="K1423" s="86" t="s">
        <v>597</v>
      </c>
    </row>
    <row r="1424" spans="1:12">
      <c r="A1424" s="85" t="s">
        <v>130</v>
      </c>
      <c r="B1424" s="85" t="s">
        <v>868</v>
      </c>
      <c r="C1424" s="120">
        <v>42843</v>
      </c>
      <c r="D1424" s="85">
        <v>2</v>
      </c>
      <c r="E1424" s="86" t="s">
        <v>910</v>
      </c>
      <c r="I1424" s="86" t="s">
        <v>298</v>
      </c>
      <c r="J1424" s="86" t="s">
        <v>144</v>
      </c>
      <c r="K1424" s="86" t="s">
        <v>648</v>
      </c>
    </row>
    <row r="1425" spans="1:13">
      <c r="A1425" s="85" t="s">
        <v>559</v>
      </c>
      <c r="B1425" s="85" t="s">
        <v>832</v>
      </c>
      <c r="C1425" s="120">
        <v>42843</v>
      </c>
      <c r="D1425" s="85">
        <v>2</v>
      </c>
      <c r="E1425" s="86" t="s">
        <v>946</v>
      </c>
      <c r="I1425" s="86" t="s">
        <v>242</v>
      </c>
      <c r="J1425" s="86" t="s">
        <v>333</v>
      </c>
      <c r="K1425" s="86" t="s">
        <v>591</v>
      </c>
      <c r="L1425" s="86" t="s">
        <v>584</v>
      </c>
    </row>
    <row r="1426" spans="1:13">
      <c r="A1426" s="85" t="s">
        <v>559</v>
      </c>
      <c r="B1426" s="85" t="s">
        <v>832</v>
      </c>
      <c r="C1426" s="120">
        <v>42843</v>
      </c>
      <c r="D1426" s="85">
        <v>2</v>
      </c>
      <c r="E1426" s="86" t="s">
        <v>960</v>
      </c>
      <c r="I1426" s="86" t="s">
        <v>231</v>
      </c>
      <c r="J1426" s="86" t="s">
        <v>335</v>
      </c>
      <c r="K1426" s="86" t="s">
        <v>615</v>
      </c>
      <c r="L1426" s="86" t="s">
        <v>591</v>
      </c>
      <c r="M1426" s="86" t="s">
        <v>584</v>
      </c>
    </row>
    <row r="1427" spans="1:13">
      <c r="A1427" s="85" t="s">
        <v>559</v>
      </c>
      <c r="B1427" s="85" t="s">
        <v>832</v>
      </c>
      <c r="C1427" s="120">
        <v>42843</v>
      </c>
      <c r="D1427" s="85">
        <v>2</v>
      </c>
      <c r="E1427" s="86" t="s">
        <v>399</v>
      </c>
      <c r="I1427" s="86" t="s">
        <v>222</v>
      </c>
      <c r="J1427" s="86" t="s">
        <v>550</v>
      </c>
      <c r="K1427" s="86" t="s">
        <v>591</v>
      </c>
      <c r="L1427" s="86" t="s">
        <v>584</v>
      </c>
    </row>
    <row r="1428" spans="1:13">
      <c r="A1428" s="85" t="s">
        <v>138</v>
      </c>
      <c r="B1428" s="85" t="s">
        <v>824</v>
      </c>
      <c r="C1428" s="120">
        <v>42843</v>
      </c>
      <c r="D1428" s="85">
        <v>2</v>
      </c>
      <c r="E1428" s="86" t="s">
        <v>552</v>
      </c>
      <c r="I1428" s="86" t="s">
        <v>865</v>
      </c>
      <c r="J1428" s="86" t="s">
        <v>783</v>
      </c>
      <c r="K1428" s="86" t="s">
        <v>676</v>
      </c>
      <c r="L1428" s="86" t="s">
        <v>676</v>
      </c>
    </row>
    <row r="1429" spans="1:13">
      <c r="A1429" s="85" t="s">
        <v>138</v>
      </c>
      <c r="B1429" s="85" t="s">
        <v>824</v>
      </c>
      <c r="C1429" s="120">
        <v>42843</v>
      </c>
      <c r="D1429" s="85">
        <v>2</v>
      </c>
      <c r="E1429" s="86" t="s">
        <v>915</v>
      </c>
      <c r="I1429" s="86" t="s">
        <v>141</v>
      </c>
      <c r="J1429" s="86" t="s">
        <v>165</v>
      </c>
      <c r="K1429" s="86" t="s">
        <v>676</v>
      </c>
      <c r="L1429" s="86" t="s">
        <v>676</v>
      </c>
    </row>
    <row r="1430" spans="1:13">
      <c r="A1430" s="85" t="s">
        <v>138</v>
      </c>
      <c r="B1430" s="85" t="s">
        <v>824</v>
      </c>
      <c r="C1430" s="120">
        <v>42843</v>
      </c>
      <c r="D1430" s="85">
        <v>2</v>
      </c>
      <c r="E1430" s="86" t="s">
        <v>264</v>
      </c>
      <c r="I1430" s="86" t="s">
        <v>319</v>
      </c>
      <c r="J1430" s="86" t="s">
        <v>318</v>
      </c>
      <c r="K1430" s="86" t="s">
        <v>676</v>
      </c>
      <c r="L1430" s="86" t="s">
        <v>676</v>
      </c>
    </row>
    <row r="1431" spans="1:13">
      <c r="A1431" s="85" t="s">
        <v>138</v>
      </c>
      <c r="B1431" s="85" t="s">
        <v>824</v>
      </c>
      <c r="C1431" s="120">
        <v>42843</v>
      </c>
      <c r="D1431" s="85">
        <v>2</v>
      </c>
      <c r="E1431" s="86" t="s">
        <v>290</v>
      </c>
      <c r="I1431" s="86" t="s">
        <v>291</v>
      </c>
      <c r="J1431" s="86" t="s">
        <v>562</v>
      </c>
      <c r="K1431" s="86" t="s">
        <v>676</v>
      </c>
      <c r="L1431" s="86" t="s">
        <v>676</v>
      </c>
    </row>
    <row r="1432" spans="1:13">
      <c r="A1432" s="85" t="s">
        <v>524</v>
      </c>
      <c r="B1432" s="85" t="s">
        <v>821</v>
      </c>
      <c r="C1432" s="120">
        <v>42843</v>
      </c>
      <c r="D1432" s="85">
        <v>2</v>
      </c>
      <c r="E1432" s="86" t="s">
        <v>942</v>
      </c>
      <c r="I1432" s="86" t="s">
        <v>224</v>
      </c>
      <c r="J1432" s="86" t="s">
        <v>322</v>
      </c>
      <c r="K1432" s="86" t="s">
        <v>595</v>
      </c>
      <c r="L1432" s="86" t="s">
        <v>595</v>
      </c>
    </row>
    <row r="1433" spans="1:13">
      <c r="A1433" s="85" t="s">
        <v>524</v>
      </c>
      <c r="B1433" s="85" t="s">
        <v>821</v>
      </c>
      <c r="C1433" s="120">
        <v>42843</v>
      </c>
      <c r="D1433" s="85">
        <v>2</v>
      </c>
      <c r="E1433" s="86" t="s">
        <v>961</v>
      </c>
      <c r="I1433" s="86" t="s">
        <v>232</v>
      </c>
      <c r="J1433" s="86" t="s">
        <v>532</v>
      </c>
      <c r="K1433" s="86" t="s">
        <v>595</v>
      </c>
      <c r="L1433" s="86" t="s">
        <v>595</v>
      </c>
    </row>
    <row r="1434" spans="1:13">
      <c r="A1434" s="85" t="s">
        <v>159</v>
      </c>
      <c r="B1434" s="85" t="s">
        <v>900</v>
      </c>
      <c r="C1434" s="120">
        <v>42843</v>
      </c>
      <c r="D1434" s="85">
        <v>2</v>
      </c>
      <c r="E1434" s="86" t="s">
        <v>241</v>
      </c>
      <c r="I1434" s="86" t="s">
        <v>202</v>
      </c>
      <c r="J1434" s="86" t="s">
        <v>186</v>
      </c>
      <c r="K1434" s="86" t="s">
        <v>603</v>
      </c>
    </row>
    <row r="1435" spans="1:13">
      <c r="A1435" s="85" t="s">
        <v>146</v>
      </c>
      <c r="B1435" s="85" t="s">
        <v>831</v>
      </c>
      <c r="C1435" s="120">
        <v>42843</v>
      </c>
      <c r="D1435" s="85">
        <v>2</v>
      </c>
      <c r="E1435" s="86" t="s">
        <v>392</v>
      </c>
      <c r="I1435" s="86" t="s">
        <v>381</v>
      </c>
      <c r="J1435" s="86" t="s">
        <v>557</v>
      </c>
      <c r="K1435" s="86" t="s">
        <v>644</v>
      </c>
    </row>
    <row r="1436" spans="1:13">
      <c r="A1436" s="85" t="s">
        <v>150</v>
      </c>
      <c r="B1436" s="85" t="s">
        <v>835</v>
      </c>
      <c r="C1436" s="120">
        <v>42843</v>
      </c>
      <c r="D1436" s="85">
        <v>2</v>
      </c>
      <c r="E1436" s="86" t="s">
        <v>292</v>
      </c>
      <c r="I1436" s="86" t="s">
        <v>356</v>
      </c>
      <c r="J1436" s="86" t="s">
        <v>570</v>
      </c>
      <c r="K1436" s="86" t="s">
        <v>597</v>
      </c>
    </row>
    <row r="1437" spans="1:13">
      <c r="A1437" s="85" t="s">
        <v>150</v>
      </c>
      <c r="B1437" s="85" t="s">
        <v>835</v>
      </c>
      <c r="C1437" s="120">
        <v>42843</v>
      </c>
      <c r="D1437" s="85">
        <v>2</v>
      </c>
      <c r="E1437" s="86" t="s">
        <v>238</v>
      </c>
      <c r="I1437" s="86" t="s">
        <v>356</v>
      </c>
      <c r="J1437" s="86" t="s">
        <v>570</v>
      </c>
      <c r="K1437" s="86" t="s">
        <v>597</v>
      </c>
    </row>
    <row r="1438" spans="1:13">
      <c r="A1438" s="85" t="s">
        <v>150</v>
      </c>
      <c r="B1438" s="85" t="s">
        <v>835</v>
      </c>
      <c r="C1438" s="120">
        <v>42843</v>
      </c>
      <c r="D1438" s="85">
        <v>2</v>
      </c>
      <c r="E1438" s="86" t="s">
        <v>911</v>
      </c>
      <c r="I1438" s="86" t="s">
        <v>350</v>
      </c>
      <c r="J1438" s="86" t="s">
        <v>151</v>
      </c>
      <c r="K1438" s="86" t="s">
        <v>597</v>
      </c>
    </row>
    <row r="1439" spans="1:13">
      <c r="A1439" s="85" t="s">
        <v>150</v>
      </c>
      <c r="B1439" s="85" t="s">
        <v>851</v>
      </c>
      <c r="C1439" s="120">
        <v>42844</v>
      </c>
      <c r="D1439" s="85">
        <v>2</v>
      </c>
      <c r="E1439" s="86" t="s">
        <v>877</v>
      </c>
      <c r="I1439" s="86" t="s">
        <v>372</v>
      </c>
      <c r="J1439" s="86" t="s">
        <v>784</v>
      </c>
      <c r="K1439" s="86" t="s">
        <v>597</v>
      </c>
    </row>
    <row r="1440" spans="1:13">
      <c r="A1440" s="85" t="s">
        <v>150</v>
      </c>
      <c r="B1440" s="85" t="s">
        <v>851</v>
      </c>
      <c r="C1440" s="120">
        <v>42844</v>
      </c>
      <c r="D1440" s="85">
        <v>2</v>
      </c>
      <c r="E1440" s="86" t="s">
        <v>962</v>
      </c>
      <c r="I1440" s="86" t="s">
        <v>353</v>
      </c>
      <c r="J1440" s="86" t="s">
        <v>563</v>
      </c>
      <c r="K1440" s="86" t="s">
        <v>597</v>
      </c>
    </row>
    <row r="1441" spans="1:13">
      <c r="A1441" s="85" t="s">
        <v>559</v>
      </c>
      <c r="B1441" s="85" t="s">
        <v>832</v>
      </c>
      <c r="C1441" s="120">
        <v>42844</v>
      </c>
      <c r="D1441" s="85">
        <v>2</v>
      </c>
      <c r="E1441" s="86" t="s">
        <v>946</v>
      </c>
      <c r="I1441" s="86" t="s">
        <v>242</v>
      </c>
      <c r="J1441" s="86" t="s">
        <v>333</v>
      </c>
      <c r="K1441" s="86" t="s">
        <v>584</v>
      </c>
    </row>
    <row r="1442" spans="1:13">
      <c r="A1442" s="85" t="s">
        <v>559</v>
      </c>
      <c r="B1442" s="85" t="s">
        <v>832</v>
      </c>
      <c r="C1442" s="120">
        <v>42844</v>
      </c>
      <c r="D1442" s="85">
        <v>2</v>
      </c>
      <c r="E1442" s="86" t="s">
        <v>960</v>
      </c>
      <c r="I1442" s="86" t="s">
        <v>231</v>
      </c>
      <c r="J1442" s="86" t="s">
        <v>335</v>
      </c>
      <c r="K1442" s="86" t="s">
        <v>584</v>
      </c>
    </row>
    <row r="1443" spans="1:13">
      <c r="A1443" s="85" t="s">
        <v>559</v>
      </c>
      <c r="B1443" s="85" t="s">
        <v>832</v>
      </c>
      <c r="C1443" s="120">
        <v>42844</v>
      </c>
      <c r="D1443" s="85">
        <v>2</v>
      </c>
      <c r="E1443" s="86" t="s">
        <v>243</v>
      </c>
      <c r="I1443" s="86" t="s">
        <v>245</v>
      </c>
      <c r="J1443" s="86" t="s">
        <v>338</v>
      </c>
      <c r="K1443" s="86" t="s">
        <v>584</v>
      </c>
    </row>
    <row r="1444" spans="1:13">
      <c r="A1444" s="85" t="s">
        <v>559</v>
      </c>
      <c r="B1444" s="85" t="s">
        <v>832</v>
      </c>
      <c r="C1444" s="120">
        <v>42844</v>
      </c>
      <c r="D1444" s="85">
        <v>2</v>
      </c>
      <c r="E1444" s="86" t="s">
        <v>399</v>
      </c>
      <c r="I1444" s="86" t="s">
        <v>222</v>
      </c>
      <c r="J1444" s="86" t="s">
        <v>550</v>
      </c>
      <c r="K1444" s="86" t="s">
        <v>584</v>
      </c>
    </row>
    <row r="1445" spans="1:13">
      <c r="A1445" s="85" t="s">
        <v>524</v>
      </c>
      <c r="B1445" s="85" t="s">
        <v>821</v>
      </c>
      <c r="C1445" s="120">
        <v>42844</v>
      </c>
      <c r="D1445" s="85">
        <v>2</v>
      </c>
      <c r="E1445" s="86" t="s">
        <v>942</v>
      </c>
      <c r="I1445" s="86" t="s">
        <v>224</v>
      </c>
      <c r="J1445" s="86" t="s">
        <v>322</v>
      </c>
      <c r="K1445" s="86" t="s">
        <v>595</v>
      </c>
    </row>
    <row r="1446" spans="1:13">
      <c r="A1446" s="85" t="s">
        <v>524</v>
      </c>
      <c r="B1446" s="85" t="s">
        <v>821</v>
      </c>
      <c r="C1446" s="120">
        <v>42844</v>
      </c>
      <c r="D1446" s="85">
        <v>2</v>
      </c>
      <c r="E1446" s="86" t="s">
        <v>961</v>
      </c>
      <c r="I1446" s="86" t="s">
        <v>232</v>
      </c>
      <c r="J1446" s="86" t="s">
        <v>532</v>
      </c>
      <c r="K1446" s="86" t="s">
        <v>595</v>
      </c>
    </row>
    <row r="1447" spans="1:13">
      <c r="A1447" s="85" t="s">
        <v>138</v>
      </c>
      <c r="B1447" s="85" t="s">
        <v>824</v>
      </c>
      <c r="C1447" s="120">
        <v>42844</v>
      </c>
      <c r="D1447" s="85">
        <v>2</v>
      </c>
      <c r="E1447" s="86" t="s">
        <v>552</v>
      </c>
      <c r="I1447" s="86" t="s">
        <v>865</v>
      </c>
      <c r="J1447" s="86" t="s">
        <v>783</v>
      </c>
      <c r="K1447" s="86" t="s">
        <v>679</v>
      </c>
      <c r="L1447" s="86" t="s">
        <v>693</v>
      </c>
    </row>
    <row r="1448" spans="1:13">
      <c r="A1448" s="85" t="s">
        <v>138</v>
      </c>
      <c r="B1448" s="85" t="s">
        <v>824</v>
      </c>
      <c r="C1448" s="120">
        <v>42844</v>
      </c>
      <c r="D1448" s="85">
        <v>2</v>
      </c>
      <c r="E1448" s="86" t="s">
        <v>915</v>
      </c>
      <c r="I1448" s="86" t="s">
        <v>141</v>
      </c>
      <c r="J1448" s="86" t="s">
        <v>165</v>
      </c>
      <c r="K1448" s="86" t="s">
        <v>679</v>
      </c>
      <c r="L1448" s="86" t="s">
        <v>693</v>
      </c>
    </row>
    <row r="1449" spans="1:13">
      <c r="A1449" s="85" t="s">
        <v>138</v>
      </c>
      <c r="B1449" s="85" t="s">
        <v>824</v>
      </c>
      <c r="C1449" s="120">
        <v>42844</v>
      </c>
      <c r="D1449" s="85">
        <v>2</v>
      </c>
      <c r="E1449" s="86" t="s">
        <v>264</v>
      </c>
      <c r="I1449" s="86" t="s">
        <v>319</v>
      </c>
      <c r="J1449" s="86" t="s">
        <v>318</v>
      </c>
      <c r="K1449" s="86" t="s">
        <v>679</v>
      </c>
      <c r="L1449" s="86" t="s">
        <v>693</v>
      </c>
    </row>
    <row r="1450" spans="1:13">
      <c r="A1450" s="85" t="s">
        <v>138</v>
      </c>
      <c r="B1450" s="85" t="s">
        <v>824</v>
      </c>
      <c r="C1450" s="120">
        <v>42844</v>
      </c>
      <c r="D1450" s="85">
        <v>2</v>
      </c>
      <c r="E1450" s="86" t="s">
        <v>290</v>
      </c>
      <c r="I1450" s="86" t="s">
        <v>865</v>
      </c>
      <c r="J1450" s="86" t="s">
        <v>783</v>
      </c>
      <c r="K1450" s="86" t="s">
        <v>679</v>
      </c>
      <c r="L1450" s="86" t="s">
        <v>693</v>
      </c>
    </row>
    <row r="1451" spans="1:13">
      <c r="A1451" s="85" t="s">
        <v>138</v>
      </c>
      <c r="B1451" s="85" t="s">
        <v>824</v>
      </c>
      <c r="C1451" s="120">
        <v>42844</v>
      </c>
      <c r="D1451" s="85">
        <v>2</v>
      </c>
      <c r="E1451" s="86" t="s">
        <v>304</v>
      </c>
      <c r="I1451" s="86" t="s">
        <v>300</v>
      </c>
      <c r="J1451" s="86" t="s">
        <v>872</v>
      </c>
      <c r="K1451" s="86" t="s">
        <v>679</v>
      </c>
      <c r="L1451" s="86" t="s">
        <v>693</v>
      </c>
    </row>
    <row r="1452" spans="1:13">
      <c r="A1452" s="85" t="s">
        <v>130</v>
      </c>
      <c r="B1452" s="85" t="s">
        <v>868</v>
      </c>
      <c r="C1452" s="120">
        <v>42844</v>
      </c>
      <c r="D1452" s="85">
        <v>2</v>
      </c>
      <c r="E1452" s="86" t="s">
        <v>910</v>
      </c>
      <c r="I1452" s="86" t="s">
        <v>298</v>
      </c>
      <c r="J1452" s="86" t="s">
        <v>144</v>
      </c>
      <c r="K1452" s="86" t="s">
        <v>137</v>
      </c>
    </row>
    <row r="1453" spans="1:13">
      <c r="A1453" s="85" t="s">
        <v>566</v>
      </c>
      <c r="B1453" s="85" t="s">
        <v>860</v>
      </c>
      <c r="C1453" s="120">
        <v>42843</v>
      </c>
      <c r="D1453" s="85">
        <v>2</v>
      </c>
      <c r="E1453" s="86" t="s">
        <v>197</v>
      </c>
      <c r="I1453" s="86" t="s">
        <v>196</v>
      </c>
      <c r="J1453" s="86" t="s">
        <v>520</v>
      </c>
      <c r="K1453" s="86" t="s">
        <v>634</v>
      </c>
      <c r="M1453" s="86" t="s">
        <v>634</v>
      </c>
    </row>
    <row r="1454" spans="1:13">
      <c r="A1454" s="85" t="s">
        <v>566</v>
      </c>
      <c r="B1454" s="85" t="s">
        <v>860</v>
      </c>
      <c r="C1454" s="120">
        <v>42844</v>
      </c>
      <c r="D1454" s="85">
        <v>2</v>
      </c>
      <c r="E1454" s="86" t="s">
        <v>330</v>
      </c>
      <c r="I1454" s="86" t="s">
        <v>198</v>
      </c>
      <c r="J1454" s="86" t="s">
        <v>520</v>
      </c>
      <c r="K1454" s="86" t="s">
        <v>634</v>
      </c>
    </row>
    <row r="1455" spans="1:13">
      <c r="A1455" s="85" t="s">
        <v>566</v>
      </c>
      <c r="B1455" s="85" t="s">
        <v>860</v>
      </c>
      <c r="C1455" s="120">
        <v>42845</v>
      </c>
      <c r="D1455" s="85">
        <v>2</v>
      </c>
      <c r="E1455" s="86" t="s">
        <v>197</v>
      </c>
      <c r="I1455" s="86" t="s">
        <v>196</v>
      </c>
      <c r="J1455" s="86" t="s">
        <v>520</v>
      </c>
      <c r="K1455" s="86" t="s">
        <v>634</v>
      </c>
    </row>
    <row r="1456" spans="1:13">
      <c r="A1456" s="85" t="s">
        <v>146</v>
      </c>
      <c r="B1456" s="85" t="s">
        <v>831</v>
      </c>
      <c r="C1456" s="120">
        <v>42844</v>
      </c>
      <c r="D1456" s="85">
        <v>2</v>
      </c>
      <c r="E1456" s="86" t="s">
        <v>392</v>
      </c>
      <c r="I1456" s="86" t="s">
        <v>381</v>
      </c>
      <c r="J1456" s="86" t="s">
        <v>557</v>
      </c>
      <c r="K1456" s="86" t="s">
        <v>644</v>
      </c>
    </row>
    <row r="1457" spans="1:12">
      <c r="A1457" s="85" t="s">
        <v>130</v>
      </c>
      <c r="B1457" s="85" t="s">
        <v>853</v>
      </c>
      <c r="C1457" s="120">
        <v>42843</v>
      </c>
      <c r="D1457" s="85">
        <v>2</v>
      </c>
      <c r="E1457" s="86" t="s">
        <v>941</v>
      </c>
      <c r="I1457" s="86" t="s">
        <v>308</v>
      </c>
      <c r="J1457" s="86" t="s">
        <v>782</v>
      </c>
      <c r="K1457" s="86" t="s">
        <v>648</v>
      </c>
      <c r="L1457" s="86" t="s">
        <v>137</v>
      </c>
    </row>
    <row r="1458" spans="1:12">
      <c r="A1458" s="85" t="s">
        <v>130</v>
      </c>
      <c r="B1458" s="85" t="s">
        <v>853</v>
      </c>
      <c r="C1458" s="120">
        <v>42843</v>
      </c>
      <c r="D1458" s="85">
        <v>2</v>
      </c>
      <c r="E1458" s="86" t="s">
        <v>969</v>
      </c>
      <c r="I1458" s="86" t="s">
        <v>280</v>
      </c>
      <c r="J1458" s="86" t="s">
        <v>153</v>
      </c>
      <c r="K1458" s="86" t="s">
        <v>648</v>
      </c>
      <c r="L1458" s="86" t="s">
        <v>137</v>
      </c>
    </row>
    <row r="1459" spans="1:12">
      <c r="A1459" s="85" t="s">
        <v>130</v>
      </c>
      <c r="B1459" s="85" t="s">
        <v>853</v>
      </c>
      <c r="C1459" s="120">
        <v>42844</v>
      </c>
      <c r="D1459" s="85">
        <v>2</v>
      </c>
      <c r="E1459" s="86" t="s">
        <v>941</v>
      </c>
      <c r="I1459" s="86" t="s">
        <v>308</v>
      </c>
      <c r="J1459" s="86" t="s">
        <v>782</v>
      </c>
      <c r="K1459" s="86" t="s">
        <v>137</v>
      </c>
    </row>
    <row r="1460" spans="1:12">
      <c r="A1460" s="85" t="s">
        <v>130</v>
      </c>
      <c r="B1460" s="85" t="s">
        <v>853</v>
      </c>
      <c r="C1460" s="120">
        <v>42844</v>
      </c>
      <c r="D1460" s="85">
        <v>2</v>
      </c>
      <c r="E1460" s="86" t="s">
        <v>969</v>
      </c>
      <c r="I1460" s="86" t="s">
        <v>280</v>
      </c>
      <c r="J1460" s="86" t="s">
        <v>153</v>
      </c>
      <c r="K1460" s="86" t="s">
        <v>137</v>
      </c>
    </row>
    <row r="1461" spans="1:12">
      <c r="A1461" s="85" t="s">
        <v>130</v>
      </c>
      <c r="B1461" s="85" t="s">
        <v>868</v>
      </c>
      <c r="C1461" s="120">
        <v>42845</v>
      </c>
      <c r="D1461" s="85">
        <v>2</v>
      </c>
      <c r="E1461" s="86" t="s">
        <v>910</v>
      </c>
      <c r="I1461" s="86" t="s">
        <v>298</v>
      </c>
      <c r="J1461" s="86" t="s">
        <v>144</v>
      </c>
      <c r="K1461" s="86" t="s">
        <v>137</v>
      </c>
    </row>
    <row r="1462" spans="1:12">
      <c r="A1462" s="85" t="s">
        <v>559</v>
      </c>
      <c r="B1462" s="85" t="s">
        <v>832</v>
      </c>
      <c r="C1462" s="120">
        <v>42845</v>
      </c>
      <c r="D1462" s="85">
        <v>2</v>
      </c>
      <c r="E1462" s="86" t="s">
        <v>946</v>
      </c>
      <c r="I1462" s="86" t="s">
        <v>242</v>
      </c>
      <c r="J1462" s="86" t="s">
        <v>333</v>
      </c>
      <c r="K1462" s="86" t="s">
        <v>584</v>
      </c>
    </row>
    <row r="1463" spans="1:12">
      <c r="A1463" s="85" t="s">
        <v>559</v>
      </c>
      <c r="B1463" s="85" t="s">
        <v>832</v>
      </c>
      <c r="C1463" s="120">
        <v>42845</v>
      </c>
      <c r="D1463" s="85">
        <v>2</v>
      </c>
      <c r="E1463" s="86" t="s">
        <v>960</v>
      </c>
      <c r="I1463" s="86" t="s">
        <v>231</v>
      </c>
      <c r="J1463" s="86" t="s">
        <v>527</v>
      </c>
      <c r="K1463" s="86" t="s">
        <v>584</v>
      </c>
    </row>
    <row r="1464" spans="1:12">
      <c r="A1464" s="85" t="s">
        <v>559</v>
      </c>
      <c r="B1464" s="85" t="s">
        <v>832</v>
      </c>
      <c r="C1464" s="120">
        <v>42845</v>
      </c>
      <c r="D1464" s="85">
        <v>2</v>
      </c>
      <c r="E1464" s="86" t="s">
        <v>243</v>
      </c>
      <c r="I1464" s="86" t="s">
        <v>245</v>
      </c>
      <c r="J1464" s="86" t="s">
        <v>338</v>
      </c>
      <c r="K1464" s="86" t="s">
        <v>584</v>
      </c>
    </row>
    <row r="1465" spans="1:12">
      <c r="A1465" s="85" t="s">
        <v>559</v>
      </c>
      <c r="B1465" s="85" t="s">
        <v>832</v>
      </c>
      <c r="C1465" s="120">
        <v>42845</v>
      </c>
      <c r="D1465" s="85">
        <v>2</v>
      </c>
      <c r="E1465" s="86" t="s">
        <v>399</v>
      </c>
      <c r="I1465" s="86" t="s">
        <v>222</v>
      </c>
      <c r="J1465" s="86" t="s">
        <v>550</v>
      </c>
      <c r="K1465" s="86" t="s">
        <v>584</v>
      </c>
    </row>
    <row r="1466" spans="1:12">
      <c r="A1466" s="85" t="s">
        <v>138</v>
      </c>
      <c r="B1466" s="85" t="s">
        <v>824</v>
      </c>
      <c r="C1466" s="120">
        <v>42845</v>
      </c>
      <c r="D1466" s="85">
        <v>2</v>
      </c>
      <c r="E1466" s="86" t="s">
        <v>552</v>
      </c>
      <c r="I1466" s="86" t="s">
        <v>865</v>
      </c>
      <c r="J1466" s="86" t="s">
        <v>783</v>
      </c>
      <c r="K1466" s="86" t="s">
        <v>694</v>
      </c>
    </row>
    <row r="1467" spans="1:12">
      <c r="A1467" s="85" t="s">
        <v>138</v>
      </c>
      <c r="B1467" s="85" t="s">
        <v>824</v>
      </c>
      <c r="C1467" s="120">
        <v>42845</v>
      </c>
      <c r="D1467" s="85">
        <v>2</v>
      </c>
      <c r="E1467" s="86" t="s">
        <v>264</v>
      </c>
      <c r="I1467" s="86" t="s">
        <v>319</v>
      </c>
      <c r="J1467" s="86" t="s">
        <v>318</v>
      </c>
      <c r="K1467" s="86" t="s">
        <v>694</v>
      </c>
    </row>
    <row r="1468" spans="1:12">
      <c r="A1468" s="85" t="s">
        <v>138</v>
      </c>
      <c r="B1468" s="85" t="s">
        <v>824</v>
      </c>
      <c r="C1468" s="120">
        <v>42845</v>
      </c>
      <c r="D1468" s="85">
        <v>2</v>
      </c>
      <c r="E1468" s="86" t="s">
        <v>915</v>
      </c>
      <c r="I1468" s="86" t="s">
        <v>141</v>
      </c>
      <c r="J1468" s="86" t="s">
        <v>165</v>
      </c>
      <c r="K1468" s="86" t="s">
        <v>694</v>
      </c>
    </row>
    <row r="1469" spans="1:12">
      <c r="A1469" s="85" t="s">
        <v>524</v>
      </c>
      <c r="B1469" s="85" t="s">
        <v>821</v>
      </c>
      <c r="C1469" s="120">
        <v>42845</v>
      </c>
      <c r="D1469" s="85">
        <v>2</v>
      </c>
      <c r="E1469" s="86" t="s">
        <v>942</v>
      </c>
      <c r="I1469" s="86" t="s">
        <v>224</v>
      </c>
      <c r="J1469" s="86" t="s">
        <v>322</v>
      </c>
      <c r="K1469" s="86" t="s">
        <v>595</v>
      </c>
      <c r="L1469" s="86" t="s">
        <v>604</v>
      </c>
    </row>
    <row r="1470" spans="1:12">
      <c r="A1470" s="85" t="s">
        <v>524</v>
      </c>
      <c r="B1470" s="85" t="s">
        <v>821</v>
      </c>
      <c r="C1470" s="120">
        <v>42845</v>
      </c>
      <c r="D1470" s="85">
        <v>2</v>
      </c>
      <c r="E1470" s="86" t="s">
        <v>961</v>
      </c>
      <c r="I1470" s="86" t="s">
        <v>232</v>
      </c>
      <c r="J1470" s="86" t="s">
        <v>532</v>
      </c>
      <c r="K1470" s="86" t="s">
        <v>595</v>
      </c>
      <c r="L1470" s="86" t="s">
        <v>604</v>
      </c>
    </row>
    <row r="1471" spans="1:12">
      <c r="A1471" s="85" t="s">
        <v>138</v>
      </c>
      <c r="B1471" s="85" t="s">
        <v>824</v>
      </c>
      <c r="C1471" s="120">
        <v>42845</v>
      </c>
      <c r="D1471" s="85">
        <v>2</v>
      </c>
      <c r="E1471" s="86" t="s">
        <v>304</v>
      </c>
      <c r="I1471" s="86" t="s">
        <v>300</v>
      </c>
      <c r="J1471" s="86" t="s">
        <v>872</v>
      </c>
      <c r="K1471" s="86" t="s">
        <v>694</v>
      </c>
    </row>
    <row r="1472" spans="1:12">
      <c r="A1472" s="85" t="s">
        <v>159</v>
      </c>
      <c r="B1472" s="85" t="s">
        <v>900</v>
      </c>
      <c r="C1472" s="120">
        <v>42843</v>
      </c>
      <c r="D1472" s="85">
        <v>2</v>
      </c>
      <c r="E1472" s="86" t="s">
        <v>893</v>
      </c>
      <c r="I1472" s="86" t="s">
        <v>193</v>
      </c>
      <c r="J1472" s="86" t="s">
        <v>182</v>
      </c>
      <c r="K1472" s="86" t="s">
        <v>603</v>
      </c>
    </row>
    <row r="1473" spans="1:12">
      <c r="A1473" s="85" t="s">
        <v>159</v>
      </c>
      <c r="B1473" s="85" t="s">
        <v>900</v>
      </c>
      <c r="C1473" s="120">
        <v>42844</v>
      </c>
      <c r="D1473" s="85">
        <v>2</v>
      </c>
      <c r="E1473" s="86" t="s">
        <v>893</v>
      </c>
      <c r="I1473" s="86" t="s">
        <v>193</v>
      </c>
      <c r="J1473" s="86" t="s">
        <v>182</v>
      </c>
      <c r="K1473" s="86" t="s">
        <v>603</v>
      </c>
    </row>
    <row r="1474" spans="1:12">
      <c r="A1474" s="85" t="s">
        <v>159</v>
      </c>
      <c r="B1474" s="85" t="s">
        <v>900</v>
      </c>
      <c r="C1474" s="120">
        <v>42844</v>
      </c>
      <c r="D1474" s="85">
        <v>2</v>
      </c>
      <c r="E1474" s="86" t="s">
        <v>241</v>
      </c>
      <c r="I1474" s="86" t="s">
        <v>202</v>
      </c>
      <c r="J1474" s="86" t="s">
        <v>186</v>
      </c>
      <c r="K1474" s="86" t="s">
        <v>603</v>
      </c>
    </row>
    <row r="1475" spans="1:12">
      <c r="A1475" s="85" t="s">
        <v>159</v>
      </c>
      <c r="B1475" s="85" t="s">
        <v>900</v>
      </c>
      <c r="C1475" s="120">
        <v>42845</v>
      </c>
      <c r="D1475" s="85">
        <v>2</v>
      </c>
      <c r="E1475" s="86" t="s">
        <v>241</v>
      </c>
      <c r="I1475" s="86" t="s">
        <v>202</v>
      </c>
      <c r="J1475" s="86" t="s">
        <v>186</v>
      </c>
      <c r="K1475" s="86" t="s">
        <v>618</v>
      </c>
      <c r="L1475" s="86" t="s">
        <v>618</v>
      </c>
    </row>
    <row r="1476" spans="1:12">
      <c r="A1476" s="85" t="s">
        <v>159</v>
      </c>
      <c r="B1476" s="85" t="s">
        <v>900</v>
      </c>
      <c r="C1476" s="120">
        <v>42845</v>
      </c>
      <c r="D1476" s="85">
        <v>2</v>
      </c>
      <c r="E1476" s="86" t="s">
        <v>893</v>
      </c>
      <c r="I1476" s="86" t="s">
        <v>193</v>
      </c>
      <c r="J1476" s="86" t="s">
        <v>182</v>
      </c>
      <c r="K1476" s="86" t="s">
        <v>618</v>
      </c>
      <c r="L1476" s="86" t="s">
        <v>618</v>
      </c>
    </row>
    <row r="1477" spans="1:12">
      <c r="A1477" s="85" t="s">
        <v>146</v>
      </c>
      <c r="B1477" s="85" t="s">
        <v>831</v>
      </c>
      <c r="C1477" s="120">
        <v>42845</v>
      </c>
      <c r="D1477" s="85">
        <v>2</v>
      </c>
      <c r="E1477" s="86" t="s">
        <v>392</v>
      </c>
      <c r="I1477" s="86" t="s">
        <v>381</v>
      </c>
      <c r="J1477" s="86" t="s">
        <v>557</v>
      </c>
      <c r="K1477" s="86" t="s">
        <v>644</v>
      </c>
    </row>
    <row r="1478" spans="1:12">
      <c r="A1478" s="85" t="s">
        <v>130</v>
      </c>
      <c r="B1478" s="85" t="s">
        <v>853</v>
      </c>
      <c r="C1478" s="120">
        <v>42845</v>
      </c>
      <c r="D1478" s="85">
        <v>2</v>
      </c>
      <c r="E1478" s="86" t="s">
        <v>969</v>
      </c>
      <c r="I1478" s="86" t="s">
        <v>280</v>
      </c>
      <c r="J1478" s="86" t="s">
        <v>153</v>
      </c>
      <c r="K1478" s="86" t="s">
        <v>137</v>
      </c>
      <c r="L1478" s="86" t="s">
        <v>660</v>
      </c>
    </row>
    <row r="1479" spans="1:12">
      <c r="A1479" s="85" t="s">
        <v>130</v>
      </c>
      <c r="B1479" s="85" t="s">
        <v>853</v>
      </c>
      <c r="C1479" s="120">
        <v>42845</v>
      </c>
      <c r="D1479" s="85">
        <v>2</v>
      </c>
      <c r="E1479" s="86" t="s">
        <v>941</v>
      </c>
      <c r="I1479" s="86" t="s">
        <v>308</v>
      </c>
      <c r="J1479" s="86" t="s">
        <v>782</v>
      </c>
      <c r="K1479" s="86" t="s">
        <v>137</v>
      </c>
      <c r="L1479" s="86" t="s">
        <v>660</v>
      </c>
    </row>
    <row r="1480" spans="1:12">
      <c r="A1480" s="85" t="s">
        <v>130</v>
      </c>
      <c r="B1480" s="85" t="s">
        <v>853</v>
      </c>
      <c r="C1480" s="120">
        <v>42845</v>
      </c>
      <c r="D1480" s="85">
        <v>1</v>
      </c>
      <c r="E1480" s="86" t="s">
        <v>888</v>
      </c>
      <c r="I1480" s="86" t="s">
        <v>274</v>
      </c>
      <c r="J1480" s="86" t="s">
        <v>135</v>
      </c>
      <c r="K1480" s="86" t="s">
        <v>660</v>
      </c>
      <c r="L1480" s="86" t="s">
        <v>660</v>
      </c>
    </row>
    <row r="1481" spans="1:12">
      <c r="A1481" s="85" t="s">
        <v>130</v>
      </c>
      <c r="B1481" s="85" t="s">
        <v>868</v>
      </c>
      <c r="C1481" s="120">
        <v>42846</v>
      </c>
      <c r="D1481" s="85">
        <v>2</v>
      </c>
      <c r="E1481" s="86" t="s">
        <v>910</v>
      </c>
      <c r="I1481" s="86" t="s">
        <v>275</v>
      </c>
      <c r="J1481" s="86" t="s">
        <v>144</v>
      </c>
      <c r="K1481" s="86" t="s">
        <v>660</v>
      </c>
    </row>
    <row r="1482" spans="1:12">
      <c r="A1482" s="85" t="s">
        <v>130</v>
      </c>
      <c r="B1482" s="85" t="s">
        <v>868</v>
      </c>
      <c r="C1482" s="120">
        <v>42846</v>
      </c>
      <c r="D1482" s="85">
        <v>2</v>
      </c>
      <c r="E1482" s="86" t="s">
        <v>264</v>
      </c>
      <c r="I1482" s="86" t="s">
        <v>278</v>
      </c>
      <c r="J1482" s="86" t="s">
        <v>260</v>
      </c>
      <c r="K1482" s="86" t="s">
        <v>660</v>
      </c>
    </row>
    <row r="1483" spans="1:12">
      <c r="A1483" s="85" t="s">
        <v>150</v>
      </c>
      <c r="B1483" s="85" t="s">
        <v>832</v>
      </c>
      <c r="C1483" s="120">
        <v>42846</v>
      </c>
      <c r="D1483" s="85">
        <v>2</v>
      </c>
      <c r="E1483" s="86" t="s">
        <v>962</v>
      </c>
      <c r="I1483" s="86" t="s">
        <v>976</v>
      </c>
      <c r="J1483" s="86" t="s">
        <v>563</v>
      </c>
      <c r="K1483" s="86" t="s">
        <v>597</v>
      </c>
    </row>
    <row r="1484" spans="1:12">
      <c r="A1484" s="85" t="s">
        <v>150</v>
      </c>
      <c r="B1484" s="85" t="s">
        <v>832</v>
      </c>
      <c r="C1484" s="120">
        <v>42844</v>
      </c>
      <c r="D1484" s="85">
        <v>2</v>
      </c>
      <c r="E1484" s="86" t="s">
        <v>292</v>
      </c>
      <c r="I1484" s="86" t="s">
        <v>356</v>
      </c>
      <c r="J1484" s="86" t="s">
        <v>570</v>
      </c>
      <c r="K1484" s="86" t="s">
        <v>597</v>
      </c>
    </row>
    <row r="1485" spans="1:12">
      <c r="A1485" s="85" t="s">
        <v>150</v>
      </c>
      <c r="B1485" s="85" t="s">
        <v>832</v>
      </c>
      <c r="C1485" s="120">
        <v>42844</v>
      </c>
      <c r="D1485" s="85">
        <v>2</v>
      </c>
      <c r="E1485" s="86" t="s">
        <v>238</v>
      </c>
      <c r="I1485" s="86" t="s">
        <v>356</v>
      </c>
      <c r="J1485" s="86" t="s">
        <v>570</v>
      </c>
      <c r="K1485" s="86" t="s">
        <v>597</v>
      </c>
    </row>
    <row r="1486" spans="1:12">
      <c r="A1486" s="85" t="s">
        <v>150</v>
      </c>
      <c r="B1486" s="85" t="s">
        <v>832</v>
      </c>
      <c r="C1486" s="120">
        <v>42844</v>
      </c>
      <c r="D1486" s="85">
        <v>2</v>
      </c>
      <c r="E1486" s="86" t="s">
        <v>911</v>
      </c>
      <c r="I1486" s="86" t="s">
        <v>350</v>
      </c>
      <c r="J1486" s="86" t="s">
        <v>151</v>
      </c>
      <c r="K1486" s="86" t="s">
        <v>597</v>
      </c>
    </row>
    <row r="1487" spans="1:12">
      <c r="A1487" s="85" t="s">
        <v>150</v>
      </c>
      <c r="B1487" s="85" t="s">
        <v>832</v>
      </c>
      <c r="C1487" s="120">
        <v>42845</v>
      </c>
      <c r="D1487" s="85">
        <v>2</v>
      </c>
      <c r="E1487" s="86" t="s">
        <v>292</v>
      </c>
      <c r="I1487" s="86" t="s">
        <v>356</v>
      </c>
      <c r="J1487" s="86" t="s">
        <v>570</v>
      </c>
      <c r="K1487" s="86" t="s">
        <v>597</v>
      </c>
    </row>
    <row r="1488" spans="1:12">
      <c r="A1488" s="85" t="s">
        <v>150</v>
      </c>
      <c r="B1488" s="85" t="s">
        <v>832</v>
      </c>
      <c r="C1488" s="120">
        <v>42845</v>
      </c>
      <c r="D1488" s="85">
        <v>2</v>
      </c>
      <c r="E1488" s="86" t="s">
        <v>238</v>
      </c>
      <c r="I1488" s="86" t="s">
        <v>356</v>
      </c>
      <c r="J1488" s="86" t="s">
        <v>570</v>
      </c>
      <c r="K1488" s="86" t="s">
        <v>597</v>
      </c>
    </row>
    <row r="1489" spans="1:11">
      <c r="A1489" s="85" t="s">
        <v>150</v>
      </c>
      <c r="B1489" s="85" t="s">
        <v>832</v>
      </c>
      <c r="C1489" s="120">
        <v>42845</v>
      </c>
      <c r="D1489" s="85">
        <v>2</v>
      </c>
      <c r="E1489" s="86" t="s">
        <v>911</v>
      </c>
      <c r="I1489" s="86" t="s">
        <v>350</v>
      </c>
      <c r="J1489" s="86" t="s">
        <v>151</v>
      </c>
      <c r="K1489" s="86" t="s">
        <v>597</v>
      </c>
    </row>
    <row r="1490" spans="1:11">
      <c r="A1490" s="85" t="s">
        <v>150</v>
      </c>
      <c r="B1490" s="85" t="s">
        <v>832</v>
      </c>
      <c r="C1490" s="120">
        <v>42845</v>
      </c>
      <c r="D1490" s="85">
        <v>2</v>
      </c>
      <c r="E1490" s="86" t="s">
        <v>877</v>
      </c>
      <c r="I1490" s="86" t="s">
        <v>372</v>
      </c>
      <c r="J1490" s="86" t="s">
        <v>784</v>
      </c>
      <c r="K1490" s="86" t="s">
        <v>597</v>
      </c>
    </row>
    <row r="1491" spans="1:11">
      <c r="A1491" s="85" t="s">
        <v>150</v>
      </c>
      <c r="B1491" s="85" t="s">
        <v>832</v>
      </c>
      <c r="C1491" s="120">
        <v>42845</v>
      </c>
      <c r="D1491" s="85">
        <v>2</v>
      </c>
      <c r="E1491" s="86" t="s">
        <v>962</v>
      </c>
      <c r="I1491" s="86" t="s">
        <v>353</v>
      </c>
      <c r="J1491" s="86" t="s">
        <v>563</v>
      </c>
      <c r="K1491" s="86" t="s">
        <v>597</v>
      </c>
    </row>
    <row r="1492" spans="1:11">
      <c r="A1492" s="85" t="s">
        <v>150</v>
      </c>
      <c r="B1492" s="85" t="s">
        <v>835</v>
      </c>
      <c r="C1492" s="120">
        <v>42846</v>
      </c>
      <c r="D1492" s="85">
        <v>2</v>
      </c>
      <c r="E1492" s="86" t="s">
        <v>911</v>
      </c>
      <c r="I1492" s="86" t="s">
        <v>350</v>
      </c>
      <c r="J1492" s="86" t="s">
        <v>151</v>
      </c>
      <c r="K1492" s="86" t="s">
        <v>597</v>
      </c>
    </row>
    <row r="1493" spans="1:11">
      <c r="A1493" s="85" t="s">
        <v>150</v>
      </c>
      <c r="B1493" s="85" t="s">
        <v>835</v>
      </c>
      <c r="C1493" s="120">
        <v>42846</v>
      </c>
      <c r="D1493" s="85">
        <v>2</v>
      </c>
      <c r="E1493" s="86" t="s">
        <v>238</v>
      </c>
      <c r="I1493" s="86" t="s">
        <v>292</v>
      </c>
      <c r="J1493" s="86" t="s">
        <v>570</v>
      </c>
      <c r="K1493" s="86" t="s">
        <v>597</v>
      </c>
    </row>
    <row r="1494" spans="1:11">
      <c r="A1494" s="85" t="s">
        <v>130</v>
      </c>
      <c r="B1494" s="85" t="s">
        <v>853</v>
      </c>
      <c r="C1494" s="120">
        <v>42846</v>
      </c>
      <c r="D1494" s="85">
        <v>2</v>
      </c>
      <c r="E1494" s="86" t="s">
        <v>941</v>
      </c>
      <c r="I1494" s="86" t="s">
        <v>308</v>
      </c>
      <c r="J1494" s="86" t="s">
        <v>782</v>
      </c>
      <c r="K1494" s="86" t="s">
        <v>660</v>
      </c>
    </row>
    <row r="1495" spans="1:11">
      <c r="A1495" s="85" t="s">
        <v>130</v>
      </c>
      <c r="B1495" s="85" t="s">
        <v>853</v>
      </c>
      <c r="C1495" s="120">
        <v>42846</v>
      </c>
      <c r="D1495" s="85">
        <v>2</v>
      </c>
      <c r="E1495" s="86" t="s">
        <v>969</v>
      </c>
      <c r="I1495" s="86" t="s">
        <v>289</v>
      </c>
      <c r="J1495" s="86" t="s">
        <v>153</v>
      </c>
      <c r="K1495" s="86" t="s">
        <v>660</v>
      </c>
    </row>
    <row r="1496" spans="1:11">
      <c r="A1496" s="85" t="s">
        <v>559</v>
      </c>
      <c r="B1496" s="85" t="s">
        <v>977</v>
      </c>
      <c r="C1496" s="120">
        <v>42849</v>
      </c>
      <c r="D1496" s="85">
        <v>2</v>
      </c>
      <c r="E1496" s="86" t="s">
        <v>946</v>
      </c>
      <c r="I1496" s="86" t="s">
        <v>235</v>
      </c>
      <c r="J1496" s="86" t="s">
        <v>333</v>
      </c>
      <c r="K1496" s="86" t="s">
        <v>584</v>
      </c>
    </row>
    <row r="1497" spans="1:11">
      <c r="A1497" s="85" t="s">
        <v>146</v>
      </c>
      <c r="B1497" s="85" t="s">
        <v>834</v>
      </c>
      <c r="C1497" s="120">
        <v>42849</v>
      </c>
      <c r="D1497" s="85">
        <v>1</v>
      </c>
      <c r="E1497" s="86" t="s">
        <v>890</v>
      </c>
      <c r="I1497" s="86" t="s">
        <v>400</v>
      </c>
      <c r="J1497" s="86" t="s">
        <v>540</v>
      </c>
      <c r="K1497" s="86" t="s">
        <v>644</v>
      </c>
    </row>
    <row r="1498" spans="1:11">
      <c r="A1498" s="85" t="s">
        <v>138</v>
      </c>
      <c r="B1498" s="85" t="s">
        <v>978</v>
      </c>
      <c r="C1498" s="120">
        <v>42849</v>
      </c>
      <c r="D1498" s="85">
        <v>2</v>
      </c>
      <c r="E1498" s="86" t="s">
        <v>865</v>
      </c>
      <c r="I1498" s="86" t="s">
        <v>291</v>
      </c>
      <c r="J1498" s="86" t="s">
        <v>165</v>
      </c>
      <c r="K1498" s="86" t="s">
        <v>694</v>
      </c>
    </row>
    <row r="1499" spans="1:11">
      <c r="A1499" s="85" t="s">
        <v>138</v>
      </c>
      <c r="B1499" s="85" t="s">
        <v>978</v>
      </c>
      <c r="C1499" s="120">
        <v>42849</v>
      </c>
      <c r="D1499" s="85">
        <v>2</v>
      </c>
      <c r="E1499" s="86" t="s">
        <v>264</v>
      </c>
      <c r="I1499" s="86" t="s">
        <v>288</v>
      </c>
      <c r="J1499" s="86" t="s">
        <v>318</v>
      </c>
      <c r="K1499" s="86" t="s">
        <v>694</v>
      </c>
    </row>
    <row r="1500" spans="1:11">
      <c r="A1500" s="85" t="s">
        <v>138</v>
      </c>
      <c r="B1500" s="85" t="s">
        <v>978</v>
      </c>
      <c r="C1500" s="120">
        <v>42849</v>
      </c>
      <c r="D1500" s="85">
        <v>2</v>
      </c>
      <c r="E1500" s="86" t="s">
        <v>304</v>
      </c>
      <c r="I1500" s="86" t="s">
        <v>275</v>
      </c>
      <c r="J1500" s="86" t="s">
        <v>556</v>
      </c>
      <c r="K1500" s="86" t="s">
        <v>694</v>
      </c>
    </row>
    <row r="1501" spans="1:11">
      <c r="A1501" s="85" t="s">
        <v>138</v>
      </c>
      <c r="B1501" s="85" t="s">
        <v>978</v>
      </c>
      <c r="C1501" s="120">
        <v>42849</v>
      </c>
      <c r="D1501" s="85">
        <v>2</v>
      </c>
      <c r="E1501" s="86" t="s">
        <v>914</v>
      </c>
      <c r="I1501" s="86" t="s">
        <v>271</v>
      </c>
      <c r="J1501" s="86" t="s">
        <v>142</v>
      </c>
      <c r="K1501" s="86" t="s">
        <v>694</v>
      </c>
    </row>
    <row r="1502" spans="1:11">
      <c r="A1502" s="85" t="s">
        <v>130</v>
      </c>
      <c r="B1502" s="85" t="s">
        <v>833</v>
      </c>
      <c r="C1502" s="120">
        <v>42849</v>
      </c>
      <c r="D1502" s="85">
        <v>2</v>
      </c>
      <c r="E1502" s="86" t="s">
        <v>941</v>
      </c>
      <c r="I1502" s="86" t="s">
        <v>282</v>
      </c>
      <c r="J1502" s="86" t="s">
        <v>144</v>
      </c>
      <c r="K1502" s="86" t="s">
        <v>660</v>
      </c>
    </row>
    <row r="1503" spans="1:11">
      <c r="A1503" s="85" t="s">
        <v>150</v>
      </c>
      <c r="B1503" s="85" t="s">
        <v>826</v>
      </c>
      <c r="C1503" s="120">
        <v>42849</v>
      </c>
      <c r="D1503" s="85">
        <v>2</v>
      </c>
      <c r="E1503" s="86" t="s">
        <v>934</v>
      </c>
      <c r="I1503" s="86" t="s">
        <v>361</v>
      </c>
      <c r="J1503" s="86" t="s">
        <v>341</v>
      </c>
    </row>
    <row r="1504" spans="1:11">
      <c r="A1504" s="85" t="s">
        <v>524</v>
      </c>
      <c r="B1504" s="85" t="s">
        <v>857</v>
      </c>
      <c r="C1504" s="120">
        <v>42849</v>
      </c>
      <c r="D1504" s="85">
        <v>1</v>
      </c>
      <c r="E1504" s="86" t="s">
        <v>942</v>
      </c>
      <c r="I1504" s="86" t="s">
        <v>224</v>
      </c>
      <c r="J1504" s="86" t="s">
        <v>322</v>
      </c>
      <c r="K1504" s="86" t="s">
        <v>604</v>
      </c>
    </row>
    <row r="1505" spans="1:12">
      <c r="A1505" s="85" t="s">
        <v>524</v>
      </c>
      <c r="B1505" s="85" t="s">
        <v>857</v>
      </c>
      <c r="C1505" s="120">
        <v>42849</v>
      </c>
      <c r="D1505" s="85">
        <v>2</v>
      </c>
      <c r="E1505" s="86" t="s">
        <v>961</v>
      </c>
      <c r="I1505" s="86" t="s">
        <v>251</v>
      </c>
      <c r="J1505" s="86" t="s">
        <v>532</v>
      </c>
      <c r="K1505" s="86" t="s">
        <v>604</v>
      </c>
    </row>
    <row r="1506" spans="1:12">
      <c r="A1506" s="85" t="s">
        <v>566</v>
      </c>
      <c r="B1506" s="85" t="s">
        <v>900</v>
      </c>
      <c r="C1506" s="120">
        <v>42849</v>
      </c>
      <c r="D1506" s="85">
        <v>2</v>
      </c>
      <c r="E1506" s="86" t="s">
        <v>197</v>
      </c>
      <c r="I1506" s="86" t="s">
        <v>196</v>
      </c>
      <c r="J1506" s="86" t="s">
        <v>520</v>
      </c>
      <c r="K1506" s="86" t="s">
        <v>624</v>
      </c>
      <c r="L1506" s="86" t="s">
        <v>624</v>
      </c>
    </row>
    <row r="1507" spans="1:12">
      <c r="A1507" s="85" t="s">
        <v>559</v>
      </c>
      <c r="B1507" s="85" t="s">
        <v>829</v>
      </c>
      <c r="C1507" s="120">
        <v>42849</v>
      </c>
      <c r="D1507" s="85">
        <v>2</v>
      </c>
      <c r="E1507" s="86" t="s">
        <v>960</v>
      </c>
      <c r="I1507" s="86" t="s">
        <v>244</v>
      </c>
      <c r="J1507" s="86" t="s">
        <v>527</v>
      </c>
      <c r="K1507" s="86" t="s">
        <v>584</v>
      </c>
    </row>
    <row r="1508" spans="1:12">
      <c r="A1508" s="85" t="s">
        <v>130</v>
      </c>
      <c r="B1508" s="85" t="s">
        <v>853</v>
      </c>
      <c r="C1508" s="120">
        <v>42849</v>
      </c>
      <c r="D1508" s="85">
        <v>2</v>
      </c>
      <c r="E1508" s="86" t="s">
        <v>957</v>
      </c>
      <c r="I1508" s="86" t="s">
        <v>285</v>
      </c>
      <c r="J1508" s="86" t="s">
        <v>135</v>
      </c>
      <c r="K1508" s="86" t="s">
        <v>660</v>
      </c>
    </row>
    <row r="1509" spans="1:12">
      <c r="A1509" s="85" t="s">
        <v>146</v>
      </c>
      <c r="B1509" s="85" t="s">
        <v>834</v>
      </c>
      <c r="C1509" s="120">
        <v>42850</v>
      </c>
      <c r="D1509" s="85">
        <v>2</v>
      </c>
      <c r="E1509" s="86" t="s">
        <v>890</v>
      </c>
      <c r="I1509" s="86" t="s">
        <v>386</v>
      </c>
      <c r="J1509" s="86" t="s">
        <v>533</v>
      </c>
      <c r="K1509" s="86" t="s">
        <v>644</v>
      </c>
    </row>
    <row r="1510" spans="1:12">
      <c r="A1510" s="85" t="s">
        <v>150</v>
      </c>
      <c r="B1510" s="85" t="s">
        <v>826</v>
      </c>
      <c r="C1510" s="120">
        <v>42850</v>
      </c>
      <c r="D1510" s="85">
        <v>2</v>
      </c>
      <c r="E1510" s="86" t="s">
        <v>934</v>
      </c>
      <c r="I1510" s="86" t="s">
        <v>361</v>
      </c>
      <c r="J1510" s="86" t="s">
        <v>341</v>
      </c>
    </row>
    <row r="1511" spans="1:12">
      <c r="A1511" s="85" t="s">
        <v>150</v>
      </c>
      <c r="B1511" s="85" t="s">
        <v>826</v>
      </c>
      <c r="C1511" s="120">
        <v>42850</v>
      </c>
      <c r="D1511" s="85">
        <v>2</v>
      </c>
      <c r="E1511" s="86" t="s">
        <v>911</v>
      </c>
      <c r="I1511" s="86" t="s">
        <v>392</v>
      </c>
      <c r="J1511" s="86" t="s">
        <v>151</v>
      </c>
    </row>
    <row r="1512" spans="1:12">
      <c r="A1512" s="85" t="s">
        <v>138</v>
      </c>
      <c r="B1512" s="85" t="s">
        <v>856</v>
      </c>
      <c r="C1512" s="120">
        <v>42850</v>
      </c>
      <c r="D1512" s="85">
        <v>2</v>
      </c>
      <c r="E1512" s="86" t="s">
        <v>865</v>
      </c>
      <c r="I1512" s="86" t="s">
        <v>141</v>
      </c>
      <c r="J1512" s="86" t="s">
        <v>165</v>
      </c>
      <c r="K1512" s="86" t="s">
        <v>694</v>
      </c>
    </row>
    <row r="1513" spans="1:12">
      <c r="A1513" s="85" t="s">
        <v>138</v>
      </c>
      <c r="B1513" s="85" t="s">
        <v>856</v>
      </c>
      <c r="C1513" s="120">
        <v>42850</v>
      </c>
      <c r="D1513" s="85">
        <v>2</v>
      </c>
      <c r="E1513" s="86" t="s">
        <v>264</v>
      </c>
      <c r="I1513" s="86" t="s">
        <v>288</v>
      </c>
      <c r="J1513" s="86" t="s">
        <v>318</v>
      </c>
      <c r="K1513" s="86" t="s">
        <v>694</v>
      </c>
    </row>
    <row r="1514" spans="1:12">
      <c r="A1514" s="85" t="s">
        <v>138</v>
      </c>
      <c r="B1514" s="85" t="s">
        <v>856</v>
      </c>
      <c r="C1514" s="120">
        <v>42850</v>
      </c>
      <c r="D1514" s="85">
        <v>2</v>
      </c>
      <c r="E1514" s="86" t="s">
        <v>914</v>
      </c>
      <c r="I1514" s="86" t="s">
        <v>263</v>
      </c>
      <c r="J1514" s="86" t="s">
        <v>142</v>
      </c>
      <c r="K1514" s="86" t="s">
        <v>694</v>
      </c>
    </row>
    <row r="1515" spans="1:12">
      <c r="A1515" s="85" t="s">
        <v>130</v>
      </c>
      <c r="B1515" s="85" t="s">
        <v>833</v>
      </c>
      <c r="C1515" s="120">
        <v>42849</v>
      </c>
      <c r="D1515" s="85">
        <v>1</v>
      </c>
      <c r="E1515" s="86" t="s">
        <v>139</v>
      </c>
      <c r="I1515" s="86" t="s">
        <v>879</v>
      </c>
      <c r="J1515" s="86" t="s">
        <v>157</v>
      </c>
      <c r="K1515" s="86" t="s">
        <v>660</v>
      </c>
    </row>
    <row r="1516" spans="1:12">
      <c r="A1516" s="85" t="s">
        <v>130</v>
      </c>
      <c r="B1516" s="85" t="s">
        <v>833</v>
      </c>
      <c r="C1516" s="120">
        <v>42850</v>
      </c>
      <c r="D1516" s="85">
        <v>1</v>
      </c>
      <c r="E1516" s="86" t="s">
        <v>139</v>
      </c>
      <c r="I1516" s="86" t="s">
        <v>879</v>
      </c>
      <c r="J1516" s="86" t="s">
        <v>157</v>
      </c>
      <c r="K1516" s="86" t="s">
        <v>660</v>
      </c>
    </row>
    <row r="1517" spans="1:12">
      <c r="A1517" s="85" t="s">
        <v>130</v>
      </c>
      <c r="B1517" s="85" t="s">
        <v>833</v>
      </c>
      <c r="C1517" s="120">
        <v>42850</v>
      </c>
      <c r="D1517" s="85">
        <v>2</v>
      </c>
      <c r="E1517" s="86" t="s">
        <v>969</v>
      </c>
      <c r="I1517" s="86" t="s">
        <v>852</v>
      </c>
      <c r="J1517" s="86" t="s">
        <v>153</v>
      </c>
      <c r="K1517" s="86" t="s">
        <v>660</v>
      </c>
    </row>
    <row r="1518" spans="1:12">
      <c r="A1518" s="85" t="s">
        <v>138</v>
      </c>
      <c r="B1518" s="85" t="s">
        <v>856</v>
      </c>
      <c r="C1518" s="120">
        <v>42850</v>
      </c>
      <c r="D1518" s="85">
        <v>1</v>
      </c>
      <c r="E1518" s="86" t="s">
        <v>304</v>
      </c>
      <c r="I1518" s="86" t="s">
        <v>275</v>
      </c>
      <c r="J1518" s="86" t="s">
        <v>556</v>
      </c>
      <c r="K1518" s="86" t="s">
        <v>694</v>
      </c>
    </row>
    <row r="1519" spans="1:12">
      <c r="A1519" s="85" t="s">
        <v>524</v>
      </c>
      <c r="B1519" s="85" t="s">
        <v>857</v>
      </c>
      <c r="C1519" s="120">
        <v>42850</v>
      </c>
      <c r="D1519" s="85">
        <v>2</v>
      </c>
      <c r="E1519" s="86" t="s">
        <v>961</v>
      </c>
      <c r="I1519" s="86" t="s">
        <v>251</v>
      </c>
      <c r="J1519" s="86" t="s">
        <v>532</v>
      </c>
      <c r="K1519" s="86" t="s">
        <v>604</v>
      </c>
      <c r="L1519" s="86" t="s">
        <v>595</v>
      </c>
    </row>
    <row r="1520" spans="1:12">
      <c r="A1520" s="85" t="s">
        <v>559</v>
      </c>
      <c r="B1520" s="85" t="s">
        <v>829</v>
      </c>
      <c r="C1520" s="120">
        <v>42850</v>
      </c>
      <c r="D1520" s="85">
        <v>2</v>
      </c>
      <c r="E1520" s="86" t="s">
        <v>960</v>
      </c>
      <c r="I1520" s="86" t="s">
        <v>250</v>
      </c>
      <c r="J1520" s="86" t="s">
        <v>527</v>
      </c>
      <c r="K1520" s="86" t="s">
        <v>584</v>
      </c>
    </row>
    <row r="1521" spans="1:12">
      <c r="A1521" s="85" t="s">
        <v>159</v>
      </c>
      <c r="B1521" s="85" t="s">
        <v>979</v>
      </c>
      <c r="C1521" s="120">
        <v>42849</v>
      </c>
      <c r="D1521" s="85">
        <v>2</v>
      </c>
      <c r="E1521" s="86" t="s">
        <v>949</v>
      </c>
      <c r="I1521" s="86" t="s">
        <v>198</v>
      </c>
      <c r="J1521" s="86" t="s">
        <v>182</v>
      </c>
      <c r="K1521" s="86" t="s">
        <v>618</v>
      </c>
    </row>
    <row r="1522" spans="1:12">
      <c r="A1522" s="85" t="s">
        <v>159</v>
      </c>
      <c r="B1522" s="85" t="s">
        <v>979</v>
      </c>
      <c r="C1522" s="120">
        <v>42849</v>
      </c>
      <c r="D1522" s="85">
        <v>2</v>
      </c>
      <c r="E1522" s="86" t="s">
        <v>893</v>
      </c>
      <c r="I1522" s="86" t="s">
        <v>194</v>
      </c>
      <c r="J1522" s="86" t="s">
        <v>182</v>
      </c>
      <c r="K1522" s="86" t="s">
        <v>618</v>
      </c>
    </row>
    <row r="1523" spans="1:12">
      <c r="A1523" s="85" t="s">
        <v>159</v>
      </c>
      <c r="B1523" s="85" t="s">
        <v>979</v>
      </c>
      <c r="C1523" s="120">
        <v>42850</v>
      </c>
      <c r="D1523" s="85">
        <v>2</v>
      </c>
      <c r="E1523" s="86" t="s">
        <v>949</v>
      </c>
      <c r="I1523" s="86" t="s">
        <v>198</v>
      </c>
      <c r="J1523" s="86" t="s">
        <v>182</v>
      </c>
      <c r="K1523" s="86" t="s">
        <v>618</v>
      </c>
    </row>
    <row r="1524" spans="1:12">
      <c r="A1524" s="85" t="s">
        <v>159</v>
      </c>
      <c r="B1524" s="85" t="s">
        <v>979</v>
      </c>
      <c r="C1524" s="120">
        <v>42850</v>
      </c>
      <c r="D1524" s="85">
        <v>2</v>
      </c>
      <c r="E1524" s="86" t="s">
        <v>893</v>
      </c>
      <c r="I1524" s="86" t="s">
        <v>194</v>
      </c>
      <c r="J1524" s="86" t="s">
        <v>182</v>
      </c>
      <c r="K1524" s="86" t="s">
        <v>618</v>
      </c>
    </row>
    <row r="1525" spans="1:12">
      <c r="A1525" s="85" t="s">
        <v>150</v>
      </c>
      <c r="B1525" s="85" t="s">
        <v>855</v>
      </c>
      <c r="C1525" s="120">
        <v>42850</v>
      </c>
      <c r="D1525" s="85">
        <v>2</v>
      </c>
      <c r="E1525" s="86" t="s">
        <v>962</v>
      </c>
      <c r="I1525" s="86" t="s">
        <v>353</v>
      </c>
      <c r="J1525" s="86" t="s">
        <v>570</v>
      </c>
      <c r="K1525" s="86" t="s">
        <v>597</v>
      </c>
      <c r="L1525" s="86" t="s">
        <v>656</v>
      </c>
    </row>
    <row r="1526" spans="1:12">
      <c r="A1526" s="85" t="s">
        <v>566</v>
      </c>
      <c r="B1526" s="85" t="s">
        <v>900</v>
      </c>
      <c r="C1526" s="120">
        <v>42850</v>
      </c>
      <c r="D1526" s="85">
        <v>2</v>
      </c>
      <c r="E1526" s="86" t="s">
        <v>197</v>
      </c>
      <c r="I1526" s="86" t="s">
        <v>196</v>
      </c>
      <c r="J1526" s="86" t="s">
        <v>520</v>
      </c>
      <c r="K1526" s="86" t="s">
        <v>624</v>
      </c>
    </row>
    <row r="1527" spans="1:12">
      <c r="A1527" s="85" t="s">
        <v>130</v>
      </c>
      <c r="B1527" s="85" t="s">
        <v>853</v>
      </c>
      <c r="C1527" s="120">
        <v>42850</v>
      </c>
      <c r="D1527" s="85">
        <v>2</v>
      </c>
      <c r="E1527" s="86" t="s">
        <v>910</v>
      </c>
      <c r="I1527" s="86" t="s">
        <v>308</v>
      </c>
      <c r="J1527" s="86" t="s">
        <v>782</v>
      </c>
      <c r="K1527" s="86" t="s">
        <v>660</v>
      </c>
    </row>
    <row r="1528" spans="1:12">
      <c r="A1528" s="85" t="s">
        <v>130</v>
      </c>
      <c r="B1528" s="85" t="s">
        <v>853</v>
      </c>
      <c r="C1528" s="120">
        <v>42850</v>
      </c>
      <c r="D1528" s="85">
        <v>2</v>
      </c>
      <c r="E1528" s="86" t="s">
        <v>892</v>
      </c>
      <c r="I1528" s="86" t="s">
        <v>300</v>
      </c>
      <c r="J1528" s="86" t="s">
        <v>144</v>
      </c>
      <c r="K1528" s="86" t="s">
        <v>660</v>
      </c>
    </row>
    <row r="1529" spans="1:12">
      <c r="A1529" s="85" t="s">
        <v>559</v>
      </c>
      <c r="B1529" s="85" t="s">
        <v>832</v>
      </c>
      <c r="C1529" s="120">
        <v>42851</v>
      </c>
      <c r="D1529" s="85">
        <v>2</v>
      </c>
      <c r="E1529" s="86" t="s">
        <v>942</v>
      </c>
      <c r="I1529" s="86" t="s">
        <v>242</v>
      </c>
      <c r="J1529" s="86" t="s">
        <v>333</v>
      </c>
      <c r="K1529" s="86" t="s">
        <v>608</v>
      </c>
    </row>
    <row r="1530" spans="1:12">
      <c r="A1530" s="85" t="s">
        <v>559</v>
      </c>
      <c r="B1530" s="85" t="s">
        <v>832</v>
      </c>
      <c r="C1530" s="120">
        <v>42851</v>
      </c>
      <c r="D1530" s="85">
        <v>2</v>
      </c>
      <c r="E1530" s="86" t="s">
        <v>960</v>
      </c>
      <c r="I1530" s="86" t="s">
        <v>244</v>
      </c>
      <c r="J1530" s="86" t="s">
        <v>335</v>
      </c>
      <c r="K1530" s="86" t="s">
        <v>608</v>
      </c>
    </row>
    <row r="1531" spans="1:12">
      <c r="A1531" s="85" t="s">
        <v>559</v>
      </c>
      <c r="B1531" s="85" t="s">
        <v>832</v>
      </c>
      <c r="C1531" s="120">
        <v>42851</v>
      </c>
      <c r="D1531" s="85">
        <v>2</v>
      </c>
      <c r="E1531" s="86" t="s">
        <v>235</v>
      </c>
      <c r="I1531" s="86" t="s">
        <v>245</v>
      </c>
      <c r="J1531" s="86" t="s">
        <v>338</v>
      </c>
      <c r="K1531" s="86" t="s">
        <v>584</v>
      </c>
      <c r="L1531" s="86" t="s">
        <v>608</v>
      </c>
    </row>
    <row r="1532" spans="1:12">
      <c r="A1532" s="85" t="s">
        <v>559</v>
      </c>
      <c r="B1532" s="85" t="s">
        <v>832</v>
      </c>
      <c r="C1532" s="120">
        <v>42851</v>
      </c>
      <c r="D1532" s="85">
        <v>2</v>
      </c>
      <c r="E1532" s="86" t="s">
        <v>399</v>
      </c>
      <c r="I1532" s="86" t="s">
        <v>223</v>
      </c>
      <c r="J1532" s="86" t="s">
        <v>550</v>
      </c>
      <c r="K1532" s="86" t="s">
        <v>584</v>
      </c>
      <c r="L1532" s="86" t="s">
        <v>608</v>
      </c>
    </row>
    <row r="1533" spans="1:12">
      <c r="A1533" s="85" t="s">
        <v>559</v>
      </c>
      <c r="B1533" s="85" t="s">
        <v>832</v>
      </c>
      <c r="C1533" s="120">
        <v>42851</v>
      </c>
      <c r="D1533" s="85">
        <v>2</v>
      </c>
      <c r="E1533" s="86" t="s">
        <v>891</v>
      </c>
      <c r="I1533" s="86" t="s">
        <v>223</v>
      </c>
      <c r="J1533" s="86" t="s">
        <v>550</v>
      </c>
      <c r="K1533" s="86" t="s">
        <v>608</v>
      </c>
    </row>
    <row r="1534" spans="1:12">
      <c r="A1534" s="85" t="s">
        <v>150</v>
      </c>
      <c r="B1534" s="85" t="s">
        <v>826</v>
      </c>
      <c r="C1534" s="120">
        <v>42851</v>
      </c>
      <c r="D1534" s="85">
        <v>2</v>
      </c>
      <c r="E1534" s="86" t="s">
        <v>911</v>
      </c>
      <c r="I1534" s="86" t="s">
        <v>392</v>
      </c>
      <c r="J1534" s="86" t="s">
        <v>151</v>
      </c>
    </row>
    <row r="1535" spans="1:12">
      <c r="A1535" s="85" t="s">
        <v>150</v>
      </c>
      <c r="B1535" s="85" t="s">
        <v>826</v>
      </c>
      <c r="C1535" s="120">
        <v>42851</v>
      </c>
      <c r="D1535" s="85">
        <v>2</v>
      </c>
      <c r="E1535" s="86" t="s">
        <v>934</v>
      </c>
      <c r="I1535" s="86" t="s">
        <v>361</v>
      </c>
      <c r="J1535" s="86" t="s">
        <v>341</v>
      </c>
    </row>
    <row r="1536" spans="1:12">
      <c r="A1536" s="85" t="s">
        <v>150</v>
      </c>
      <c r="B1536" s="85" t="s">
        <v>826</v>
      </c>
      <c r="C1536" s="120">
        <v>42851</v>
      </c>
      <c r="D1536" s="85">
        <v>1</v>
      </c>
      <c r="E1536" s="86" t="s">
        <v>367</v>
      </c>
      <c r="I1536" s="86" t="s">
        <v>292</v>
      </c>
      <c r="J1536" s="86" t="s">
        <v>570</v>
      </c>
    </row>
    <row r="1537" spans="1:12">
      <c r="A1537" s="85" t="s">
        <v>150</v>
      </c>
      <c r="B1537" s="85" t="s">
        <v>826</v>
      </c>
      <c r="C1537" s="120">
        <v>42851</v>
      </c>
      <c r="D1537" s="85">
        <v>1</v>
      </c>
      <c r="E1537" s="86" t="s">
        <v>367</v>
      </c>
      <c r="I1537" s="86" t="s">
        <v>365</v>
      </c>
      <c r="J1537" s="86" t="s">
        <v>570</v>
      </c>
      <c r="K1537" s="86" t="s">
        <v>597</v>
      </c>
      <c r="L1537" s="86" t="s">
        <v>666</v>
      </c>
    </row>
    <row r="1538" spans="1:12">
      <c r="A1538" s="85" t="s">
        <v>138</v>
      </c>
      <c r="B1538" s="85" t="s">
        <v>857</v>
      </c>
      <c r="C1538" s="120">
        <v>42851</v>
      </c>
      <c r="D1538" s="85">
        <v>1</v>
      </c>
      <c r="E1538" s="86" t="s">
        <v>914</v>
      </c>
      <c r="I1538" s="86" t="s">
        <v>275</v>
      </c>
      <c r="J1538" s="86" t="s">
        <v>165</v>
      </c>
      <c r="K1538" s="86" t="s">
        <v>687</v>
      </c>
    </row>
    <row r="1539" spans="1:12">
      <c r="A1539" s="85" t="s">
        <v>138</v>
      </c>
      <c r="B1539" s="85" t="s">
        <v>857</v>
      </c>
      <c r="C1539" s="120">
        <v>42851</v>
      </c>
      <c r="D1539" s="85">
        <v>2</v>
      </c>
      <c r="E1539" s="86" t="s">
        <v>264</v>
      </c>
      <c r="I1539" s="86" t="s">
        <v>226</v>
      </c>
      <c r="J1539" s="86" t="s">
        <v>318</v>
      </c>
      <c r="K1539" s="86" t="s">
        <v>687</v>
      </c>
    </row>
    <row r="1540" spans="1:12">
      <c r="A1540" s="85" t="s">
        <v>138</v>
      </c>
      <c r="B1540" s="85" t="s">
        <v>857</v>
      </c>
      <c r="C1540" s="120">
        <v>42851</v>
      </c>
      <c r="D1540" s="85">
        <v>1</v>
      </c>
      <c r="E1540" s="86" t="s">
        <v>958</v>
      </c>
      <c r="I1540" s="86" t="s">
        <v>295</v>
      </c>
      <c r="J1540" s="86" t="s">
        <v>783</v>
      </c>
      <c r="K1540" s="86" t="s">
        <v>687</v>
      </c>
    </row>
    <row r="1541" spans="1:12">
      <c r="A1541" s="85" t="s">
        <v>138</v>
      </c>
      <c r="B1541" s="85" t="s">
        <v>824</v>
      </c>
      <c r="C1541" s="120">
        <v>42851</v>
      </c>
      <c r="D1541" s="85">
        <v>2</v>
      </c>
      <c r="E1541" s="86" t="s">
        <v>915</v>
      </c>
      <c r="I1541" s="86" t="s">
        <v>270</v>
      </c>
      <c r="J1541" s="86" t="s">
        <v>165</v>
      </c>
      <c r="K1541" s="86" t="s">
        <v>687</v>
      </c>
    </row>
    <row r="1542" spans="1:12">
      <c r="A1542" s="85" t="s">
        <v>130</v>
      </c>
      <c r="B1542" s="85" t="s">
        <v>853</v>
      </c>
      <c r="C1542" s="120">
        <v>42851</v>
      </c>
      <c r="D1542" s="85">
        <v>1</v>
      </c>
      <c r="E1542" s="86" t="s">
        <v>910</v>
      </c>
      <c r="I1542" s="86" t="s">
        <v>308</v>
      </c>
      <c r="J1542" s="86" t="s">
        <v>782</v>
      </c>
      <c r="K1542" s="86" t="s">
        <v>684</v>
      </c>
    </row>
    <row r="1543" spans="1:12">
      <c r="A1543" s="85" t="s">
        <v>130</v>
      </c>
      <c r="B1543" s="85" t="s">
        <v>853</v>
      </c>
      <c r="C1543" s="120">
        <v>42851</v>
      </c>
      <c r="D1543" s="85">
        <v>1</v>
      </c>
      <c r="E1543" s="86" t="s">
        <v>892</v>
      </c>
      <c r="I1543" s="86" t="s">
        <v>299</v>
      </c>
      <c r="J1543" s="86" t="s">
        <v>144</v>
      </c>
      <c r="K1543" s="86" t="s">
        <v>684</v>
      </c>
    </row>
    <row r="1544" spans="1:12">
      <c r="A1544" s="85" t="s">
        <v>559</v>
      </c>
      <c r="B1544" s="85" t="s">
        <v>832</v>
      </c>
      <c r="C1544" s="120">
        <v>42852</v>
      </c>
      <c r="D1544" s="85">
        <v>2</v>
      </c>
      <c r="E1544" s="86" t="s">
        <v>399</v>
      </c>
      <c r="I1544" s="86" t="s">
        <v>223</v>
      </c>
      <c r="J1544" s="86" t="s">
        <v>550</v>
      </c>
      <c r="K1544" s="86" t="s">
        <v>608</v>
      </c>
    </row>
    <row r="1545" spans="1:12">
      <c r="A1545" s="85" t="s">
        <v>559</v>
      </c>
      <c r="B1545" s="85" t="s">
        <v>832</v>
      </c>
      <c r="C1545" s="120">
        <v>42852</v>
      </c>
      <c r="D1545" s="85">
        <v>2</v>
      </c>
      <c r="E1545" s="86" t="s">
        <v>960</v>
      </c>
      <c r="I1545" s="86" t="s">
        <v>231</v>
      </c>
      <c r="J1545" s="86" t="s">
        <v>527</v>
      </c>
      <c r="K1545" s="86" t="s">
        <v>608</v>
      </c>
    </row>
    <row r="1546" spans="1:12">
      <c r="A1546" s="85" t="s">
        <v>146</v>
      </c>
      <c r="B1546" s="85" t="s">
        <v>834</v>
      </c>
      <c r="C1546" s="120">
        <v>42852</v>
      </c>
      <c r="D1546" s="85">
        <v>2</v>
      </c>
      <c r="E1546" s="86" t="s">
        <v>890</v>
      </c>
      <c r="I1546" s="86" t="s">
        <v>386</v>
      </c>
      <c r="J1546" s="86" t="s">
        <v>533</v>
      </c>
      <c r="K1546" s="86" t="s">
        <v>583</v>
      </c>
    </row>
    <row r="1547" spans="1:12">
      <c r="A1547" s="85" t="s">
        <v>138</v>
      </c>
      <c r="B1547" s="85" t="s">
        <v>978</v>
      </c>
      <c r="C1547" s="120">
        <v>42852</v>
      </c>
      <c r="D1547" s="85">
        <v>2</v>
      </c>
      <c r="E1547" s="86" t="s">
        <v>914</v>
      </c>
      <c r="I1547" s="86" t="s">
        <v>275</v>
      </c>
      <c r="J1547" s="86" t="s">
        <v>165</v>
      </c>
      <c r="K1547" s="86" t="s">
        <v>687</v>
      </c>
    </row>
    <row r="1548" spans="1:12">
      <c r="A1548" s="85" t="s">
        <v>138</v>
      </c>
      <c r="B1548" s="85" t="s">
        <v>978</v>
      </c>
      <c r="C1548" s="120">
        <v>42852</v>
      </c>
      <c r="D1548" s="85">
        <v>2</v>
      </c>
      <c r="E1548" s="86" t="s">
        <v>264</v>
      </c>
      <c r="I1548" s="86" t="s">
        <v>288</v>
      </c>
      <c r="J1548" s="86" t="s">
        <v>318</v>
      </c>
      <c r="K1548" s="86" t="s">
        <v>687</v>
      </c>
    </row>
    <row r="1549" spans="1:12">
      <c r="A1549" s="85" t="s">
        <v>130</v>
      </c>
      <c r="B1549" s="85" t="s">
        <v>833</v>
      </c>
      <c r="C1549" s="120">
        <v>42852</v>
      </c>
      <c r="D1549" s="85">
        <v>2</v>
      </c>
      <c r="E1549" s="86" t="s">
        <v>941</v>
      </c>
      <c r="I1549" s="86" t="s">
        <v>282</v>
      </c>
      <c r="J1549" s="86" t="s">
        <v>144</v>
      </c>
      <c r="K1549" s="86" t="s">
        <v>149</v>
      </c>
      <c r="L1549" s="86" t="s">
        <v>660</v>
      </c>
    </row>
    <row r="1550" spans="1:12">
      <c r="A1550" s="85" t="s">
        <v>150</v>
      </c>
      <c r="B1550" s="85" t="s">
        <v>855</v>
      </c>
      <c r="C1550" s="120">
        <v>42852</v>
      </c>
      <c r="D1550" s="85">
        <v>2</v>
      </c>
      <c r="E1550" s="86" t="s">
        <v>353</v>
      </c>
      <c r="I1550" s="86" t="s">
        <v>292</v>
      </c>
      <c r="J1550" s="86" t="s">
        <v>570</v>
      </c>
      <c r="K1550" s="86" t="s">
        <v>662</v>
      </c>
    </row>
    <row r="1551" spans="1:12">
      <c r="A1551" s="85" t="s">
        <v>150</v>
      </c>
      <c r="B1551" s="85" t="s">
        <v>855</v>
      </c>
      <c r="C1551" s="120">
        <v>42852</v>
      </c>
      <c r="D1551" s="85">
        <v>2</v>
      </c>
      <c r="E1551" s="86" t="s">
        <v>911</v>
      </c>
      <c r="I1551" s="86" t="s">
        <v>389</v>
      </c>
      <c r="J1551" s="86" t="s">
        <v>151</v>
      </c>
      <c r="K1551" s="86" t="s">
        <v>662</v>
      </c>
    </row>
    <row r="1552" spans="1:12">
      <c r="A1552" s="85" t="s">
        <v>150</v>
      </c>
      <c r="B1552" s="85" t="s">
        <v>855</v>
      </c>
      <c r="C1552" s="120">
        <v>42852</v>
      </c>
      <c r="D1552" s="85">
        <v>2</v>
      </c>
      <c r="E1552" s="86" t="s">
        <v>962</v>
      </c>
      <c r="I1552" s="86" t="s">
        <v>365</v>
      </c>
      <c r="J1552" s="86" t="s">
        <v>563</v>
      </c>
      <c r="K1552" s="86" t="s">
        <v>662</v>
      </c>
    </row>
    <row r="1553" spans="1:12">
      <c r="A1553" s="85" t="s">
        <v>150</v>
      </c>
      <c r="B1553" s="85" t="s">
        <v>826</v>
      </c>
      <c r="C1553" s="120">
        <v>42852</v>
      </c>
      <c r="D1553" s="85">
        <v>2</v>
      </c>
      <c r="E1553" s="86" t="s">
        <v>358</v>
      </c>
      <c r="I1553" s="86" t="s">
        <v>364</v>
      </c>
      <c r="J1553" s="86" t="s">
        <v>348</v>
      </c>
    </row>
    <row r="1554" spans="1:12">
      <c r="A1554" s="85" t="s">
        <v>524</v>
      </c>
      <c r="B1554" s="85" t="s">
        <v>857</v>
      </c>
      <c r="C1554" s="120">
        <v>42852</v>
      </c>
      <c r="D1554" s="85">
        <v>2</v>
      </c>
      <c r="E1554" s="86" t="s">
        <v>942</v>
      </c>
      <c r="I1554" s="86" t="s">
        <v>224</v>
      </c>
      <c r="J1554" s="86" t="s">
        <v>322</v>
      </c>
      <c r="K1554" s="86" t="s">
        <v>595</v>
      </c>
      <c r="L1554" s="86" t="s">
        <v>654</v>
      </c>
    </row>
    <row r="1555" spans="1:12">
      <c r="A1555" s="85" t="s">
        <v>524</v>
      </c>
      <c r="B1555" s="85" t="s">
        <v>857</v>
      </c>
      <c r="C1555" s="120">
        <v>42852</v>
      </c>
      <c r="D1555" s="85">
        <v>2</v>
      </c>
      <c r="E1555" s="86" t="s">
        <v>961</v>
      </c>
      <c r="I1555" s="86" t="s">
        <v>251</v>
      </c>
      <c r="J1555" s="86" t="s">
        <v>532</v>
      </c>
      <c r="K1555" s="86" t="s">
        <v>595</v>
      </c>
      <c r="L1555" s="86" t="s">
        <v>654</v>
      </c>
    </row>
    <row r="1556" spans="1:12">
      <c r="A1556" s="85" t="s">
        <v>524</v>
      </c>
      <c r="B1556" s="85" t="s">
        <v>857</v>
      </c>
      <c r="C1556" s="120">
        <v>42852</v>
      </c>
      <c r="D1556" s="85">
        <v>2</v>
      </c>
      <c r="E1556" s="86" t="s">
        <v>952</v>
      </c>
      <c r="I1556" s="86" t="s">
        <v>238</v>
      </c>
      <c r="J1556" s="86" t="s">
        <v>538</v>
      </c>
      <c r="K1556" s="86" t="s">
        <v>595</v>
      </c>
      <c r="L1556" s="86" t="s">
        <v>654</v>
      </c>
    </row>
    <row r="1557" spans="1:12">
      <c r="A1557" s="85" t="s">
        <v>566</v>
      </c>
      <c r="B1557" s="85" t="s">
        <v>900</v>
      </c>
      <c r="C1557" s="120">
        <v>42851</v>
      </c>
      <c r="D1557" s="85">
        <v>2</v>
      </c>
      <c r="E1557" s="86" t="s">
        <v>241</v>
      </c>
      <c r="I1557" s="86" t="s">
        <v>202</v>
      </c>
      <c r="J1557" s="86" t="s">
        <v>220</v>
      </c>
      <c r="K1557" s="86" t="s">
        <v>616</v>
      </c>
    </row>
    <row r="1558" spans="1:12">
      <c r="A1558" s="85" t="s">
        <v>566</v>
      </c>
      <c r="B1558" s="85" t="s">
        <v>900</v>
      </c>
      <c r="C1558" s="120">
        <v>42851</v>
      </c>
      <c r="D1558" s="85">
        <v>2</v>
      </c>
      <c r="E1558" s="86" t="s">
        <v>197</v>
      </c>
      <c r="I1558" s="86" t="s">
        <v>196</v>
      </c>
      <c r="J1558" s="86" t="s">
        <v>520</v>
      </c>
      <c r="K1558" s="86" t="s">
        <v>616</v>
      </c>
      <c r="L1558" s="86" t="s">
        <v>616</v>
      </c>
    </row>
    <row r="1559" spans="1:12">
      <c r="A1559" s="85" t="s">
        <v>159</v>
      </c>
      <c r="B1559" s="85" t="s">
        <v>900</v>
      </c>
      <c r="C1559" s="120">
        <v>42851</v>
      </c>
      <c r="D1559" s="85">
        <v>2</v>
      </c>
      <c r="E1559" s="86" t="s">
        <v>893</v>
      </c>
      <c r="I1559" s="86" t="s">
        <v>198</v>
      </c>
      <c r="J1559" s="86" t="s">
        <v>182</v>
      </c>
      <c r="K1559" s="86" t="s">
        <v>603</v>
      </c>
      <c r="L1559" s="86" t="s">
        <v>603</v>
      </c>
    </row>
    <row r="1560" spans="1:12">
      <c r="A1560" s="85" t="s">
        <v>159</v>
      </c>
      <c r="B1560" s="85" t="s">
        <v>900</v>
      </c>
      <c r="C1560" s="120">
        <v>42851</v>
      </c>
      <c r="D1560" s="85">
        <v>2</v>
      </c>
      <c r="E1560" s="86" t="s">
        <v>949</v>
      </c>
      <c r="I1560" s="86" t="s">
        <v>198</v>
      </c>
      <c r="J1560" s="86" t="s">
        <v>182</v>
      </c>
      <c r="K1560" s="86" t="s">
        <v>603</v>
      </c>
      <c r="L1560" s="86" t="s">
        <v>603</v>
      </c>
    </row>
    <row r="1561" spans="1:12">
      <c r="A1561" s="85" t="s">
        <v>159</v>
      </c>
      <c r="B1561" s="85" t="s">
        <v>900</v>
      </c>
      <c r="C1561" s="120">
        <v>42852</v>
      </c>
      <c r="D1561" s="85">
        <v>2</v>
      </c>
      <c r="E1561" s="86" t="s">
        <v>241</v>
      </c>
      <c r="I1561" s="86" t="s">
        <v>199</v>
      </c>
      <c r="J1561" s="86" t="s">
        <v>186</v>
      </c>
      <c r="K1561" s="86" t="s">
        <v>603</v>
      </c>
    </row>
    <row r="1562" spans="1:12">
      <c r="A1562" s="85" t="s">
        <v>159</v>
      </c>
      <c r="B1562" s="85" t="s">
        <v>900</v>
      </c>
      <c r="C1562" s="120">
        <v>42852</v>
      </c>
      <c r="D1562" s="85">
        <v>2</v>
      </c>
      <c r="E1562" s="86" t="s">
        <v>949</v>
      </c>
      <c r="I1562" s="86" t="s">
        <v>197</v>
      </c>
      <c r="J1562" s="86" t="s">
        <v>182</v>
      </c>
      <c r="K1562" s="86" t="s">
        <v>603</v>
      </c>
    </row>
    <row r="1563" spans="1:12">
      <c r="A1563" s="85" t="s">
        <v>159</v>
      </c>
      <c r="B1563" s="85" t="s">
        <v>900</v>
      </c>
      <c r="C1563" s="120">
        <v>42852</v>
      </c>
      <c r="D1563" s="85">
        <v>2</v>
      </c>
      <c r="E1563" s="86" t="s">
        <v>893</v>
      </c>
      <c r="I1563" s="86" t="s">
        <v>197</v>
      </c>
      <c r="J1563" s="86" t="s">
        <v>182</v>
      </c>
      <c r="K1563" s="86" t="s">
        <v>603</v>
      </c>
    </row>
    <row r="1564" spans="1:12">
      <c r="A1564" s="85" t="s">
        <v>572</v>
      </c>
      <c r="B1564" s="85" t="s">
        <v>828</v>
      </c>
      <c r="C1564" s="120">
        <v>42851</v>
      </c>
      <c r="D1564" s="85">
        <v>2</v>
      </c>
      <c r="E1564" s="86" t="s">
        <v>886</v>
      </c>
      <c r="I1564" s="86" t="s">
        <v>552</v>
      </c>
      <c r="J1564" s="86" t="s">
        <v>521</v>
      </c>
      <c r="K1564" s="86" t="s">
        <v>593</v>
      </c>
    </row>
    <row r="1565" spans="1:12">
      <c r="A1565" s="85" t="s">
        <v>572</v>
      </c>
      <c r="B1565" s="85" t="s">
        <v>828</v>
      </c>
      <c r="C1565" s="120">
        <v>42851</v>
      </c>
      <c r="D1565" s="85">
        <v>2</v>
      </c>
      <c r="E1565" s="86" t="s">
        <v>222</v>
      </c>
      <c r="I1565" s="86" t="s">
        <v>974</v>
      </c>
      <c r="J1565" s="86" t="s">
        <v>404</v>
      </c>
      <c r="K1565" s="86" t="s">
        <v>593</v>
      </c>
    </row>
    <row r="1566" spans="1:12">
      <c r="A1566" s="85" t="s">
        <v>572</v>
      </c>
      <c r="B1566" s="85" t="s">
        <v>900</v>
      </c>
      <c r="C1566" s="120">
        <v>42852</v>
      </c>
      <c r="D1566" s="85">
        <v>2</v>
      </c>
      <c r="E1566" s="86" t="s">
        <v>886</v>
      </c>
      <c r="I1566" s="86" t="s">
        <v>552</v>
      </c>
      <c r="J1566" s="86" t="s">
        <v>529</v>
      </c>
      <c r="K1566" s="86" t="s">
        <v>593</v>
      </c>
    </row>
    <row r="1567" spans="1:12">
      <c r="A1567" s="85" t="s">
        <v>572</v>
      </c>
      <c r="B1567" s="85" t="s">
        <v>900</v>
      </c>
      <c r="C1567" s="120">
        <v>42852</v>
      </c>
      <c r="D1567" s="85">
        <v>2</v>
      </c>
      <c r="E1567" s="86" t="s">
        <v>222</v>
      </c>
      <c r="I1567" s="86" t="s">
        <v>202</v>
      </c>
      <c r="J1567" s="86" t="s">
        <v>404</v>
      </c>
      <c r="K1567" s="86" t="s">
        <v>593</v>
      </c>
    </row>
    <row r="1568" spans="1:12">
      <c r="A1568" s="85" t="s">
        <v>130</v>
      </c>
      <c r="B1568" s="85" t="s">
        <v>853</v>
      </c>
      <c r="C1568" s="120">
        <v>42852</v>
      </c>
      <c r="D1568" s="85">
        <v>2</v>
      </c>
      <c r="E1568" s="86" t="s">
        <v>957</v>
      </c>
      <c r="I1568" s="86" t="s">
        <v>308</v>
      </c>
      <c r="J1568" s="86" t="s">
        <v>782</v>
      </c>
      <c r="K1568" s="86" t="s">
        <v>660</v>
      </c>
    </row>
    <row r="1569" spans="1:12">
      <c r="A1569" s="85" t="s">
        <v>130</v>
      </c>
      <c r="B1569" s="85" t="s">
        <v>853</v>
      </c>
      <c r="C1569" s="120">
        <v>42852</v>
      </c>
      <c r="D1569" s="85">
        <v>2</v>
      </c>
      <c r="E1569" s="86" t="s">
        <v>892</v>
      </c>
      <c r="I1569" s="86" t="s">
        <v>299</v>
      </c>
      <c r="J1569" s="86" t="s">
        <v>144</v>
      </c>
      <c r="K1569" s="86" t="s">
        <v>660</v>
      </c>
    </row>
    <row r="1570" spans="1:12">
      <c r="A1570" s="85" t="s">
        <v>138</v>
      </c>
      <c r="B1570" s="85" t="s">
        <v>824</v>
      </c>
      <c r="C1570" s="120">
        <v>42852</v>
      </c>
      <c r="D1570" s="85">
        <v>2</v>
      </c>
      <c r="E1570" s="86" t="s">
        <v>915</v>
      </c>
      <c r="I1570" s="86" t="s">
        <v>270</v>
      </c>
      <c r="J1570" s="86" t="s">
        <v>165</v>
      </c>
      <c r="K1570" s="86" t="s">
        <v>687</v>
      </c>
      <c r="L1570" s="86" t="s">
        <v>649</v>
      </c>
    </row>
    <row r="1571" spans="1:12">
      <c r="A1571" s="85" t="s">
        <v>138</v>
      </c>
      <c r="B1571" s="85" t="s">
        <v>824</v>
      </c>
      <c r="C1571" s="120">
        <v>42852</v>
      </c>
      <c r="D1571" s="85">
        <v>2</v>
      </c>
      <c r="E1571" s="86" t="s">
        <v>967</v>
      </c>
      <c r="I1571" s="86" t="s">
        <v>865</v>
      </c>
      <c r="J1571" s="86" t="s">
        <v>783</v>
      </c>
      <c r="K1571" s="86" t="s">
        <v>687</v>
      </c>
      <c r="L1571" s="86" t="s">
        <v>649</v>
      </c>
    </row>
    <row r="1572" spans="1:12">
      <c r="A1572" s="85" t="s">
        <v>146</v>
      </c>
      <c r="B1572" s="85" t="s">
        <v>929</v>
      </c>
      <c r="C1572" s="120">
        <v>42851</v>
      </c>
      <c r="D1572" s="85">
        <v>2</v>
      </c>
      <c r="E1572" s="86" t="s">
        <v>890</v>
      </c>
      <c r="I1572" s="86" t="s">
        <v>386</v>
      </c>
      <c r="J1572" s="86" t="s">
        <v>533</v>
      </c>
      <c r="K1572" s="86" t="s">
        <v>583</v>
      </c>
    </row>
    <row r="1573" spans="1:12">
      <c r="A1573" s="85" t="s">
        <v>130</v>
      </c>
      <c r="B1573" s="85" t="s">
        <v>833</v>
      </c>
      <c r="C1573" s="120">
        <v>42853</v>
      </c>
      <c r="D1573" s="85">
        <v>2</v>
      </c>
      <c r="E1573" s="86" t="s">
        <v>941</v>
      </c>
      <c r="I1573" s="86" t="s">
        <v>282</v>
      </c>
      <c r="J1573" s="86" t="s">
        <v>144</v>
      </c>
      <c r="K1573" s="86" t="s">
        <v>660</v>
      </c>
    </row>
    <row r="1574" spans="1:12">
      <c r="A1574" s="85" t="s">
        <v>150</v>
      </c>
      <c r="B1574" s="85" t="s">
        <v>855</v>
      </c>
      <c r="C1574" s="120">
        <v>42853</v>
      </c>
      <c r="D1574" s="85">
        <v>2</v>
      </c>
      <c r="E1574" s="86" t="s">
        <v>934</v>
      </c>
      <c r="I1574" s="86" t="s">
        <v>357</v>
      </c>
      <c r="J1574" s="86" t="s">
        <v>341</v>
      </c>
      <c r="K1574" s="86" t="s">
        <v>666</v>
      </c>
    </row>
    <row r="1575" spans="1:12">
      <c r="A1575" s="85" t="s">
        <v>150</v>
      </c>
      <c r="B1575" s="85" t="s">
        <v>855</v>
      </c>
      <c r="C1575" s="120">
        <v>42853</v>
      </c>
      <c r="D1575" s="85">
        <v>2</v>
      </c>
      <c r="E1575" s="86" t="s">
        <v>911</v>
      </c>
      <c r="I1575" s="86" t="s">
        <v>389</v>
      </c>
      <c r="J1575" s="86" t="s">
        <v>151</v>
      </c>
      <c r="K1575" s="86" t="s">
        <v>666</v>
      </c>
    </row>
    <row r="1576" spans="1:12">
      <c r="A1576" s="85" t="s">
        <v>150</v>
      </c>
      <c r="B1576" s="85" t="s">
        <v>855</v>
      </c>
      <c r="C1576" s="120">
        <v>42853</v>
      </c>
      <c r="D1576" s="85">
        <v>2</v>
      </c>
      <c r="E1576" s="86" t="s">
        <v>962</v>
      </c>
      <c r="I1576" s="86" t="s">
        <v>367</v>
      </c>
      <c r="J1576" s="86" t="s">
        <v>563</v>
      </c>
      <c r="K1576" s="86" t="s">
        <v>666</v>
      </c>
    </row>
    <row r="1577" spans="1:12">
      <c r="A1577" s="85" t="s">
        <v>130</v>
      </c>
      <c r="B1577" s="85" t="s">
        <v>853</v>
      </c>
      <c r="C1577" s="120">
        <v>42853</v>
      </c>
      <c r="D1577" s="85">
        <v>2</v>
      </c>
      <c r="E1577" s="86" t="s">
        <v>957</v>
      </c>
      <c r="I1577" s="86" t="s">
        <v>276</v>
      </c>
      <c r="J1577" s="86" t="s">
        <v>135</v>
      </c>
      <c r="K1577" s="86" t="s">
        <v>672</v>
      </c>
    </row>
    <row r="1578" spans="1:12">
      <c r="A1578" s="85" t="s">
        <v>138</v>
      </c>
      <c r="B1578" s="85" t="s">
        <v>824</v>
      </c>
      <c r="C1578" s="120">
        <v>42857</v>
      </c>
      <c r="D1578" s="85">
        <v>1</v>
      </c>
      <c r="E1578" s="86" t="s">
        <v>304</v>
      </c>
      <c r="I1578" s="86" t="s">
        <v>275</v>
      </c>
      <c r="J1578" s="86" t="s">
        <v>556</v>
      </c>
      <c r="K1578" s="86" t="s">
        <v>143</v>
      </c>
    </row>
    <row r="1579" spans="1:12">
      <c r="A1579" s="85" t="s">
        <v>138</v>
      </c>
      <c r="B1579" s="85" t="s">
        <v>824</v>
      </c>
      <c r="C1579" s="120">
        <v>42857</v>
      </c>
      <c r="D1579" s="85">
        <v>1</v>
      </c>
      <c r="E1579" s="86" t="s">
        <v>300</v>
      </c>
      <c r="I1579" s="86" t="s">
        <v>275</v>
      </c>
      <c r="J1579" s="86" t="s">
        <v>556</v>
      </c>
      <c r="K1579" s="86" t="s">
        <v>649</v>
      </c>
      <c r="L1579" s="86" t="s">
        <v>143</v>
      </c>
    </row>
    <row r="1580" spans="1:12">
      <c r="A1580" s="85" t="s">
        <v>130</v>
      </c>
      <c r="B1580" s="85" t="s">
        <v>868</v>
      </c>
      <c r="C1580" s="120">
        <v>42857</v>
      </c>
      <c r="D1580" s="85">
        <v>2</v>
      </c>
      <c r="E1580" s="86" t="s">
        <v>957</v>
      </c>
      <c r="I1580" s="86" t="s">
        <v>268</v>
      </c>
      <c r="J1580" s="86" t="s">
        <v>135</v>
      </c>
      <c r="K1580" s="86" t="s">
        <v>660</v>
      </c>
    </row>
    <row r="1581" spans="1:12">
      <c r="A1581" s="85" t="s">
        <v>559</v>
      </c>
      <c r="B1581" s="85" t="s">
        <v>832</v>
      </c>
      <c r="C1581" s="120">
        <v>42857</v>
      </c>
      <c r="D1581" s="85">
        <v>2</v>
      </c>
      <c r="E1581" s="86" t="s">
        <v>980</v>
      </c>
      <c r="I1581" s="86" t="s">
        <v>221</v>
      </c>
      <c r="J1581" s="86" t="s">
        <v>333</v>
      </c>
      <c r="K1581" s="86" t="s">
        <v>608</v>
      </c>
    </row>
    <row r="1582" spans="1:12">
      <c r="A1582" s="85" t="s">
        <v>559</v>
      </c>
      <c r="B1582" s="85" t="s">
        <v>832</v>
      </c>
      <c r="C1582" s="120">
        <v>42857</v>
      </c>
      <c r="D1582" s="85">
        <v>2</v>
      </c>
      <c r="E1582" s="86" t="s">
        <v>960</v>
      </c>
      <c r="I1582" s="86" t="s">
        <v>244</v>
      </c>
      <c r="J1582" s="86" t="s">
        <v>527</v>
      </c>
      <c r="K1582" s="86" t="s">
        <v>608</v>
      </c>
    </row>
    <row r="1583" spans="1:12">
      <c r="A1583" s="85" t="s">
        <v>559</v>
      </c>
      <c r="B1583" s="85" t="s">
        <v>832</v>
      </c>
      <c r="C1583" s="120">
        <v>42857</v>
      </c>
      <c r="D1583" s="85">
        <v>2</v>
      </c>
      <c r="E1583" s="86" t="s">
        <v>399</v>
      </c>
      <c r="I1583" s="86" t="s">
        <v>238</v>
      </c>
      <c r="J1583" s="86" t="s">
        <v>550</v>
      </c>
      <c r="K1583" s="86" t="s">
        <v>608</v>
      </c>
    </row>
    <row r="1584" spans="1:12">
      <c r="A1584" s="85" t="s">
        <v>130</v>
      </c>
      <c r="B1584" s="85" t="s">
        <v>833</v>
      </c>
      <c r="C1584" s="120">
        <v>42857</v>
      </c>
      <c r="D1584" s="85">
        <v>2</v>
      </c>
      <c r="E1584" s="86" t="s">
        <v>969</v>
      </c>
      <c r="I1584" s="86" t="s">
        <v>308</v>
      </c>
      <c r="J1584" s="86" t="s">
        <v>782</v>
      </c>
      <c r="K1584" s="86" t="s">
        <v>660</v>
      </c>
    </row>
    <row r="1585" spans="1:12">
      <c r="A1585" s="85" t="s">
        <v>138</v>
      </c>
      <c r="B1585" s="85" t="s">
        <v>851</v>
      </c>
      <c r="C1585" s="120">
        <v>42857</v>
      </c>
      <c r="D1585" s="85">
        <v>1</v>
      </c>
      <c r="E1585" s="86" t="s">
        <v>958</v>
      </c>
      <c r="I1585" s="86" t="s">
        <v>280</v>
      </c>
      <c r="J1585" s="86" t="s">
        <v>783</v>
      </c>
      <c r="K1585" s="86" t="s">
        <v>630</v>
      </c>
      <c r="L1585" s="86" t="s">
        <v>642</v>
      </c>
    </row>
    <row r="1586" spans="1:12">
      <c r="A1586" s="85" t="s">
        <v>524</v>
      </c>
      <c r="B1586" s="85" t="s">
        <v>981</v>
      </c>
      <c r="C1586" s="120">
        <v>42857</v>
      </c>
      <c r="D1586" s="85">
        <v>2</v>
      </c>
      <c r="E1586" s="86" t="s">
        <v>942</v>
      </c>
      <c r="I1586" s="86" t="s">
        <v>224</v>
      </c>
      <c r="J1586" s="86" t="s">
        <v>322</v>
      </c>
      <c r="K1586" s="86" t="s">
        <v>654</v>
      </c>
    </row>
    <row r="1587" spans="1:12">
      <c r="A1587" s="85" t="s">
        <v>524</v>
      </c>
      <c r="B1587" s="85" t="s">
        <v>981</v>
      </c>
      <c r="C1587" s="120">
        <v>42857</v>
      </c>
      <c r="D1587" s="85">
        <v>2</v>
      </c>
      <c r="E1587" s="86" t="s">
        <v>961</v>
      </c>
      <c r="I1587" s="86" t="s">
        <v>229</v>
      </c>
      <c r="J1587" s="86" t="s">
        <v>532</v>
      </c>
      <c r="K1587" s="86" t="s">
        <v>654</v>
      </c>
    </row>
    <row r="1588" spans="1:12">
      <c r="A1588" s="85" t="s">
        <v>159</v>
      </c>
      <c r="B1588" s="85" t="s">
        <v>929</v>
      </c>
      <c r="C1588" s="120">
        <v>42857</v>
      </c>
      <c r="D1588" s="85">
        <v>2</v>
      </c>
      <c r="E1588" s="86" t="s">
        <v>949</v>
      </c>
      <c r="I1588" s="86" t="s">
        <v>195</v>
      </c>
      <c r="J1588" s="86" t="s">
        <v>182</v>
      </c>
    </row>
    <row r="1589" spans="1:12">
      <c r="A1589" s="85" t="s">
        <v>130</v>
      </c>
      <c r="B1589" s="85" t="s">
        <v>868</v>
      </c>
      <c r="C1589" s="120">
        <v>42857</v>
      </c>
      <c r="D1589" s="85">
        <v>2</v>
      </c>
      <c r="E1589" s="86" t="s">
        <v>278</v>
      </c>
      <c r="I1589" s="86" t="s">
        <v>264</v>
      </c>
      <c r="J1589" s="86" t="s">
        <v>260</v>
      </c>
      <c r="K1589" s="86" t="s">
        <v>660</v>
      </c>
    </row>
    <row r="1590" spans="1:12">
      <c r="A1590" s="85" t="s">
        <v>566</v>
      </c>
      <c r="B1590" s="85" t="s">
        <v>860</v>
      </c>
      <c r="C1590" s="120">
        <v>42857</v>
      </c>
      <c r="D1590" s="85">
        <v>2</v>
      </c>
      <c r="E1590" s="86" t="s">
        <v>197</v>
      </c>
      <c r="I1590" s="86" t="s">
        <v>196</v>
      </c>
      <c r="J1590" s="86" t="s">
        <v>520</v>
      </c>
      <c r="K1590" s="86" t="s">
        <v>616</v>
      </c>
    </row>
    <row r="1591" spans="1:12">
      <c r="A1591" s="85" t="s">
        <v>130</v>
      </c>
      <c r="B1591" s="85" t="s">
        <v>868</v>
      </c>
      <c r="C1591" s="120">
        <v>42857</v>
      </c>
      <c r="D1591" s="85">
        <v>2</v>
      </c>
      <c r="E1591" s="86" t="s">
        <v>264</v>
      </c>
      <c r="I1591" s="86" t="s">
        <v>278</v>
      </c>
      <c r="J1591" s="86" t="s">
        <v>260</v>
      </c>
      <c r="K1591" s="86" t="s">
        <v>672</v>
      </c>
    </row>
    <row r="1592" spans="1:12">
      <c r="A1592" s="85" t="s">
        <v>559</v>
      </c>
      <c r="B1592" s="85" t="s">
        <v>832</v>
      </c>
      <c r="C1592" s="120">
        <v>42858</v>
      </c>
      <c r="D1592" s="85">
        <v>2</v>
      </c>
      <c r="E1592" s="86" t="s">
        <v>980</v>
      </c>
      <c r="I1592" s="86" t="s">
        <v>221</v>
      </c>
      <c r="J1592" s="86" t="s">
        <v>333</v>
      </c>
      <c r="K1592" s="86" t="s">
        <v>652</v>
      </c>
      <c r="L1592" s="86" t="s">
        <v>591</v>
      </c>
    </row>
    <row r="1593" spans="1:12">
      <c r="A1593" s="85" t="s">
        <v>559</v>
      </c>
      <c r="B1593" s="85" t="s">
        <v>832</v>
      </c>
      <c r="C1593" s="120">
        <v>42858</v>
      </c>
      <c r="D1593" s="85">
        <v>2</v>
      </c>
      <c r="E1593" s="86" t="s">
        <v>960</v>
      </c>
      <c r="I1593" s="86" t="s">
        <v>241</v>
      </c>
      <c r="J1593" s="86" t="s">
        <v>527</v>
      </c>
      <c r="K1593" s="86" t="s">
        <v>652</v>
      </c>
      <c r="L1593" s="86" t="s">
        <v>591</v>
      </c>
    </row>
    <row r="1594" spans="1:12">
      <c r="A1594" s="85" t="s">
        <v>559</v>
      </c>
      <c r="B1594" s="85" t="s">
        <v>832</v>
      </c>
      <c r="C1594" s="120">
        <v>42858</v>
      </c>
      <c r="D1594" s="85">
        <v>1</v>
      </c>
      <c r="E1594" s="86" t="s">
        <v>399</v>
      </c>
      <c r="I1594" s="86" t="s">
        <v>223</v>
      </c>
      <c r="J1594" s="86" t="s">
        <v>550</v>
      </c>
      <c r="K1594" s="86" t="s">
        <v>652</v>
      </c>
      <c r="L1594" s="86" t="s">
        <v>591</v>
      </c>
    </row>
    <row r="1595" spans="1:12">
      <c r="A1595" s="85" t="s">
        <v>130</v>
      </c>
      <c r="B1595" s="85" t="s">
        <v>868</v>
      </c>
      <c r="C1595" s="120">
        <v>42858</v>
      </c>
      <c r="D1595" s="85">
        <v>2</v>
      </c>
      <c r="E1595" s="86" t="s">
        <v>264</v>
      </c>
      <c r="I1595" s="86" t="s">
        <v>278</v>
      </c>
      <c r="J1595" s="86" t="s">
        <v>260</v>
      </c>
      <c r="K1595" s="86" t="s">
        <v>660</v>
      </c>
    </row>
    <row r="1596" spans="1:12">
      <c r="A1596" s="85" t="s">
        <v>130</v>
      </c>
      <c r="B1596" s="85" t="s">
        <v>868</v>
      </c>
      <c r="C1596" s="120">
        <v>42858</v>
      </c>
      <c r="D1596" s="85">
        <v>2</v>
      </c>
      <c r="E1596" s="86" t="s">
        <v>957</v>
      </c>
      <c r="I1596" s="86" t="s">
        <v>268</v>
      </c>
      <c r="J1596" s="86" t="s">
        <v>135</v>
      </c>
      <c r="K1596" s="86" t="s">
        <v>660</v>
      </c>
    </row>
    <row r="1597" spans="1:12">
      <c r="A1597" s="85" t="s">
        <v>138</v>
      </c>
      <c r="B1597" s="85" t="s">
        <v>824</v>
      </c>
      <c r="C1597" s="120">
        <v>42858</v>
      </c>
      <c r="D1597" s="85">
        <v>1</v>
      </c>
      <c r="E1597" s="86" t="s">
        <v>304</v>
      </c>
      <c r="I1597" s="86" t="s">
        <v>275</v>
      </c>
      <c r="J1597" s="86" t="s">
        <v>556</v>
      </c>
      <c r="K1597" s="86" t="s">
        <v>642</v>
      </c>
    </row>
    <row r="1598" spans="1:12">
      <c r="A1598" s="85" t="s">
        <v>138</v>
      </c>
      <c r="B1598" s="85" t="s">
        <v>824</v>
      </c>
      <c r="C1598" s="120">
        <v>42858</v>
      </c>
      <c r="D1598" s="85">
        <v>1</v>
      </c>
      <c r="E1598" s="86" t="s">
        <v>300</v>
      </c>
      <c r="I1598" s="86" t="s">
        <v>275</v>
      </c>
      <c r="J1598" s="86" t="s">
        <v>556</v>
      </c>
      <c r="K1598" s="86" t="s">
        <v>642</v>
      </c>
    </row>
    <row r="1599" spans="1:12">
      <c r="A1599" s="85" t="s">
        <v>159</v>
      </c>
      <c r="B1599" s="85" t="s">
        <v>929</v>
      </c>
      <c r="C1599" s="120">
        <v>42858</v>
      </c>
      <c r="D1599" s="85">
        <v>2</v>
      </c>
      <c r="E1599" s="86" t="s">
        <v>949</v>
      </c>
      <c r="I1599" s="86" t="s">
        <v>193</v>
      </c>
      <c r="J1599" s="86" t="s">
        <v>178</v>
      </c>
      <c r="K1599" s="86" t="s">
        <v>603</v>
      </c>
      <c r="L1599" s="86" t="s">
        <v>618</v>
      </c>
    </row>
    <row r="1600" spans="1:12">
      <c r="A1600" s="85" t="s">
        <v>524</v>
      </c>
      <c r="B1600" s="85" t="s">
        <v>981</v>
      </c>
      <c r="C1600" s="120">
        <v>42858</v>
      </c>
      <c r="D1600" s="85">
        <v>2</v>
      </c>
      <c r="E1600" s="86" t="s">
        <v>961</v>
      </c>
      <c r="I1600" s="86" t="s">
        <v>224</v>
      </c>
      <c r="J1600" s="86" t="s">
        <v>538</v>
      </c>
      <c r="K1600" s="86" t="s">
        <v>654</v>
      </c>
    </row>
    <row r="1601" spans="1:12">
      <c r="A1601" s="85" t="s">
        <v>138</v>
      </c>
      <c r="B1601" s="85" t="s">
        <v>851</v>
      </c>
      <c r="C1601" s="120">
        <v>42858</v>
      </c>
      <c r="D1601" s="85">
        <v>2</v>
      </c>
      <c r="E1601" s="86" t="s">
        <v>958</v>
      </c>
      <c r="I1601" s="86" t="s">
        <v>280</v>
      </c>
      <c r="J1601" s="86" t="s">
        <v>783</v>
      </c>
      <c r="K1601" s="86" t="s">
        <v>642</v>
      </c>
    </row>
    <row r="1602" spans="1:12">
      <c r="A1602" s="85" t="s">
        <v>130</v>
      </c>
      <c r="B1602" s="85" t="s">
        <v>833</v>
      </c>
      <c r="C1602" s="120">
        <v>42858</v>
      </c>
      <c r="D1602" s="85">
        <v>2</v>
      </c>
      <c r="E1602" s="86" t="s">
        <v>969</v>
      </c>
      <c r="I1602" s="86" t="s">
        <v>308</v>
      </c>
      <c r="J1602" s="86" t="s">
        <v>782</v>
      </c>
      <c r="K1602" s="86" t="s">
        <v>660</v>
      </c>
    </row>
    <row r="1603" spans="1:12">
      <c r="A1603" s="85" t="s">
        <v>138</v>
      </c>
      <c r="B1603" s="85" t="s">
        <v>851</v>
      </c>
      <c r="C1603" s="120">
        <v>42858</v>
      </c>
      <c r="D1603" s="85">
        <v>2</v>
      </c>
      <c r="E1603" s="86" t="s">
        <v>982</v>
      </c>
      <c r="I1603" s="86" t="s">
        <v>952</v>
      </c>
      <c r="J1603" s="86" t="s">
        <v>311</v>
      </c>
      <c r="K1603" s="86" t="s">
        <v>642</v>
      </c>
    </row>
    <row r="1604" spans="1:12">
      <c r="A1604" s="85" t="s">
        <v>150</v>
      </c>
      <c r="B1604" s="85" t="s">
        <v>826</v>
      </c>
      <c r="C1604" s="120">
        <v>42858</v>
      </c>
      <c r="D1604" s="85">
        <v>2</v>
      </c>
      <c r="E1604" s="86" t="s">
        <v>911</v>
      </c>
      <c r="I1604" s="86" t="s">
        <v>350</v>
      </c>
      <c r="J1604" s="86" t="s">
        <v>151</v>
      </c>
    </row>
    <row r="1605" spans="1:12">
      <c r="A1605" s="85" t="s">
        <v>150</v>
      </c>
      <c r="B1605" s="85" t="s">
        <v>826</v>
      </c>
      <c r="C1605" s="120">
        <v>42858</v>
      </c>
      <c r="D1605" s="85">
        <v>2</v>
      </c>
      <c r="E1605" s="86" t="s">
        <v>962</v>
      </c>
      <c r="J1605" s="86" t="s">
        <v>570</v>
      </c>
    </row>
    <row r="1606" spans="1:12">
      <c r="A1606" s="85" t="s">
        <v>146</v>
      </c>
      <c r="B1606" s="85" t="s">
        <v>834</v>
      </c>
      <c r="C1606" s="120">
        <v>42858</v>
      </c>
      <c r="D1606" s="85">
        <v>2</v>
      </c>
      <c r="E1606" s="86" t="s">
        <v>134</v>
      </c>
      <c r="I1606" s="86" t="s">
        <v>230</v>
      </c>
      <c r="J1606" s="86" t="s">
        <v>564</v>
      </c>
      <c r="K1606" s="86" t="s">
        <v>607</v>
      </c>
    </row>
    <row r="1607" spans="1:12">
      <c r="A1607" s="85" t="s">
        <v>566</v>
      </c>
      <c r="B1607" s="85" t="s">
        <v>860</v>
      </c>
      <c r="C1607" s="120">
        <v>42858</v>
      </c>
      <c r="D1607" s="85">
        <v>2</v>
      </c>
      <c r="E1607" s="86" t="s">
        <v>197</v>
      </c>
      <c r="I1607" s="86" t="s">
        <v>196</v>
      </c>
      <c r="J1607" s="86" t="s">
        <v>520</v>
      </c>
      <c r="K1607" s="86" t="s">
        <v>634</v>
      </c>
      <c r="L1607" s="86" t="s">
        <v>634</v>
      </c>
    </row>
    <row r="1608" spans="1:12">
      <c r="A1608" s="85" t="s">
        <v>559</v>
      </c>
      <c r="B1608" s="85" t="s">
        <v>832</v>
      </c>
      <c r="C1608" s="120">
        <v>42859</v>
      </c>
      <c r="D1608" s="85">
        <v>2</v>
      </c>
      <c r="E1608" s="86" t="s">
        <v>983</v>
      </c>
      <c r="I1608" s="86" t="s">
        <v>238</v>
      </c>
      <c r="J1608" s="86" t="s">
        <v>550</v>
      </c>
      <c r="K1608" s="86" t="s">
        <v>584</v>
      </c>
    </row>
    <row r="1609" spans="1:12">
      <c r="A1609" s="85" t="s">
        <v>559</v>
      </c>
      <c r="B1609" s="85" t="s">
        <v>832</v>
      </c>
      <c r="C1609" s="120">
        <v>42859</v>
      </c>
      <c r="D1609" s="85">
        <v>2</v>
      </c>
      <c r="E1609" s="86" t="s">
        <v>960</v>
      </c>
      <c r="I1609" s="86" t="s">
        <v>244</v>
      </c>
      <c r="J1609" s="86" t="s">
        <v>527</v>
      </c>
      <c r="K1609" s="86" t="s">
        <v>584</v>
      </c>
    </row>
    <row r="1610" spans="1:12">
      <c r="A1610" s="85" t="s">
        <v>559</v>
      </c>
      <c r="B1610" s="85" t="s">
        <v>832</v>
      </c>
      <c r="C1610" s="120">
        <v>42859</v>
      </c>
      <c r="D1610" s="85">
        <v>2</v>
      </c>
      <c r="E1610" s="86" t="s">
        <v>980</v>
      </c>
      <c r="I1610" s="86" t="s">
        <v>224</v>
      </c>
      <c r="J1610" s="86" t="s">
        <v>333</v>
      </c>
      <c r="K1610" s="86" t="s">
        <v>584</v>
      </c>
    </row>
    <row r="1611" spans="1:12">
      <c r="A1611" s="85" t="s">
        <v>159</v>
      </c>
      <c r="B1611" s="85" t="s">
        <v>900</v>
      </c>
      <c r="C1611" s="120">
        <v>42859</v>
      </c>
      <c r="D1611" s="85">
        <v>2</v>
      </c>
      <c r="E1611" s="86" t="s">
        <v>949</v>
      </c>
      <c r="I1611" s="86" t="s">
        <v>197</v>
      </c>
      <c r="J1611" s="86" t="s">
        <v>182</v>
      </c>
      <c r="K1611" s="86" t="s">
        <v>653</v>
      </c>
      <c r="L1611" s="86" t="s">
        <v>653</v>
      </c>
    </row>
    <row r="1612" spans="1:12">
      <c r="A1612" s="85" t="s">
        <v>130</v>
      </c>
      <c r="B1612" s="85" t="s">
        <v>868</v>
      </c>
      <c r="C1612" s="120">
        <v>42859</v>
      </c>
      <c r="D1612" s="85">
        <v>2</v>
      </c>
      <c r="E1612" s="86" t="s">
        <v>268</v>
      </c>
      <c r="I1612" s="86" t="s">
        <v>957</v>
      </c>
      <c r="J1612" s="86" t="s">
        <v>135</v>
      </c>
      <c r="K1612" s="86" t="s">
        <v>660</v>
      </c>
      <c r="L1612" s="86" t="s">
        <v>136</v>
      </c>
    </row>
    <row r="1613" spans="1:12">
      <c r="A1613" s="85" t="s">
        <v>138</v>
      </c>
      <c r="B1613" s="85" t="s">
        <v>824</v>
      </c>
      <c r="C1613" s="120">
        <v>42859</v>
      </c>
      <c r="D1613" s="85">
        <v>2</v>
      </c>
      <c r="E1613" s="86" t="s">
        <v>958</v>
      </c>
      <c r="I1613" s="86" t="s">
        <v>280</v>
      </c>
      <c r="J1613" s="86" t="s">
        <v>783</v>
      </c>
      <c r="K1613" s="86" t="s">
        <v>642</v>
      </c>
    </row>
    <row r="1614" spans="1:12">
      <c r="A1614" s="85" t="s">
        <v>138</v>
      </c>
      <c r="B1614" s="85" t="s">
        <v>851</v>
      </c>
      <c r="C1614" s="120">
        <v>42859</v>
      </c>
      <c r="D1614" s="85">
        <v>2</v>
      </c>
      <c r="E1614" s="86" t="s">
        <v>982</v>
      </c>
      <c r="I1614" s="86" t="s">
        <v>952</v>
      </c>
      <c r="J1614" s="86" t="s">
        <v>311</v>
      </c>
      <c r="K1614" s="86" t="s">
        <v>642</v>
      </c>
    </row>
    <row r="1615" spans="1:12">
      <c r="A1615" s="85" t="s">
        <v>138</v>
      </c>
      <c r="B1615" s="85" t="s">
        <v>824</v>
      </c>
      <c r="C1615" s="120">
        <v>42859</v>
      </c>
      <c r="D1615" s="85">
        <v>2</v>
      </c>
      <c r="E1615" s="86" t="s">
        <v>300</v>
      </c>
      <c r="I1615" s="86" t="s">
        <v>275</v>
      </c>
      <c r="J1615" s="86" t="s">
        <v>556</v>
      </c>
      <c r="K1615" s="86" t="s">
        <v>642</v>
      </c>
      <c r="L1615" s="86" t="s">
        <v>690</v>
      </c>
    </row>
    <row r="1616" spans="1:12">
      <c r="A1616" s="85" t="s">
        <v>572</v>
      </c>
      <c r="B1616" s="85" t="s">
        <v>828</v>
      </c>
      <c r="C1616" s="120">
        <v>42859</v>
      </c>
      <c r="D1616" s="85">
        <v>2</v>
      </c>
      <c r="E1616" s="86" t="s">
        <v>886</v>
      </c>
      <c r="I1616" s="86" t="s">
        <v>552</v>
      </c>
      <c r="J1616" s="86" t="s">
        <v>521</v>
      </c>
      <c r="K1616" s="86" t="s">
        <v>617</v>
      </c>
    </row>
    <row r="1617" spans="1:11">
      <c r="A1617" s="85" t="s">
        <v>150</v>
      </c>
      <c r="B1617" s="85" t="s">
        <v>826</v>
      </c>
      <c r="C1617" s="120">
        <v>42859</v>
      </c>
      <c r="D1617" s="85">
        <v>2</v>
      </c>
      <c r="E1617" s="86" t="s">
        <v>911</v>
      </c>
      <c r="I1617" s="86" t="s">
        <v>350</v>
      </c>
      <c r="J1617" s="86" t="s">
        <v>151</v>
      </c>
    </row>
    <row r="1618" spans="1:11">
      <c r="A1618" s="85" t="s">
        <v>159</v>
      </c>
      <c r="B1618" s="85" t="s">
        <v>929</v>
      </c>
      <c r="C1618" s="120">
        <v>42859</v>
      </c>
      <c r="D1618" s="85">
        <v>2</v>
      </c>
      <c r="E1618" s="86" t="s">
        <v>893</v>
      </c>
      <c r="I1618" s="86" t="s">
        <v>193</v>
      </c>
      <c r="J1618" s="86" t="s">
        <v>781</v>
      </c>
    </row>
    <row r="1619" spans="1:11">
      <c r="A1619" s="85" t="s">
        <v>146</v>
      </c>
      <c r="B1619" s="85" t="s">
        <v>834</v>
      </c>
      <c r="C1619" s="120">
        <v>42859</v>
      </c>
      <c r="D1619" s="85">
        <v>2</v>
      </c>
      <c r="E1619" s="86" t="s">
        <v>134</v>
      </c>
      <c r="I1619" s="86" t="s">
        <v>230</v>
      </c>
      <c r="J1619" s="86" t="s">
        <v>564</v>
      </c>
      <c r="K1619" s="86" t="s">
        <v>590</v>
      </c>
    </row>
    <row r="1620" spans="1:11">
      <c r="A1620" s="85" t="s">
        <v>146</v>
      </c>
      <c r="B1620" s="85" t="s">
        <v>831</v>
      </c>
      <c r="C1620" s="120">
        <v>42859</v>
      </c>
      <c r="D1620" s="85">
        <v>2</v>
      </c>
      <c r="E1620" s="86" t="s">
        <v>984</v>
      </c>
      <c r="I1620" s="86" t="s">
        <v>885</v>
      </c>
      <c r="J1620" s="86" t="s">
        <v>557</v>
      </c>
    </row>
    <row r="1621" spans="1:11">
      <c r="A1621" s="85" t="s">
        <v>146</v>
      </c>
      <c r="B1621" s="85" t="s">
        <v>831</v>
      </c>
      <c r="C1621" s="120">
        <v>42859</v>
      </c>
      <c r="D1621" s="85">
        <v>2</v>
      </c>
      <c r="E1621" s="86" t="s">
        <v>988</v>
      </c>
      <c r="I1621" s="86" t="s">
        <v>697</v>
      </c>
      <c r="J1621" s="86" t="s">
        <v>571</v>
      </c>
    </row>
    <row r="1622" spans="1:11">
      <c r="A1622" s="85" t="s">
        <v>566</v>
      </c>
      <c r="B1622" s="85" t="s">
        <v>860</v>
      </c>
      <c r="C1622" s="120">
        <v>42859</v>
      </c>
      <c r="D1622" s="85">
        <v>2</v>
      </c>
      <c r="E1622" s="86" t="s">
        <v>197</v>
      </c>
      <c r="I1622" s="86" t="s">
        <v>196</v>
      </c>
      <c r="J1622" s="86" t="s">
        <v>520</v>
      </c>
      <c r="K1622" s="86" t="s">
        <v>634</v>
      </c>
    </row>
    <row r="1623" spans="1:11">
      <c r="A1623" s="85" t="s">
        <v>572</v>
      </c>
      <c r="B1623" s="85" t="s">
        <v>828</v>
      </c>
      <c r="C1623" s="120">
        <v>42859</v>
      </c>
      <c r="D1623" s="85">
        <v>1</v>
      </c>
      <c r="E1623" s="86" t="s">
        <v>990</v>
      </c>
      <c r="I1623" s="86" t="s">
        <v>215</v>
      </c>
      <c r="J1623" s="86" t="s">
        <v>542</v>
      </c>
      <c r="K1623" s="86" t="s">
        <v>617</v>
      </c>
    </row>
    <row r="1624" spans="1:11">
      <c r="A1624" s="85" t="s">
        <v>572</v>
      </c>
      <c r="B1624" s="85" t="s">
        <v>828</v>
      </c>
      <c r="C1624" s="120">
        <v>42859</v>
      </c>
      <c r="D1624" s="85">
        <v>1</v>
      </c>
      <c r="E1624" s="86" t="s">
        <v>991</v>
      </c>
      <c r="I1624" s="86" t="s">
        <v>718</v>
      </c>
      <c r="J1624" s="86" t="s">
        <v>542</v>
      </c>
      <c r="K1624" s="86" t="s">
        <v>617</v>
      </c>
    </row>
    <row r="1625" spans="1:11">
      <c r="A1625" s="85" t="s">
        <v>572</v>
      </c>
      <c r="B1625" s="85" t="s">
        <v>828</v>
      </c>
      <c r="C1625" s="120">
        <v>42859</v>
      </c>
      <c r="D1625" s="85">
        <v>1</v>
      </c>
      <c r="E1625" s="86" t="s">
        <v>985</v>
      </c>
      <c r="I1625" s="86" t="s">
        <v>222</v>
      </c>
      <c r="J1625" s="86" t="s">
        <v>542</v>
      </c>
      <c r="K1625" s="86" t="s">
        <v>617</v>
      </c>
    </row>
    <row r="1626" spans="1:11">
      <c r="A1626" s="85" t="s">
        <v>572</v>
      </c>
      <c r="B1626" s="85" t="s">
        <v>828</v>
      </c>
      <c r="C1626" s="120">
        <v>42859</v>
      </c>
      <c r="D1626" s="85">
        <v>1</v>
      </c>
      <c r="E1626" s="86" t="s">
        <v>995</v>
      </c>
      <c r="I1626" s="86" t="s">
        <v>720</v>
      </c>
      <c r="J1626" s="86" t="s">
        <v>542</v>
      </c>
      <c r="K1626" s="86" t="s">
        <v>617</v>
      </c>
    </row>
    <row r="1627" spans="1:11">
      <c r="A1627" s="85" t="s">
        <v>572</v>
      </c>
      <c r="B1627" s="85" t="s">
        <v>828</v>
      </c>
      <c r="C1627" s="120">
        <v>42859</v>
      </c>
      <c r="D1627" s="85">
        <v>1</v>
      </c>
      <c r="E1627" s="86" t="s">
        <v>994</v>
      </c>
      <c r="I1627" s="86" t="s">
        <v>680</v>
      </c>
      <c r="J1627" s="86" t="s">
        <v>542</v>
      </c>
      <c r="K1627" s="86" t="s">
        <v>617</v>
      </c>
    </row>
    <row r="1628" spans="1:11">
      <c r="A1628" s="85" t="s">
        <v>159</v>
      </c>
      <c r="B1628" s="85" t="s">
        <v>929</v>
      </c>
      <c r="C1628" s="120">
        <v>42859</v>
      </c>
      <c r="D1628" s="85">
        <v>1</v>
      </c>
      <c r="E1628" s="86" t="s">
        <v>990</v>
      </c>
      <c r="I1628" s="86" t="s">
        <v>196</v>
      </c>
      <c r="J1628" s="86" t="s">
        <v>577</v>
      </c>
    </row>
    <row r="1629" spans="1:11">
      <c r="A1629" s="85" t="s">
        <v>159</v>
      </c>
      <c r="B1629" s="85" t="s">
        <v>929</v>
      </c>
      <c r="C1629" s="120">
        <v>42859</v>
      </c>
      <c r="D1629" s="85">
        <v>1</v>
      </c>
      <c r="E1629" s="86" t="s">
        <v>994</v>
      </c>
      <c r="I1629" s="86" t="s">
        <v>680</v>
      </c>
      <c r="J1629" s="86" t="s">
        <v>577</v>
      </c>
    </row>
    <row r="1630" spans="1:11">
      <c r="A1630" s="85" t="s">
        <v>159</v>
      </c>
      <c r="B1630" s="85" t="s">
        <v>929</v>
      </c>
      <c r="C1630" s="120">
        <v>42859</v>
      </c>
      <c r="D1630" s="85">
        <v>1</v>
      </c>
      <c r="E1630" s="86" t="s">
        <v>991</v>
      </c>
      <c r="I1630" s="86" t="s">
        <v>193</v>
      </c>
      <c r="J1630" s="86" t="s">
        <v>577</v>
      </c>
    </row>
    <row r="1631" spans="1:11">
      <c r="A1631" s="85" t="s">
        <v>159</v>
      </c>
      <c r="B1631" s="85" t="s">
        <v>929</v>
      </c>
      <c r="C1631" s="120">
        <v>42859</v>
      </c>
      <c r="D1631" s="85">
        <v>1</v>
      </c>
      <c r="E1631" s="86" t="s">
        <v>995</v>
      </c>
      <c r="I1631" s="86" t="s">
        <v>718</v>
      </c>
      <c r="J1631" s="86" t="s">
        <v>577</v>
      </c>
    </row>
    <row r="1632" spans="1:11">
      <c r="A1632" s="85" t="s">
        <v>159</v>
      </c>
      <c r="B1632" s="85" t="s">
        <v>929</v>
      </c>
      <c r="C1632" s="120">
        <v>42859</v>
      </c>
      <c r="D1632" s="85">
        <v>1</v>
      </c>
      <c r="E1632" s="86" t="s">
        <v>985</v>
      </c>
      <c r="I1632" s="86" t="s">
        <v>543</v>
      </c>
      <c r="J1632" s="86" t="s">
        <v>577</v>
      </c>
    </row>
    <row r="1633" spans="1:12">
      <c r="A1633" s="85" t="s">
        <v>524</v>
      </c>
      <c r="B1633" s="85" t="s">
        <v>981</v>
      </c>
      <c r="C1633" s="120">
        <v>42859</v>
      </c>
      <c r="D1633" s="85">
        <v>1</v>
      </c>
      <c r="E1633" s="86" t="s">
        <v>961</v>
      </c>
      <c r="I1633" s="86" t="s">
        <v>229</v>
      </c>
      <c r="J1633" s="86" t="s">
        <v>532</v>
      </c>
      <c r="K1633" s="86" t="s">
        <v>587</v>
      </c>
    </row>
    <row r="1634" spans="1:12">
      <c r="A1634" s="85" t="s">
        <v>524</v>
      </c>
      <c r="B1634" s="85" t="s">
        <v>981</v>
      </c>
      <c r="C1634" s="120">
        <v>42859</v>
      </c>
      <c r="D1634" s="85">
        <v>1</v>
      </c>
      <c r="E1634" s="86" t="s">
        <v>993</v>
      </c>
      <c r="I1634" s="86" t="s">
        <v>891</v>
      </c>
      <c r="J1634" s="86" t="s">
        <v>555</v>
      </c>
      <c r="K1634" s="86" t="s">
        <v>587</v>
      </c>
    </row>
    <row r="1635" spans="1:12">
      <c r="A1635" s="85" t="s">
        <v>150</v>
      </c>
      <c r="B1635" s="85" t="s">
        <v>857</v>
      </c>
      <c r="C1635" s="120">
        <v>42859</v>
      </c>
      <c r="D1635" s="85">
        <v>1</v>
      </c>
      <c r="E1635" s="86" t="s">
        <v>989</v>
      </c>
      <c r="I1635" s="86" t="s">
        <v>933</v>
      </c>
      <c r="J1635" s="86" t="s">
        <v>340</v>
      </c>
    </row>
    <row r="1636" spans="1:12">
      <c r="A1636" s="85" t="s">
        <v>130</v>
      </c>
      <c r="B1636" s="85" t="s">
        <v>997</v>
      </c>
      <c r="C1636" s="120">
        <v>42859</v>
      </c>
      <c r="D1636" s="85">
        <v>2</v>
      </c>
      <c r="E1636" s="86" t="s">
        <v>969</v>
      </c>
      <c r="I1636" s="86" t="s">
        <v>308</v>
      </c>
      <c r="J1636" s="86" t="s">
        <v>782</v>
      </c>
    </row>
    <row r="1637" spans="1:12">
      <c r="A1637" s="85" t="s">
        <v>130</v>
      </c>
      <c r="B1637" s="85" t="s">
        <v>868</v>
      </c>
      <c r="C1637" s="120">
        <v>42859</v>
      </c>
      <c r="D1637" s="85">
        <v>2</v>
      </c>
      <c r="E1637" s="86" t="s">
        <v>957</v>
      </c>
      <c r="I1637" s="86" t="s">
        <v>276</v>
      </c>
      <c r="J1637" s="86" t="s">
        <v>135</v>
      </c>
    </row>
    <row r="1638" spans="1:12">
      <c r="A1638" s="85" t="s">
        <v>130</v>
      </c>
      <c r="B1638" s="85" t="s">
        <v>868</v>
      </c>
      <c r="C1638" s="120">
        <v>42860</v>
      </c>
      <c r="D1638" s="85">
        <v>1</v>
      </c>
      <c r="E1638" s="86" t="s">
        <v>261</v>
      </c>
      <c r="I1638" s="86" t="s">
        <v>268</v>
      </c>
      <c r="J1638" s="86" t="s">
        <v>162</v>
      </c>
      <c r="K1638" s="86" t="s">
        <v>149</v>
      </c>
    </row>
    <row r="1639" spans="1:12">
      <c r="A1639" s="85" t="s">
        <v>130</v>
      </c>
      <c r="B1639" s="85" t="s">
        <v>853</v>
      </c>
      <c r="C1639" s="120">
        <v>42860</v>
      </c>
      <c r="D1639" s="85">
        <v>2</v>
      </c>
      <c r="E1639" s="86" t="s">
        <v>969</v>
      </c>
      <c r="I1639" s="86" t="s">
        <v>308</v>
      </c>
      <c r="J1639" s="86" t="s">
        <v>782</v>
      </c>
      <c r="K1639" s="86" t="s">
        <v>149</v>
      </c>
    </row>
    <row r="1640" spans="1:12">
      <c r="A1640" s="85" t="s">
        <v>130</v>
      </c>
      <c r="B1640" s="85" t="s">
        <v>833</v>
      </c>
      <c r="C1640" s="120">
        <v>42864</v>
      </c>
      <c r="D1640" s="85">
        <v>2</v>
      </c>
      <c r="E1640" s="86" t="s">
        <v>969</v>
      </c>
      <c r="I1640" s="86" t="s">
        <v>282</v>
      </c>
      <c r="J1640" s="86" t="s">
        <v>782</v>
      </c>
      <c r="K1640" s="86" t="s">
        <v>629</v>
      </c>
    </row>
    <row r="1641" spans="1:12">
      <c r="A1641" s="85" t="s">
        <v>130</v>
      </c>
      <c r="B1641" s="85" t="s">
        <v>833</v>
      </c>
      <c r="C1641" s="120">
        <v>42864</v>
      </c>
      <c r="D1641" s="85">
        <v>2</v>
      </c>
      <c r="E1641" s="86" t="s">
        <v>941</v>
      </c>
      <c r="I1641" s="86" t="s">
        <v>307</v>
      </c>
      <c r="J1641" s="86" t="s">
        <v>144</v>
      </c>
      <c r="K1641" s="86" t="s">
        <v>629</v>
      </c>
    </row>
    <row r="1642" spans="1:12">
      <c r="A1642" s="85" t="s">
        <v>130</v>
      </c>
      <c r="B1642" s="85" t="s">
        <v>833</v>
      </c>
      <c r="C1642" s="120">
        <v>42864</v>
      </c>
      <c r="D1642" s="85">
        <v>2</v>
      </c>
      <c r="E1642" s="86" t="s">
        <v>888</v>
      </c>
      <c r="I1642" s="86" t="s">
        <v>274</v>
      </c>
      <c r="J1642" s="86" t="s">
        <v>135</v>
      </c>
      <c r="K1642" s="86" t="s">
        <v>629</v>
      </c>
    </row>
    <row r="1643" spans="1:12">
      <c r="A1643" s="85" t="s">
        <v>130</v>
      </c>
      <c r="B1643" s="85" t="s">
        <v>833</v>
      </c>
      <c r="C1643" s="120">
        <v>42864</v>
      </c>
      <c r="D1643" s="85">
        <v>1</v>
      </c>
      <c r="E1643" s="86" t="s">
        <v>986</v>
      </c>
      <c r="I1643" s="86" t="s">
        <v>134</v>
      </c>
      <c r="J1643" s="86" t="s">
        <v>574</v>
      </c>
      <c r="K1643" s="86" t="s">
        <v>629</v>
      </c>
    </row>
    <row r="1644" spans="1:12">
      <c r="A1644" s="85" t="s">
        <v>138</v>
      </c>
      <c r="B1644" s="85" t="s">
        <v>851</v>
      </c>
      <c r="C1644" s="120">
        <v>42864</v>
      </c>
      <c r="D1644" s="85">
        <v>2</v>
      </c>
      <c r="E1644" s="86" t="s">
        <v>982</v>
      </c>
      <c r="I1644" s="86" t="s">
        <v>275</v>
      </c>
      <c r="J1644" s="86" t="s">
        <v>311</v>
      </c>
      <c r="K1644" s="86" t="s">
        <v>664</v>
      </c>
    </row>
    <row r="1645" spans="1:12">
      <c r="A1645" s="85" t="s">
        <v>138</v>
      </c>
      <c r="B1645" s="85" t="s">
        <v>851</v>
      </c>
      <c r="C1645" s="120">
        <v>42864</v>
      </c>
      <c r="D1645" s="85">
        <v>2</v>
      </c>
      <c r="E1645" s="86" t="s">
        <v>958</v>
      </c>
      <c r="I1645" s="86" t="s">
        <v>280</v>
      </c>
      <c r="J1645" s="86" t="s">
        <v>783</v>
      </c>
      <c r="K1645" s="86" t="s">
        <v>664</v>
      </c>
    </row>
    <row r="1646" spans="1:12">
      <c r="A1646" s="85" t="s">
        <v>559</v>
      </c>
      <c r="B1646" s="85" t="s">
        <v>832</v>
      </c>
      <c r="C1646" s="120">
        <v>42864</v>
      </c>
      <c r="D1646" s="85">
        <v>2</v>
      </c>
      <c r="E1646" s="86" t="s">
        <v>983</v>
      </c>
      <c r="I1646" s="86" t="s">
        <v>223</v>
      </c>
      <c r="J1646" s="86" t="s">
        <v>550</v>
      </c>
      <c r="K1646" s="86" t="s">
        <v>584</v>
      </c>
      <c r="L1646" s="86" t="s">
        <v>615</v>
      </c>
    </row>
    <row r="1647" spans="1:12">
      <c r="A1647" s="85" t="s">
        <v>559</v>
      </c>
      <c r="B1647" s="85" t="s">
        <v>832</v>
      </c>
      <c r="C1647" s="120">
        <v>42864</v>
      </c>
      <c r="D1647" s="85">
        <v>2</v>
      </c>
      <c r="E1647" s="86" t="s">
        <v>246</v>
      </c>
      <c r="I1647" s="86" t="s">
        <v>242</v>
      </c>
      <c r="J1647" s="86" t="s">
        <v>333</v>
      </c>
      <c r="K1647" s="86" t="s">
        <v>584</v>
      </c>
      <c r="L1647" s="86" t="s">
        <v>615</v>
      </c>
    </row>
    <row r="1648" spans="1:12">
      <c r="A1648" s="85" t="s">
        <v>559</v>
      </c>
      <c r="B1648" s="85" t="s">
        <v>832</v>
      </c>
      <c r="C1648" s="120">
        <v>42864</v>
      </c>
      <c r="D1648" s="85">
        <v>2</v>
      </c>
      <c r="E1648" s="86" t="s">
        <v>960</v>
      </c>
      <c r="I1648" s="86" t="s">
        <v>241</v>
      </c>
      <c r="J1648" s="86" t="s">
        <v>527</v>
      </c>
      <c r="K1648" s="86" t="s">
        <v>615</v>
      </c>
      <c r="L1648" s="86" t="s">
        <v>608</v>
      </c>
    </row>
    <row r="1649" spans="1:12">
      <c r="A1649" s="85" t="s">
        <v>559</v>
      </c>
      <c r="B1649" s="85" t="s">
        <v>832</v>
      </c>
      <c r="C1649" s="120">
        <v>42864</v>
      </c>
      <c r="D1649" s="85">
        <v>2</v>
      </c>
      <c r="E1649" s="86" t="s">
        <v>243</v>
      </c>
      <c r="I1649" s="86" t="s">
        <v>245</v>
      </c>
      <c r="J1649" s="86" t="s">
        <v>338</v>
      </c>
      <c r="K1649" s="86" t="s">
        <v>584</v>
      </c>
      <c r="L1649" s="86" t="s">
        <v>615</v>
      </c>
    </row>
    <row r="1650" spans="1:12">
      <c r="A1650" s="85" t="s">
        <v>524</v>
      </c>
      <c r="B1650" s="85" t="s">
        <v>835</v>
      </c>
      <c r="C1650" s="120">
        <v>42864</v>
      </c>
      <c r="D1650" s="85">
        <v>2</v>
      </c>
      <c r="E1650" s="86" t="s">
        <v>231</v>
      </c>
      <c r="I1650" s="86" t="s">
        <v>232</v>
      </c>
      <c r="J1650" s="86" t="s">
        <v>532</v>
      </c>
      <c r="K1650" s="86" t="s">
        <v>604</v>
      </c>
      <c r="L1650" s="86" t="s">
        <v>604</v>
      </c>
    </row>
    <row r="1651" spans="1:12">
      <c r="A1651" s="85" t="s">
        <v>146</v>
      </c>
      <c r="B1651" s="85" t="s">
        <v>834</v>
      </c>
      <c r="C1651" s="120">
        <v>42864</v>
      </c>
      <c r="D1651" s="85">
        <v>2</v>
      </c>
      <c r="E1651" s="86" t="s">
        <v>988</v>
      </c>
      <c r="I1651" s="86" t="s">
        <v>885</v>
      </c>
      <c r="J1651" s="86" t="s">
        <v>557</v>
      </c>
      <c r="K1651" s="86" t="s">
        <v>590</v>
      </c>
      <c r="L1651" s="86" t="s">
        <v>148</v>
      </c>
    </row>
    <row r="1652" spans="1:12">
      <c r="A1652" s="85" t="s">
        <v>146</v>
      </c>
      <c r="B1652" s="85" t="s">
        <v>834</v>
      </c>
      <c r="C1652" s="120">
        <v>42864</v>
      </c>
      <c r="D1652" s="85">
        <v>2</v>
      </c>
      <c r="E1652" s="86" t="s">
        <v>890</v>
      </c>
      <c r="I1652" s="86" t="s">
        <v>400</v>
      </c>
      <c r="J1652" s="86" t="s">
        <v>533</v>
      </c>
      <c r="K1652" s="86" t="s">
        <v>590</v>
      </c>
      <c r="L1652" s="86" t="s">
        <v>148</v>
      </c>
    </row>
    <row r="1653" spans="1:12">
      <c r="A1653" s="85" t="s">
        <v>146</v>
      </c>
      <c r="B1653" s="85" t="s">
        <v>834</v>
      </c>
      <c r="C1653" s="120">
        <v>42864</v>
      </c>
      <c r="D1653" s="85">
        <v>2</v>
      </c>
      <c r="E1653" s="86" t="s">
        <v>214</v>
      </c>
      <c r="I1653" s="86" t="s">
        <v>385</v>
      </c>
      <c r="J1653" s="86" t="s">
        <v>785</v>
      </c>
    </row>
    <row r="1654" spans="1:12">
      <c r="A1654" s="85" t="s">
        <v>159</v>
      </c>
      <c r="B1654" s="85" t="s">
        <v>929</v>
      </c>
      <c r="C1654" s="120">
        <v>42864</v>
      </c>
      <c r="D1654" s="85">
        <v>2</v>
      </c>
      <c r="E1654" s="86" t="s">
        <v>990</v>
      </c>
      <c r="I1654" s="86" t="s">
        <v>718</v>
      </c>
      <c r="J1654" s="86" t="s">
        <v>577</v>
      </c>
    </row>
    <row r="1655" spans="1:12">
      <c r="A1655" s="85" t="s">
        <v>159</v>
      </c>
      <c r="B1655" s="85" t="s">
        <v>929</v>
      </c>
      <c r="C1655" s="120">
        <v>42864</v>
      </c>
      <c r="D1655" s="85">
        <v>2</v>
      </c>
      <c r="E1655" s="86" t="s">
        <v>992</v>
      </c>
      <c r="I1655" s="86" t="s">
        <v>602</v>
      </c>
      <c r="J1655" s="86" t="s">
        <v>577</v>
      </c>
    </row>
    <row r="1656" spans="1:12">
      <c r="A1656" s="85" t="s">
        <v>159</v>
      </c>
      <c r="B1656" s="85" t="s">
        <v>929</v>
      </c>
      <c r="C1656" s="120">
        <v>42864</v>
      </c>
      <c r="D1656" s="85">
        <v>2</v>
      </c>
      <c r="E1656" s="86" t="s">
        <v>985</v>
      </c>
      <c r="I1656" s="86" t="s">
        <v>543</v>
      </c>
      <c r="J1656" s="86" t="s">
        <v>577</v>
      </c>
    </row>
    <row r="1657" spans="1:12">
      <c r="A1657" s="85" t="s">
        <v>150</v>
      </c>
      <c r="B1657" s="85" t="s">
        <v>826</v>
      </c>
      <c r="C1657" s="120">
        <v>42864</v>
      </c>
      <c r="D1657" s="85">
        <v>2</v>
      </c>
      <c r="E1657" s="86" t="s">
        <v>238</v>
      </c>
      <c r="I1657" s="86" t="s">
        <v>292</v>
      </c>
      <c r="J1657" s="86" t="s">
        <v>570</v>
      </c>
      <c r="K1657" s="86" t="s">
        <v>582</v>
      </c>
    </row>
    <row r="1658" spans="1:12">
      <c r="A1658" s="85" t="s">
        <v>150</v>
      </c>
      <c r="B1658" s="85" t="s">
        <v>826</v>
      </c>
      <c r="C1658" s="120">
        <v>42864</v>
      </c>
      <c r="D1658" s="85">
        <v>2</v>
      </c>
      <c r="E1658" s="86" t="s">
        <v>911</v>
      </c>
      <c r="F1658" s="86" t="s">
        <v>350</v>
      </c>
      <c r="I1658" s="86" t="s">
        <v>350</v>
      </c>
      <c r="J1658" s="86" t="s">
        <v>151</v>
      </c>
      <c r="K1658" s="86" t="s">
        <v>582</v>
      </c>
    </row>
    <row r="1659" spans="1:12">
      <c r="A1659" s="85" t="s">
        <v>150</v>
      </c>
      <c r="B1659" s="85" t="s">
        <v>826</v>
      </c>
      <c r="C1659" s="120">
        <v>42864</v>
      </c>
      <c r="D1659" s="85">
        <v>2</v>
      </c>
      <c r="E1659" s="86" t="s">
        <v>963</v>
      </c>
      <c r="I1659" s="86" t="s">
        <v>365</v>
      </c>
      <c r="J1659" s="86" t="s">
        <v>563</v>
      </c>
      <c r="K1659" s="86" t="s">
        <v>582</v>
      </c>
    </row>
    <row r="1660" spans="1:12">
      <c r="A1660" s="85" t="s">
        <v>150</v>
      </c>
      <c r="B1660" s="85" t="s">
        <v>857</v>
      </c>
      <c r="C1660" s="120">
        <v>42864</v>
      </c>
      <c r="D1660" s="85">
        <v>2</v>
      </c>
      <c r="E1660" s="86" t="s">
        <v>358</v>
      </c>
      <c r="I1660" s="86" t="s">
        <v>226</v>
      </c>
      <c r="J1660" s="86" t="s">
        <v>348</v>
      </c>
      <c r="K1660" s="86" t="s">
        <v>582</v>
      </c>
      <c r="L1660" s="86" t="s">
        <v>589</v>
      </c>
    </row>
    <row r="1661" spans="1:12">
      <c r="A1661" s="85" t="s">
        <v>150</v>
      </c>
      <c r="B1661" s="85" t="s">
        <v>857</v>
      </c>
      <c r="C1661" s="120">
        <v>42864</v>
      </c>
      <c r="D1661" s="85">
        <v>2</v>
      </c>
      <c r="E1661" s="86" t="s">
        <v>962</v>
      </c>
      <c r="I1661" s="86" t="s">
        <v>365</v>
      </c>
      <c r="J1661" s="86" t="s">
        <v>563</v>
      </c>
      <c r="K1661" s="86" t="s">
        <v>582</v>
      </c>
      <c r="L1661" s="86" t="s">
        <v>589</v>
      </c>
    </row>
    <row r="1662" spans="1:12">
      <c r="A1662" s="85" t="s">
        <v>150</v>
      </c>
      <c r="B1662" s="85" t="s">
        <v>857</v>
      </c>
      <c r="C1662" s="120">
        <v>42864</v>
      </c>
      <c r="D1662" s="85">
        <v>2</v>
      </c>
      <c r="E1662" s="86" t="s">
        <v>934</v>
      </c>
      <c r="I1662" s="86" t="s">
        <v>283</v>
      </c>
      <c r="J1662" s="86" t="s">
        <v>341</v>
      </c>
      <c r="K1662" s="86" t="s">
        <v>582</v>
      </c>
      <c r="L1662" s="86" t="s">
        <v>589</v>
      </c>
    </row>
    <row r="1663" spans="1:12">
      <c r="A1663" s="85" t="s">
        <v>146</v>
      </c>
      <c r="B1663" s="85" t="s">
        <v>831</v>
      </c>
      <c r="C1663" s="120">
        <v>42864</v>
      </c>
      <c r="D1663" s="85">
        <v>2</v>
      </c>
      <c r="E1663" s="86" t="s">
        <v>984</v>
      </c>
      <c r="I1663" s="86" t="s">
        <v>359</v>
      </c>
      <c r="J1663" s="86" t="s">
        <v>549</v>
      </c>
      <c r="K1663" s="86" t="s">
        <v>607</v>
      </c>
    </row>
    <row r="1664" spans="1:12">
      <c r="A1664" s="85" t="s">
        <v>138</v>
      </c>
      <c r="B1664" s="85" t="s">
        <v>824</v>
      </c>
      <c r="C1664" s="120">
        <v>42864</v>
      </c>
      <c r="D1664" s="85">
        <v>2</v>
      </c>
      <c r="E1664" s="86" t="s">
        <v>300</v>
      </c>
      <c r="I1664" s="86" t="s">
        <v>304</v>
      </c>
      <c r="J1664" s="86" t="s">
        <v>556</v>
      </c>
      <c r="K1664" s="86" t="s">
        <v>664</v>
      </c>
    </row>
    <row r="1665" spans="1:12">
      <c r="A1665" s="85" t="s">
        <v>146</v>
      </c>
      <c r="B1665" s="85" t="s">
        <v>834</v>
      </c>
      <c r="C1665" s="120">
        <v>42865</v>
      </c>
      <c r="D1665" s="85">
        <v>2</v>
      </c>
      <c r="E1665" s="86" t="s">
        <v>988</v>
      </c>
      <c r="I1665" s="86" t="s">
        <v>885</v>
      </c>
      <c r="J1665" s="86" t="s">
        <v>557</v>
      </c>
      <c r="K1665" s="86" t="s">
        <v>148</v>
      </c>
    </row>
    <row r="1666" spans="1:12">
      <c r="A1666" s="85" t="s">
        <v>146</v>
      </c>
      <c r="B1666" s="85" t="s">
        <v>834</v>
      </c>
      <c r="C1666" s="120">
        <v>42865</v>
      </c>
      <c r="D1666" s="85">
        <v>2</v>
      </c>
      <c r="E1666" s="86" t="s">
        <v>890</v>
      </c>
      <c r="I1666" s="86" t="s">
        <v>400</v>
      </c>
      <c r="J1666" s="86" t="s">
        <v>533</v>
      </c>
      <c r="K1666" s="86" t="s">
        <v>148</v>
      </c>
    </row>
    <row r="1667" spans="1:12">
      <c r="A1667" s="85" t="s">
        <v>146</v>
      </c>
      <c r="B1667" s="85" t="s">
        <v>834</v>
      </c>
      <c r="C1667" s="120">
        <v>42865</v>
      </c>
      <c r="D1667" s="85">
        <v>2</v>
      </c>
      <c r="E1667" s="86" t="s">
        <v>214</v>
      </c>
      <c r="I1667" s="86" t="s">
        <v>889</v>
      </c>
      <c r="J1667" s="86" t="s">
        <v>785</v>
      </c>
      <c r="K1667" s="86" t="s">
        <v>148</v>
      </c>
    </row>
    <row r="1668" spans="1:12">
      <c r="A1668" s="85" t="s">
        <v>559</v>
      </c>
      <c r="B1668" s="85" t="s">
        <v>832</v>
      </c>
      <c r="C1668" s="120">
        <v>42865</v>
      </c>
      <c r="D1668" s="85">
        <v>2</v>
      </c>
      <c r="E1668" s="86" t="s">
        <v>980</v>
      </c>
      <c r="I1668" s="86" t="s">
        <v>242</v>
      </c>
      <c r="J1668" s="86" t="s">
        <v>333</v>
      </c>
      <c r="K1668" s="86" t="s">
        <v>615</v>
      </c>
      <c r="L1668" s="86" t="s">
        <v>608</v>
      </c>
    </row>
    <row r="1669" spans="1:12">
      <c r="A1669" s="85" t="s">
        <v>559</v>
      </c>
      <c r="B1669" s="85" t="s">
        <v>832</v>
      </c>
      <c r="C1669" s="120">
        <v>42865</v>
      </c>
      <c r="D1669" s="85">
        <v>2</v>
      </c>
      <c r="E1669" s="86" t="s">
        <v>243</v>
      </c>
      <c r="I1669" s="86" t="s">
        <v>245</v>
      </c>
      <c r="J1669" s="86" t="s">
        <v>338</v>
      </c>
      <c r="K1669" s="86" t="s">
        <v>615</v>
      </c>
      <c r="L1669" s="86" t="s">
        <v>608</v>
      </c>
    </row>
    <row r="1670" spans="1:12">
      <c r="A1670" s="85" t="s">
        <v>559</v>
      </c>
      <c r="B1670" s="85" t="s">
        <v>832</v>
      </c>
      <c r="C1670" s="120">
        <v>42865</v>
      </c>
      <c r="D1670" s="85">
        <v>2</v>
      </c>
      <c r="E1670" s="86" t="s">
        <v>983</v>
      </c>
      <c r="I1670" s="86" t="s">
        <v>223</v>
      </c>
      <c r="J1670" s="86" t="s">
        <v>550</v>
      </c>
      <c r="K1670" s="86" t="s">
        <v>615</v>
      </c>
      <c r="L1670" s="86" t="s">
        <v>608</v>
      </c>
    </row>
    <row r="1671" spans="1:12">
      <c r="A1671" s="85" t="s">
        <v>559</v>
      </c>
      <c r="B1671" s="85" t="s">
        <v>832</v>
      </c>
      <c r="C1671" s="120">
        <v>42865</v>
      </c>
      <c r="D1671" s="85">
        <v>2</v>
      </c>
      <c r="E1671" s="86" t="s">
        <v>960</v>
      </c>
      <c r="I1671" s="86" t="s">
        <v>241</v>
      </c>
      <c r="J1671" s="86" t="s">
        <v>527</v>
      </c>
      <c r="K1671" s="86" t="s">
        <v>608</v>
      </c>
    </row>
    <row r="1672" spans="1:12">
      <c r="A1672" s="85" t="s">
        <v>138</v>
      </c>
      <c r="B1672" s="85" t="s">
        <v>851</v>
      </c>
      <c r="C1672" s="120">
        <v>42865</v>
      </c>
      <c r="D1672" s="85">
        <v>2</v>
      </c>
      <c r="E1672" s="86" t="s">
        <v>982</v>
      </c>
      <c r="I1672" s="86" t="s">
        <v>275</v>
      </c>
      <c r="J1672" s="86" t="s">
        <v>311</v>
      </c>
      <c r="K1672" s="86" t="s">
        <v>620</v>
      </c>
    </row>
    <row r="1673" spans="1:12">
      <c r="A1673" s="85" t="s">
        <v>138</v>
      </c>
      <c r="B1673" s="85" t="s">
        <v>851</v>
      </c>
      <c r="C1673" s="120">
        <v>42865</v>
      </c>
      <c r="D1673" s="85">
        <v>2</v>
      </c>
      <c r="E1673" s="86" t="s">
        <v>958</v>
      </c>
      <c r="I1673" s="86" t="s">
        <v>280</v>
      </c>
      <c r="J1673" s="86" t="s">
        <v>783</v>
      </c>
      <c r="K1673" s="86" t="s">
        <v>620</v>
      </c>
    </row>
    <row r="1674" spans="1:12">
      <c r="A1674" s="85" t="s">
        <v>150</v>
      </c>
      <c r="B1674" s="85" t="s">
        <v>826</v>
      </c>
      <c r="C1674" s="120">
        <v>42865</v>
      </c>
      <c r="D1674" s="85">
        <v>2</v>
      </c>
      <c r="E1674" s="86" t="s">
        <v>911</v>
      </c>
      <c r="I1674" s="86" t="s">
        <v>350</v>
      </c>
      <c r="J1674" s="86" t="s">
        <v>151</v>
      </c>
    </row>
    <row r="1675" spans="1:12">
      <c r="A1675" s="85" t="s">
        <v>150</v>
      </c>
      <c r="B1675" s="85" t="s">
        <v>826</v>
      </c>
      <c r="C1675" s="120">
        <v>42865</v>
      </c>
      <c r="D1675" s="85">
        <v>2</v>
      </c>
      <c r="E1675" s="86" t="s">
        <v>989</v>
      </c>
      <c r="I1675" s="86" t="s">
        <v>365</v>
      </c>
      <c r="J1675" s="86" t="s">
        <v>563</v>
      </c>
    </row>
    <row r="1676" spans="1:12">
      <c r="A1676" s="85" t="s">
        <v>150</v>
      </c>
      <c r="B1676" s="85" t="s">
        <v>826</v>
      </c>
      <c r="C1676" s="120">
        <v>42865</v>
      </c>
      <c r="D1676" s="85">
        <v>2</v>
      </c>
      <c r="E1676" s="86" t="s">
        <v>238</v>
      </c>
      <c r="I1676" s="86" t="s">
        <v>292</v>
      </c>
      <c r="J1676" s="86" t="s">
        <v>570</v>
      </c>
    </row>
    <row r="1677" spans="1:12">
      <c r="A1677" s="85" t="s">
        <v>130</v>
      </c>
      <c r="B1677" s="85" t="s">
        <v>833</v>
      </c>
      <c r="C1677" s="120">
        <v>42865</v>
      </c>
      <c r="D1677" s="85">
        <v>2</v>
      </c>
      <c r="E1677" s="86" t="s">
        <v>969</v>
      </c>
      <c r="I1677" s="86" t="s">
        <v>282</v>
      </c>
      <c r="J1677" s="86" t="s">
        <v>782</v>
      </c>
      <c r="K1677" s="86" t="s">
        <v>163</v>
      </c>
      <c r="L1677" s="86" t="s">
        <v>164</v>
      </c>
    </row>
    <row r="1678" spans="1:12">
      <c r="A1678" s="85" t="s">
        <v>130</v>
      </c>
      <c r="B1678" s="85" t="s">
        <v>833</v>
      </c>
      <c r="C1678" s="120">
        <v>42865</v>
      </c>
      <c r="D1678" s="85">
        <v>2</v>
      </c>
      <c r="E1678" s="86" t="s">
        <v>941</v>
      </c>
      <c r="I1678" s="86" t="s">
        <v>307</v>
      </c>
      <c r="J1678" s="86" t="s">
        <v>144</v>
      </c>
      <c r="K1678" s="86" t="s">
        <v>163</v>
      </c>
    </row>
    <row r="1679" spans="1:12">
      <c r="A1679" s="85" t="s">
        <v>130</v>
      </c>
      <c r="B1679" s="85" t="s">
        <v>833</v>
      </c>
      <c r="C1679" s="120">
        <v>42865</v>
      </c>
      <c r="D1679" s="85">
        <v>2</v>
      </c>
      <c r="E1679" s="86" t="s">
        <v>986</v>
      </c>
      <c r="I1679" s="86" t="s">
        <v>134</v>
      </c>
      <c r="J1679" s="86" t="s">
        <v>574</v>
      </c>
    </row>
    <row r="1680" spans="1:12">
      <c r="A1680" s="85" t="s">
        <v>524</v>
      </c>
      <c r="B1680" s="85" t="s">
        <v>835</v>
      </c>
      <c r="C1680" s="120">
        <v>42865</v>
      </c>
      <c r="D1680" s="85">
        <v>2</v>
      </c>
      <c r="E1680" s="86" t="s">
        <v>891</v>
      </c>
      <c r="I1680" s="86" t="s">
        <v>232</v>
      </c>
      <c r="J1680" s="86" t="s">
        <v>532</v>
      </c>
      <c r="K1680" s="86" t="s">
        <v>604</v>
      </c>
      <c r="L1680" s="86" t="s">
        <v>595</v>
      </c>
    </row>
    <row r="1681" spans="1:13">
      <c r="A1681" s="85" t="s">
        <v>524</v>
      </c>
      <c r="B1681" s="85" t="s">
        <v>835</v>
      </c>
      <c r="C1681" s="120">
        <v>42865</v>
      </c>
      <c r="D1681" s="85">
        <v>2</v>
      </c>
      <c r="E1681" s="86" t="s">
        <v>952</v>
      </c>
      <c r="I1681" s="86" t="s">
        <v>224</v>
      </c>
      <c r="J1681" s="86" t="s">
        <v>538</v>
      </c>
      <c r="K1681" s="86" t="s">
        <v>604</v>
      </c>
      <c r="L1681" s="86" t="s">
        <v>595</v>
      </c>
    </row>
    <row r="1682" spans="1:13">
      <c r="A1682" s="85" t="s">
        <v>572</v>
      </c>
      <c r="B1682" s="85" t="s">
        <v>828</v>
      </c>
      <c r="C1682" s="120">
        <v>42865</v>
      </c>
      <c r="D1682" s="85">
        <v>2</v>
      </c>
      <c r="E1682" s="86" t="s">
        <v>964</v>
      </c>
      <c r="I1682" s="86" t="s">
        <v>728</v>
      </c>
      <c r="J1682" s="86" t="s">
        <v>542</v>
      </c>
      <c r="K1682" s="86" t="s">
        <v>617</v>
      </c>
    </row>
    <row r="1683" spans="1:13">
      <c r="A1683" s="85" t="s">
        <v>159</v>
      </c>
      <c r="B1683" s="85" t="s">
        <v>929</v>
      </c>
      <c r="C1683" s="120">
        <v>42865</v>
      </c>
      <c r="D1683" s="85">
        <v>2</v>
      </c>
      <c r="E1683" s="86" t="s">
        <v>990</v>
      </c>
      <c r="I1683" s="86" t="s">
        <v>193</v>
      </c>
      <c r="J1683" s="86" t="s">
        <v>577</v>
      </c>
    </row>
    <row r="1684" spans="1:13">
      <c r="A1684" s="85" t="s">
        <v>159</v>
      </c>
      <c r="B1684" s="85" t="s">
        <v>929</v>
      </c>
      <c r="C1684" s="120">
        <v>42865</v>
      </c>
      <c r="D1684" s="85">
        <v>2</v>
      </c>
      <c r="E1684" s="86" t="s">
        <v>993</v>
      </c>
      <c r="I1684" s="86" t="s">
        <v>543</v>
      </c>
      <c r="J1684" s="86" t="s">
        <v>577</v>
      </c>
    </row>
    <row r="1685" spans="1:13">
      <c r="A1685" s="85" t="s">
        <v>159</v>
      </c>
      <c r="B1685" s="85" t="s">
        <v>929</v>
      </c>
      <c r="C1685" s="120">
        <v>42865</v>
      </c>
      <c r="D1685" s="85">
        <v>2</v>
      </c>
      <c r="E1685" s="86" t="s">
        <v>949</v>
      </c>
      <c r="I1685" s="86" t="s">
        <v>197</v>
      </c>
      <c r="J1685" s="86" t="s">
        <v>182</v>
      </c>
    </row>
    <row r="1686" spans="1:13">
      <c r="A1686" s="85" t="s">
        <v>150</v>
      </c>
      <c r="B1686" s="85" t="s">
        <v>826</v>
      </c>
      <c r="C1686" s="120">
        <v>42865</v>
      </c>
      <c r="D1686" s="85">
        <v>2</v>
      </c>
      <c r="E1686" s="86" t="s">
        <v>367</v>
      </c>
      <c r="I1686" s="86" t="s">
        <v>292</v>
      </c>
      <c r="J1686" s="86" t="s">
        <v>570</v>
      </c>
      <c r="K1686" s="86" t="s">
        <v>582</v>
      </c>
      <c r="L1686" s="86" t="s">
        <v>589</v>
      </c>
    </row>
    <row r="1687" spans="1:13">
      <c r="A1687" s="85" t="s">
        <v>150</v>
      </c>
      <c r="B1687" s="85" t="s">
        <v>826</v>
      </c>
      <c r="C1687" s="120">
        <v>42865</v>
      </c>
      <c r="D1687" s="85">
        <v>2</v>
      </c>
      <c r="E1687" s="86" t="s">
        <v>238</v>
      </c>
      <c r="I1687" s="86" t="s">
        <v>292</v>
      </c>
      <c r="J1687" s="86" t="s">
        <v>570</v>
      </c>
      <c r="K1687" s="86" t="s">
        <v>582</v>
      </c>
      <c r="L1687" s="86" t="s">
        <v>589</v>
      </c>
    </row>
    <row r="1688" spans="1:13">
      <c r="A1688" s="85" t="s">
        <v>150</v>
      </c>
      <c r="B1688" s="85" t="s">
        <v>857</v>
      </c>
      <c r="C1688" s="120">
        <v>42865</v>
      </c>
      <c r="D1688" s="85">
        <v>2</v>
      </c>
      <c r="E1688" s="86" t="s">
        <v>962</v>
      </c>
      <c r="I1688" s="86" t="s">
        <v>365</v>
      </c>
      <c r="J1688" s="86" t="s">
        <v>563</v>
      </c>
      <c r="K1688" s="86" t="s">
        <v>582</v>
      </c>
      <c r="L1688" s="86" t="s">
        <v>597</v>
      </c>
    </row>
    <row r="1689" spans="1:13">
      <c r="A1689" s="85" t="s">
        <v>150</v>
      </c>
      <c r="B1689" s="85" t="s">
        <v>857</v>
      </c>
      <c r="C1689" s="120">
        <v>42865</v>
      </c>
      <c r="D1689" s="85">
        <v>2</v>
      </c>
      <c r="E1689" s="86" t="s">
        <v>353</v>
      </c>
      <c r="I1689" s="86" t="s">
        <v>365</v>
      </c>
      <c r="J1689" s="86" t="s">
        <v>563</v>
      </c>
      <c r="K1689" s="86" t="s">
        <v>582</v>
      </c>
      <c r="L1689" s="86" t="s">
        <v>597</v>
      </c>
    </row>
    <row r="1690" spans="1:13">
      <c r="A1690" s="85" t="s">
        <v>150</v>
      </c>
      <c r="B1690" s="85" t="s">
        <v>857</v>
      </c>
      <c r="C1690" s="120">
        <v>42865</v>
      </c>
      <c r="D1690" s="85">
        <v>2</v>
      </c>
      <c r="E1690" s="86" t="s">
        <v>934</v>
      </c>
      <c r="I1690" s="86" t="s">
        <v>283</v>
      </c>
      <c r="J1690" s="86" t="s">
        <v>341</v>
      </c>
      <c r="K1690" s="86" t="s">
        <v>589</v>
      </c>
      <c r="L1690" s="86" t="s">
        <v>613</v>
      </c>
    </row>
    <row r="1691" spans="1:13">
      <c r="A1691" s="85" t="s">
        <v>146</v>
      </c>
      <c r="B1691" s="85" t="s">
        <v>831</v>
      </c>
      <c r="C1691" s="120">
        <v>42865</v>
      </c>
      <c r="D1691" s="85">
        <v>2</v>
      </c>
      <c r="E1691" s="86" t="s">
        <v>984</v>
      </c>
      <c r="I1691" s="86" t="s">
        <v>870</v>
      </c>
      <c r="J1691" s="86" t="s">
        <v>557</v>
      </c>
      <c r="K1691" s="86" t="s">
        <v>607</v>
      </c>
    </row>
    <row r="1692" spans="1:13">
      <c r="A1692" s="85" t="s">
        <v>138</v>
      </c>
      <c r="B1692" s="85" t="s">
        <v>824</v>
      </c>
      <c r="C1692" s="120">
        <v>42865</v>
      </c>
      <c r="D1692" s="85">
        <v>1</v>
      </c>
      <c r="E1692" s="86" t="s">
        <v>264</v>
      </c>
      <c r="I1692" s="86" t="s">
        <v>319</v>
      </c>
      <c r="J1692" s="86" t="s">
        <v>318</v>
      </c>
      <c r="K1692" s="86" t="s">
        <v>620</v>
      </c>
    </row>
    <row r="1693" spans="1:13">
      <c r="A1693" s="85" t="s">
        <v>130</v>
      </c>
      <c r="B1693" s="85" t="s">
        <v>868</v>
      </c>
      <c r="C1693" s="120">
        <v>42865</v>
      </c>
      <c r="D1693" s="85">
        <v>2</v>
      </c>
      <c r="E1693" s="86" t="s">
        <v>987</v>
      </c>
      <c r="I1693" s="86" t="s">
        <v>261</v>
      </c>
      <c r="J1693" s="86" t="s">
        <v>574</v>
      </c>
      <c r="K1693" s="86" t="s">
        <v>588</v>
      </c>
    </row>
    <row r="1694" spans="1:13">
      <c r="A1694" s="85" t="s">
        <v>130</v>
      </c>
      <c r="B1694" s="85" t="s">
        <v>868</v>
      </c>
      <c r="C1694" s="120">
        <v>42865</v>
      </c>
      <c r="D1694" s="85">
        <v>2</v>
      </c>
      <c r="E1694" s="86" t="s">
        <v>957</v>
      </c>
      <c r="I1694" s="86" t="s">
        <v>276</v>
      </c>
      <c r="J1694" s="86" t="s">
        <v>135</v>
      </c>
      <c r="K1694" s="86" t="s">
        <v>145</v>
      </c>
      <c r="L1694" s="86" t="s">
        <v>588</v>
      </c>
    </row>
    <row r="1695" spans="1:13">
      <c r="A1695" s="85" t="s">
        <v>130</v>
      </c>
      <c r="B1695" s="85" t="s">
        <v>868</v>
      </c>
      <c r="C1695" s="120">
        <v>42865</v>
      </c>
      <c r="D1695" s="85">
        <v>2</v>
      </c>
      <c r="E1695" s="86" t="s">
        <v>892</v>
      </c>
      <c r="I1695" s="86" t="s">
        <v>308</v>
      </c>
      <c r="J1695" s="86" t="s">
        <v>782</v>
      </c>
      <c r="K1695" s="86" t="s">
        <v>588</v>
      </c>
    </row>
    <row r="1696" spans="1:13">
      <c r="A1696" s="85" t="s">
        <v>146</v>
      </c>
      <c r="B1696" s="85" t="s">
        <v>831</v>
      </c>
      <c r="C1696" s="120">
        <v>42865</v>
      </c>
      <c r="D1696" s="85">
        <v>1</v>
      </c>
      <c r="E1696" s="86" t="s">
        <v>984</v>
      </c>
      <c r="I1696" s="86" t="s">
        <v>870</v>
      </c>
      <c r="J1696" s="86" t="s">
        <v>557</v>
      </c>
      <c r="K1696" s="86" t="s">
        <v>607</v>
      </c>
      <c r="L1696" s="86" t="s">
        <v>607</v>
      </c>
      <c r="M1696" s="86" t="s">
        <v>583</v>
      </c>
    </row>
    <row r="1697" spans="1:13">
      <c r="A1697" s="85" t="s">
        <v>146</v>
      </c>
      <c r="B1697" s="85" t="s">
        <v>831</v>
      </c>
      <c r="C1697" s="120">
        <v>42865</v>
      </c>
      <c r="D1697" s="85">
        <v>1</v>
      </c>
      <c r="E1697" s="86" t="s">
        <v>864</v>
      </c>
      <c r="I1697" s="86" t="s">
        <v>859</v>
      </c>
      <c r="J1697" s="86" t="s">
        <v>375</v>
      </c>
      <c r="K1697" s="86" t="s">
        <v>607</v>
      </c>
      <c r="L1697" s="86" t="s">
        <v>607</v>
      </c>
      <c r="M1697" s="86" t="s">
        <v>583</v>
      </c>
    </row>
    <row r="1698" spans="1:13">
      <c r="A1698" s="85" t="s">
        <v>130</v>
      </c>
      <c r="B1698" s="85" t="s">
        <v>833</v>
      </c>
      <c r="C1698" s="120">
        <v>42866</v>
      </c>
      <c r="D1698" s="85">
        <v>2</v>
      </c>
      <c r="E1698" s="86" t="s">
        <v>941</v>
      </c>
      <c r="I1698" s="86" t="s">
        <v>307</v>
      </c>
      <c r="J1698" s="86" t="s">
        <v>144</v>
      </c>
      <c r="K1698" s="86" t="s">
        <v>629</v>
      </c>
    </row>
    <row r="1699" spans="1:13">
      <c r="A1699" s="85" t="s">
        <v>559</v>
      </c>
      <c r="B1699" s="85" t="s">
        <v>832</v>
      </c>
      <c r="C1699" s="120">
        <v>42866</v>
      </c>
      <c r="D1699" s="85">
        <v>2</v>
      </c>
      <c r="E1699" s="86" t="s">
        <v>983</v>
      </c>
      <c r="I1699" s="86" t="s">
        <v>223</v>
      </c>
      <c r="J1699" s="86" t="s">
        <v>550</v>
      </c>
      <c r="K1699" s="86" t="s">
        <v>608</v>
      </c>
    </row>
    <row r="1700" spans="1:13">
      <c r="A1700" s="85" t="s">
        <v>559</v>
      </c>
      <c r="B1700" s="85" t="s">
        <v>832</v>
      </c>
      <c r="C1700" s="120">
        <v>42866</v>
      </c>
      <c r="D1700" s="85">
        <v>2</v>
      </c>
      <c r="E1700" s="86" t="s">
        <v>246</v>
      </c>
      <c r="I1700" s="86" t="s">
        <v>242</v>
      </c>
      <c r="J1700" s="86" t="s">
        <v>333</v>
      </c>
      <c r="K1700" s="86" t="s">
        <v>608</v>
      </c>
    </row>
    <row r="1701" spans="1:13">
      <c r="A1701" s="85" t="s">
        <v>559</v>
      </c>
      <c r="B1701" s="85" t="s">
        <v>832</v>
      </c>
      <c r="C1701" s="120">
        <v>42866</v>
      </c>
      <c r="D1701" s="85">
        <v>2</v>
      </c>
      <c r="E1701" s="86" t="s">
        <v>960</v>
      </c>
      <c r="I1701" s="86" t="s">
        <v>241</v>
      </c>
      <c r="J1701" s="86" t="s">
        <v>527</v>
      </c>
      <c r="K1701" s="86" t="s">
        <v>608</v>
      </c>
    </row>
    <row r="1702" spans="1:13">
      <c r="A1702" s="85" t="s">
        <v>559</v>
      </c>
      <c r="B1702" s="85" t="s">
        <v>832</v>
      </c>
      <c r="C1702" s="120">
        <v>42866</v>
      </c>
      <c r="D1702" s="85">
        <v>2</v>
      </c>
      <c r="E1702" s="86" t="s">
        <v>243</v>
      </c>
      <c r="I1702" s="86" t="s">
        <v>245</v>
      </c>
      <c r="J1702" s="86" t="s">
        <v>338</v>
      </c>
      <c r="K1702" s="86" t="s">
        <v>608</v>
      </c>
    </row>
    <row r="1703" spans="1:13">
      <c r="A1703" s="85" t="s">
        <v>130</v>
      </c>
      <c r="B1703" s="85" t="s">
        <v>833</v>
      </c>
      <c r="C1703" s="120">
        <v>42866</v>
      </c>
      <c r="D1703" s="85">
        <v>2</v>
      </c>
      <c r="E1703" s="86" t="s">
        <v>969</v>
      </c>
      <c r="I1703" s="86" t="s">
        <v>282</v>
      </c>
      <c r="J1703" s="86" t="s">
        <v>782</v>
      </c>
      <c r="K1703" s="86" t="s">
        <v>588</v>
      </c>
    </row>
    <row r="1704" spans="1:13">
      <c r="A1704" s="85" t="s">
        <v>150</v>
      </c>
      <c r="B1704" s="85" t="s">
        <v>826</v>
      </c>
      <c r="C1704" s="120">
        <v>42866</v>
      </c>
      <c r="D1704" s="85">
        <v>2</v>
      </c>
      <c r="E1704" s="86" t="s">
        <v>911</v>
      </c>
      <c r="I1704" s="86" t="s">
        <v>350</v>
      </c>
      <c r="J1704" s="86" t="s">
        <v>151</v>
      </c>
      <c r="K1704" s="86" t="s">
        <v>643</v>
      </c>
      <c r="L1704" s="86" t="s">
        <v>613</v>
      </c>
    </row>
    <row r="1705" spans="1:13">
      <c r="A1705" s="85" t="s">
        <v>150</v>
      </c>
      <c r="B1705" s="85" t="s">
        <v>826</v>
      </c>
      <c r="C1705" s="120">
        <v>42866</v>
      </c>
      <c r="D1705" s="85">
        <v>2</v>
      </c>
      <c r="E1705" s="86" t="s">
        <v>367</v>
      </c>
      <c r="I1705" s="86" t="s">
        <v>292</v>
      </c>
      <c r="J1705" s="86" t="s">
        <v>570</v>
      </c>
      <c r="K1705" s="86" t="s">
        <v>643</v>
      </c>
      <c r="L1705" s="86" t="s">
        <v>613</v>
      </c>
    </row>
    <row r="1706" spans="1:13">
      <c r="A1706" s="85" t="s">
        <v>150</v>
      </c>
      <c r="B1706" s="85" t="s">
        <v>826</v>
      </c>
      <c r="C1706" s="120">
        <v>42866</v>
      </c>
      <c r="D1706" s="85">
        <v>2</v>
      </c>
      <c r="E1706" s="86" t="s">
        <v>963</v>
      </c>
      <c r="I1706" s="86" t="s">
        <v>292</v>
      </c>
      <c r="J1706" s="86" t="s">
        <v>570</v>
      </c>
      <c r="K1706" s="86" t="s">
        <v>643</v>
      </c>
      <c r="L1706" s="86" t="s">
        <v>613</v>
      </c>
    </row>
    <row r="1707" spans="1:13">
      <c r="A1707" s="85" t="s">
        <v>138</v>
      </c>
      <c r="B1707" s="85" t="s">
        <v>851</v>
      </c>
      <c r="C1707" s="120">
        <v>42866</v>
      </c>
      <c r="D1707" s="85">
        <v>2</v>
      </c>
      <c r="E1707" s="86" t="s">
        <v>982</v>
      </c>
      <c r="I1707" s="86" t="s">
        <v>888</v>
      </c>
      <c r="J1707" s="86" t="s">
        <v>311</v>
      </c>
      <c r="K1707" s="86" t="s">
        <v>687</v>
      </c>
    </row>
    <row r="1708" spans="1:13">
      <c r="A1708" s="85" t="s">
        <v>138</v>
      </c>
      <c r="B1708" s="85" t="s">
        <v>851</v>
      </c>
      <c r="C1708" s="120">
        <v>42866</v>
      </c>
      <c r="D1708" s="85">
        <v>2</v>
      </c>
      <c r="E1708" s="86" t="s">
        <v>958</v>
      </c>
      <c r="I1708" s="86" t="s">
        <v>280</v>
      </c>
      <c r="J1708" s="86" t="s">
        <v>783</v>
      </c>
      <c r="K1708" s="86" t="s">
        <v>687</v>
      </c>
    </row>
    <row r="1709" spans="1:13">
      <c r="A1709" s="85" t="s">
        <v>524</v>
      </c>
      <c r="B1709" s="85" t="s">
        <v>981</v>
      </c>
      <c r="C1709" s="120">
        <v>42866</v>
      </c>
      <c r="D1709" s="85">
        <v>2</v>
      </c>
      <c r="E1709" s="86" t="s">
        <v>891</v>
      </c>
      <c r="I1709" s="86" t="s">
        <v>231</v>
      </c>
      <c r="J1709" s="86" t="s">
        <v>532</v>
      </c>
      <c r="K1709" s="86" t="s">
        <v>595</v>
      </c>
    </row>
    <row r="1710" spans="1:13">
      <c r="A1710" s="85" t="s">
        <v>524</v>
      </c>
      <c r="B1710" s="85" t="s">
        <v>981</v>
      </c>
      <c r="C1710" s="120">
        <v>42866</v>
      </c>
      <c r="D1710" s="85">
        <v>2</v>
      </c>
      <c r="E1710" s="86" t="s">
        <v>952</v>
      </c>
      <c r="I1710" s="86" t="s">
        <v>224</v>
      </c>
      <c r="J1710" s="86" t="s">
        <v>538</v>
      </c>
      <c r="K1710" s="86" t="s">
        <v>595</v>
      </c>
    </row>
    <row r="1711" spans="1:13">
      <c r="A1711" s="85" t="s">
        <v>159</v>
      </c>
      <c r="B1711" s="85" t="s">
        <v>929</v>
      </c>
      <c r="C1711" s="120">
        <v>42866</v>
      </c>
      <c r="D1711" s="85">
        <v>2</v>
      </c>
      <c r="E1711" s="86" t="s">
        <v>990</v>
      </c>
      <c r="I1711" s="86" t="s">
        <v>626</v>
      </c>
      <c r="J1711" s="86" t="s">
        <v>577</v>
      </c>
    </row>
    <row r="1712" spans="1:13">
      <c r="A1712" s="85" t="s">
        <v>159</v>
      </c>
      <c r="B1712" s="85" t="s">
        <v>929</v>
      </c>
      <c r="C1712" s="120">
        <v>42866</v>
      </c>
      <c r="D1712" s="85">
        <v>2</v>
      </c>
      <c r="E1712" s="86" t="s">
        <v>992</v>
      </c>
      <c r="I1712" s="86" t="s">
        <v>543</v>
      </c>
      <c r="J1712" s="86" t="s">
        <v>577</v>
      </c>
    </row>
    <row r="1713" spans="1:12">
      <c r="A1713" s="85" t="s">
        <v>159</v>
      </c>
      <c r="B1713" s="85" t="s">
        <v>929</v>
      </c>
      <c r="C1713" s="120">
        <v>42866</v>
      </c>
      <c r="D1713" s="85">
        <v>2</v>
      </c>
      <c r="E1713" s="86" t="s">
        <v>993</v>
      </c>
      <c r="I1713" s="86" t="s">
        <v>205</v>
      </c>
      <c r="J1713" s="86" t="s">
        <v>577</v>
      </c>
    </row>
    <row r="1714" spans="1:12">
      <c r="A1714" s="85" t="s">
        <v>159</v>
      </c>
      <c r="B1714" s="85" t="s">
        <v>929</v>
      </c>
      <c r="C1714" s="120">
        <v>42866</v>
      </c>
      <c r="D1714" s="85">
        <v>2</v>
      </c>
      <c r="E1714" s="86" t="s">
        <v>949</v>
      </c>
      <c r="I1714" s="86" t="s">
        <v>197</v>
      </c>
      <c r="J1714" s="86" t="s">
        <v>182</v>
      </c>
    </row>
    <row r="1715" spans="1:12">
      <c r="A1715" s="85" t="s">
        <v>566</v>
      </c>
      <c r="B1715" s="85" t="s">
        <v>860</v>
      </c>
      <c r="C1715" s="120">
        <v>42866</v>
      </c>
      <c r="D1715" s="85">
        <v>2</v>
      </c>
      <c r="E1715" s="86" t="s">
        <v>878</v>
      </c>
      <c r="I1715" s="86" t="s">
        <v>196</v>
      </c>
      <c r="J1715" s="86" t="s">
        <v>520</v>
      </c>
      <c r="K1715" s="86" t="s">
        <v>624</v>
      </c>
    </row>
    <row r="1716" spans="1:12">
      <c r="A1716" s="85" t="s">
        <v>146</v>
      </c>
      <c r="B1716" s="85" t="s">
        <v>834</v>
      </c>
      <c r="C1716" s="120">
        <v>42866</v>
      </c>
      <c r="D1716" s="85">
        <v>2</v>
      </c>
      <c r="E1716" s="86" t="s">
        <v>988</v>
      </c>
      <c r="I1716" s="86" t="s">
        <v>885</v>
      </c>
      <c r="J1716" s="86" t="s">
        <v>557</v>
      </c>
      <c r="K1716" s="86" t="s">
        <v>590</v>
      </c>
    </row>
    <row r="1717" spans="1:12">
      <c r="A1717" s="85" t="s">
        <v>146</v>
      </c>
      <c r="B1717" s="85" t="s">
        <v>834</v>
      </c>
      <c r="C1717" s="120">
        <v>42866</v>
      </c>
      <c r="D1717" s="85">
        <v>2</v>
      </c>
      <c r="E1717" s="86" t="s">
        <v>890</v>
      </c>
      <c r="I1717" s="86" t="s">
        <v>400</v>
      </c>
      <c r="J1717" s="86" t="s">
        <v>533</v>
      </c>
      <c r="K1717" s="86" t="s">
        <v>590</v>
      </c>
    </row>
    <row r="1718" spans="1:12">
      <c r="A1718" s="85" t="s">
        <v>146</v>
      </c>
      <c r="B1718" s="85" t="s">
        <v>834</v>
      </c>
      <c r="C1718" s="120">
        <v>42866</v>
      </c>
      <c r="D1718" s="85">
        <v>2</v>
      </c>
      <c r="E1718" s="86" t="s">
        <v>214</v>
      </c>
      <c r="I1718" s="86" t="s">
        <v>889</v>
      </c>
      <c r="J1718" s="86" t="s">
        <v>785</v>
      </c>
      <c r="K1718" s="86" t="s">
        <v>590</v>
      </c>
    </row>
    <row r="1719" spans="1:12">
      <c r="A1719" s="85" t="s">
        <v>130</v>
      </c>
      <c r="B1719" s="85" t="s">
        <v>996</v>
      </c>
      <c r="C1719" s="120">
        <v>42866</v>
      </c>
      <c r="D1719" s="85">
        <v>2</v>
      </c>
      <c r="E1719" s="86" t="s">
        <v>987</v>
      </c>
      <c r="I1719" s="86" t="s">
        <v>953</v>
      </c>
      <c r="J1719" s="86" t="s">
        <v>574</v>
      </c>
      <c r="K1719" s="86" t="s">
        <v>689</v>
      </c>
      <c r="L1719" s="86" t="s">
        <v>686</v>
      </c>
    </row>
    <row r="1720" spans="1:12">
      <c r="A1720" s="85" t="s">
        <v>130</v>
      </c>
      <c r="B1720" s="85" t="s">
        <v>996</v>
      </c>
      <c r="C1720" s="120">
        <v>42866</v>
      </c>
      <c r="D1720" s="85">
        <v>2</v>
      </c>
      <c r="E1720" s="86" t="s">
        <v>892</v>
      </c>
      <c r="I1720" s="86" t="s">
        <v>308</v>
      </c>
      <c r="J1720" s="86" t="s">
        <v>782</v>
      </c>
      <c r="K1720" s="86" t="s">
        <v>689</v>
      </c>
      <c r="L1720" s="86" t="s">
        <v>684</v>
      </c>
    </row>
    <row r="1721" spans="1:12">
      <c r="A1721" s="85" t="s">
        <v>150</v>
      </c>
      <c r="B1721" s="85" t="s">
        <v>857</v>
      </c>
      <c r="C1721" s="120">
        <v>42866</v>
      </c>
      <c r="D1721" s="85">
        <v>2</v>
      </c>
      <c r="E1721" s="86" t="s">
        <v>934</v>
      </c>
      <c r="I1721" s="86" t="s">
        <v>283</v>
      </c>
      <c r="J1721" s="86" t="s">
        <v>341</v>
      </c>
    </row>
    <row r="1722" spans="1:12">
      <c r="A1722" s="85" t="s">
        <v>150</v>
      </c>
      <c r="B1722" s="85" t="s">
        <v>857</v>
      </c>
      <c r="C1722" s="120">
        <v>42866</v>
      </c>
      <c r="D1722" s="85">
        <v>2</v>
      </c>
      <c r="E1722" s="86" t="s">
        <v>962</v>
      </c>
      <c r="I1722" s="86" t="s">
        <v>353</v>
      </c>
      <c r="J1722" s="86" t="s">
        <v>563</v>
      </c>
    </row>
    <row r="1723" spans="1:12">
      <c r="A1723" s="85" t="s">
        <v>130</v>
      </c>
      <c r="B1723" s="85" t="s">
        <v>853</v>
      </c>
      <c r="C1723" s="120">
        <v>42867</v>
      </c>
      <c r="D1723" s="85">
        <v>2</v>
      </c>
      <c r="E1723" s="86" t="s">
        <v>969</v>
      </c>
      <c r="I1723" s="86" t="s">
        <v>280</v>
      </c>
      <c r="J1723" s="86" t="s">
        <v>782</v>
      </c>
      <c r="K1723" s="86" t="s">
        <v>136</v>
      </c>
    </row>
    <row r="1724" spans="1:12">
      <c r="A1724" s="85" t="s">
        <v>130</v>
      </c>
      <c r="B1724" s="85" t="s">
        <v>853</v>
      </c>
      <c r="C1724" s="120">
        <v>42867</v>
      </c>
      <c r="D1724" s="85">
        <v>2</v>
      </c>
      <c r="E1724" s="86" t="s">
        <v>888</v>
      </c>
      <c r="I1724" s="86" t="s">
        <v>297</v>
      </c>
      <c r="J1724" s="86" t="s">
        <v>135</v>
      </c>
      <c r="K1724" s="86" t="s">
        <v>136</v>
      </c>
    </row>
    <row r="1725" spans="1:12">
      <c r="A1725" s="85" t="s">
        <v>130</v>
      </c>
      <c r="B1725" s="85" t="s">
        <v>853</v>
      </c>
      <c r="C1725" s="120">
        <v>42867</v>
      </c>
      <c r="D1725" s="85">
        <v>2</v>
      </c>
      <c r="E1725" s="86" t="s">
        <v>941</v>
      </c>
      <c r="I1725" s="86" t="s">
        <v>141</v>
      </c>
      <c r="J1725" s="86" t="s">
        <v>144</v>
      </c>
      <c r="K1725" s="86" t="s">
        <v>136</v>
      </c>
    </row>
    <row r="1726" spans="1:12">
      <c r="A1726" s="85" t="s">
        <v>150</v>
      </c>
      <c r="B1726" s="85" t="s">
        <v>857</v>
      </c>
      <c r="C1726" s="120">
        <v>42139</v>
      </c>
      <c r="D1726" s="85">
        <v>1</v>
      </c>
      <c r="E1726" s="86" t="s">
        <v>934</v>
      </c>
      <c r="I1726" s="86" t="s">
        <v>362</v>
      </c>
      <c r="J1726" s="86" t="s">
        <v>341</v>
      </c>
      <c r="K1726" s="86" t="s">
        <v>597</v>
      </c>
    </row>
    <row r="1727" spans="1:12">
      <c r="A1727" s="85" t="s">
        <v>146</v>
      </c>
      <c r="B1727" s="85" t="s">
        <v>831</v>
      </c>
      <c r="C1727" s="120">
        <v>42139</v>
      </c>
      <c r="D1727" s="85">
        <v>2</v>
      </c>
      <c r="E1727" s="86" t="s">
        <v>982</v>
      </c>
      <c r="I1727" s="86" t="s">
        <v>870</v>
      </c>
      <c r="J1727" s="86" t="s">
        <v>571</v>
      </c>
      <c r="K1727" s="86" t="s">
        <v>583</v>
      </c>
    </row>
    <row r="1728" spans="1:12">
      <c r="A1728" s="85" t="s">
        <v>130</v>
      </c>
      <c r="B1728" s="85" t="s">
        <v>868</v>
      </c>
      <c r="C1728" s="120">
        <v>42867</v>
      </c>
      <c r="D1728" s="85">
        <v>2</v>
      </c>
      <c r="E1728" s="86" t="s">
        <v>957</v>
      </c>
      <c r="I1728" s="86" t="s">
        <v>276</v>
      </c>
      <c r="J1728" s="86" t="s">
        <v>135</v>
      </c>
      <c r="K1728" s="86" t="s">
        <v>684</v>
      </c>
    </row>
    <row r="1729" spans="1:11">
      <c r="A1729" s="85" t="s">
        <v>130</v>
      </c>
      <c r="B1729" s="85" t="s">
        <v>868</v>
      </c>
      <c r="C1729" s="120">
        <v>42870</v>
      </c>
      <c r="D1729" s="85">
        <v>2</v>
      </c>
      <c r="E1729" s="86" t="s">
        <v>987</v>
      </c>
      <c r="I1729" s="86" t="s">
        <v>276</v>
      </c>
      <c r="J1729" s="86" t="s">
        <v>574</v>
      </c>
      <c r="K1729" s="86" t="s">
        <v>684</v>
      </c>
    </row>
    <row r="1730" spans="1:11">
      <c r="A1730" s="85" t="s">
        <v>130</v>
      </c>
      <c r="B1730" s="85" t="s">
        <v>868</v>
      </c>
      <c r="C1730" s="120">
        <v>42870</v>
      </c>
      <c r="D1730" s="85">
        <v>2</v>
      </c>
      <c r="E1730" s="86" t="s">
        <v>957</v>
      </c>
      <c r="I1730" s="86" t="s">
        <v>261</v>
      </c>
      <c r="J1730" s="86" t="s">
        <v>135</v>
      </c>
      <c r="K1730" s="86" t="s">
        <v>684</v>
      </c>
    </row>
    <row r="1731" spans="1:11">
      <c r="A1731" s="85" t="s">
        <v>138</v>
      </c>
      <c r="B1731" s="85" t="s">
        <v>824</v>
      </c>
      <c r="C1731" s="120">
        <v>42870</v>
      </c>
      <c r="D1731" s="85">
        <v>2</v>
      </c>
      <c r="E1731" s="86" t="s">
        <v>211</v>
      </c>
      <c r="I1731" s="86" t="s">
        <v>291</v>
      </c>
      <c r="J1731" s="86" t="s">
        <v>562</v>
      </c>
      <c r="K1731" s="86" t="s">
        <v>687</v>
      </c>
    </row>
    <row r="1732" spans="1:11">
      <c r="A1732" s="85" t="s">
        <v>138</v>
      </c>
      <c r="B1732" s="85" t="s">
        <v>824</v>
      </c>
      <c r="C1732" s="120">
        <v>42870</v>
      </c>
      <c r="D1732" s="85">
        <v>2</v>
      </c>
      <c r="E1732" s="86" t="s">
        <v>915</v>
      </c>
      <c r="I1732" s="86" t="s">
        <v>275</v>
      </c>
      <c r="J1732" s="86" t="s">
        <v>142</v>
      </c>
      <c r="K1732" s="86" t="s">
        <v>687</v>
      </c>
    </row>
    <row r="1733" spans="1:11">
      <c r="A1733" s="85" t="s">
        <v>138</v>
      </c>
      <c r="B1733" s="85" t="s">
        <v>824</v>
      </c>
      <c r="C1733" s="120">
        <v>42870</v>
      </c>
      <c r="D1733" s="85">
        <v>2</v>
      </c>
      <c r="E1733" s="86" t="s">
        <v>985</v>
      </c>
      <c r="I1733" s="86" t="s">
        <v>932</v>
      </c>
      <c r="J1733" s="86" t="s">
        <v>311</v>
      </c>
      <c r="K1733" s="86" t="s">
        <v>687</v>
      </c>
    </row>
    <row r="1734" spans="1:11">
      <c r="A1734" s="85" t="s">
        <v>130</v>
      </c>
      <c r="B1734" s="85" t="s">
        <v>853</v>
      </c>
      <c r="C1734" s="120">
        <v>42870</v>
      </c>
      <c r="D1734" s="85">
        <v>2</v>
      </c>
      <c r="E1734" s="86" t="s">
        <v>888</v>
      </c>
      <c r="I1734" s="86" t="s">
        <v>297</v>
      </c>
      <c r="J1734" s="86" t="s">
        <v>135</v>
      </c>
      <c r="K1734" s="86" t="s">
        <v>684</v>
      </c>
    </row>
    <row r="1735" spans="1:11">
      <c r="A1735" s="85" t="s">
        <v>130</v>
      </c>
      <c r="B1735" s="85" t="s">
        <v>853</v>
      </c>
      <c r="C1735" s="120">
        <v>42870</v>
      </c>
      <c r="D1735" s="85">
        <v>2</v>
      </c>
      <c r="E1735" s="86" t="s">
        <v>941</v>
      </c>
      <c r="I1735" s="86" t="s">
        <v>307</v>
      </c>
      <c r="J1735" s="86" t="s">
        <v>144</v>
      </c>
      <c r="K1735" s="86" t="s">
        <v>684</v>
      </c>
    </row>
    <row r="1736" spans="1:11">
      <c r="A1736" s="85" t="s">
        <v>559</v>
      </c>
      <c r="B1736" s="85" t="s">
        <v>835</v>
      </c>
      <c r="C1736" s="120">
        <v>42870</v>
      </c>
      <c r="D1736" s="85">
        <v>2</v>
      </c>
      <c r="E1736" s="86" t="s">
        <v>960</v>
      </c>
      <c r="I1736" s="86" t="s">
        <v>251</v>
      </c>
      <c r="J1736" s="86" t="s">
        <v>527</v>
      </c>
      <c r="K1736" s="86" t="s">
        <v>584</v>
      </c>
    </row>
    <row r="1737" spans="1:11">
      <c r="A1737" s="85" t="s">
        <v>559</v>
      </c>
      <c r="B1737" s="85" t="s">
        <v>835</v>
      </c>
      <c r="C1737" s="120">
        <v>42870</v>
      </c>
      <c r="D1737" s="85">
        <v>2</v>
      </c>
      <c r="E1737" s="86" t="s">
        <v>983</v>
      </c>
      <c r="I1737" s="86" t="s">
        <v>243</v>
      </c>
      <c r="J1737" s="86" t="s">
        <v>550</v>
      </c>
      <c r="K1737" s="86" t="s">
        <v>584</v>
      </c>
    </row>
    <row r="1738" spans="1:11">
      <c r="A1738" s="85" t="s">
        <v>150</v>
      </c>
      <c r="B1738" s="85" t="s">
        <v>826</v>
      </c>
      <c r="C1738" s="120">
        <v>42870</v>
      </c>
      <c r="D1738" s="85">
        <v>2</v>
      </c>
      <c r="E1738" s="86" t="s">
        <v>963</v>
      </c>
      <c r="I1738" s="86" t="s">
        <v>365</v>
      </c>
      <c r="J1738" s="86" t="s">
        <v>563</v>
      </c>
    </row>
    <row r="1739" spans="1:11">
      <c r="A1739" s="85" t="s">
        <v>150</v>
      </c>
      <c r="B1739" s="85" t="s">
        <v>826</v>
      </c>
      <c r="C1739" s="120">
        <v>42870</v>
      </c>
      <c r="D1739" s="85">
        <v>2</v>
      </c>
      <c r="E1739" s="86" t="s">
        <v>911</v>
      </c>
      <c r="I1739" s="86" t="s">
        <v>350</v>
      </c>
      <c r="J1739" s="86" t="s">
        <v>151</v>
      </c>
    </row>
    <row r="1740" spans="1:11">
      <c r="A1740" s="85" t="s">
        <v>572</v>
      </c>
      <c r="B1740" s="85" t="s">
        <v>828</v>
      </c>
      <c r="C1740" s="120">
        <v>42870</v>
      </c>
      <c r="D1740" s="85">
        <v>2</v>
      </c>
      <c r="E1740" s="86" t="s">
        <v>948</v>
      </c>
      <c r="I1740" s="86" t="s">
        <v>998</v>
      </c>
      <c r="J1740" s="86" t="s">
        <v>529</v>
      </c>
      <c r="K1740" s="86" t="s">
        <v>586</v>
      </c>
    </row>
    <row r="1741" spans="1:11">
      <c r="A1741" s="85" t="s">
        <v>572</v>
      </c>
      <c r="B1741" s="85" t="s">
        <v>828</v>
      </c>
      <c r="C1741" s="120">
        <v>42870</v>
      </c>
      <c r="D1741" s="85">
        <v>2</v>
      </c>
      <c r="E1741" s="86" t="s">
        <v>886</v>
      </c>
      <c r="I1741" s="86" t="s">
        <v>878</v>
      </c>
      <c r="J1741" s="86" t="s">
        <v>521</v>
      </c>
      <c r="K1741" s="86" t="s">
        <v>586</v>
      </c>
    </row>
    <row r="1742" spans="1:11">
      <c r="A1742" s="85" t="s">
        <v>572</v>
      </c>
      <c r="B1742" s="85" t="s">
        <v>828</v>
      </c>
      <c r="C1742" s="120">
        <v>42870</v>
      </c>
      <c r="D1742" s="85">
        <v>2</v>
      </c>
      <c r="E1742" s="86" t="s">
        <v>222</v>
      </c>
      <c r="I1742" s="86" t="s">
        <v>974</v>
      </c>
      <c r="J1742" s="86" t="s">
        <v>404</v>
      </c>
      <c r="K1742" s="86" t="s">
        <v>586</v>
      </c>
    </row>
    <row r="1743" spans="1:11">
      <c r="A1743" s="85" t="s">
        <v>524</v>
      </c>
      <c r="B1743" s="85" t="s">
        <v>834</v>
      </c>
      <c r="C1743" s="120">
        <v>42870</v>
      </c>
      <c r="D1743" s="85">
        <v>2</v>
      </c>
      <c r="E1743" s="86" t="s">
        <v>961</v>
      </c>
      <c r="I1743" s="86" t="s">
        <v>232</v>
      </c>
      <c r="J1743" s="86" t="s">
        <v>532</v>
      </c>
      <c r="K1743" s="86" t="s">
        <v>595</v>
      </c>
    </row>
    <row r="1744" spans="1:11">
      <c r="A1744" s="85" t="s">
        <v>524</v>
      </c>
      <c r="B1744" s="85" t="s">
        <v>834</v>
      </c>
      <c r="C1744" s="120">
        <v>42870</v>
      </c>
      <c r="D1744" s="85">
        <v>2</v>
      </c>
      <c r="E1744" s="86" t="s">
        <v>952</v>
      </c>
      <c r="I1744" s="86" t="s">
        <v>238</v>
      </c>
      <c r="J1744" s="86" t="s">
        <v>538</v>
      </c>
      <c r="K1744" s="86" t="s">
        <v>595</v>
      </c>
    </row>
    <row r="1745" spans="1:11">
      <c r="A1745" s="85" t="s">
        <v>146</v>
      </c>
      <c r="B1745" s="85" t="s">
        <v>831</v>
      </c>
      <c r="C1745" s="120">
        <v>42870</v>
      </c>
      <c r="D1745" s="85">
        <v>2</v>
      </c>
      <c r="E1745" s="86" t="s">
        <v>982</v>
      </c>
      <c r="I1745" s="86" t="s">
        <v>870</v>
      </c>
      <c r="J1745" s="86" t="s">
        <v>571</v>
      </c>
      <c r="K1745" s="86" t="s">
        <v>583</v>
      </c>
    </row>
    <row r="1746" spans="1:11">
      <c r="A1746" s="85" t="s">
        <v>150</v>
      </c>
      <c r="B1746" s="85" t="s">
        <v>857</v>
      </c>
      <c r="C1746" s="120">
        <v>42870</v>
      </c>
      <c r="D1746" s="85">
        <v>2</v>
      </c>
      <c r="E1746" s="86" t="s">
        <v>962</v>
      </c>
      <c r="I1746" s="86" t="s">
        <v>353</v>
      </c>
      <c r="J1746" s="86" t="s">
        <v>563</v>
      </c>
      <c r="K1746" s="86" t="s">
        <v>597</v>
      </c>
    </row>
    <row r="1747" spans="1:11">
      <c r="A1747" s="85" t="s">
        <v>150</v>
      </c>
      <c r="B1747" s="85" t="s">
        <v>857</v>
      </c>
      <c r="C1747" s="120">
        <v>42870</v>
      </c>
      <c r="D1747" s="85">
        <v>1</v>
      </c>
      <c r="E1747" s="86" t="s">
        <v>934</v>
      </c>
      <c r="I1747" s="86" t="s">
        <v>362</v>
      </c>
      <c r="J1747" s="86" t="s">
        <v>341</v>
      </c>
      <c r="K1747" s="86" t="s">
        <v>597</v>
      </c>
    </row>
    <row r="1748" spans="1:11">
      <c r="A1748" s="85" t="s">
        <v>159</v>
      </c>
      <c r="B1748" s="85" t="s">
        <v>860</v>
      </c>
      <c r="C1748" s="120">
        <v>42870</v>
      </c>
      <c r="D1748" s="85">
        <v>2</v>
      </c>
      <c r="E1748" s="86" t="s">
        <v>949</v>
      </c>
      <c r="I1748" s="86" t="s">
        <v>197</v>
      </c>
      <c r="J1748" s="86" t="s">
        <v>182</v>
      </c>
      <c r="K1748" s="86" t="s">
        <v>603</v>
      </c>
    </row>
    <row r="1749" spans="1:11">
      <c r="A1749" s="85" t="s">
        <v>159</v>
      </c>
      <c r="B1749" s="85" t="s">
        <v>860</v>
      </c>
      <c r="C1749" s="120">
        <v>42870</v>
      </c>
      <c r="D1749" s="85">
        <v>1</v>
      </c>
      <c r="E1749" s="86" t="s">
        <v>241</v>
      </c>
      <c r="I1749" s="86" t="s">
        <v>200</v>
      </c>
      <c r="J1749" s="86" t="s">
        <v>186</v>
      </c>
      <c r="K1749" s="86" t="s">
        <v>603</v>
      </c>
    </row>
    <row r="1750" spans="1:11">
      <c r="A1750" s="85" t="s">
        <v>146</v>
      </c>
      <c r="B1750" s="85" t="s">
        <v>855</v>
      </c>
      <c r="C1750" s="120">
        <v>42870</v>
      </c>
      <c r="D1750" s="85">
        <v>1</v>
      </c>
      <c r="E1750" s="86" t="s">
        <v>214</v>
      </c>
      <c r="I1750" s="86" t="s">
        <v>385</v>
      </c>
      <c r="J1750" s="86" t="s">
        <v>785</v>
      </c>
      <c r="K1750" s="86" t="s">
        <v>598</v>
      </c>
    </row>
    <row r="1751" spans="1:11">
      <c r="A1751" s="85" t="s">
        <v>146</v>
      </c>
      <c r="B1751" s="85" t="s">
        <v>831</v>
      </c>
      <c r="C1751" s="120">
        <v>42871</v>
      </c>
      <c r="D1751" s="85">
        <v>2</v>
      </c>
      <c r="E1751" s="86" t="s">
        <v>982</v>
      </c>
      <c r="I1751" s="86" t="s">
        <v>870</v>
      </c>
      <c r="J1751" s="86" t="s">
        <v>571</v>
      </c>
      <c r="K1751" s="86" t="s">
        <v>583</v>
      </c>
    </row>
    <row r="1752" spans="1:11">
      <c r="A1752" s="85" t="s">
        <v>150</v>
      </c>
      <c r="B1752" s="85" t="s">
        <v>857</v>
      </c>
      <c r="C1752" s="120">
        <v>42871</v>
      </c>
      <c r="D1752" s="85">
        <v>2</v>
      </c>
      <c r="E1752" s="86" t="s">
        <v>962</v>
      </c>
      <c r="F1752" s="86" t="s">
        <v>353</v>
      </c>
      <c r="G1752" s="86" t="s">
        <v>563</v>
      </c>
      <c r="H1752" s="86" t="s">
        <v>597</v>
      </c>
      <c r="I1752" s="86" t="s">
        <v>353</v>
      </c>
      <c r="J1752" s="86" t="s">
        <v>563</v>
      </c>
      <c r="K1752" s="86" t="s">
        <v>597</v>
      </c>
    </row>
    <row r="1753" spans="1:11">
      <c r="A1753" s="85" t="s">
        <v>150</v>
      </c>
      <c r="B1753" s="85" t="s">
        <v>857</v>
      </c>
      <c r="C1753" s="120">
        <v>42871</v>
      </c>
      <c r="D1753" s="85">
        <v>2</v>
      </c>
      <c r="E1753" s="86" t="s">
        <v>934</v>
      </c>
      <c r="F1753" s="86" t="s">
        <v>362</v>
      </c>
      <c r="G1753" s="86" t="s">
        <v>341</v>
      </c>
      <c r="H1753" s="86" t="s">
        <v>597</v>
      </c>
      <c r="I1753" s="86" t="s">
        <v>362</v>
      </c>
      <c r="J1753" s="86" t="s">
        <v>341</v>
      </c>
      <c r="K1753" s="86" t="s">
        <v>597</v>
      </c>
    </row>
    <row r="1754" spans="1:11">
      <c r="A1754" s="85" t="s">
        <v>130</v>
      </c>
      <c r="B1754" s="85" t="s">
        <v>868</v>
      </c>
      <c r="C1754" s="120">
        <v>42871</v>
      </c>
      <c r="D1754" s="85">
        <v>2</v>
      </c>
      <c r="E1754" s="86" t="s">
        <v>957</v>
      </c>
      <c r="I1754" s="86" t="s">
        <v>261</v>
      </c>
      <c r="J1754" s="86" t="s">
        <v>135</v>
      </c>
      <c r="K1754" s="86" t="s">
        <v>136</v>
      </c>
    </row>
    <row r="1755" spans="1:11">
      <c r="A1755" s="85" t="s">
        <v>524</v>
      </c>
      <c r="B1755" s="85" t="s">
        <v>821</v>
      </c>
      <c r="C1755" s="120">
        <v>42871</v>
      </c>
      <c r="D1755" s="85">
        <v>2</v>
      </c>
      <c r="E1755" s="86" t="s">
        <v>961</v>
      </c>
      <c r="I1755" s="86" t="s">
        <v>232</v>
      </c>
      <c r="J1755" s="86" t="s">
        <v>532</v>
      </c>
      <c r="K1755" s="86" t="s">
        <v>595</v>
      </c>
    </row>
    <row r="1756" spans="1:11">
      <c r="A1756" s="85" t="s">
        <v>524</v>
      </c>
      <c r="B1756" s="85" t="s">
        <v>821</v>
      </c>
      <c r="C1756" s="120">
        <v>42871</v>
      </c>
      <c r="D1756" s="85">
        <v>2</v>
      </c>
      <c r="E1756" s="86" t="s">
        <v>952</v>
      </c>
      <c r="I1756" s="86" t="s">
        <v>238</v>
      </c>
      <c r="J1756" s="86" t="s">
        <v>538</v>
      </c>
      <c r="K1756" s="86" t="s">
        <v>595</v>
      </c>
    </row>
    <row r="1757" spans="1:11">
      <c r="A1757" s="85" t="s">
        <v>138</v>
      </c>
      <c r="B1757" s="85" t="s">
        <v>824</v>
      </c>
      <c r="C1757" s="120">
        <v>42871</v>
      </c>
      <c r="D1757" s="85">
        <v>2</v>
      </c>
      <c r="E1757" s="86" t="s">
        <v>211</v>
      </c>
      <c r="I1757" s="86" t="s">
        <v>291</v>
      </c>
      <c r="J1757" s="86" t="s">
        <v>562</v>
      </c>
      <c r="K1757" s="86" t="s">
        <v>687</v>
      </c>
    </row>
    <row r="1758" spans="1:11">
      <c r="A1758" s="85" t="s">
        <v>138</v>
      </c>
      <c r="B1758" s="85" t="s">
        <v>824</v>
      </c>
      <c r="C1758" s="120">
        <v>42871</v>
      </c>
      <c r="D1758" s="85">
        <v>2</v>
      </c>
      <c r="E1758" s="86" t="s">
        <v>915</v>
      </c>
      <c r="I1758" s="86" t="s">
        <v>275</v>
      </c>
      <c r="J1758" s="86" t="s">
        <v>142</v>
      </c>
      <c r="K1758" s="86" t="s">
        <v>687</v>
      </c>
    </row>
    <row r="1759" spans="1:11">
      <c r="A1759" s="85" t="s">
        <v>559</v>
      </c>
      <c r="B1759" s="85" t="s">
        <v>829</v>
      </c>
      <c r="C1759" s="120">
        <v>42871</v>
      </c>
      <c r="D1759" s="85">
        <v>2</v>
      </c>
      <c r="E1759" s="86" t="s">
        <v>960</v>
      </c>
      <c r="I1759" s="86" t="s">
        <v>251</v>
      </c>
      <c r="J1759" s="86" t="s">
        <v>335</v>
      </c>
      <c r="K1759" s="86" t="s">
        <v>584</v>
      </c>
    </row>
    <row r="1760" spans="1:11">
      <c r="A1760" s="85" t="s">
        <v>559</v>
      </c>
      <c r="B1760" s="85" t="s">
        <v>829</v>
      </c>
      <c r="C1760" s="120">
        <v>42871</v>
      </c>
      <c r="D1760" s="85">
        <v>2</v>
      </c>
      <c r="E1760" s="86" t="s">
        <v>983</v>
      </c>
      <c r="I1760" s="86" t="s">
        <v>243</v>
      </c>
      <c r="J1760" s="86" t="s">
        <v>550</v>
      </c>
      <c r="K1760" s="86" t="s">
        <v>584</v>
      </c>
    </row>
    <row r="1761" spans="1:11">
      <c r="A1761" s="85" t="s">
        <v>159</v>
      </c>
      <c r="B1761" s="85" t="s">
        <v>900</v>
      </c>
      <c r="C1761" s="120">
        <v>42871</v>
      </c>
      <c r="D1761" s="85">
        <v>2</v>
      </c>
      <c r="E1761" s="86" t="s">
        <v>949</v>
      </c>
      <c r="I1761" s="86" t="s">
        <v>193</v>
      </c>
      <c r="J1761" s="86" t="s">
        <v>182</v>
      </c>
    </row>
    <row r="1762" spans="1:11">
      <c r="A1762" s="85" t="s">
        <v>566</v>
      </c>
      <c r="B1762" s="85" t="s">
        <v>860</v>
      </c>
      <c r="C1762" s="120">
        <v>42871</v>
      </c>
      <c r="D1762" s="85">
        <v>2</v>
      </c>
      <c r="E1762" s="86" t="s">
        <v>878</v>
      </c>
      <c r="I1762" s="86" t="s">
        <v>196</v>
      </c>
      <c r="J1762" s="86" t="s">
        <v>520</v>
      </c>
      <c r="K1762" s="86" t="s">
        <v>616</v>
      </c>
    </row>
    <row r="1763" spans="1:11">
      <c r="A1763" s="85" t="s">
        <v>566</v>
      </c>
      <c r="B1763" s="85" t="s">
        <v>860</v>
      </c>
      <c r="C1763" s="120">
        <v>42871</v>
      </c>
      <c r="D1763" s="85">
        <v>1</v>
      </c>
      <c r="E1763" s="86" t="s">
        <v>241</v>
      </c>
      <c r="I1763" s="86" t="s">
        <v>200</v>
      </c>
      <c r="J1763" s="86" t="s">
        <v>220</v>
      </c>
      <c r="K1763" s="86" t="s">
        <v>616</v>
      </c>
    </row>
    <row r="1764" spans="1:11">
      <c r="A1764" s="85" t="s">
        <v>146</v>
      </c>
      <c r="B1764" s="85" t="s">
        <v>855</v>
      </c>
      <c r="C1764" s="120">
        <v>42871</v>
      </c>
      <c r="D1764" s="85">
        <v>2</v>
      </c>
      <c r="E1764" s="86" t="s">
        <v>385</v>
      </c>
      <c r="I1764" s="86" t="s">
        <v>214</v>
      </c>
      <c r="J1764" s="86" t="s">
        <v>785</v>
      </c>
      <c r="K1764" s="86" t="s">
        <v>598</v>
      </c>
    </row>
    <row r="1765" spans="1:11">
      <c r="A1765" s="85" t="s">
        <v>146</v>
      </c>
      <c r="B1765" s="85" t="s">
        <v>831</v>
      </c>
      <c r="C1765" s="120">
        <v>42871</v>
      </c>
      <c r="D1765" s="85">
        <v>2</v>
      </c>
      <c r="E1765" s="86" t="s">
        <v>982</v>
      </c>
      <c r="I1765" s="86" t="s">
        <v>870</v>
      </c>
      <c r="J1765" s="86" t="s">
        <v>571</v>
      </c>
      <c r="K1765" s="86" t="s">
        <v>583</v>
      </c>
    </row>
    <row r="1766" spans="1:11">
      <c r="A1766" s="85" t="s">
        <v>150</v>
      </c>
      <c r="B1766" s="85" t="s">
        <v>826</v>
      </c>
      <c r="C1766" s="120">
        <v>42871</v>
      </c>
      <c r="D1766" s="85">
        <v>2</v>
      </c>
      <c r="E1766" s="86" t="s">
        <v>963</v>
      </c>
      <c r="I1766" s="86" t="s">
        <v>365</v>
      </c>
      <c r="J1766" s="86" t="s">
        <v>563</v>
      </c>
    </row>
    <row r="1767" spans="1:11">
      <c r="A1767" s="85" t="s">
        <v>150</v>
      </c>
      <c r="B1767" s="85" t="s">
        <v>826</v>
      </c>
      <c r="C1767" s="120">
        <v>42871</v>
      </c>
      <c r="D1767" s="85">
        <v>2</v>
      </c>
      <c r="E1767" s="86" t="s">
        <v>911</v>
      </c>
      <c r="I1767" s="86" t="s">
        <v>350</v>
      </c>
      <c r="J1767" s="86" t="s">
        <v>570</v>
      </c>
    </row>
    <row r="1768" spans="1:11">
      <c r="A1768" s="85" t="s">
        <v>146</v>
      </c>
      <c r="B1768" s="85" t="s">
        <v>855</v>
      </c>
      <c r="C1768" s="120">
        <v>42871</v>
      </c>
      <c r="D1768" s="85">
        <v>2</v>
      </c>
      <c r="E1768" s="86" t="s">
        <v>214</v>
      </c>
      <c r="I1768" s="86" t="s">
        <v>385</v>
      </c>
      <c r="J1768" s="86" t="s">
        <v>785</v>
      </c>
      <c r="K1768" s="86" t="s">
        <v>598</v>
      </c>
    </row>
    <row r="1769" spans="1:11">
      <c r="A1769" s="85" t="s">
        <v>524</v>
      </c>
      <c r="B1769" s="85" t="s">
        <v>834</v>
      </c>
      <c r="C1769" s="120">
        <v>42871</v>
      </c>
      <c r="D1769" s="85">
        <v>2</v>
      </c>
      <c r="E1769" s="86" t="s">
        <v>961</v>
      </c>
      <c r="F1769" s="86" t="s">
        <v>232</v>
      </c>
      <c r="G1769" s="86" t="s">
        <v>532</v>
      </c>
      <c r="H1769" s="86" t="s">
        <v>595</v>
      </c>
      <c r="I1769" s="86" t="s">
        <v>232</v>
      </c>
      <c r="J1769" s="86" t="s">
        <v>532</v>
      </c>
      <c r="K1769" s="86" t="s">
        <v>595</v>
      </c>
    </row>
    <row r="1770" spans="1:11">
      <c r="A1770" s="85" t="s">
        <v>524</v>
      </c>
      <c r="B1770" s="85" t="s">
        <v>834</v>
      </c>
      <c r="C1770" s="120">
        <v>42871</v>
      </c>
      <c r="D1770" s="85">
        <v>2</v>
      </c>
      <c r="E1770" s="86" t="s">
        <v>952</v>
      </c>
      <c r="F1770" s="86" t="s">
        <v>238</v>
      </c>
      <c r="G1770" s="86" t="s">
        <v>538</v>
      </c>
      <c r="H1770" s="86" t="s">
        <v>595</v>
      </c>
      <c r="I1770" s="86" t="s">
        <v>238</v>
      </c>
      <c r="J1770" s="86" t="s">
        <v>538</v>
      </c>
      <c r="K1770" s="86" t="s">
        <v>595</v>
      </c>
    </row>
    <row r="1771" spans="1:11">
      <c r="A1771" s="85" t="s">
        <v>559</v>
      </c>
      <c r="B1771" s="85" t="s">
        <v>835</v>
      </c>
      <c r="C1771" s="120">
        <v>42871</v>
      </c>
      <c r="D1771" s="85">
        <v>2</v>
      </c>
      <c r="E1771" s="86" t="s">
        <v>983</v>
      </c>
      <c r="I1771" s="86" t="s">
        <v>242</v>
      </c>
      <c r="J1771" s="86" t="s">
        <v>550</v>
      </c>
      <c r="K1771" s="86" t="s">
        <v>584</v>
      </c>
    </row>
    <row r="1772" spans="1:11">
      <c r="A1772" s="85" t="s">
        <v>150</v>
      </c>
      <c r="B1772" s="85" t="s">
        <v>857</v>
      </c>
      <c r="C1772" s="120">
        <v>42871</v>
      </c>
      <c r="D1772" s="85">
        <v>2</v>
      </c>
      <c r="E1772" s="86" t="s">
        <v>962</v>
      </c>
      <c r="I1772" s="86" t="s">
        <v>353</v>
      </c>
      <c r="J1772" s="86" t="s">
        <v>563</v>
      </c>
      <c r="K1772" s="86" t="s">
        <v>597</v>
      </c>
    </row>
    <row r="1773" spans="1:11">
      <c r="A1773" s="85" t="s">
        <v>150</v>
      </c>
      <c r="B1773" s="85" t="s">
        <v>857</v>
      </c>
      <c r="C1773" s="120">
        <v>42871</v>
      </c>
      <c r="D1773" s="85">
        <v>2</v>
      </c>
      <c r="E1773" s="86" t="s">
        <v>934</v>
      </c>
      <c r="I1773" s="86" t="s">
        <v>362</v>
      </c>
      <c r="J1773" s="86" t="s">
        <v>341</v>
      </c>
      <c r="K1773" s="86" t="s">
        <v>597</v>
      </c>
    </row>
    <row r="1774" spans="1:11">
      <c r="A1774" s="85" t="s">
        <v>130</v>
      </c>
      <c r="B1774" s="85" t="s">
        <v>868</v>
      </c>
      <c r="C1774" s="120">
        <v>42871</v>
      </c>
      <c r="D1774" s="85">
        <v>2</v>
      </c>
      <c r="E1774" s="86" t="s">
        <v>957</v>
      </c>
      <c r="I1774" s="86" t="s">
        <v>261</v>
      </c>
      <c r="J1774" s="86" t="s">
        <v>135</v>
      </c>
      <c r="K1774" s="86" t="s">
        <v>136</v>
      </c>
    </row>
    <row r="1775" spans="1:11">
      <c r="A1775" s="85" t="s">
        <v>130</v>
      </c>
      <c r="B1775" s="85" t="s">
        <v>868</v>
      </c>
      <c r="C1775" s="120">
        <v>42871</v>
      </c>
      <c r="D1775" s="85">
        <v>2</v>
      </c>
      <c r="E1775" s="86" t="s">
        <v>986</v>
      </c>
      <c r="I1775" s="86" t="s">
        <v>953</v>
      </c>
      <c r="J1775" s="86" t="s">
        <v>574</v>
      </c>
      <c r="K1775" s="86" t="s">
        <v>136</v>
      </c>
    </row>
    <row r="1776" spans="1:11">
      <c r="A1776" s="85" t="s">
        <v>130</v>
      </c>
      <c r="B1776" s="85" t="s">
        <v>853</v>
      </c>
      <c r="C1776" s="120">
        <v>42871</v>
      </c>
      <c r="D1776" s="85">
        <v>2</v>
      </c>
      <c r="E1776" s="86" t="s">
        <v>941</v>
      </c>
      <c r="I1776" s="86" t="s">
        <v>274</v>
      </c>
      <c r="J1776" s="86" t="s">
        <v>153</v>
      </c>
      <c r="K1776" s="86" t="s">
        <v>686</v>
      </c>
    </row>
    <row r="1777" spans="1:12">
      <c r="A1777" s="85" t="s">
        <v>146</v>
      </c>
      <c r="B1777" s="85" t="s">
        <v>831</v>
      </c>
      <c r="C1777" s="120">
        <v>42872</v>
      </c>
      <c r="D1777" s="85">
        <v>2</v>
      </c>
      <c r="E1777" s="86" t="s">
        <v>982</v>
      </c>
      <c r="F1777" s="86" t="s">
        <v>870</v>
      </c>
      <c r="G1777" s="86" t="s">
        <v>571</v>
      </c>
      <c r="H1777" s="86" t="s">
        <v>583</v>
      </c>
      <c r="I1777" s="86" t="s">
        <v>870</v>
      </c>
      <c r="J1777" s="86" t="s">
        <v>571</v>
      </c>
      <c r="K1777" s="86" t="s">
        <v>583</v>
      </c>
    </row>
    <row r="1778" spans="1:12">
      <c r="A1778" s="85" t="s">
        <v>130</v>
      </c>
      <c r="B1778" s="85" t="s">
        <v>868</v>
      </c>
      <c r="C1778" s="120">
        <v>42872</v>
      </c>
      <c r="D1778" s="85">
        <v>2</v>
      </c>
      <c r="E1778" s="86" t="s">
        <v>957</v>
      </c>
      <c r="I1778" s="86" t="s">
        <v>261</v>
      </c>
      <c r="J1778" s="86" t="s">
        <v>135</v>
      </c>
      <c r="K1778" s="86" t="s">
        <v>686</v>
      </c>
      <c r="L1778" s="86" t="s">
        <v>158</v>
      </c>
    </row>
    <row r="1779" spans="1:12">
      <c r="A1779" s="85" t="s">
        <v>150</v>
      </c>
      <c r="B1779" s="85" t="s">
        <v>857</v>
      </c>
      <c r="C1779" s="120">
        <v>42872</v>
      </c>
      <c r="D1779" s="85">
        <v>2</v>
      </c>
      <c r="E1779" s="86" t="s">
        <v>962</v>
      </c>
      <c r="F1779" s="86" t="s">
        <v>353</v>
      </c>
      <c r="G1779" s="86" t="s">
        <v>563</v>
      </c>
      <c r="H1779" s="86" t="s">
        <v>597</v>
      </c>
      <c r="I1779" s="86" t="s">
        <v>353</v>
      </c>
      <c r="J1779" s="86" t="s">
        <v>563</v>
      </c>
      <c r="K1779" s="86" t="s">
        <v>597</v>
      </c>
    </row>
    <row r="1780" spans="1:12">
      <c r="A1780" s="85" t="s">
        <v>150</v>
      </c>
      <c r="B1780" s="85" t="s">
        <v>857</v>
      </c>
      <c r="C1780" s="120">
        <v>42872</v>
      </c>
      <c r="D1780" s="85">
        <v>2</v>
      </c>
      <c r="E1780" s="86" t="s">
        <v>934</v>
      </c>
      <c r="F1780" s="86" t="s">
        <v>362</v>
      </c>
      <c r="G1780" s="86" t="s">
        <v>341</v>
      </c>
      <c r="H1780" s="86" t="s">
        <v>597</v>
      </c>
      <c r="I1780" s="86" t="s">
        <v>362</v>
      </c>
      <c r="J1780" s="86" t="s">
        <v>341</v>
      </c>
      <c r="K1780" s="86" t="s">
        <v>597</v>
      </c>
    </row>
    <row r="1781" spans="1:12">
      <c r="A1781" s="85" t="s">
        <v>524</v>
      </c>
      <c r="B1781" s="85" t="s">
        <v>821</v>
      </c>
      <c r="C1781" s="120">
        <v>42872</v>
      </c>
      <c r="D1781" s="85">
        <v>2</v>
      </c>
      <c r="E1781" s="86" t="s">
        <v>961</v>
      </c>
      <c r="I1781" s="86" t="s">
        <v>232</v>
      </c>
      <c r="J1781" s="86" t="s">
        <v>532</v>
      </c>
      <c r="K1781" s="86" t="s">
        <v>595</v>
      </c>
    </row>
    <row r="1782" spans="1:12">
      <c r="A1782" s="85" t="s">
        <v>524</v>
      </c>
      <c r="B1782" s="85" t="s">
        <v>821</v>
      </c>
      <c r="C1782" s="120">
        <v>42872</v>
      </c>
      <c r="D1782" s="85">
        <v>2</v>
      </c>
      <c r="E1782" s="86" t="s">
        <v>952</v>
      </c>
      <c r="I1782" s="86" t="s">
        <v>238</v>
      </c>
      <c r="J1782" s="86" t="s">
        <v>538</v>
      </c>
      <c r="K1782" s="86" t="s">
        <v>595</v>
      </c>
    </row>
    <row r="1783" spans="1:12">
      <c r="A1783" s="85" t="s">
        <v>138</v>
      </c>
      <c r="B1783" s="85" t="s">
        <v>824</v>
      </c>
      <c r="C1783" s="120">
        <v>42872</v>
      </c>
      <c r="D1783" s="85">
        <v>2</v>
      </c>
      <c r="E1783" s="86" t="s">
        <v>211</v>
      </c>
      <c r="I1783" s="86" t="s">
        <v>309</v>
      </c>
      <c r="J1783" s="86" t="s">
        <v>562</v>
      </c>
      <c r="K1783" s="86" t="s">
        <v>687</v>
      </c>
    </row>
    <row r="1784" spans="1:12">
      <c r="A1784" s="85" t="s">
        <v>138</v>
      </c>
      <c r="B1784" s="85" t="s">
        <v>824</v>
      </c>
      <c r="C1784" s="120">
        <v>42872</v>
      </c>
      <c r="D1784" s="85">
        <v>2</v>
      </c>
      <c r="E1784" s="86" t="s">
        <v>915</v>
      </c>
      <c r="I1784" s="86" t="s">
        <v>275</v>
      </c>
      <c r="J1784" s="86" t="s">
        <v>142</v>
      </c>
      <c r="K1784" s="86" t="s">
        <v>687</v>
      </c>
      <c r="L1784" s="86" t="s">
        <v>694</v>
      </c>
    </row>
    <row r="1785" spans="1:12">
      <c r="A1785" s="85" t="s">
        <v>138</v>
      </c>
      <c r="B1785" s="85" t="s">
        <v>824</v>
      </c>
      <c r="C1785" s="120">
        <v>42872</v>
      </c>
      <c r="D1785" s="85">
        <v>2</v>
      </c>
      <c r="E1785" s="86" t="s">
        <v>300</v>
      </c>
      <c r="I1785" s="86" t="s">
        <v>302</v>
      </c>
      <c r="J1785" s="86" t="s">
        <v>872</v>
      </c>
      <c r="K1785" s="86" t="s">
        <v>687</v>
      </c>
      <c r="L1785" s="86" t="s">
        <v>694</v>
      </c>
    </row>
    <row r="1786" spans="1:12">
      <c r="A1786" s="85" t="s">
        <v>130</v>
      </c>
      <c r="B1786" s="85" t="s">
        <v>868</v>
      </c>
      <c r="C1786" s="120">
        <v>42872</v>
      </c>
      <c r="D1786" s="85">
        <v>2</v>
      </c>
      <c r="E1786" s="86" t="s">
        <v>987</v>
      </c>
      <c r="I1786" s="86" t="s">
        <v>276</v>
      </c>
      <c r="J1786" s="86" t="s">
        <v>574</v>
      </c>
      <c r="K1786" s="86" t="s">
        <v>686</v>
      </c>
      <c r="L1786" s="86" t="s">
        <v>158</v>
      </c>
    </row>
    <row r="1787" spans="1:12">
      <c r="A1787" s="85" t="s">
        <v>559</v>
      </c>
      <c r="B1787" s="85" t="s">
        <v>835</v>
      </c>
      <c r="C1787" s="120">
        <v>42872</v>
      </c>
      <c r="D1787" s="85">
        <v>2</v>
      </c>
      <c r="E1787" s="86" t="s">
        <v>983</v>
      </c>
      <c r="I1787" s="86" t="s">
        <v>242</v>
      </c>
      <c r="J1787" s="86" t="s">
        <v>550</v>
      </c>
      <c r="K1787" s="86" t="s">
        <v>584</v>
      </c>
    </row>
    <row r="1788" spans="1:12">
      <c r="A1788" s="85" t="s">
        <v>572</v>
      </c>
      <c r="B1788" s="85" t="s">
        <v>828</v>
      </c>
      <c r="C1788" s="120">
        <v>42872</v>
      </c>
      <c r="D1788" s="85">
        <v>2</v>
      </c>
      <c r="E1788" s="86" t="s">
        <v>948</v>
      </c>
      <c r="I1788" s="86" t="s">
        <v>552</v>
      </c>
      <c r="J1788" s="86" t="s">
        <v>521</v>
      </c>
      <c r="K1788" s="86" t="s">
        <v>593</v>
      </c>
    </row>
    <row r="1789" spans="1:12">
      <c r="A1789" s="85" t="s">
        <v>572</v>
      </c>
      <c r="B1789" s="85" t="s">
        <v>828</v>
      </c>
      <c r="C1789" s="120">
        <v>42872</v>
      </c>
      <c r="D1789" s="85">
        <v>2</v>
      </c>
      <c r="E1789" s="86" t="s">
        <v>991</v>
      </c>
      <c r="I1789" s="86" t="s">
        <v>720</v>
      </c>
      <c r="J1789" s="86" t="s">
        <v>542</v>
      </c>
      <c r="K1789" s="86" t="s">
        <v>593</v>
      </c>
    </row>
    <row r="1790" spans="1:12">
      <c r="A1790" s="85" t="s">
        <v>572</v>
      </c>
      <c r="B1790" s="85" t="s">
        <v>828</v>
      </c>
      <c r="C1790" s="120">
        <v>42872</v>
      </c>
      <c r="D1790" s="85">
        <v>2</v>
      </c>
      <c r="E1790" s="86" t="s">
        <v>222</v>
      </c>
      <c r="I1790" s="86" t="s">
        <v>247</v>
      </c>
      <c r="J1790" s="86" t="s">
        <v>404</v>
      </c>
      <c r="K1790" s="86" t="s">
        <v>593</v>
      </c>
    </row>
    <row r="1791" spans="1:12">
      <c r="A1791" s="85" t="s">
        <v>150</v>
      </c>
      <c r="B1791" s="85" t="s">
        <v>826</v>
      </c>
      <c r="C1791" s="120">
        <v>42872</v>
      </c>
      <c r="D1791" s="85">
        <v>2</v>
      </c>
      <c r="E1791" s="86" t="s">
        <v>911</v>
      </c>
      <c r="I1791" s="86" t="s">
        <v>350</v>
      </c>
      <c r="J1791" s="86" t="s">
        <v>151</v>
      </c>
    </row>
    <row r="1792" spans="1:12">
      <c r="A1792" s="85" t="s">
        <v>130</v>
      </c>
      <c r="B1792" s="85" t="s">
        <v>853</v>
      </c>
      <c r="C1792" s="120">
        <v>42872</v>
      </c>
      <c r="D1792" s="85">
        <v>2</v>
      </c>
      <c r="E1792" s="86" t="s">
        <v>941</v>
      </c>
      <c r="I1792" s="86" t="s">
        <v>274</v>
      </c>
      <c r="J1792" s="86" t="s">
        <v>153</v>
      </c>
      <c r="K1792" s="86" t="s">
        <v>158</v>
      </c>
    </row>
    <row r="1793" spans="1:12">
      <c r="A1793" s="85" t="s">
        <v>130</v>
      </c>
      <c r="B1793" s="85" t="s">
        <v>853</v>
      </c>
      <c r="C1793" s="120">
        <v>42872</v>
      </c>
      <c r="D1793" s="85">
        <v>2</v>
      </c>
      <c r="E1793" s="86" t="s">
        <v>969</v>
      </c>
      <c r="I1793" s="86" t="s">
        <v>292</v>
      </c>
      <c r="J1793" s="86" t="s">
        <v>782</v>
      </c>
      <c r="K1793" s="86" t="s">
        <v>158</v>
      </c>
    </row>
    <row r="1794" spans="1:12">
      <c r="A1794" s="85" t="s">
        <v>130</v>
      </c>
      <c r="B1794" s="85" t="s">
        <v>853</v>
      </c>
      <c r="C1794" s="120">
        <v>42872</v>
      </c>
      <c r="D1794" s="85">
        <v>2</v>
      </c>
      <c r="E1794" s="86" t="s">
        <v>892</v>
      </c>
      <c r="I1794" s="86" t="s">
        <v>307</v>
      </c>
      <c r="J1794" s="86" t="s">
        <v>144</v>
      </c>
      <c r="K1794" s="86" t="s">
        <v>158</v>
      </c>
    </row>
    <row r="1795" spans="1:12">
      <c r="A1795" s="85" t="s">
        <v>159</v>
      </c>
      <c r="B1795" s="85" t="s">
        <v>900</v>
      </c>
      <c r="C1795" s="120">
        <v>42872</v>
      </c>
      <c r="D1795" s="85">
        <v>2</v>
      </c>
      <c r="E1795" s="86" t="s">
        <v>949</v>
      </c>
      <c r="I1795" s="86" t="s">
        <v>893</v>
      </c>
      <c r="J1795" s="86" t="s">
        <v>182</v>
      </c>
      <c r="K1795" s="86" t="s">
        <v>618</v>
      </c>
      <c r="L1795" s="86" t="s">
        <v>618</v>
      </c>
    </row>
    <row r="1796" spans="1:12">
      <c r="A1796" s="85" t="s">
        <v>146</v>
      </c>
      <c r="B1796" s="85" t="s">
        <v>831</v>
      </c>
      <c r="C1796" s="120">
        <v>42873</v>
      </c>
      <c r="D1796" s="85">
        <v>2</v>
      </c>
      <c r="E1796" s="86" t="s">
        <v>982</v>
      </c>
      <c r="I1796" s="86" t="s">
        <v>870</v>
      </c>
      <c r="J1796" s="86" t="s">
        <v>549</v>
      </c>
      <c r="K1796" s="86" t="s">
        <v>583</v>
      </c>
    </row>
    <row r="1797" spans="1:12">
      <c r="A1797" s="85" t="s">
        <v>130</v>
      </c>
      <c r="B1797" s="85" t="s">
        <v>868</v>
      </c>
      <c r="C1797" s="120">
        <v>42873</v>
      </c>
      <c r="D1797" s="85">
        <v>2</v>
      </c>
      <c r="E1797" s="86" t="s">
        <v>910</v>
      </c>
      <c r="I1797" s="86" t="s">
        <v>272</v>
      </c>
      <c r="J1797" s="86" t="s">
        <v>782</v>
      </c>
      <c r="K1797" s="86" t="s">
        <v>668</v>
      </c>
    </row>
    <row r="1798" spans="1:12">
      <c r="A1798" s="85" t="s">
        <v>130</v>
      </c>
      <c r="B1798" s="85" t="s">
        <v>868</v>
      </c>
      <c r="C1798" s="120">
        <v>42873</v>
      </c>
      <c r="D1798" s="85">
        <v>2</v>
      </c>
      <c r="E1798" s="86" t="s">
        <v>957</v>
      </c>
      <c r="I1798" s="86" t="s">
        <v>261</v>
      </c>
      <c r="J1798" s="86" t="s">
        <v>135</v>
      </c>
      <c r="K1798" s="86" t="s">
        <v>668</v>
      </c>
      <c r="L1798" s="86" t="s">
        <v>672</v>
      </c>
    </row>
    <row r="1799" spans="1:12">
      <c r="A1799" s="85" t="s">
        <v>150</v>
      </c>
      <c r="B1799" s="85" t="s">
        <v>857</v>
      </c>
      <c r="C1799" s="120">
        <v>42873</v>
      </c>
      <c r="D1799" s="85">
        <v>2</v>
      </c>
      <c r="E1799" s="86" t="s">
        <v>962</v>
      </c>
      <c r="F1799" s="86" t="s">
        <v>353</v>
      </c>
      <c r="G1799" s="86" t="s">
        <v>563</v>
      </c>
      <c r="H1799" s="86" t="s">
        <v>597</v>
      </c>
      <c r="I1799" s="86" t="s">
        <v>353</v>
      </c>
      <c r="J1799" s="86" t="s">
        <v>563</v>
      </c>
      <c r="K1799" s="86" t="s">
        <v>597</v>
      </c>
    </row>
    <row r="1800" spans="1:12">
      <c r="A1800" s="85" t="s">
        <v>150</v>
      </c>
      <c r="B1800" s="85" t="s">
        <v>857</v>
      </c>
      <c r="C1800" s="120">
        <v>42873</v>
      </c>
      <c r="D1800" s="85">
        <v>2</v>
      </c>
      <c r="E1800" s="86" t="s">
        <v>934</v>
      </c>
      <c r="F1800" s="86" t="s">
        <v>362</v>
      </c>
      <c r="G1800" s="86" t="s">
        <v>341</v>
      </c>
      <c r="H1800" s="86" t="s">
        <v>597</v>
      </c>
      <c r="I1800" s="86" t="s">
        <v>362</v>
      </c>
      <c r="J1800" s="86" t="s">
        <v>341</v>
      </c>
      <c r="K1800" s="86" t="s">
        <v>597</v>
      </c>
    </row>
    <row r="1801" spans="1:12">
      <c r="A1801" s="85" t="s">
        <v>138</v>
      </c>
      <c r="B1801" s="85" t="s">
        <v>824</v>
      </c>
      <c r="C1801" s="120">
        <v>42873</v>
      </c>
      <c r="D1801" s="85">
        <v>2</v>
      </c>
      <c r="E1801" s="86" t="s">
        <v>211</v>
      </c>
      <c r="I1801" s="86" t="s">
        <v>309</v>
      </c>
      <c r="J1801" s="86" t="s">
        <v>569</v>
      </c>
      <c r="K1801" s="86" t="s">
        <v>694</v>
      </c>
    </row>
    <row r="1802" spans="1:12">
      <c r="A1802" s="85" t="s">
        <v>138</v>
      </c>
      <c r="B1802" s="85" t="s">
        <v>824</v>
      </c>
      <c r="C1802" s="120">
        <v>42873</v>
      </c>
      <c r="D1802" s="85">
        <v>2</v>
      </c>
      <c r="E1802" s="86" t="s">
        <v>915</v>
      </c>
      <c r="I1802" s="86" t="s">
        <v>275</v>
      </c>
      <c r="J1802" s="86" t="s">
        <v>142</v>
      </c>
      <c r="K1802" s="86" t="s">
        <v>694</v>
      </c>
    </row>
    <row r="1803" spans="1:12">
      <c r="A1803" s="85" t="s">
        <v>138</v>
      </c>
      <c r="B1803" s="85" t="s">
        <v>824</v>
      </c>
      <c r="C1803" s="120">
        <v>42873</v>
      </c>
      <c r="D1803" s="85">
        <v>2</v>
      </c>
      <c r="E1803" s="86" t="s">
        <v>300</v>
      </c>
      <c r="I1803" s="86" t="s">
        <v>302</v>
      </c>
      <c r="J1803" s="86" t="s">
        <v>872</v>
      </c>
      <c r="K1803" s="86" t="s">
        <v>694</v>
      </c>
    </row>
    <row r="1804" spans="1:12">
      <c r="A1804" s="85" t="s">
        <v>559</v>
      </c>
      <c r="B1804" s="85" t="s">
        <v>829</v>
      </c>
      <c r="C1804" s="120">
        <v>42872</v>
      </c>
      <c r="D1804" s="85">
        <v>2</v>
      </c>
      <c r="E1804" s="86" t="s">
        <v>960</v>
      </c>
      <c r="I1804" s="86" t="s">
        <v>251</v>
      </c>
      <c r="J1804" s="86" t="s">
        <v>335</v>
      </c>
      <c r="K1804" s="86" t="s">
        <v>584</v>
      </c>
    </row>
    <row r="1805" spans="1:12">
      <c r="A1805" s="85" t="s">
        <v>559</v>
      </c>
      <c r="B1805" s="85" t="s">
        <v>829</v>
      </c>
      <c r="C1805" s="120">
        <v>42873</v>
      </c>
      <c r="D1805" s="85">
        <v>2</v>
      </c>
      <c r="E1805" s="86" t="s">
        <v>960</v>
      </c>
      <c r="I1805" s="86" t="s">
        <v>251</v>
      </c>
      <c r="J1805" s="86" t="s">
        <v>335</v>
      </c>
      <c r="K1805" s="86" t="s">
        <v>584</v>
      </c>
    </row>
    <row r="1806" spans="1:12">
      <c r="A1806" s="85" t="s">
        <v>524</v>
      </c>
      <c r="B1806" s="85" t="s">
        <v>821</v>
      </c>
      <c r="C1806" s="120">
        <v>42873</v>
      </c>
      <c r="D1806" s="85">
        <v>2</v>
      </c>
      <c r="E1806" s="86" t="s">
        <v>961</v>
      </c>
      <c r="I1806" s="86" t="s">
        <v>232</v>
      </c>
      <c r="J1806" s="86" t="s">
        <v>532</v>
      </c>
      <c r="K1806" s="86" t="s">
        <v>595</v>
      </c>
      <c r="L1806" s="86" t="s">
        <v>640</v>
      </c>
    </row>
    <row r="1807" spans="1:12">
      <c r="A1807" s="85" t="s">
        <v>572</v>
      </c>
      <c r="B1807" s="85" t="s">
        <v>999</v>
      </c>
      <c r="C1807" s="120">
        <v>42873</v>
      </c>
      <c r="D1807" s="85">
        <v>2</v>
      </c>
      <c r="E1807" s="86" t="s">
        <v>948</v>
      </c>
      <c r="I1807" s="86" t="s">
        <v>552</v>
      </c>
      <c r="J1807" s="86" t="s">
        <v>529</v>
      </c>
      <c r="K1807" s="86" t="s">
        <v>593</v>
      </c>
    </row>
    <row r="1808" spans="1:12">
      <c r="A1808" s="85" t="s">
        <v>921</v>
      </c>
      <c r="B1808" s="85" t="s">
        <v>835</v>
      </c>
      <c r="C1808" s="120">
        <v>42873</v>
      </c>
      <c r="D1808" s="85">
        <v>2</v>
      </c>
      <c r="E1808" s="86" t="s">
        <v>983</v>
      </c>
      <c r="I1808" s="86" t="s">
        <v>246</v>
      </c>
      <c r="J1808" s="86" t="s">
        <v>550</v>
      </c>
      <c r="K1808" s="86" t="s">
        <v>584</v>
      </c>
    </row>
    <row r="1809" spans="1:12">
      <c r="A1809" s="85" t="s">
        <v>146</v>
      </c>
      <c r="B1809" s="85" t="s">
        <v>855</v>
      </c>
      <c r="C1809" s="120">
        <v>42873</v>
      </c>
      <c r="D1809" s="85">
        <v>2</v>
      </c>
      <c r="E1809" s="86" t="s">
        <v>214</v>
      </c>
      <c r="I1809" s="86" t="s">
        <v>385</v>
      </c>
      <c r="J1809" s="86" t="s">
        <v>785</v>
      </c>
      <c r="K1809" s="86" t="s">
        <v>598</v>
      </c>
    </row>
    <row r="1810" spans="1:12">
      <c r="A1810" s="85" t="s">
        <v>130</v>
      </c>
      <c r="B1810" s="85" t="s">
        <v>868</v>
      </c>
      <c r="C1810" s="120">
        <v>42874</v>
      </c>
      <c r="D1810" s="85">
        <v>2</v>
      </c>
      <c r="E1810" s="86" t="s">
        <v>987</v>
      </c>
      <c r="I1810" s="86" t="s">
        <v>299</v>
      </c>
      <c r="J1810" s="86" t="s">
        <v>157</v>
      </c>
      <c r="K1810" s="86" t="s">
        <v>660</v>
      </c>
    </row>
    <row r="1811" spans="1:12">
      <c r="A1811" s="85" t="s">
        <v>130</v>
      </c>
      <c r="B1811" s="85" t="s">
        <v>868</v>
      </c>
      <c r="C1811" s="120">
        <v>42874</v>
      </c>
      <c r="D1811" s="85">
        <v>2</v>
      </c>
      <c r="E1811" s="86" t="s">
        <v>957</v>
      </c>
      <c r="I1811" s="86" t="s">
        <v>293</v>
      </c>
      <c r="J1811" s="86" t="s">
        <v>135</v>
      </c>
      <c r="K1811" s="86" t="s">
        <v>660</v>
      </c>
    </row>
    <row r="1812" spans="1:12">
      <c r="A1812" s="85" t="s">
        <v>130</v>
      </c>
      <c r="B1812" s="85" t="s">
        <v>853</v>
      </c>
      <c r="C1812" s="120">
        <v>42873</v>
      </c>
      <c r="D1812" s="85">
        <v>2</v>
      </c>
      <c r="E1812" s="86" t="s">
        <v>969</v>
      </c>
      <c r="I1812" s="86" t="s">
        <v>292</v>
      </c>
      <c r="J1812" s="86" t="s">
        <v>782</v>
      </c>
      <c r="K1812" s="86" t="s">
        <v>648</v>
      </c>
      <c r="L1812" s="86" t="s">
        <v>660</v>
      </c>
    </row>
    <row r="1813" spans="1:12">
      <c r="A1813" s="85" t="s">
        <v>130</v>
      </c>
      <c r="B1813" s="85" t="s">
        <v>853</v>
      </c>
      <c r="C1813" s="120">
        <v>42874</v>
      </c>
      <c r="D1813" s="85">
        <v>2</v>
      </c>
      <c r="E1813" s="86" t="s">
        <v>969</v>
      </c>
      <c r="I1813" s="86" t="s">
        <v>892</v>
      </c>
      <c r="J1813" s="86" t="s">
        <v>782</v>
      </c>
      <c r="K1813" s="86" t="s">
        <v>660</v>
      </c>
    </row>
    <row r="1814" spans="1:12">
      <c r="A1814" s="85" t="s">
        <v>130</v>
      </c>
      <c r="B1814" s="85" t="s">
        <v>853</v>
      </c>
      <c r="C1814" s="120">
        <v>42874</v>
      </c>
      <c r="D1814" s="85">
        <v>2</v>
      </c>
      <c r="E1814" s="86" t="s">
        <v>941</v>
      </c>
      <c r="I1814" s="86" t="s">
        <v>307</v>
      </c>
      <c r="J1814" s="86" t="s">
        <v>144</v>
      </c>
      <c r="K1814" s="86" t="s">
        <v>660</v>
      </c>
    </row>
    <row r="1815" spans="1:12">
      <c r="A1815" s="85" t="s">
        <v>150</v>
      </c>
      <c r="B1815" s="85" t="s">
        <v>857</v>
      </c>
      <c r="C1815" s="120">
        <v>42877</v>
      </c>
      <c r="D1815" s="85">
        <v>2</v>
      </c>
      <c r="E1815" s="86" t="s">
        <v>238</v>
      </c>
      <c r="I1815" s="86" t="s">
        <v>367</v>
      </c>
      <c r="J1815" s="86" t="s">
        <v>570</v>
      </c>
      <c r="K1815" s="86" t="s">
        <v>606</v>
      </c>
    </row>
    <row r="1816" spans="1:12">
      <c r="A1816" s="85" t="s">
        <v>150</v>
      </c>
      <c r="B1816" s="85" t="s">
        <v>857</v>
      </c>
      <c r="C1816" s="120">
        <v>42877</v>
      </c>
      <c r="D1816" s="85">
        <v>2</v>
      </c>
      <c r="E1816" s="86" t="s">
        <v>911</v>
      </c>
      <c r="I1816" s="86" t="s">
        <v>236</v>
      </c>
      <c r="J1816" s="86" t="s">
        <v>151</v>
      </c>
      <c r="K1816" s="86" t="s">
        <v>606</v>
      </c>
    </row>
    <row r="1817" spans="1:12">
      <c r="A1817" s="85" t="s">
        <v>146</v>
      </c>
      <c r="B1817" s="85" t="s">
        <v>831</v>
      </c>
      <c r="C1817" s="120">
        <v>42877</v>
      </c>
      <c r="D1817" s="85">
        <v>2</v>
      </c>
      <c r="E1817" s="86" t="s">
        <v>995</v>
      </c>
      <c r="I1817" s="86" t="s">
        <v>940</v>
      </c>
      <c r="J1817" s="86" t="s">
        <v>571</v>
      </c>
      <c r="K1817" s="86" t="s">
        <v>598</v>
      </c>
    </row>
    <row r="1818" spans="1:12">
      <c r="A1818" s="85" t="s">
        <v>146</v>
      </c>
      <c r="B1818" s="85" t="s">
        <v>831</v>
      </c>
      <c r="C1818" s="120">
        <v>42877</v>
      </c>
      <c r="D1818" s="85">
        <v>1</v>
      </c>
      <c r="E1818" s="86" t="s">
        <v>983</v>
      </c>
      <c r="I1818" s="86" t="s">
        <v>400</v>
      </c>
      <c r="J1818" s="86" t="s">
        <v>571</v>
      </c>
      <c r="K1818" s="86" t="s">
        <v>598</v>
      </c>
    </row>
    <row r="1819" spans="1:12">
      <c r="A1819" s="85" t="s">
        <v>146</v>
      </c>
      <c r="B1819" s="85" t="s">
        <v>831</v>
      </c>
      <c r="C1819" s="120">
        <v>42877</v>
      </c>
      <c r="D1819" s="85">
        <v>1</v>
      </c>
      <c r="E1819" s="86" t="s">
        <v>400</v>
      </c>
      <c r="I1819" s="86" t="s">
        <v>385</v>
      </c>
      <c r="J1819" s="86" t="s">
        <v>375</v>
      </c>
      <c r="K1819" s="86" t="s">
        <v>598</v>
      </c>
    </row>
    <row r="1820" spans="1:12">
      <c r="A1820" s="85" t="s">
        <v>146</v>
      </c>
      <c r="B1820" s="85" t="s">
        <v>831</v>
      </c>
      <c r="C1820" s="120">
        <v>42877</v>
      </c>
      <c r="D1820" s="85">
        <v>2</v>
      </c>
      <c r="E1820" s="86" t="s">
        <v>214</v>
      </c>
      <c r="I1820" s="86" t="s">
        <v>889</v>
      </c>
      <c r="J1820" s="86" t="s">
        <v>785</v>
      </c>
      <c r="K1820" s="86" t="s">
        <v>598</v>
      </c>
    </row>
    <row r="1821" spans="1:12">
      <c r="A1821" s="85" t="s">
        <v>130</v>
      </c>
      <c r="B1821" s="85" t="s">
        <v>833</v>
      </c>
      <c r="C1821" s="120">
        <v>42877</v>
      </c>
      <c r="D1821" s="85">
        <v>1</v>
      </c>
      <c r="E1821" s="86" t="s">
        <v>941</v>
      </c>
      <c r="I1821" s="86" t="s">
        <v>307</v>
      </c>
      <c r="J1821" s="86" t="s">
        <v>153</v>
      </c>
      <c r="K1821" s="86" t="s">
        <v>660</v>
      </c>
    </row>
    <row r="1822" spans="1:12">
      <c r="A1822" s="85" t="s">
        <v>559</v>
      </c>
      <c r="B1822" s="85" t="s">
        <v>1000</v>
      </c>
      <c r="C1822" s="120">
        <v>42877</v>
      </c>
      <c r="D1822" s="85">
        <v>2</v>
      </c>
      <c r="E1822" s="86" t="s">
        <v>945</v>
      </c>
      <c r="I1822" s="86" t="s">
        <v>242</v>
      </c>
      <c r="J1822" s="86" t="s">
        <v>550</v>
      </c>
      <c r="K1822" s="86" t="s">
        <v>584</v>
      </c>
      <c r="L1822" s="86" t="s">
        <v>608</v>
      </c>
    </row>
    <row r="1823" spans="1:12">
      <c r="A1823" s="85" t="s">
        <v>559</v>
      </c>
      <c r="B1823" s="85" t="s">
        <v>1000</v>
      </c>
      <c r="C1823" s="120">
        <v>42877</v>
      </c>
      <c r="D1823" s="85">
        <v>2</v>
      </c>
      <c r="E1823" s="86" t="s">
        <v>960</v>
      </c>
      <c r="I1823" s="86" t="s">
        <v>241</v>
      </c>
      <c r="J1823" s="86" t="s">
        <v>527</v>
      </c>
      <c r="K1823" s="86" t="s">
        <v>584</v>
      </c>
      <c r="L1823" s="86" t="s">
        <v>608</v>
      </c>
    </row>
    <row r="1824" spans="1:12">
      <c r="A1824" s="85" t="s">
        <v>559</v>
      </c>
      <c r="B1824" s="85" t="s">
        <v>1000</v>
      </c>
      <c r="C1824" s="120">
        <v>42877</v>
      </c>
      <c r="D1824" s="85">
        <v>2</v>
      </c>
      <c r="E1824" s="86" t="s">
        <v>246</v>
      </c>
      <c r="I1824" s="86" t="s">
        <v>251</v>
      </c>
      <c r="J1824" s="86" t="s">
        <v>333</v>
      </c>
      <c r="K1824" s="86" t="s">
        <v>584</v>
      </c>
      <c r="L1824" s="86" t="s">
        <v>608</v>
      </c>
    </row>
    <row r="1825" spans="1:12">
      <c r="A1825" s="85" t="s">
        <v>159</v>
      </c>
      <c r="B1825" s="85" t="s">
        <v>835</v>
      </c>
      <c r="C1825" s="120">
        <v>42877</v>
      </c>
      <c r="D1825" s="85">
        <v>2</v>
      </c>
      <c r="E1825" s="86" t="s">
        <v>949</v>
      </c>
      <c r="I1825" s="86" t="s">
        <v>194</v>
      </c>
      <c r="J1825" s="86" t="s">
        <v>182</v>
      </c>
      <c r="K1825" s="86" t="s">
        <v>618</v>
      </c>
      <c r="L1825" s="86" t="s">
        <v>618</v>
      </c>
    </row>
    <row r="1826" spans="1:12">
      <c r="A1826" s="85" t="s">
        <v>159</v>
      </c>
      <c r="B1826" s="85" t="s">
        <v>860</v>
      </c>
      <c r="C1826" s="120">
        <v>42873</v>
      </c>
      <c r="D1826" s="85">
        <v>2</v>
      </c>
      <c r="E1826" s="86" t="s">
        <v>949</v>
      </c>
      <c r="I1826" s="86" t="s">
        <v>194</v>
      </c>
      <c r="J1826" s="86" t="s">
        <v>182</v>
      </c>
      <c r="K1826" s="86" t="s">
        <v>653</v>
      </c>
    </row>
    <row r="1827" spans="1:12">
      <c r="A1827" s="85" t="s">
        <v>566</v>
      </c>
      <c r="B1827" s="85" t="s">
        <v>860</v>
      </c>
      <c r="C1827" s="120">
        <v>42872</v>
      </c>
      <c r="D1827" s="85">
        <v>2</v>
      </c>
      <c r="E1827" s="86" t="s">
        <v>197</v>
      </c>
      <c r="I1827" s="86" t="s">
        <v>196</v>
      </c>
      <c r="J1827" s="86" t="s">
        <v>520</v>
      </c>
      <c r="K1827" s="86" t="s">
        <v>616</v>
      </c>
    </row>
    <row r="1828" spans="1:12">
      <c r="A1828" s="85" t="s">
        <v>572</v>
      </c>
      <c r="B1828" s="85" t="s">
        <v>999</v>
      </c>
      <c r="C1828" s="120">
        <v>42877</v>
      </c>
      <c r="D1828" s="85">
        <v>2</v>
      </c>
      <c r="E1828" s="86" t="s">
        <v>948</v>
      </c>
      <c r="I1828" s="86" t="s">
        <v>552</v>
      </c>
      <c r="J1828" s="86" t="s">
        <v>521</v>
      </c>
      <c r="K1828" s="86" t="s">
        <v>593</v>
      </c>
    </row>
    <row r="1829" spans="1:12">
      <c r="A1829" s="85" t="s">
        <v>572</v>
      </c>
      <c r="B1829" s="85" t="s">
        <v>999</v>
      </c>
      <c r="C1829" s="120">
        <v>42877</v>
      </c>
      <c r="D1829" s="85">
        <v>2</v>
      </c>
      <c r="E1829" s="86" t="s">
        <v>886</v>
      </c>
      <c r="I1829" s="86" t="s">
        <v>878</v>
      </c>
      <c r="J1829" s="86" t="s">
        <v>529</v>
      </c>
      <c r="K1829" s="86" t="s">
        <v>593</v>
      </c>
    </row>
    <row r="1830" spans="1:12">
      <c r="A1830" s="85" t="s">
        <v>146</v>
      </c>
      <c r="B1830" s="85" t="s">
        <v>834</v>
      </c>
      <c r="C1830" s="120">
        <v>42877</v>
      </c>
      <c r="D1830" s="85">
        <v>2</v>
      </c>
      <c r="E1830" s="86" t="s">
        <v>870</v>
      </c>
      <c r="I1830" s="86" t="s">
        <v>381</v>
      </c>
      <c r="J1830" s="86" t="s">
        <v>557</v>
      </c>
      <c r="K1830" s="86" t="s">
        <v>607</v>
      </c>
    </row>
    <row r="1831" spans="1:12">
      <c r="A1831" s="85" t="s">
        <v>146</v>
      </c>
      <c r="B1831" s="85" t="s">
        <v>834</v>
      </c>
      <c r="C1831" s="120">
        <v>42877</v>
      </c>
      <c r="D1831" s="85">
        <v>2</v>
      </c>
      <c r="E1831" s="191" t="s">
        <v>359</v>
      </c>
      <c r="I1831" s="86" t="s">
        <v>384</v>
      </c>
      <c r="J1831" s="86" t="s">
        <v>549</v>
      </c>
      <c r="K1831" s="86" t="s">
        <v>607</v>
      </c>
    </row>
    <row r="1832" spans="1:12">
      <c r="A1832" s="85" t="s">
        <v>524</v>
      </c>
      <c r="B1832" s="85" t="s">
        <v>981</v>
      </c>
      <c r="C1832" s="120">
        <v>42877</v>
      </c>
      <c r="D1832" s="85">
        <v>2</v>
      </c>
      <c r="E1832" s="86" t="s">
        <v>952</v>
      </c>
      <c r="I1832" s="86" t="s">
        <v>232</v>
      </c>
      <c r="J1832" s="86" t="s">
        <v>538</v>
      </c>
      <c r="K1832" s="86" t="s">
        <v>654</v>
      </c>
    </row>
    <row r="1833" spans="1:12">
      <c r="A1833" s="85" t="s">
        <v>130</v>
      </c>
      <c r="B1833" s="85" t="s">
        <v>929</v>
      </c>
      <c r="C1833" s="120">
        <v>42877</v>
      </c>
      <c r="D1833" s="85">
        <v>2</v>
      </c>
      <c r="E1833" s="86" t="s">
        <v>957</v>
      </c>
      <c r="I1833" s="86" t="s">
        <v>297</v>
      </c>
      <c r="J1833" s="86" t="s">
        <v>135</v>
      </c>
    </row>
    <row r="1834" spans="1:12">
      <c r="A1834" s="85" t="s">
        <v>130</v>
      </c>
      <c r="B1834" s="85" t="s">
        <v>929</v>
      </c>
      <c r="C1834" s="120">
        <v>42877</v>
      </c>
      <c r="D1834" s="85">
        <v>2</v>
      </c>
      <c r="E1834" s="86" t="s">
        <v>910</v>
      </c>
      <c r="I1834" s="86" t="s">
        <v>272</v>
      </c>
      <c r="J1834" s="86" t="s">
        <v>782</v>
      </c>
    </row>
    <row r="1835" spans="1:12">
      <c r="A1835" s="85" t="s">
        <v>150</v>
      </c>
      <c r="B1835" s="85" t="s">
        <v>829</v>
      </c>
      <c r="C1835" s="120">
        <v>42877</v>
      </c>
      <c r="D1835" s="85">
        <v>2</v>
      </c>
      <c r="E1835" s="86" t="s">
        <v>934</v>
      </c>
      <c r="I1835" s="86" t="s">
        <v>362</v>
      </c>
      <c r="J1835" s="86" t="s">
        <v>341</v>
      </c>
      <c r="K1835" s="86" t="s">
        <v>606</v>
      </c>
    </row>
    <row r="1836" spans="1:12">
      <c r="A1836" s="85" t="s">
        <v>150</v>
      </c>
      <c r="B1836" s="85" t="s">
        <v>829</v>
      </c>
      <c r="C1836" s="120">
        <v>42877</v>
      </c>
      <c r="D1836" s="85">
        <v>2</v>
      </c>
      <c r="E1836" s="86" t="s">
        <v>962</v>
      </c>
      <c r="F1836" s="86" t="s">
        <v>362</v>
      </c>
      <c r="G1836" s="86" t="s">
        <v>341</v>
      </c>
      <c r="H1836" s="86" t="s">
        <v>606</v>
      </c>
      <c r="I1836" s="86" t="s">
        <v>353</v>
      </c>
      <c r="J1836" s="86" t="s">
        <v>563</v>
      </c>
      <c r="K1836" s="86" t="s">
        <v>606</v>
      </c>
    </row>
    <row r="1837" spans="1:12">
      <c r="A1837" s="85" t="s">
        <v>150</v>
      </c>
      <c r="B1837" s="85" t="s">
        <v>857</v>
      </c>
      <c r="C1837" s="120">
        <v>42878</v>
      </c>
      <c r="D1837" s="85">
        <v>2</v>
      </c>
      <c r="E1837" s="86" t="s">
        <v>238</v>
      </c>
      <c r="I1837" s="86" t="s">
        <v>349</v>
      </c>
      <c r="J1837" s="86" t="s">
        <v>570</v>
      </c>
      <c r="K1837" s="86" t="s">
        <v>606</v>
      </c>
    </row>
    <row r="1838" spans="1:12">
      <c r="A1838" s="85" t="s">
        <v>150</v>
      </c>
      <c r="B1838" s="85" t="s">
        <v>857</v>
      </c>
      <c r="C1838" s="120">
        <v>42878</v>
      </c>
      <c r="D1838" s="85">
        <v>2</v>
      </c>
      <c r="E1838" s="86" t="s">
        <v>911</v>
      </c>
      <c r="I1838" s="86" t="s">
        <v>236</v>
      </c>
      <c r="J1838" s="86" t="s">
        <v>151</v>
      </c>
      <c r="K1838" s="86" t="s">
        <v>606</v>
      </c>
    </row>
    <row r="1839" spans="1:12">
      <c r="A1839" s="85" t="s">
        <v>146</v>
      </c>
      <c r="B1839" s="85" t="s">
        <v>831</v>
      </c>
      <c r="C1839" s="120">
        <v>42878</v>
      </c>
      <c r="D1839" s="85">
        <v>2</v>
      </c>
      <c r="E1839" s="86" t="s">
        <v>995</v>
      </c>
      <c r="F1839" s="86" t="s">
        <v>940</v>
      </c>
      <c r="G1839" s="86" t="s">
        <v>571</v>
      </c>
      <c r="I1839" s="86" t="s">
        <v>940</v>
      </c>
      <c r="J1839" s="86" t="s">
        <v>571</v>
      </c>
      <c r="K1839" s="86" t="s">
        <v>598</v>
      </c>
      <c r="L1839" s="86" t="s">
        <v>614</v>
      </c>
    </row>
    <row r="1840" spans="1:12">
      <c r="A1840" s="85" t="s">
        <v>146</v>
      </c>
      <c r="B1840" s="85" t="s">
        <v>831</v>
      </c>
      <c r="C1840" s="120">
        <v>42878</v>
      </c>
      <c r="D1840" s="85">
        <v>2</v>
      </c>
      <c r="E1840" s="86" t="s">
        <v>400</v>
      </c>
      <c r="F1840" s="86" t="s">
        <v>385</v>
      </c>
      <c r="I1840" s="86" t="s">
        <v>385</v>
      </c>
      <c r="J1840" s="86" t="s">
        <v>375</v>
      </c>
      <c r="K1840" s="86" t="s">
        <v>598</v>
      </c>
      <c r="L1840" s="86" t="s">
        <v>614</v>
      </c>
    </row>
    <row r="1841" spans="1:12">
      <c r="A1841" s="85" t="s">
        <v>146</v>
      </c>
      <c r="B1841" s="85" t="s">
        <v>831</v>
      </c>
      <c r="C1841" s="120">
        <v>42878</v>
      </c>
      <c r="D1841" s="85">
        <v>2</v>
      </c>
      <c r="E1841" s="86" t="s">
        <v>214</v>
      </c>
      <c r="F1841" s="86" t="s">
        <v>889</v>
      </c>
      <c r="I1841" s="86" t="s">
        <v>889</v>
      </c>
      <c r="J1841" s="86" t="s">
        <v>785</v>
      </c>
      <c r="K1841" s="86" t="s">
        <v>598</v>
      </c>
      <c r="L1841" s="86" t="s">
        <v>614</v>
      </c>
    </row>
    <row r="1842" spans="1:12">
      <c r="A1842" s="85" t="s">
        <v>138</v>
      </c>
      <c r="B1842" s="85" t="s">
        <v>851</v>
      </c>
      <c r="C1842" s="120">
        <v>42878</v>
      </c>
      <c r="D1842" s="85">
        <v>2</v>
      </c>
      <c r="E1842" s="86" t="s">
        <v>958</v>
      </c>
      <c r="I1842" s="86" t="s">
        <v>295</v>
      </c>
      <c r="J1842" s="86" t="s">
        <v>783</v>
      </c>
      <c r="K1842" s="86" t="s">
        <v>649</v>
      </c>
      <c r="L1842" s="86" t="s">
        <v>166</v>
      </c>
    </row>
    <row r="1843" spans="1:12">
      <c r="A1843" s="85" t="s">
        <v>559</v>
      </c>
      <c r="B1843" s="85" t="s">
        <v>1000</v>
      </c>
      <c r="C1843" s="120">
        <v>42878</v>
      </c>
      <c r="D1843" s="85">
        <v>2</v>
      </c>
      <c r="E1843" s="86" t="s">
        <v>246</v>
      </c>
      <c r="I1843" s="86" t="s">
        <v>251</v>
      </c>
      <c r="J1843" s="86" t="s">
        <v>333</v>
      </c>
      <c r="K1843" s="86" t="s">
        <v>608</v>
      </c>
    </row>
    <row r="1844" spans="1:12">
      <c r="A1844" s="85" t="s">
        <v>559</v>
      </c>
      <c r="B1844" s="85" t="s">
        <v>1000</v>
      </c>
      <c r="C1844" s="120">
        <v>42878</v>
      </c>
      <c r="D1844" s="85">
        <v>2</v>
      </c>
      <c r="E1844" s="86" t="s">
        <v>945</v>
      </c>
      <c r="I1844" s="86" t="s">
        <v>222</v>
      </c>
      <c r="J1844" s="86" t="s">
        <v>550</v>
      </c>
      <c r="K1844" s="86" t="s">
        <v>608</v>
      </c>
    </row>
    <row r="1845" spans="1:12">
      <c r="A1845" s="85" t="s">
        <v>572</v>
      </c>
      <c r="B1845" s="85" t="s">
        <v>900</v>
      </c>
      <c r="C1845" s="120">
        <v>42878</v>
      </c>
      <c r="D1845" s="85">
        <v>2</v>
      </c>
      <c r="E1845" s="86" t="s">
        <v>886</v>
      </c>
      <c r="I1845" s="86" t="s">
        <v>878</v>
      </c>
      <c r="J1845" s="86" t="s">
        <v>521</v>
      </c>
      <c r="K1845" s="86" t="s">
        <v>593</v>
      </c>
    </row>
    <row r="1846" spans="1:12">
      <c r="A1846" s="85" t="s">
        <v>572</v>
      </c>
      <c r="B1846" s="85" t="s">
        <v>900</v>
      </c>
      <c r="C1846" s="120">
        <v>42878</v>
      </c>
      <c r="D1846" s="85">
        <v>2</v>
      </c>
      <c r="E1846" s="86" t="s">
        <v>948</v>
      </c>
      <c r="I1846" s="86" t="s">
        <v>552</v>
      </c>
      <c r="J1846" s="86" t="s">
        <v>529</v>
      </c>
      <c r="K1846" s="86" t="s">
        <v>593</v>
      </c>
    </row>
    <row r="1847" spans="1:12">
      <c r="A1847" s="85" t="s">
        <v>159</v>
      </c>
      <c r="B1847" s="85" t="s">
        <v>835</v>
      </c>
      <c r="C1847" s="120">
        <v>42878</v>
      </c>
      <c r="D1847" s="85">
        <v>2</v>
      </c>
      <c r="E1847" s="86" t="s">
        <v>241</v>
      </c>
      <c r="I1847" s="86" t="s">
        <v>203</v>
      </c>
      <c r="J1847" s="86" t="s">
        <v>186</v>
      </c>
      <c r="K1847" s="86" t="s">
        <v>618</v>
      </c>
    </row>
    <row r="1848" spans="1:12">
      <c r="A1848" s="85" t="s">
        <v>159</v>
      </c>
      <c r="B1848" s="85" t="s">
        <v>835</v>
      </c>
      <c r="C1848" s="120">
        <v>42878</v>
      </c>
      <c r="D1848" s="85">
        <v>2</v>
      </c>
      <c r="E1848" s="86" t="s">
        <v>949</v>
      </c>
      <c r="I1848" s="86" t="s">
        <v>197</v>
      </c>
      <c r="J1848" s="86" t="s">
        <v>182</v>
      </c>
      <c r="K1848" s="86" t="s">
        <v>618</v>
      </c>
    </row>
    <row r="1849" spans="1:12">
      <c r="A1849" s="85" t="s">
        <v>130</v>
      </c>
      <c r="B1849" s="85" t="s">
        <v>833</v>
      </c>
      <c r="C1849" s="120">
        <v>42878</v>
      </c>
      <c r="D1849" s="85">
        <v>2</v>
      </c>
      <c r="E1849" s="86" t="s">
        <v>941</v>
      </c>
      <c r="I1849" s="86" t="s">
        <v>307</v>
      </c>
      <c r="J1849" s="86" t="s">
        <v>153</v>
      </c>
      <c r="K1849" s="86" t="s">
        <v>660</v>
      </c>
    </row>
    <row r="1850" spans="1:12">
      <c r="A1850" s="85" t="s">
        <v>524</v>
      </c>
      <c r="B1850" s="85" t="s">
        <v>981</v>
      </c>
      <c r="C1850" s="120">
        <v>42878</v>
      </c>
      <c r="D1850" s="85">
        <v>2</v>
      </c>
      <c r="E1850" s="86" t="s">
        <v>952</v>
      </c>
      <c r="I1850" s="86" t="s">
        <v>232</v>
      </c>
      <c r="J1850" s="86" t="s">
        <v>538</v>
      </c>
      <c r="K1850" s="86" t="s">
        <v>654</v>
      </c>
    </row>
    <row r="1851" spans="1:12">
      <c r="A1851" s="85" t="s">
        <v>159</v>
      </c>
      <c r="B1851" s="85" t="s">
        <v>860</v>
      </c>
      <c r="C1851" s="120">
        <v>42877</v>
      </c>
      <c r="D1851" s="85">
        <v>2</v>
      </c>
      <c r="E1851" s="86" t="s">
        <v>949</v>
      </c>
      <c r="I1851" s="86" t="s">
        <v>194</v>
      </c>
      <c r="J1851" s="86" t="s">
        <v>182</v>
      </c>
      <c r="K1851" s="86" t="s">
        <v>618</v>
      </c>
    </row>
    <row r="1852" spans="1:12">
      <c r="A1852" s="85" t="s">
        <v>130</v>
      </c>
      <c r="B1852" s="85" t="s">
        <v>929</v>
      </c>
      <c r="C1852" s="120">
        <v>42878</v>
      </c>
      <c r="D1852" s="85">
        <v>2</v>
      </c>
      <c r="E1852" s="86" t="s">
        <v>957</v>
      </c>
      <c r="I1852" s="86" t="s">
        <v>297</v>
      </c>
      <c r="J1852" s="86" t="s">
        <v>135</v>
      </c>
    </row>
    <row r="1853" spans="1:12">
      <c r="A1853" s="85" t="s">
        <v>130</v>
      </c>
      <c r="B1853" s="85" t="s">
        <v>929</v>
      </c>
      <c r="C1853" s="120">
        <v>42878</v>
      </c>
      <c r="D1853" s="85">
        <v>2</v>
      </c>
      <c r="E1853" s="86" t="s">
        <v>910</v>
      </c>
      <c r="I1853" s="86" t="s">
        <v>272</v>
      </c>
      <c r="J1853" s="86" t="s">
        <v>782</v>
      </c>
    </row>
    <row r="1854" spans="1:12">
      <c r="A1854" s="85" t="s">
        <v>150</v>
      </c>
      <c r="B1854" s="85" t="s">
        <v>829</v>
      </c>
      <c r="C1854" s="120">
        <v>42878</v>
      </c>
      <c r="D1854" s="85">
        <v>2</v>
      </c>
      <c r="E1854" s="86" t="s">
        <v>962</v>
      </c>
      <c r="I1854" s="86" t="s">
        <v>353</v>
      </c>
      <c r="J1854" s="86" t="s">
        <v>570</v>
      </c>
      <c r="K1854" s="86" t="s">
        <v>606</v>
      </c>
    </row>
    <row r="1855" spans="1:12">
      <c r="A1855" s="85" t="s">
        <v>150</v>
      </c>
      <c r="B1855" s="85" t="s">
        <v>829</v>
      </c>
      <c r="C1855" s="120">
        <v>42878</v>
      </c>
      <c r="D1855" s="85">
        <v>1</v>
      </c>
      <c r="E1855" s="86" t="s">
        <v>365</v>
      </c>
      <c r="I1855" s="86" t="s">
        <v>353</v>
      </c>
      <c r="J1855" s="86" t="s">
        <v>563</v>
      </c>
      <c r="K1855" s="86" t="s">
        <v>606</v>
      </c>
    </row>
    <row r="1856" spans="1:12">
      <c r="A1856" s="85" t="s">
        <v>130</v>
      </c>
      <c r="B1856" s="85" t="s">
        <v>833</v>
      </c>
      <c r="C1856" s="120">
        <v>42879</v>
      </c>
      <c r="D1856" s="85">
        <v>2</v>
      </c>
      <c r="E1856" s="86" t="s">
        <v>941</v>
      </c>
      <c r="I1856" s="86" t="s">
        <v>307</v>
      </c>
      <c r="J1856" s="86" t="s">
        <v>153</v>
      </c>
      <c r="K1856" s="86" t="s">
        <v>660</v>
      </c>
    </row>
    <row r="1857" spans="1:12">
      <c r="A1857" s="85" t="s">
        <v>150</v>
      </c>
      <c r="B1857" s="85" t="s">
        <v>857</v>
      </c>
      <c r="C1857" s="120">
        <v>42879</v>
      </c>
      <c r="D1857" s="85">
        <v>2</v>
      </c>
      <c r="E1857" s="86" t="s">
        <v>238</v>
      </c>
      <c r="F1857" s="86" t="s">
        <v>349</v>
      </c>
      <c r="G1857" s="86" t="s">
        <v>570</v>
      </c>
      <c r="H1857" s="86" t="s">
        <v>606</v>
      </c>
      <c r="I1857" s="86" t="s">
        <v>349</v>
      </c>
      <c r="J1857" s="86" t="s">
        <v>570</v>
      </c>
      <c r="K1857" s="86" t="s">
        <v>606</v>
      </c>
    </row>
    <row r="1858" spans="1:12">
      <c r="A1858" s="85" t="s">
        <v>150</v>
      </c>
      <c r="B1858" s="85" t="s">
        <v>857</v>
      </c>
      <c r="C1858" s="120">
        <v>42879</v>
      </c>
      <c r="D1858" s="85">
        <v>2</v>
      </c>
      <c r="E1858" s="86" t="s">
        <v>911</v>
      </c>
      <c r="F1858" s="86" t="s">
        <v>236</v>
      </c>
      <c r="G1858" s="86" t="s">
        <v>151</v>
      </c>
      <c r="H1858" s="86" t="s">
        <v>606</v>
      </c>
      <c r="I1858" s="86" t="s">
        <v>236</v>
      </c>
      <c r="J1858" s="86" t="s">
        <v>151</v>
      </c>
      <c r="K1858" s="86" t="s">
        <v>606</v>
      </c>
    </row>
    <row r="1859" spans="1:12">
      <c r="A1859" s="85" t="s">
        <v>146</v>
      </c>
      <c r="B1859" s="85" t="s">
        <v>831</v>
      </c>
      <c r="C1859" s="120">
        <v>42879</v>
      </c>
      <c r="D1859" s="85">
        <v>2</v>
      </c>
      <c r="E1859" s="86" t="s">
        <v>400</v>
      </c>
      <c r="I1859" s="86" t="s">
        <v>385</v>
      </c>
      <c r="J1859" s="86" t="s">
        <v>375</v>
      </c>
      <c r="K1859" s="86" t="s">
        <v>607</v>
      </c>
      <c r="L1859" s="86" t="s">
        <v>671</v>
      </c>
    </row>
    <row r="1860" spans="1:12">
      <c r="A1860" s="85" t="s">
        <v>146</v>
      </c>
      <c r="B1860" s="85" t="s">
        <v>831</v>
      </c>
      <c r="C1860" s="120">
        <v>42879</v>
      </c>
      <c r="D1860" s="85">
        <v>1</v>
      </c>
      <c r="E1860" s="86" t="s">
        <v>963</v>
      </c>
      <c r="I1860" s="86" t="s">
        <v>392</v>
      </c>
      <c r="J1860" s="86" t="s">
        <v>549</v>
      </c>
      <c r="K1860" s="86" t="s">
        <v>671</v>
      </c>
    </row>
    <row r="1861" spans="1:12">
      <c r="A1861" s="85" t="s">
        <v>146</v>
      </c>
      <c r="B1861" s="85" t="s">
        <v>831</v>
      </c>
      <c r="C1861" s="120">
        <v>42879</v>
      </c>
      <c r="D1861" s="85">
        <v>1</v>
      </c>
      <c r="E1861" s="86" t="s">
        <v>214</v>
      </c>
      <c r="I1861" s="86" t="s">
        <v>889</v>
      </c>
      <c r="J1861" s="86" t="s">
        <v>785</v>
      </c>
      <c r="K1861" s="86" t="s">
        <v>671</v>
      </c>
      <c r="L1861" s="86" t="s">
        <v>671</v>
      </c>
    </row>
    <row r="1862" spans="1:12">
      <c r="A1862" s="85" t="s">
        <v>146</v>
      </c>
      <c r="B1862" s="85" t="s">
        <v>831</v>
      </c>
      <c r="C1862" s="120">
        <v>42879</v>
      </c>
      <c r="D1862" s="85">
        <v>2</v>
      </c>
      <c r="E1862" s="86" t="s">
        <v>890</v>
      </c>
      <c r="I1862" s="86" t="s">
        <v>386</v>
      </c>
      <c r="J1862" s="86" t="s">
        <v>533</v>
      </c>
      <c r="K1862" s="86" t="s">
        <v>614</v>
      </c>
      <c r="L1862" s="86" t="s">
        <v>671</v>
      </c>
    </row>
    <row r="1863" spans="1:12">
      <c r="A1863" s="85" t="s">
        <v>559</v>
      </c>
      <c r="B1863" s="85" t="s">
        <v>1000</v>
      </c>
      <c r="C1863" s="120">
        <v>42879</v>
      </c>
      <c r="D1863" s="85">
        <v>2</v>
      </c>
      <c r="E1863" s="86" t="s">
        <v>945</v>
      </c>
      <c r="I1863" s="86" t="s">
        <v>222</v>
      </c>
      <c r="J1863" s="86" t="s">
        <v>550</v>
      </c>
      <c r="K1863" s="86" t="s">
        <v>608</v>
      </c>
    </row>
    <row r="1864" spans="1:12">
      <c r="A1864" s="85" t="s">
        <v>559</v>
      </c>
      <c r="B1864" s="85" t="s">
        <v>1000</v>
      </c>
      <c r="C1864" s="120">
        <v>42879</v>
      </c>
      <c r="D1864" s="85">
        <v>2</v>
      </c>
      <c r="E1864" s="86" t="s">
        <v>960</v>
      </c>
      <c r="I1864" s="86" t="s">
        <v>203</v>
      </c>
      <c r="J1864" s="86" t="s">
        <v>335</v>
      </c>
      <c r="K1864" s="86" t="s">
        <v>608</v>
      </c>
    </row>
    <row r="1865" spans="1:12">
      <c r="A1865" s="85" t="s">
        <v>559</v>
      </c>
      <c r="B1865" s="85" t="s">
        <v>1000</v>
      </c>
      <c r="C1865" s="120">
        <v>42879</v>
      </c>
      <c r="D1865" s="85">
        <v>2</v>
      </c>
      <c r="E1865" s="86" t="s">
        <v>246</v>
      </c>
      <c r="I1865" s="86" t="s">
        <v>251</v>
      </c>
      <c r="J1865" s="86" t="s">
        <v>333</v>
      </c>
      <c r="K1865" s="86" t="s">
        <v>608</v>
      </c>
    </row>
    <row r="1866" spans="1:12">
      <c r="A1866" s="85" t="s">
        <v>524</v>
      </c>
      <c r="B1866" s="85" t="s">
        <v>981</v>
      </c>
      <c r="C1866" s="120">
        <v>42879</v>
      </c>
      <c r="D1866" s="85">
        <v>2</v>
      </c>
      <c r="E1866" s="86" t="s">
        <v>952</v>
      </c>
      <c r="I1866" s="86" t="s">
        <v>232</v>
      </c>
      <c r="J1866" s="86" t="s">
        <v>538</v>
      </c>
      <c r="K1866" s="86" t="s">
        <v>654</v>
      </c>
    </row>
    <row r="1867" spans="1:12">
      <c r="A1867" s="85" t="s">
        <v>159</v>
      </c>
      <c r="B1867" s="85" t="s">
        <v>900</v>
      </c>
      <c r="C1867" s="120">
        <v>42879</v>
      </c>
      <c r="D1867" s="85">
        <v>2</v>
      </c>
      <c r="E1867" s="86" t="s">
        <v>949</v>
      </c>
      <c r="I1867" s="86" t="s">
        <v>197</v>
      </c>
      <c r="J1867" s="86" t="s">
        <v>182</v>
      </c>
      <c r="K1867" s="86" t="s">
        <v>603</v>
      </c>
    </row>
    <row r="1868" spans="1:12">
      <c r="A1868" s="85" t="s">
        <v>159</v>
      </c>
      <c r="B1868" s="85" t="s">
        <v>900</v>
      </c>
      <c r="C1868" s="120">
        <v>42879</v>
      </c>
      <c r="D1868" s="85">
        <v>2</v>
      </c>
      <c r="E1868" s="86" t="s">
        <v>241</v>
      </c>
      <c r="I1868" s="86" t="s">
        <v>202</v>
      </c>
      <c r="J1868" s="86" t="s">
        <v>186</v>
      </c>
      <c r="K1868" s="86" t="s">
        <v>603</v>
      </c>
    </row>
    <row r="1869" spans="1:12">
      <c r="A1869" s="85" t="s">
        <v>138</v>
      </c>
      <c r="B1869" s="85" t="s">
        <v>851</v>
      </c>
      <c r="C1869" s="120">
        <v>42879</v>
      </c>
      <c r="D1869" s="85">
        <v>2</v>
      </c>
      <c r="E1869" s="86" t="s">
        <v>958</v>
      </c>
      <c r="I1869" s="86" t="s">
        <v>295</v>
      </c>
      <c r="J1869" s="86" t="s">
        <v>783</v>
      </c>
      <c r="K1869" s="86" t="s">
        <v>676</v>
      </c>
      <c r="L1869" s="86" t="s">
        <v>694</v>
      </c>
    </row>
    <row r="1870" spans="1:12">
      <c r="A1870" s="85" t="s">
        <v>150</v>
      </c>
      <c r="B1870" s="85" t="s">
        <v>829</v>
      </c>
      <c r="C1870" s="120">
        <v>42879</v>
      </c>
      <c r="D1870" s="85">
        <v>2</v>
      </c>
      <c r="E1870" s="86" t="s">
        <v>934</v>
      </c>
      <c r="I1870" s="86" t="s">
        <v>362</v>
      </c>
      <c r="J1870" s="86" t="s">
        <v>341</v>
      </c>
      <c r="K1870" s="86" t="s">
        <v>606</v>
      </c>
    </row>
    <row r="1871" spans="1:12">
      <c r="A1871" s="85" t="s">
        <v>150</v>
      </c>
      <c r="B1871" s="85" t="s">
        <v>829</v>
      </c>
      <c r="C1871" s="120">
        <v>42879</v>
      </c>
      <c r="D1871" s="85">
        <v>2</v>
      </c>
      <c r="E1871" s="86" t="s">
        <v>962</v>
      </c>
      <c r="I1871" s="86" t="s">
        <v>353</v>
      </c>
      <c r="J1871" s="86" t="s">
        <v>563</v>
      </c>
      <c r="K1871" s="86" t="s">
        <v>606</v>
      </c>
    </row>
    <row r="1872" spans="1:12">
      <c r="A1872" s="85" t="s">
        <v>146</v>
      </c>
      <c r="B1872" s="85" t="s">
        <v>834</v>
      </c>
      <c r="C1872" s="120">
        <v>42879</v>
      </c>
      <c r="D1872" s="85">
        <v>2</v>
      </c>
      <c r="E1872" s="86" t="s">
        <v>381</v>
      </c>
      <c r="I1872" s="86" t="s">
        <v>379</v>
      </c>
      <c r="J1872" s="86" t="s">
        <v>540</v>
      </c>
      <c r="K1872" s="86" t="s">
        <v>671</v>
      </c>
    </row>
    <row r="1873" spans="1:12">
      <c r="A1873" s="85" t="s">
        <v>130</v>
      </c>
      <c r="B1873" s="85" t="s">
        <v>929</v>
      </c>
      <c r="C1873" s="120">
        <v>42879</v>
      </c>
      <c r="D1873" s="85">
        <v>2</v>
      </c>
      <c r="E1873" s="86" t="s">
        <v>957</v>
      </c>
      <c r="I1873" s="86" t="s">
        <v>297</v>
      </c>
      <c r="J1873" s="86" t="s">
        <v>135</v>
      </c>
    </row>
    <row r="1874" spans="1:12">
      <c r="A1874" s="85" t="s">
        <v>130</v>
      </c>
      <c r="B1874" s="85" t="s">
        <v>929</v>
      </c>
      <c r="C1874" s="120">
        <v>42879</v>
      </c>
      <c r="D1874" s="85">
        <v>2</v>
      </c>
      <c r="E1874" s="86" t="s">
        <v>910</v>
      </c>
      <c r="I1874" s="86" t="s">
        <v>272</v>
      </c>
      <c r="J1874" s="86" t="s">
        <v>782</v>
      </c>
    </row>
    <row r="1875" spans="1:12">
      <c r="A1875" s="85" t="s">
        <v>146</v>
      </c>
      <c r="B1875" s="85" t="s">
        <v>831</v>
      </c>
      <c r="C1875" s="120">
        <v>42884</v>
      </c>
      <c r="D1875" s="85">
        <v>2</v>
      </c>
      <c r="E1875" s="86" t="s">
        <v>880</v>
      </c>
      <c r="I1875" s="86" t="s">
        <v>379</v>
      </c>
      <c r="J1875" s="86" t="s">
        <v>540</v>
      </c>
      <c r="K1875" s="86" t="s">
        <v>671</v>
      </c>
    </row>
    <row r="1876" spans="1:12">
      <c r="A1876" s="85" t="s">
        <v>146</v>
      </c>
      <c r="B1876" s="85" t="s">
        <v>831</v>
      </c>
      <c r="C1876" s="120">
        <v>42884</v>
      </c>
      <c r="D1876" s="85">
        <v>2</v>
      </c>
      <c r="E1876" s="86" t="s">
        <v>933</v>
      </c>
      <c r="I1876" s="86" t="s">
        <v>938</v>
      </c>
      <c r="J1876" s="86" t="s">
        <v>571</v>
      </c>
      <c r="K1876" s="86" t="s">
        <v>671</v>
      </c>
    </row>
    <row r="1877" spans="1:12">
      <c r="A1877" s="85" t="s">
        <v>130</v>
      </c>
      <c r="B1877" s="85" t="s">
        <v>868</v>
      </c>
      <c r="C1877" s="120">
        <v>42884</v>
      </c>
      <c r="D1877" s="85">
        <v>2</v>
      </c>
      <c r="E1877" s="86" t="s">
        <v>957</v>
      </c>
      <c r="I1877" s="86" t="s">
        <v>268</v>
      </c>
      <c r="J1877" s="86" t="s">
        <v>135</v>
      </c>
      <c r="K1877" s="86" t="s">
        <v>660</v>
      </c>
    </row>
    <row r="1878" spans="1:12">
      <c r="A1878" s="85" t="s">
        <v>150</v>
      </c>
      <c r="B1878" s="85" t="s">
        <v>826</v>
      </c>
      <c r="C1878" s="120">
        <v>42884</v>
      </c>
      <c r="D1878" s="85">
        <v>2</v>
      </c>
      <c r="E1878" s="86" t="s">
        <v>934</v>
      </c>
      <c r="I1878" s="86" t="s">
        <v>362</v>
      </c>
      <c r="J1878" s="86" t="s">
        <v>341</v>
      </c>
    </row>
    <row r="1879" spans="1:12">
      <c r="A1879" s="85" t="s">
        <v>150</v>
      </c>
      <c r="B1879" s="85" t="s">
        <v>826</v>
      </c>
      <c r="C1879" s="120">
        <v>42884</v>
      </c>
      <c r="D1879" s="85">
        <v>2</v>
      </c>
      <c r="E1879" s="86" t="s">
        <v>962</v>
      </c>
      <c r="I1879" s="86" t="s">
        <v>356</v>
      </c>
      <c r="J1879" s="86" t="s">
        <v>570</v>
      </c>
    </row>
    <row r="1880" spans="1:12">
      <c r="A1880" s="85" t="s">
        <v>559</v>
      </c>
      <c r="B1880" s="85" t="s">
        <v>1000</v>
      </c>
      <c r="C1880" s="120">
        <v>42884</v>
      </c>
      <c r="D1880" s="85">
        <v>2</v>
      </c>
      <c r="E1880" s="86" t="s">
        <v>945</v>
      </c>
      <c r="I1880" s="86" t="s">
        <v>223</v>
      </c>
      <c r="J1880" s="86" t="s">
        <v>550</v>
      </c>
      <c r="K1880" s="86" t="s">
        <v>608</v>
      </c>
    </row>
    <row r="1881" spans="1:12">
      <c r="A1881" s="85" t="s">
        <v>559</v>
      </c>
      <c r="B1881" s="85" t="s">
        <v>1000</v>
      </c>
      <c r="C1881" s="120">
        <v>42884</v>
      </c>
      <c r="D1881" s="85">
        <v>2</v>
      </c>
      <c r="E1881" s="86" t="s">
        <v>246</v>
      </c>
      <c r="I1881" s="86" t="s">
        <v>946</v>
      </c>
      <c r="J1881" s="86" t="s">
        <v>333</v>
      </c>
      <c r="K1881" s="86" t="s">
        <v>608</v>
      </c>
    </row>
    <row r="1882" spans="1:12">
      <c r="A1882" s="85" t="s">
        <v>524</v>
      </c>
      <c r="B1882" s="85" t="s">
        <v>832</v>
      </c>
      <c r="C1882" s="120">
        <v>42884</v>
      </c>
      <c r="D1882" s="85">
        <v>2</v>
      </c>
      <c r="E1882" s="86" t="s">
        <v>952</v>
      </c>
      <c r="I1882" s="86" t="s">
        <v>1001</v>
      </c>
      <c r="J1882" s="86" t="s">
        <v>538</v>
      </c>
      <c r="K1882" s="86" t="s">
        <v>654</v>
      </c>
    </row>
    <row r="1883" spans="1:12">
      <c r="A1883" s="85" t="s">
        <v>524</v>
      </c>
      <c r="B1883" s="85" t="s">
        <v>832</v>
      </c>
      <c r="C1883" s="120">
        <v>42884</v>
      </c>
      <c r="D1883" s="85">
        <v>1</v>
      </c>
      <c r="E1883" s="86" t="s">
        <v>235</v>
      </c>
      <c r="I1883" s="86" t="s">
        <v>1002</v>
      </c>
      <c r="J1883" s="86" t="s">
        <v>326</v>
      </c>
      <c r="K1883" s="86" t="s">
        <v>654</v>
      </c>
    </row>
    <row r="1884" spans="1:12">
      <c r="A1884" s="85" t="s">
        <v>159</v>
      </c>
      <c r="B1884" s="85" t="s">
        <v>850</v>
      </c>
      <c r="C1884" s="120">
        <v>42884</v>
      </c>
      <c r="D1884" s="85">
        <v>2</v>
      </c>
      <c r="E1884" s="86" t="s">
        <v>949</v>
      </c>
      <c r="I1884" s="86" t="s">
        <v>193</v>
      </c>
      <c r="J1884" s="86" t="s">
        <v>182</v>
      </c>
      <c r="K1884" s="86" t="s">
        <v>1004</v>
      </c>
      <c r="L1884" s="86" t="s">
        <v>1004</v>
      </c>
    </row>
    <row r="1885" spans="1:12">
      <c r="A1885" s="85" t="s">
        <v>159</v>
      </c>
      <c r="B1885" s="85" t="s">
        <v>850</v>
      </c>
      <c r="C1885" s="120">
        <v>42884</v>
      </c>
      <c r="D1885" s="85">
        <v>2</v>
      </c>
      <c r="E1885" s="86" t="s">
        <v>893</v>
      </c>
      <c r="I1885" s="86" t="s">
        <v>193</v>
      </c>
      <c r="J1885" s="86" t="s">
        <v>182</v>
      </c>
      <c r="K1885" s="86" t="s">
        <v>1004</v>
      </c>
      <c r="L1885" s="86" t="s">
        <v>1004</v>
      </c>
    </row>
    <row r="1886" spans="1:12">
      <c r="A1886" s="85" t="s">
        <v>159</v>
      </c>
      <c r="B1886" s="85" t="s">
        <v>850</v>
      </c>
      <c r="C1886" s="120">
        <v>42884</v>
      </c>
      <c r="D1886" s="85">
        <v>2</v>
      </c>
      <c r="E1886" s="86" t="s">
        <v>203</v>
      </c>
      <c r="I1886" s="86" t="s">
        <v>398</v>
      </c>
      <c r="J1886" s="86" t="s">
        <v>186</v>
      </c>
      <c r="K1886" s="86" t="s">
        <v>1004</v>
      </c>
    </row>
    <row r="1887" spans="1:12">
      <c r="A1887" s="85" t="s">
        <v>159</v>
      </c>
      <c r="B1887" s="85" t="s">
        <v>850</v>
      </c>
      <c r="C1887" s="120">
        <v>42884</v>
      </c>
      <c r="D1887" s="85">
        <v>2</v>
      </c>
      <c r="E1887" s="86" t="s">
        <v>241</v>
      </c>
      <c r="I1887" s="86" t="s">
        <v>398</v>
      </c>
      <c r="J1887" s="86" t="s">
        <v>186</v>
      </c>
      <c r="K1887" s="86" t="s">
        <v>1004</v>
      </c>
    </row>
    <row r="1888" spans="1:12">
      <c r="A1888" s="85" t="s">
        <v>150</v>
      </c>
      <c r="B1888" s="85" t="s">
        <v>855</v>
      </c>
      <c r="C1888" s="120">
        <v>42884</v>
      </c>
      <c r="D1888" s="85">
        <v>2</v>
      </c>
      <c r="E1888" s="86" t="s">
        <v>238</v>
      </c>
      <c r="I1888" s="86" t="s">
        <v>349</v>
      </c>
      <c r="J1888" s="86" t="s">
        <v>570</v>
      </c>
      <c r="K1888" s="86" t="s">
        <v>589</v>
      </c>
    </row>
    <row r="1889" spans="1:12">
      <c r="A1889" s="85" t="s">
        <v>146</v>
      </c>
      <c r="B1889" s="85" t="s">
        <v>834</v>
      </c>
      <c r="C1889" s="120">
        <v>42884</v>
      </c>
      <c r="D1889" s="85">
        <v>2</v>
      </c>
      <c r="E1889" s="86" t="s">
        <v>237</v>
      </c>
      <c r="I1889" s="86" t="s">
        <v>386</v>
      </c>
      <c r="J1889" s="86" t="s">
        <v>533</v>
      </c>
      <c r="K1889" s="86" t="s">
        <v>671</v>
      </c>
    </row>
    <row r="1890" spans="1:12">
      <c r="A1890" s="85" t="s">
        <v>146</v>
      </c>
      <c r="B1890" s="85" t="s">
        <v>834</v>
      </c>
      <c r="C1890" s="120">
        <v>42884</v>
      </c>
      <c r="D1890" s="85">
        <v>2</v>
      </c>
      <c r="E1890" s="86" t="s">
        <v>400</v>
      </c>
      <c r="I1890" s="86" t="s">
        <v>889</v>
      </c>
      <c r="J1890" s="86" t="s">
        <v>785</v>
      </c>
      <c r="K1890" s="86" t="s">
        <v>671</v>
      </c>
    </row>
    <row r="1891" spans="1:12">
      <c r="A1891" s="85" t="s">
        <v>146</v>
      </c>
      <c r="B1891" s="85" t="s">
        <v>834</v>
      </c>
      <c r="C1891" s="120">
        <v>42884</v>
      </c>
      <c r="D1891" s="85">
        <v>2</v>
      </c>
      <c r="E1891" s="86" t="s">
        <v>214</v>
      </c>
      <c r="I1891" s="86" t="s">
        <v>385</v>
      </c>
      <c r="J1891" s="86" t="s">
        <v>375</v>
      </c>
      <c r="K1891" s="86" t="s">
        <v>671</v>
      </c>
    </row>
    <row r="1892" spans="1:12">
      <c r="A1892" s="85" t="s">
        <v>130</v>
      </c>
      <c r="B1892" s="85" t="s">
        <v>856</v>
      </c>
      <c r="C1892" s="120">
        <v>42884</v>
      </c>
      <c r="D1892" s="85">
        <v>1</v>
      </c>
      <c r="E1892" s="86" t="s">
        <v>941</v>
      </c>
      <c r="I1892" s="86" t="s">
        <v>307</v>
      </c>
      <c r="J1892" s="86" t="s">
        <v>153</v>
      </c>
      <c r="K1892" s="86" t="s">
        <v>660</v>
      </c>
    </row>
    <row r="1893" spans="1:12">
      <c r="A1893" s="85" t="s">
        <v>572</v>
      </c>
      <c r="B1893" s="85" t="s">
        <v>999</v>
      </c>
      <c r="C1893" s="120">
        <v>42884</v>
      </c>
      <c r="D1893" s="85">
        <v>2</v>
      </c>
      <c r="E1893" s="86" t="s">
        <v>948</v>
      </c>
      <c r="I1893" s="86" t="s">
        <v>552</v>
      </c>
      <c r="J1893" s="86" t="s">
        <v>521</v>
      </c>
      <c r="K1893" s="86" t="s">
        <v>593</v>
      </c>
    </row>
    <row r="1894" spans="1:12">
      <c r="A1894" s="85" t="s">
        <v>566</v>
      </c>
      <c r="B1894" s="85" t="s">
        <v>860</v>
      </c>
      <c r="C1894" s="120">
        <v>42884</v>
      </c>
      <c r="D1894" s="85">
        <v>2</v>
      </c>
      <c r="E1894" s="86" t="s">
        <v>878</v>
      </c>
      <c r="I1894" s="86" t="s">
        <v>197</v>
      </c>
      <c r="J1894" s="86" t="s">
        <v>520</v>
      </c>
      <c r="K1894" s="86" t="s">
        <v>624</v>
      </c>
    </row>
    <row r="1895" spans="1:12">
      <c r="A1895" s="85" t="s">
        <v>559</v>
      </c>
      <c r="B1895" s="85" t="s">
        <v>832</v>
      </c>
      <c r="C1895" s="120">
        <v>42885</v>
      </c>
      <c r="D1895" s="85">
        <v>2</v>
      </c>
      <c r="E1895" s="86" t="s">
        <v>246</v>
      </c>
      <c r="I1895" s="86" t="s">
        <v>242</v>
      </c>
      <c r="J1895" s="86" t="s">
        <v>333</v>
      </c>
      <c r="K1895" s="86" t="s">
        <v>608</v>
      </c>
    </row>
    <row r="1896" spans="1:12">
      <c r="A1896" s="85" t="s">
        <v>559</v>
      </c>
      <c r="B1896" s="85" t="s">
        <v>832</v>
      </c>
      <c r="C1896" s="120">
        <v>42885</v>
      </c>
      <c r="D1896" s="85">
        <v>2</v>
      </c>
      <c r="E1896" s="86" t="s">
        <v>960</v>
      </c>
      <c r="I1896" s="86" t="s">
        <v>236</v>
      </c>
      <c r="J1896" s="86" t="s">
        <v>527</v>
      </c>
      <c r="K1896" s="86" t="s">
        <v>608</v>
      </c>
    </row>
    <row r="1897" spans="1:12">
      <c r="A1897" s="85" t="s">
        <v>559</v>
      </c>
      <c r="B1897" s="85" t="s">
        <v>832</v>
      </c>
      <c r="C1897" s="120">
        <v>42885</v>
      </c>
      <c r="D1897" s="85">
        <v>2</v>
      </c>
      <c r="E1897" s="86" t="s">
        <v>208</v>
      </c>
      <c r="I1897" s="86" t="s">
        <v>241</v>
      </c>
      <c r="J1897" s="86" t="s">
        <v>527</v>
      </c>
      <c r="K1897" s="86" t="s">
        <v>608</v>
      </c>
    </row>
    <row r="1898" spans="1:12">
      <c r="A1898" s="85" t="s">
        <v>559</v>
      </c>
      <c r="B1898" s="85" t="s">
        <v>832</v>
      </c>
      <c r="C1898" s="120">
        <v>42885</v>
      </c>
      <c r="D1898" s="85">
        <v>1</v>
      </c>
      <c r="E1898" s="86" t="s">
        <v>945</v>
      </c>
      <c r="I1898" s="86" t="s">
        <v>223</v>
      </c>
      <c r="J1898" s="86" t="s">
        <v>550</v>
      </c>
      <c r="K1898" s="86" t="s">
        <v>608</v>
      </c>
    </row>
    <row r="1899" spans="1:12">
      <c r="A1899" s="85" t="s">
        <v>130</v>
      </c>
      <c r="B1899" s="85" t="s">
        <v>868</v>
      </c>
      <c r="C1899" s="120">
        <v>42885</v>
      </c>
      <c r="D1899" s="85">
        <v>2</v>
      </c>
      <c r="E1899" s="86" t="s">
        <v>910</v>
      </c>
      <c r="I1899" s="86" t="s">
        <v>892</v>
      </c>
      <c r="J1899" s="86" t="s">
        <v>782</v>
      </c>
      <c r="K1899" s="86" t="s">
        <v>660</v>
      </c>
    </row>
    <row r="1900" spans="1:12">
      <c r="A1900" s="85" t="s">
        <v>150</v>
      </c>
      <c r="B1900" s="85" t="s">
        <v>826</v>
      </c>
      <c r="C1900" s="120">
        <v>42885</v>
      </c>
      <c r="D1900" s="85">
        <v>2</v>
      </c>
      <c r="E1900" s="86" t="s">
        <v>962</v>
      </c>
      <c r="I1900" s="86" t="s">
        <v>356</v>
      </c>
      <c r="J1900" s="86" t="s">
        <v>570</v>
      </c>
      <c r="K1900" s="86" t="s">
        <v>589</v>
      </c>
      <c r="L1900" s="86" t="s">
        <v>677</v>
      </c>
    </row>
    <row r="1901" spans="1:12">
      <c r="A1901" s="85" t="s">
        <v>150</v>
      </c>
      <c r="B1901" s="85" t="s">
        <v>826</v>
      </c>
      <c r="C1901" s="120">
        <v>42885</v>
      </c>
      <c r="E1901" s="86" t="s">
        <v>353</v>
      </c>
      <c r="J1901" s="86" t="s">
        <v>563</v>
      </c>
      <c r="K1901" s="86" t="s">
        <v>597</v>
      </c>
      <c r="L1901" s="86" t="s">
        <v>662</v>
      </c>
    </row>
    <row r="1902" spans="1:12">
      <c r="A1902" s="85" t="s">
        <v>566</v>
      </c>
      <c r="B1902" s="85" t="s">
        <v>860</v>
      </c>
      <c r="C1902" s="120">
        <v>42885</v>
      </c>
      <c r="D1902" s="85">
        <v>2</v>
      </c>
      <c r="E1902" s="86" t="s">
        <v>878</v>
      </c>
      <c r="I1902" s="86" t="s">
        <v>197</v>
      </c>
      <c r="J1902" s="86" t="s">
        <v>520</v>
      </c>
      <c r="K1902" s="86" t="s">
        <v>624</v>
      </c>
    </row>
    <row r="1903" spans="1:12">
      <c r="A1903" s="85" t="s">
        <v>524</v>
      </c>
      <c r="B1903" s="85" t="s">
        <v>981</v>
      </c>
      <c r="C1903" s="120">
        <v>42885</v>
      </c>
      <c r="D1903" s="85">
        <v>2</v>
      </c>
      <c r="E1903" s="86" t="s">
        <v>952</v>
      </c>
      <c r="I1903" s="86" t="s">
        <v>229</v>
      </c>
      <c r="J1903" s="86" t="s">
        <v>538</v>
      </c>
      <c r="K1903" s="86" t="s">
        <v>654</v>
      </c>
    </row>
    <row r="1904" spans="1:12">
      <c r="A1904" s="85" t="s">
        <v>524</v>
      </c>
      <c r="B1904" s="85" t="s">
        <v>981</v>
      </c>
      <c r="C1904" s="120">
        <v>42885</v>
      </c>
      <c r="D1904" s="85">
        <v>2</v>
      </c>
      <c r="E1904" s="86" t="s">
        <v>891</v>
      </c>
      <c r="I1904" s="86" t="s">
        <v>232</v>
      </c>
      <c r="J1904" s="86" t="s">
        <v>532</v>
      </c>
      <c r="K1904" s="86" t="s">
        <v>654</v>
      </c>
    </row>
    <row r="1905" spans="1:12">
      <c r="A1905" s="85" t="s">
        <v>150</v>
      </c>
      <c r="B1905" s="85" t="s">
        <v>855</v>
      </c>
      <c r="C1905" s="120">
        <v>42885</v>
      </c>
      <c r="D1905" s="85">
        <v>2</v>
      </c>
      <c r="E1905" s="86" t="s">
        <v>238</v>
      </c>
      <c r="I1905" s="86" t="s">
        <v>349</v>
      </c>
      <c r="J1905" s="86" t="s">
        <v>570</v>
      </c>
      <c r="K1905" s="86" t="s">
        <v>677</v>
      </c>
    </row>
    <row r="1906" spans="1:12">
      <c r="A1906" s="85" t="s">
        <v>146</v>
      </c>
      <c r="B1906" s="85" t="s">
        <v>834</v>
      </c>
      <c r="C1906" s="120">
        <v>42885</v>
      </c>
      <c r="D1906" s="85">
        <v>2</v>
      </c>
      <c r="E1906" s="86" t="s">
        <v>214</v>
      </c>
      <c r="I1906" s="86" t="s">
        <v>889</v>
      </c>
      <c r="J1906" s="86" t="s">
        <v>785</v>
      </c>
      <c r="K1906" s="86" t="s">
        <v>644</v>
      </c>
    </row>
    <row r="1907" spans="1:12">
      <c r="A1907" s="85" t="s">
        <v>138</v>
      </c>
      <c r="B1907" s="85" t="s">
        <v>851</v>
      </c>
      <c r="C1907" s="120">
        <v>42885</v>
      </c>
      <c r="D1907" s="85">
        <v>2</v>
      </c>
      <c r="E1907" s="86" t="s">
        <v>914</v>
      </c>
      <c r="I1907" s="86" t="s">
        <v>141</v>
      </c>
      <c r="J1907" s="86" t="s">
        <v>165</v>
      </c>
      <c r="K1907" s="86" t="s">
        <v>665</v>
      </c>
      <c r="L1907" s="86" t="s">
        <v>143</v>
      </c>
    </row>
    <row r="1908" spans="1:12">
      <c r="A1908" s="85" t="s">
        <v>159</v>
      </c>
      <c r="B1908" s="85" t="s">
        <v>900</v>
      </c>
      <c r="C1908" s="120">
        <v>42885</v>
      </c>
      <c r="D1908" s="85">
        <v>2</v>
      </c>
      <c r="E1908" s="86" t="s">
        <v>949</v>
      </c>
      <c r="I1908" s="86" t="s">
        <v>193</v>
      </c>
      <c r="J1908" s="86" t="s">
        <v>182</v>
      </c>
      <c r="K1908" s="86" t="s">
        <v>603</v>
      </c>
      <c r="L1908" s="86" t="s">
        <v>603</v>
      </c>
    </row>
    <row r="1909" spans="1:12">
      <c r="A1909" s="85" t="s">
        <v>559</v>
      </c>
      <c r="B1909" s="85" t="s">
        <v>832</v>
      </c>
      <c r="C1909" s="120">
        <v>42886</v>
      </c>
      <c r="D1909" s="85">
        <v>1</v>
      </c>
      <c r="E1909" s="86" t="s">
        <v>236</v>
      </c>
      <c r="I1909" s="86" t="s">
        <v>242</v>
      </c>
      <c r="J1909" s="86" t="s">
        <v>333</v>
      </c>
      <c r="K1909" s="86" t="s">
        <v>608</v>
      </c>
    </row>
    <row r="1910" spans="1:12">
      <c r="A1910" s="85" t="s">
        <v>559</v>
      </c>
      <c r="B1910" s="85" t="s">
        <v>832</v>
      </c>
      <c r="C1910" s="120">
        <v>42886</v>
      </c>
      <c r="D1910" s="85">
        <v>2</v>
      </c>
      <c r="E1910" s="86" t="s">
        <v>960</v>
      </c>
      <c r="I1910" s="86" t="s">
        <v>235</v>
      </c>
      <c r="J1910" s="86" t="s">
        <v>527</v>
      </c>
      <c r="K1910" s="86" t="s">
        <v>608</v>
      </c>
    </row>
    <row r="1911" spans="1:12">
      <c r="A1911" s="85" t="s">
        <v>559</v>
      </c>
      <c r="B1911" s="85" t="s">
        <v>832</v>
      </c>
      <c r="C1911" s="120">
        <v>42886</v>
      </c>
      <c r="D1911" s="85">
        <v>2</v>
      </c>
      <c r="E1911" s="86" t="s">
        <v>208</v>
      </c>
      <c r="I1911" s="86" t="s">
        <v>243</v>
      </c>
      <c r="J1911" s="86" t="s">
        <v>527</v>
      </c>
      <c r="K1911" s="86" t="s">
        <v>608</v>
      </c>
    </row>
    <row r="1912" spans="1:12">
      <c r="A1912" s="85" t="s">
        <v>559</v>
      </c>
      <c r="B1912" s="85" t="s">
        <v>832</v>
      </c>
      <c r="C1912" s="120">
        <v>42886</v>
      </c>
      <c r="D1912" s="85">
        <v>2</v>
      </c>
      <c r="E1912" s="86" t="s">
        <v>945</v>
      </c>
      <c r="I1912" s="86" t="s">
        <v>223</v>
      </c>
      <c r="J1912" s="86" t="s">
        <v>550</v>
      </c>
      <c r="K1912" s="86" t="s">
        <v>608</v>
      </c>
    </row>
    <row r="1913" spans="1:12">
      <c r="A1913" s="85" t="s">
        <v>138</v>
      </c>
      <c r="B1913" s="85" t="s">
        <v>1003</v>
      </c>
      <c r="C1913" s="120">
        <v>42886</v>
      </c>
      <c r="D1913" s="85">
        <v>1</v>
      </c>
      <c r="E1913" s="86" t="s">
        <v>969</v>
      </c>
      <c r="I1913" s="86" t="s">
        <v>865</v>
      </c>
      <c r="J1913" s="86" t="s">
        <v>783</v>
      </c>
      <c r="K1913" s="86" t="s">
        <v>143</v>
      </c>
    </row>
    <row r="1914" spans="1:12">
      <c r="A1914" s="85" t="s">
        <v>524</v>
      </c>
      <c r="B1914" s="85" t="s">
        <v>821</v>
      </c>
      <c r="C1914" s="120">
        <v>42886</v>
      </c>
      <c r="D1914" s="85">
        <v>2</v>
      </c>
      <c r="E1914" s="86" t="s">
        <v>952</v>
      </c>
      <c r="I1914" s="86" t="s">
        <v>229</v>
      </c>
      <c r="J1914" s="86" t="s">
        <v>538</v>
      </c>
      <c r="K1914" s="86" t="s">
        <v>654</v>
      </c>
    </row>
    <row r="1915" spans="1:12">
      <c r="A1915" s="85" t="s">
        <v>524</v>
      </c>
      <c r="B1915" s="85" t="s">
        <v>821</v>
      </c>
      <c r="C1915" s="120">
        <v>42886</v>
      </c>
      <c r="D1915" s="85">
        <v>2</v>
      </c>
      <c r="E1915" s="86" t="s">
        <v>942</v>
      </c>
      <c r="I1915" s="86" t="s">
        <v>224</v>
      </c>
      <c r="J1915" s="86" t="s">
        <v>322</v>
      </c>
      <c r="K1915" s="86" t="s">
        <v>654</v>
      </c>
    </row>
    <row r="1916" spans="1:12">
      <c r="A1916" s="85" t="s">
        <v>572</v>
      </c>
      <c r="B1916" s="85" t="s">
        <v>999</v>
      </c>
      <c r="C1916" s="120">
        <v>42886</v>
      </c>
      <c r="D1916" s="85">
        <v>1</v>
      </c>
      <c r="E1916" s="86" t="s">
        <v>948</v>
      </c>
      <c r="I1916" s="86" t="s">
        <v>552</v>
      </c>
      <c r="J1916" s="86" t="s">
        <v>529</v>
      </c>
      <c r="K1916" s="86" t="s">
        <v>593</v>
      </c>
    </row>
    <row r="1917" spans="1:12">
      <c r="A1917" s="85" t="s">
        <v>150</v>
      </c>
      <c r="B1917" s="85" t="s">
        <v>826</v>
      </c>
      <c r="C1917" s="120">
        <v>42886</v>
      </c>
      <c r="D1917" s="85">
        <v>2</v>
      </c>
      <c r="E1917" s="86" t="s">
        <v>962</v>
      </c>
      <c r="I1917" s="86" t="s">
        <v>356</v>
      </c>
      <c r="J1917" s="86" t="s">
        <v>570</v>
      </c>
    </row>
    <row r="1918" spans="1:12">
      <c r="A1918" s="85" t="s">
        <v>150</v>
      </c>
      <c r="B1918" s="85" t="s">
        <v>855</v>
      </c>
      <c r="C1918" s="120">
        <v>42886</v>
      </c>
      <c r="D1918" s="85">
        <v>2</v>
      </c>
      <c r="E1918" s="86" t="s">
        <v>238</v>
      </c>
      <c r="I1918" s="86" t="s">
        <v>349</v>
      </c>
      <c r="J1918" s="86" t="s">
        <v>570</v>
      </c>
      <c r="K1918" s="86" t="s">
        <v>677</v>
      </c>
    </row>
    <row r="1919" spans="1:12">
      <c r="A1919" s="85" t="s">
        <v>159</v>
      </c>
      <c r="B1919" s="85" t="s">
        <v>900</v>
      </c>
      <c r="C1919" s="120">
        <v>42886</v>
      </c>
      <c r="D1919" s="85">
        <v>2</v>
      </c>
      <c r="E1919" s="86" t="s">
        <v>949</v>
      </c>
      <c r="I1919" s="86" t="s">
        <v>193</v>
      </c>
      <c r="J1919" s="86" t="s">
        <v>182</v>
      </c>
      <c r="K1919" s="86" t="s">
        <v>603</v>
      </c>
      <c r="L1919" s="86" t="s">
        <v>653</v>
      </c>
    </row>
    <row r="1920" spans="1:12">
      <c r="A1920" s="85" t="s">
        <v>159</v>
      </c>
      <c r="B1920" s="85" t="s">
        <v>900</v>
      </c>
      <c r="C1920" s="120">
        <v>42886</v>
      </c>
      <c r="D1920" s="85">
        <v>2</v>
      </c>
      <c r="E1920" s="86" t="s">
        <v>241</v>
      </c>
      <c r="I1920" s="86" t="s">
        <v>202</v>
      </c>
      <c r="J1920" s="86" t="s">
        <v>186</v>
      </c>
      <c r="K1920" s="86" t="s">
        <v>603</v>
      </c>
    </row>
    <row r="1921" spans="1:13">
      <c r="A1921" s="85" t="s">
        <v>146</v>
      </c>
      <c r="B1921" s="85" t="s">
        <v>834</v>
      </c>
      <c r="C1921" s="120">
        <v>42886</v>
      </c>
      <c r="D1921" s="85">
        <v>1</v>
      </c>
      <c r="E1921" s="86" t="s">
        <v>214</v>
      </c>
      <c r="I1921" s="86" t="s">
        <v>889</v>
      </c>
      <c r="J1921" s="86" t="s">
        <v>785</v>
      </c>
      <c r="K1921" s="86" t="s">
        <v>644</v>
      </c>
      <c r="L1921" s="86" t="s">
        <v>598</v>
      </c>
    </row>
    <row r="1922" spans="1:13">
      <c r="A1922" s="85" t="s">
        <v>150</v>
      </c>
      <c r="B1922" s="85" t="s">
        <v>837</v>
      </c>
      <c r="C1922" s="120">
        <v>42887</v>
      </c>
      <c r="D1922" s="85">
        <v>1</v>
      </c>
      <c r="E1922" s="86" t="s">
        <v>962</v>
      </c>
      <c r="I1922" s="86" t="s">
        <v>356</v>
      </c>
      <c r="J1922" s="86" t="s">
        <v>570</v>
      </c>
      <c r="L1922" s="86" t="s">
        <v>656</v>
      </c>
      <c r="M1922" s="86" t="s">
        <v>662</v>
      </c>
    </row>
    <row r="1923" spans="1:13">
      <c r="A1923" s="85" t="s">
        <v>159</v>
      </c>
      <c r="B1923" s="85" t="s">
        <v>929</v>
      </c>
      <c r="C1923" s="120">
        <v>42887</v>
      </c>
      <c r="D1923" s="85">
        <v>2</v>
      </c>
      <c r="E1923" s="86" t="s">
        <v>893</v>
      </c>
      <c r="I1923" s="86" t="s">
        <v>195</v>
      </c>
      <c r="J1923" s="86" t="s">
        <v>182</v>
      </c>
      <c r="L1923" s="86" t="s">
        <v>603</v>
      </c>
      <c r="M1923" s="86" t="s">
        <v>653</v>
      </c>
    </row>
    <row r="1924" spans="1:13">
      <c r="A1924" s="85" t="s">
        <v>146</v>
      </c>
      <c r="B1924" s="85" t="s">
        <v>831</v>
      </c>
      <c r="C1924" s="120">
        <v>42887</v>
      </c>
      <c r="D1924" s="85">
        <v>2</v>
      </c>
      <c r="E1924" s="86" t="s">
        <v>880</v>
      </c>
      <c r="I1924" s="86" t="s">
        <v>379</v>
      </c>
      <c r="J1924" s="86" t="s">
        <v>540</v>
      </c>
      <c r="K1924" s="86" t="s">
        <v>598</v>
      </c>
    </row>
    <row r="1925" spans="1:13">
      <c r="A1925" s="85" t="s">
        <v>559</v>
      </c>
      <c r="B1925" s="85" t="s">
        <v>832</v>
      </c>
      <c r="C1925" s="120">
        <v>42887</v>
      </c>
      <c r="D1925" s="85">
        <v>2</v>
      </c>
      <c r="E1925" s="86" t="s">
        <v>236</v>
      </c>
      <c r="I1925" s="86" t="s">
        <v>242</v>
      </c>
      <c r="J1925" s="86" t="s">
        <v>333</v>
      </c>
      <c r="K1925" s="86" t="s">
        <v>584</v>
      </c>
    </row>
    <row r="1926" spans="1:13">
      <c r="A1926" s="85" t="s">
        <v>559</v>
      </c>
      <c r="B1926" s="85" t="s">
        <v>832</v>
      </c>
      <c r="C1926" s="120">
        <v>42887</v>
      </c>
      <c r="D1926" s="85">
        <v>2</v>
      </c>
      <c r="E1926" s="86" t="s">
        <v>960</v>
      </c>
      <c r="I1926" s="86" t="s">
        <v>235</v>
      </c>
      <c r="J1926" s="86" t="s">
        <v>527</v>
      </c>
      <c r="K1926" s="86" t="s">
        <v>584</v>
      </c>
    </row>
    <row r="1927" spans="1:13">
      <c r="A1927" s="85" t="s">
        <v>559</v>
      </c>
      <c r="B1927" s="85" t="s">
        <v>832</v>
      </c>
      <c r="C1927" s="120">
        <v>42887</v>
      </c>
      <c r="D1927" s="85">
        <v>2</v>
      </c>
      <c r="E1927" s="86" t="s">
        <v>945</v>
      </c>
      <c r="I1927" s="86" t="s">
        <v>243</v>
      </c>
      <c r="J1927" s="86" t="s">
        <v>550</v>
      </c>
      <c r="K1927" s="86" t="s">
        <v>584</v>
      </c>
    </row>
    <row r="1928" spans="1:13">
      <c r="A1928" s="85" t="s">
        <v>130</v>
      </c>
      <c r="B1928" s="85" t="s">
        <v>868</v>
      </c>
      <c r="C1928" s="120">
        <v>42886</v>
      </c>
      <c r="D1928" s="85">
        <v>2</v>
      </c>
      <c r="E1928" s="86" t="s">
        <v>957</v>
      </c>
      <c r="I1928" s="86" t="s">
        <v>268</v>
      </c>
      <c r="J1928" s="86" t="s">
        <v>135</v>
      </c>
      <c r="K1928" s="86" t="s">
        <v>681</v>
      </c>
    </row>
    <row r="1929" spans="1:13">
      <c r="A1929" s="85" t="s">
        <v>130</v>
      </c>
      <c r="B1929" s="85" t="s">
        <v>1006</v>
      </c>
      <c r="C1929" s="120">
        <v>42887</v>
      </c>
      <c r="D1929" s="85">
        <v>2</v>
      </c>
      <c r="E1929" s="86" t="s">
        <v>957</v>
      </c>
      <c r="F1929" s="86" t="s">
        <v>268</v>
      </c>
      <c r="G1929" s="86" t="s">
        <v>135</v>
      </c>
      <c r="H1929" s="86" t="s">
        <v>681</v>
      </c>
      <c r="I1929" s="86" t="s">
        <v>268</v>
      </c>
      <c r="J1929" s="86" t="s">
        <v>135</v>
      </c>
      <c r="K1929" s="86" t="s">
        <v>681</v>
      </c>
    </row>
    <row r="1930" spans="1:13">
      <c r="A1930" s="85" t="s">
        <v>524</v>
      </c>
      <c r="B1930" s="85" t="s">
        <v>821</v>
      </c>
      <c r="C1930" s="120">
        <v>42887</v>
      </c>
      <c r="D1930" s="85">
        <v>2</v>
      </c>
      <c r="E1930" s="86" t="s">
        <v>891</v>
      </c>
      <c r="I1930" s="86" t="s">
        <v>232</v>
      </c>
      <c r="J1930" s="86" t="s">
        <v>532</v>
      </c>
      <c r="K1930" s="86" t="s">
        <v>654</v>
      </c>
    </row>
    <row r="1931" spans="1:13">
      <c r="A1931" s="85" t="s">
        <v>524</v>
      </c>
      <c r="B1931" s="85" t="s">
        <v>821</v>
      </c>
      <c r="C1931" s="120">
        <v>42887</v>
      </c>
      <c r="D1931" s="85">
        <v>2</v>
      </c>
      <c r="E1931" s="86" t="s">
        <v>952</v>
      </c>
      <c r="I1931" s="86" t="s">
        <v>229</v>
      </c>
      <c r="J1931" s="86" t="s">
        <v>538</v>
      </c>
      <c r="K1931" s="86" t="s">
        <v>654</v>
      </c>
    </row>
    <row r="1932" spans="1:13">
      <c r="A1932" s="85" t="s">
        <v>1007</v>
      </c>
      <c r="B1932" s="85" t="s">
        <v>847</v>
      </c>
      <c r="C1932" s="120">
        <v>42887</v>
      </c>
      <c r="D1932" s="85">
        <v>2</v>
      </c>
      <c r="E1932" s="86" t="s">
        <v>957</v>
      </c>
      <c r="F1932" s="86" t="s">
        <v>268</v>
      </c>
      <c r="G1932" s="86" t="s">
        <v>135</v>
      </c>
      <c r="H1932" s="86" t="s">
        <v>681</v>
      </c>
      <c r="I1932" s="86" t="s">
        <v>268</v>
      </c>
      <c r="J1932" s="86" t="s">
        <v>135</v>
      </c>
      <c r="K1932" s="86" t="s">
        <v>681</v>
      </c>
    </row>
    <row r="1933" spans="1:13">
      <c r="A1933" s="85" t="s">
        <v>1007</v>
      </c>
      <c r="B1933" s="85" t="s">
        <v>847</v>
      </c>
      <c r="C1933" s="120">
        <v>42887</v>
      </c>
      <c r="D1933" s="85">
        <v>2</v>
      </c>
      <c r="E1933" s="86" t="s">
        <v>910</v>
      </c>
      <c r="I1933" s="86" t="s">
        <v>268</v>
      </c>
      <c r="J1933" s="86" t="s">
        <v>135</v>
      </c>
      <c r="K1933" s="86" t="s">
        <v>681</v>
      </c>
    </row>
    <row r="1934" spans="1:13">
      <c r="A1934" s="85" t="s">
        <v>130</v>
      </c>
      <c r="B1934" s="85" t="s">
        <v>833</v>
      </c>
      <c r="C1934" s="120">
        <v>42887</v>
      </c>
      <c r="D1934" s="85">
        <v>2</v>
      </c>
      <c r="E1934" s="86" t="s">
        <v>941</v>
      </c>
      <c r="I1934" s="86" t="s">
        <v>282</v>
      </c>
      <c r="J1934" s="86" t="s">
        <v>782</v>
      </c>
      <c r="K1934" s="86" t="s">
        <v>681</v>
      </c>
    </row>
    <row r="1935" spans="1:13">
      <c r="A1935" s="85" t="s">
        <v>566</v>
      </c>
      <c r="B1935" s="85" t="s">
        <v>860</v>
      </c>
      <c r="C1935" s="120">
        <v>42887</v>
      </c>
      <c r="D1935" s="85">
        <v>1</v>
      </c>
      <c r="E1935" s="86" t="s">
        <v>1008</v>
      </c>
      <c r="I1935" s="86" t="s">
        <v>1013</v>
      </c>
      <c r="J1935" s="86" t="s">
        <v>551</v>
      </c>
      <c r="K1935" s="86" t="s">
        <v>616</v>
      </c>
    </row>
    <row r="1936" spans="1:13">
      <c r="A1936" s="85" t="s">
        <v>566</v>
      </c>
      <c r="B1936" s="85" t="s">
        <v>860</v>
      </c>
      <c r="C1936" s="120">
        <v>42887</v>
      </c>
      <c r="D1936" s="85">
        <v>1</v>
      </c>
      <c r="E1936" s="86" t="s">
        <v>1009</v>
      </c>
      <c r="I1936" s="86" t="s">
        <v>215</v>
      </c>
      <c r="J1936" s="86" t="s">
        <v>551</v>
      </c>
      <c r="K1936" s="86" t="s">
        <v>616</v>
      </c>
    </row>
    <row r="1937" spans="1:12">
      <c r="A1937" s="85" t="s">
        <v>566</v>
      </c>
      <c r="B1937" s="85" t="s">
        <v>860</v>
      </c>
      <c r="C1937" s="120">
        <v>42887</v>
      </c>
      <c r="D1937" s="85">
        <v>1</v>
      </c>
      <c r="E1937" s="86" t="s">
        <v>1010</v>
      </c>
      <c r="I1937" s="86" t="s">
        <v>387</v>
      </c>
      <c r="J1937" s="86" t="s">
        <v>551</v>
      </c>
      <c r="K1937" s="86" t="s">
        <v>616</v>
      </c>
    </row>
    <row r="1938" spans="1:12">
      <c r="A1938" s="85" t="s">
        <v>566</v>
      </c>
      <c r="B1938" s="85" t="s">
        <v>860</v>
      </c>
      <c r="C1938" s="120">
        <v>42887</v>
      </c>
      <c r="D1938" s="85">
        <v>1</v>
      </c>
      <c r="E1938" s="86" t="s">
        <v>1011</v>
      </c>
      <c r="I1938" s="86" t="s">
        <v>698</v>
      </c>
      <c r="J1938" s="86" t="s">
        <v>551</v>
      </c>
      <c r="K1938" s="86" t="s">
        <v>616</v>
      </c>
    </row>
    <row r="1939" spans="1:12">
      <c r="A1939" s="85" t="s">
        <v>566</v>
      </c>
      <c r="B1939" s="85" t="s">
        <v>860</v>
      </c>
      <c r="C1939" s="120">
        <v>42887</v>
      </c>
      <c r="D1939" s="85">
        <v>1</v>
      </c>
      <c r="E1939" s="86" t="s">
        <v>1012</v>
      </c>
      <c r="I1939" s="86" t="s">
        <v>1014</v>
      </c>
      <c r="J1939" s="86" t="s">
        <v>551</v>
      </c>
      <c r="K1939" s="86" t="s">
        <v>616</v>
      </c>
    </row>
    <row r="1940" spans="1:12">
      <c r="A1940" s="85" t="s">
        <v>566</v>
      </c>
      <c r="B1940" s="85" t="s">
        <v>860</v>
      </c>
      <c r="C1940" s="120">
        <v>42887</v>
      </c>
      <c r="D1940" s="85">
        <v>1</v>
      </c>
      <c r="E1940" s="86" t="s">
        <v>878</v>
      </c>
      <c r="I1940" s="86" t="s">
        <v>196</v>
      </c>
      <c r="J1940" s="86" t="s">
        <v>520</v>
      </c>
      <c r="K1940" s="86" t="s">
        <v>616</v>
      </c>
    </row>
    <row r="1941" spans="1:12">
      <c r="A1941" s="85" t="s">
        <v>566</v>
      </c>
      <c r="B1941" s="85" t="s">
        <v>860</v>
      </c>
      <c r="C1941" s="120">
        <v>42887</v>
      </c>
      <c r="D1941" s="85">
        <v>1</v>
      </c>
      <c r="E1941" s="86" t="s">
        <v>1015</v>
      </c>
      <c r="I1941" s="86" t="s">
        <v>680</v>
      </c>
      <c r="J1941" s="86" t="s">
        <v>551</v>
      </c>
      <c r="K1941" s="86" t="s">
        <v>616</v>
      </c>
    </row>
    <row r="1942" spans="1:12">
      <c r="A1942" s="85" t="s">
        <v>159</v>
      </c>
      <c r="B1942" s="85" t="s">
        <v>900</v>
      </c>
      <c r="C1942" s="120">
        <v>42887</v>
      </c>
      <c r="D1942" s="85">
        <v>2</v>
      </c>
      <c r="E1942" s="86" t="s">
        <v>893</v>
      </c>
      <c r="I1942" s="86" t="s">
        <v>195</v>
      </c>
      <c r="J1942" s="86" t="s">
        <v>182</v>
      </c>
      <c r="K1942" s="86" t="s">
        <v>653</v>
      </c>
    </row>
    <row r="1943" spans="1:12">
      <c r="A1943" s="85" t="s">
        <v>159</v>
      </c>
      <c r="B1943" s="85" t="s">
        <v>900</v>
      </c>
      <c r="C1943" s="120">
        <v>42887</v>
      </c>
      <c r="D1943" s="85">
        <v>1</v>
      </c>
      <c r="E1943" s="86" t="s">
        <v>949</v>
      </c>
      <c r="I1943" s="86" t="s">
        <v>193</v>
      </c>
      <c r="J1943" s="86" t="s">
        <v>182</v>
      </c>
      <c r="K1943" s="86" t="s">
        <v>653</v>
      </c>
    </row>
    <row r="1944" spans="1:12">
      <c r="A1944" s="85" t="s">
        <v>138</v>
      </c>
      <c r="B1944" s="85" t="s">
        <v>851</v>
      </c>
      <c r="C1944" s="120">
        <v>42887</v>
      </c>
      <c r="D1944" s="85">
        <v>2</v>
      </c>
      <c r="E1944" s="86" t="s">
        <v>915</v>
      </c>
      <c r="I1944" s="86" t="s">
        <v>275</v>
      </c>
      <c r="J1944" s="86" t="s">
        <v>165</v>
      </c>
      <c r="K1944" s="86" t="s">
        <v>143</v>
      </c>
      <c r="L1944" s="86" t="s">
        <v>642</v>
      </c>
    </row>
    <row r="1945" spans="1:12">
      <c r="A1945" s="85" t="s">
        <v>138</v>
      </c>
      <c r="B1945" s="85" t="s">
        <v>851</v>
      </c>
      <c r="C1945" s="120">
        <v>42887</v>
      </c>
      <c r="D1945" s="85">
        <v>2</v>
      </c>
      <c r="E1945" s="86" t="s">
        <v>914</v>
      </c>
      <c r="I1945" s="86" t="s">
        <v>141</v>
      </c>
      <c r="J1945" s="86" t="s">
        <v>165</v>
      </c>
      <c r="K1945" s="86" t="s">
        <v>642</v>
      </c>
    </row>
    <row r="1946" spans="1:12">
      <c r="A1946" s="85" t="s">
        <v>138</v>
      </c>
      <c r="B1946" s="85" t="s">
        <v>851</v>
      </c>
      <c r="C1946" s="120">
        <v>42887</v>
      </c>
      <c r="D1946" s="85">
        <v>2</v>
      </c>
      <c r="E1946" s="86" t="s">
        <v>958</v>
      </c>
      <c r="I1946" s="86" t="s">
        <v>295</v>
      </c>
      <c r="J1946" s="86" t="s">
        <v>783</v>
      </c>
      <c r="K1946" s="86" t="s">
        <v>642</v>
      </c>
    </row>
    <row r="1947" spans="1:12">
      <c r="A1947" s="85" t="s">
        <v>524</v>
      </c>
      <c r="B1947" s="85" t="s">
        <v>821</v>
      </c>
      <c r="C1947" s="120">
        <v>42887</v>
      </c>
      <c r="D1947" s="85">
        <v>2</v>
      </c>
      <c r="E1947" s="86" t="s">
        <v>891</v>
      </c>
      <c r="I1947" s="86" t="s">
        <v>232</v>
      </c>
      <c r="J1947" s="86" t="s">
        <v>532</v>
      </c>
      <c r="K1947" s="86" t="s">
        <v>654</v>
      </c>
    </row>
    <row r="1948" spans="1:12">
      <c r="A1948" s="85" t="s">
        <v>524</v>
      </c>
      <c r="B1948" s="85" t="s">
        <v>821</v>
      </c>
      <c r="C1948" s="120">
        <v>42887</v>
      </c>
      <c r="D1948" s="85">
        <v>2</v>
      </c>
      <c r="E1948" s="86" t="s">
        <v>952</v>
      </c>
      <c r="I1948" s="86" t="s">
        <v>229</v>
      </c>
      <c r="J1948" s="86" t="s">
        <v>538</v>
      </c>
      <c r="K1948" s="86" t="s">
        <v>654</v>
      </c>
    </row>
    <row r="1949" spans="1:12">
      <c r="A1949" s="85" t="s">
        <v>524</v>
      </c>
      <c r="B1949" s="85" t="s">
        <v>821</v>
      </c>
      <c r="C1949" s="120">
        <v>42887</v>
      </c>
      <c r="D1949" s="85">
        <v>2</v>
      </c>
      <c r="E1949" s="86" t="s">
        <v>891</v>
      </c>
      <c r="I1949" s="86" t="s">
        <v>232</v>
      </c>
      <c r="J1949" s="86" t="s">
        <v>532</v>
      </c>
      <c r="K1949" s="86" t="s">
        <v>654</v>
      </c>
    </row>
    <row r="1950" spans="1:12">
      <c r="A1950" s="85" t="s">
        <v>524</v>
      </c>
      <c r="B1950" s="85" t="s">
        <v>821</v>
      </c>
      <c r="C1950" s="120">
        <v>42887</v>
      </c>
      <c r="D1950" s="85">
        <v>2</v>
      </c>
      <c r="E1950" s="86" t="s">
        <v>952</v>
      </c>
      <c r="I1950" s="86" t="s">
        <v>229</v>
      </c>
      <c r="J1950" s="86" t="s">
        <v>538</v>
      </c>
      <c r="K1950" s="86" t="s">
        <v>654</v>
      </c>
    </row>
    <row r="1951" spans="1:12">
      <c r="A1951" s="85" t="s">
        <v>559</v>
      </c>
      <c r="B1951" s="85" t="s">
        <v>832</v>
      </c>
      <c r="C1951" s="120">
        <v>42522</v>
      </c>
      <c r="D1951" s="85">
        <v>2</v>
      </c>
      <c r="E1951" s="86" t="s">
        <v>236</v>
      </c>
      <c r="I1951" s="86" t="s">
        <v>242</v>
      </c>
      <c r="J1951" s="86" t="s">
        <v>333</v>
      </c>
      <c r="K1951" s="86" t="s">
        <v>608</v>
      </c>
      <c r="L1951" s="86" t="s">
        <v>584</v>
      </c>
    </row>
    <row r="1952" spans="1:12">
      <c r="A1952" s="85" t="s">
        <v>559</v>
      </c>
      <c r="B1952" s="85" t="s">
        <v>832</v>
      </c>
      <c r="C1952" s="120">
        <v>42522</v>
      </c>
      <c r="D1952" s="85">
        <v>2</v>
      </c>
      <c r="E1952" s="86" t="s">
        <v>960</v>
      </c>
      <c r="I1952" s="86" t="s">
        <v>244</v>
      </c>
      <c r="J1952" s="86" t="s">
        <v>335</v>
      </c>
      <c r="K1952" s="86" t="s">
        <v>608</v>
      </c>
      <c r="L1952" s="86" t="s">
        <v>584</v>
      </c>
    </row>
    <row r="1953" spans="1:12">
      <c r="A1953" s="85" t="s">
        <v>559</v>
      </c>
      <c r="B1953" s="85" t="s">
        <v>857</v>
      </c>
      <c r="C1953" s="120">
        <v>42522</v>
      </c>
      <c r="D1953" s="85">
        <v>2</v>
      </c>
      <c r="E1953" s="86" t="s">
        <v>945</v>
      </c>
      <c r="I1953" s="86" t="s">
        <v>223</v>
      </c>
      <c r="J1953" s="86" t="s">
        <v>550</v>
      </c>
      <c r="K1953" s="86" t="s">
        <v>608</v>
      </c>
      <c r="L1953" s="86" t="s">
        <v>584</v>
      </c>
    </row>
    <row r="1954" spans="1:12">
      <c r="A1954" s="85" t="s">
        <v>138</v>
      </c>
      <c r="B1954" s="85" t="s">
        <v>1003</v>
      </c>
      <c r="C1954" s="120">
        <v>42887</v>
      </c>
      <c r="D1954" s="85">
        <v>2</v>
      </c>
      <c r="E1954" s="86" t="s">
        <v>915</v>
      </c>
      <c r="I1954" s="86" t="s">
        <v>275</v>
      </c>
      <c r="J1954" s="86" t="s">
        <v>165</v>
      </c>
      <c r="K1954" s="86" t="s">
        <v>143</v>
      </c>
    </row>
    <row r="1955" spans="1:12">
      <c r="A1955" s="85" t="s">
        <v>138</v>
      </c>
      <c r="B1955" s="85" t="s">
        <v>1003</v>
      </c>
      <c r="C1955" s="120">
        <v>42887</v>
      </c>
      <c r="D1955" s="85">
        <v>2</v>
      </c>
      <c r="E1955" s="86" t="s">
        <v>293</v>
      </c>
      <c r="I1955" s="86" t="s">
        <v>969</v>
      </c>
      <c r="J1955" s="86" t="s">
        <v>142</v>
      </c>
      <c r="K1955" s="86" t="s">
        <v>143</v>
      </c>
    </row>
    <row r="1956" spans="1:12">
      <c r="A1956" s="85" t="s">
        <v>130</v>
      </c>
      <c r="B1956" s="85" t="s">
        <v>868</v>
      </c>
      <c r="C1956" s="120">
        <v>42888</v>
      </c>
      <c r="D1956" s="85">
        <v>2</v>
      </c>
      <c r="E1956" s="86" t="s">
        <v>957</v>
      </c>
      <c r="I1956" s="86" t="s">
        <v>268</v>
      </c>
      <c r="J1956" s="86" t="s">
        <v>135</v>
      </c>
      <c r="K1956" s="86" t="s">
        <v>681</v>
      </c>
    </row>
    <row r="1957" spans="1:12">
      <c r="A1957" s="85" t="s">
        <v>146</v>
      </c>
      <c r="B1957" s="85" t="s">
        <v>831</v>
      </c>
      <c r="C1957" s="120">
        <v>42888</v>
      </c>
      <c r="D1957" s="85">
        <v>2</v>
      </c>
      <c r="E1957" s="86" t="s">
        <v>389</v>
      </c>
      <c r="I1957" s="86" t="s">
        <v>390</v>
      </c>
      <c r="J1957" s="86" t="s">
        <v>549</v>
      </c>
      <c r="K1957" s="86" t="s">
        <v>598</v>
      </c>
    </row>
    <row r="1958" spans="1:12">
      <c r="A1958" s="85" t="s">
        <v>146</v>
      </c>
      <c r="B1958" s="85" t="s">
        <v>831</v>
      </c>
      <c r="C1958" s="120">
        <v>42888</v>
      </c>
      <c r="D1958" s="85">
        <v>2</v>
      </c>
      <c r="E1958" s="86" t="s">
        <v>962</v>
      </c>
      <c r="I1958" s="86" t="s">
        <v>697</v>
      </c>
      <c r="J1958" s="86" t="s">
        <v>571</v>
      </c>
      <c r="K1958" s="86" t="s">
        <v>598</v>
      </c>
    </row>
    <row r="1959" spans="1:12">
      <c r="A1959" s="85" t="s">
        <v>130</v>
      </c>
      <c r="B1959" s="85" t="s">
        <v>833</v>
      </c>
      <c r="C1959" s="120">
        <v>42888</v>
      </c>
      <c r="D1959" s="85">
        <v>1</v>
      </c>
      <c r="E1959" s="86" t="s">
        <v>888</v>
      </c>
      <c r="I1959" s="86" t="s">
        <v>274</v>
      </c>
      <c r="J1959" s="86" t="s">
        <v>135</v>
      </c>
      <c r="K1959" s="86" t="s">
        <v>681</v>
      </c>
      <c r="L1959" s="86" t="s">
        <v>660</v>
      </c>
    </row>
    <row r="1960" spans="1:12">
      <c r="A1960" s="85" t="s">
        <v>138</v>
      </c>
      <c r="B1960" s="85" t="s">
        <v>851</v>
      </c>
      <c r="C1960" s="120">
        <v>42888</v>
      </c>
      <c r="D1960" s="85">
        <v>2</v>
      </c>
      <c r="E1960" s="86" t="s">
        <v>958</v>
      </c>
      <c r="I1960" s="86" t="s">
        <v>295</v>
      </c>
      <c r="J1960" s="86" t="s">
        <v>783</v>
      </c>
      <c r="K1960" s="86" t="s">
        <v>636</v>
      </c>
    </row>
    <row r="1961" spans="1:12">
      <c r="A1961" s="85" t="s">
        <v>559</v>
      </c>
      <c r="B1961" s="85" t="s">
        <v>832</v>
      </c>
      <c r="C1961" s="120">
        <v>42892</v>
      </c>
      <c r="D1961" s="85">
        <v>1</v>
      </c>
      <c r="E1961" s="86" t="s">
        <v>208</v>
      </c>
      <c r="I1961" s="86" t="s">
        <v>244</v>
      </c>
      <c r="J1961" s="86" t="s">
        <v>335</v>
      </c>
      <c r="K1961" s="86" t="s">
        <v>584</v>
      </c>
    </row>
    <row r="1962" spans="1:12">
      <c r="A1962" s="85" t="s">
        <v>559</v>
      </c>
      <c r="B1962" s="85" t="s">
        <v>832</v>
      </c>
      <c r="C1962" s="120">
        <v>42892</v>
      </c>
      <c r="D1962" s="85">
        <v>2</v>
      </c>
      <c r="E1962" s="86" t="s">
        <v>246</v>
      </c>
      <c r="I1962" s="86" t="s">
        <v>251</v>
      </c>
      <c r="J1962" s="86" t="s">
        <v>333</v>
      </c>
      <c r="K1962" s="86" t="s">
        <v>584</v>
      </c>
    </row>
    <row r="1963" spans="1:12">
      <c r="A1963" s="85" t="s">
        <v>130</v>
      </c>
      <c r="B1963" s="85" t="s">
        <v>833</v>
      </c>
      <c r="C1963" s="120">
        <v>42892</v>
      </c>
      <c r="D1963" s="85">
        <v>2</v>
      </c>
      <c r="E1963" s="86" t="s">
        <v>969</v>
      </c>
      <c r="I1963" s="86" t="s">
        <v>292</v>
      </c>
      <c r="J1963" s="86" t="s">
        <v>782</v>
      </c>
      <c r="K1963" s="86" t="s">
        <v>660</v>
      </c>
    </row>
    <row r="1964" spans="1:12">
      <c r="A1964" s="85" t="s">
        <v>138</v>
      </c>
      <c r="B1964" s="85" t="s">
        <v>851</v>
      </c>
      <c r="C1964" s="120">
        <v>42892</v>
      </c>
      <c r="D1964" s="85">
        <v>2</v>
      </c>
      <c r="E1964" s="86" t="s">
        <v>958</v>
      </c>
      <c r="I1964" s="86" t="s">
        <v>141</v>
      </c>
      <c r="J1964" s="86" t="s">
        <v>783</v>
      </c>
      <c r="K1964" s="86" t="s">
        <v>636</v>
      </c>
      <c r="L1964" s="86" t="s">
        <v>664</v>
      </c>
    </row>
    <row r="1965" spans="1:12">
      <c r="A1965" s="85" t="s">
        <v>524</v>
      </c>
      <c r="B1965" s="85" t="s">
        <v>821</v>
      </c>
      <c r="C1965" s="120">
        <v>42892</v>
      </c>
      <c r="D1965" s="85">
        <v>2</v>
      </c>
      <c r="E1965" s="86" t="s">
        <v>952</v>
      </c>
      <c r="I1965" s="86" t="s">
        <v>238</v>
      </c>
      <c r="J1965" s="86" t="s">
        <v>538</v>
      </c>
      <c r="K1965" s="86" t="s">
        <v>654</v>
      </c>
    </row>
    <row r="1966" spans="1:12">
      <c r="A1966" s="85" t="s">
        <v>572</v>
      </c>
      <c r="B1966" s="85" t="s">
        <v>828</v>
      </c>
      <c r="C1966" s="120">
        <v>42892</v>
      </c>
      <c r="D1966" s="85">
        <v>2</v>
      </c>
      <c r="E1966" s="86" t="s">
        <v>948</v>
      </c>
      <c r="I1966" s="86" t="s">
        <v>552</v>
      </c>
      <c r="J1966" s="86" t="s">
        <v>529</v>
      </c>
      <c r="K1966" s="86" t="s">
        <v>593</v>
      </c>
    </row>
    <row r="1967" spans="1:12">
      <c r="A1967" s="85" t="s">
        <v>138</v>
      </c>
      <c r="B1967" s="85" t="s">
        <v>824</v>
      </c>
      <c r="C1967" s="120">
        <v>42892</v>
      </c>
      <c r="D1967" s="85">
        <v>2</v>
      </c>
      <c r="E1967" s="86" t="s">
        <v>264</v>
      </c>
      <c r="I1967" s="86" t="s">
        <v>319</v>
      </c>
      <c r="J1967" s="86" t="s">
        <v>318</v>
      </c>
      <c r="K1967" s="86" t="s">
        <v>695</v>
      </c>
    </row>
    <row r="1968" spans="1:12">
      <c r="A1968" s="85" t="s">
        <v>150</v>
      </c>
      <c r="B1968" s="85" t="s">
        <v>826</v>
      </c>
      <c r="C1968" s="120">
        <v>42892</v>
      </c>
      <c r="D1968" s="85">
        <v>1</v>
      </c>
      <c r="E1968" s="86" t="s">
        <v>934</v>
      </c>
      <c r="I1968" s="86" t="s">
        <v>362</v>
      </c>
      <c r="J1968" s="86" t="s">
        <v>341</v>
      </c>
    </row>
    <row r="1969" spans="1:12">
      <c r="A1969" s="85" t="s">
        <v>559</v>
      </c>
      <c r="B1969" s="85" t="s">
        <v>832</v>
      </c>
      <c r="C1969" s="120">
        <v>42893</v>
      </c>
      <c r="D1969" s="85">
        <v>2</v>
      </c>
      <c r="E1969" s="86" t="s">
        <v>208</v>
      </c>
      <c r="I1969" s="86" t="s">
        <v>244</v>
      </c>
      <c r="J1969" s="86" t="s">
        <v>335</v>
      </c>
      <c r="K1969" s="86" t="s">
        <v>584</v>
      </c>
    </row>
    <row r="1970" spans="1:12">
      <c r="A1970" s="85" t="s">
        <v>559</v>
      </c>
      <c r="B1970" s="85" t="s">
        <v>832</v>
      </c>
      <c r="C1970" s="120">
        <v>42893</v>
      </c>
      <c r="D1970" s="85">
        <v>2</v>
      </c>
      <c r="E1970" s="86" t="s">
        <v>246</v>
      </c>
      <c r="I1970" s="86" t="s">
        <v>251</v>
      </c>
      <c r="J1970" s="86" t="s">
        <v>333</v>
      </c>
      <c r="K1970" s="86" t="s">
        <v>584</v>
      </c>
    </row>
    <row r="1971" spans="1:12">
      <c r="A1971" s="85" t="s">
        <v>524</v>
      </c>
      <c r="B1971" s="85" t="s">
        <v>821</v>
      </c>
      <c r="C1971" s="120">
        <v>42893</v>
      </c>
      <c r="D1971" s="85">
        <v>2</v>
      </c>
      <c r="E1971" s="86" t="s">
        <v>952</v>
      </c>
      <c r="I1971" s="86" t="s">
        <v>238</v>
      </c>
      <c r="J1971" s="86" t="s">
        <v>538</v>
      </c>
      <c r="K1971" s="86" t="s">
        <v>654</v>
      </c>
    </row>
    <row r="1972" spans="1:12">
      <c r="A1972" s="85" t="s">
        <v>146</v>
      </c>
      <c r="B1972" s="85" t="s">
        <v>834</v>
      </c>
      <c r="C1972" s="120">
        <v>42893</v>
      </c>
      <c r="D1972" s="85">
        <v>2</v>
      </c>
      <c r="E1972" s="86" t="s">
        <v>214</v>
      </c>
      <c r="I1972" s="86" t="s">
        <v>889</v>
      </c>
      <c r="J1972" s="86" t="s">
        <v>785</v>
      </c>
      <c r="K1972" s="86" t="s">
        <v>671</v>
      </c>
    </row>
    <row r="1973" spans="1:12">
      <c r="A1973" s="85" t="s">
        <v>146</v>
      </c>
      <c r="B1973" s="85" t="s">
        <v>834</v>
      </c>
      <c r="C1973" s="120">
        <v>42893</v>
      </c>
      <c r="D1973" s="85">
        <v>2</v>
      </c>
      <c r="E1973" s="86" t="s">
        <v>400</v>
      </c>
      <c r="I1973" s="86" t="s">
        <v>385</v>
      </c>
      <c r="J1973" s="86" t="s">
        <v>375</v>
      </c>
      <c r="K1973" s="86" t="s">
        <v>671</v>
      </c>
    </row>
    <row r="1974" spans="1:12">
      <c r="A1974" s="85" t="s">
        <v>159</v>
      </c>
      <c r="B1974" s="85" t="s">
        <v>900</v>
      </c>
      <c r="C1974" s="120">
        <v>42892</v>
      </c>
      <c r="D1974" s="85">
        <v>2</v>
      </c>
      <c r="E1974" s="86" t="s">
        <v>949</v>
      </c>
      <c r="I1974" s="86" t="s">
        <v>193</v>
      </c>
      <c r="J1974" s="86" t="s">
        <v>182</v>
      </c>
      <c r="K1974" s="86" t="s">
        <v>603</v>
      </c>
      <c r="L1974" s="86" t="s">
        <v>603</v>
      </c>
    </row>
    <row r="1975" spans="1:12">
      <c r="A1975" s="85" t="s">
        <v>159</v>
      </c>
      <c r="B1975" s="85" t="s">
        <v>900</v>
      </c>
      <c r="C1975" s="120">
        <v>42893</v>
      </c>
      <c r="D1975" s="85">
        <v>2</v>
      </c>
      <c r="E1975" s="86" t="s">
        <v>949</v>
      </c>
      <c r="I1975" s="86" t="s">
        <v>193</v>
      </c>
      <c r="J1975" s="86" t="s">
        <v>182</v>
      </c>
      <c r="K1975" s="86" t="s">
        <v>618</v>
      </c>
      <c r="L1975" s="86" t="s">
        <v>618</v>
      </c>
    </row>
    <row r="1976" spans="1:12">
      <c r="A1976" s="85" t="s">
        <v>138</v>
      </c>
      <c r="B1976" s="85" t="s">
        <v>851</v>
      </c>
      <c r="C1976" s="120">
        <v>42893</v>
      </c>
      <c r="D1976" s="85">
        <v>1</v>
      </c>
      <c r="E1976" s="86" t="s">
        <v>958</v>
      </c>
      <c r="F1976" s="86" t="s">
        <v>282</v>
      </c>
      <c r="G1976" s="86" t="s">
        <v>783</v>
      </c>
      <c r="H1976" s="86" t="s">
        <v>664</v>
      </c>
      <c r="I1976" s="86" t="s">
        <v>282</v>
      </c>
      <c r="J1976" s="86" t="s">
        <v>783</v>
      </c>
      <c r="K1976" s="86" t="s">
        <v>664</v>
      </c>
    </row>
    <row r="1977" spans="1:12">
      <c r="A1977" s="85" t="s">
        <v>130</v>
      </c>
      <c r="B1977" s="85" t="s">
        <v>833</v>
      </c>
      <c r="C1977" s="120">
        <v>42893</v>
      </c>
      <c r="D1977" s="85">
        <v>2</v>
      </c>
      <c r="E1977" s="86" t="s">
        <v>969</v>
      </c>
      <c r="I1977" s="86" t="s">
        <v>292</v>
      </c>
      <c r="J1977" s="86" t="s">
        <v>782</v>
      </c>
      <c r="K1977" s="86" t="s">
        <v>660</v>
      </c>
    </row>
    <row r="1978" spans="1:12">
      <c r="A1978" s="85" t="s">
        <v>130</v>
      </c>
      <c r="B1978" s="85" t="s">
        <v>868</v>
      </c>
      <c r="C1978" s="120">
        <v>42893</v>
      </c>
      <c r="D1978" s="85">
        <v>2</v>
      </c>
      <c r="E1978" s="86" t="s">
        <v>910</v>
      </c>
      <c r="I1978" s="86" t="s">
        <v>892</v>
      </c>
      <c r="J1978" s="86" t="s">
        <v>782</v>
      </c>
      <c r="K1978" s="86" t="s">
        <v>660</v>
      </c>
    </row>
    <row r="1979" spans="1:12">
      <c r="A1979" s="85" t="s">
        <v>146</v>
      </c>
      <c r="B1979" s="85" t="s">
        <v>831</v>
      </c>
      <c r="C1979" s="120">
        <v>42893</v>
      </c>
      <c r="D1979" s="85">
        <v>2</v>
      </c>
      <c r="E1979" s="86" t="s">
        <v>880</v>
      </c>
      <c r="I1979" s="86" t="s">
        <v>379</v>
      </c>
      <c r="J1979" s="86" t="s">
        <v>540</v>
      </c>
      <c r="K1979" s="86" t="s">
        <v>678</v>
      </c>
    </row>
    <row r="1980" spans="1:12">
      <c r="A1980" s="85" t="s">
        <v>146</v>
      </c>
      <c r="B1980" s="85" t="s">
        <v>831</v>
      </c>
      <c r="C1980" s="120">
        <v>42893</v>
      </c>
      <c r="D1980" s="85">
        <v>2</v>
      </c>
      <c r="E1980" s="86" t="s">
        <v>954</v>
      </c>
      <c r="I1980" s="86" t="s">
        <v>697</v>
      </c>
      <c r="J1980" s="86" t="s">
        <v>571</v>
      </c>
      <c r="K1980" s="86" t="s">
        <v>678</v>
      </c>
    </row>
    <row r="1981" spans="1:12">
      <c r="A1981" s="85" t="s">
        <v>138</v>
      </c>
      <c r="B1981" s="85" t="s">
        <v>824</v>
      </c>
      <c r="C1981" s="120">
        <v>42893</v>
      </c>
      <c r="D1981" s="85">
        <v>2</v>
      </c>
      <c r="E1981" s="86" t="s">
        <v>300</v>
      </c>
      <c r="I1981" s="86" t="s">
        <v>304</v>
      </c>
      <c r="J1981" s="86" t="s">
        <v>556</v>
      </c>
      <c r="K1981" s="86" t="s">
        <v>620</v>
      </c>
    </row>
    <row r="1982" spans="1:12">
      <c r="A1982" s="85" t="s">
        <v>150</v>
      </c>
      <c r="B1982" s="85" t="s">
        <v>826</v>
      </c>
      <c r="C1982" s="120">
        <v>42893</v>
      </c>
      <c r="D1982" s="85">
        <v>2</v>
      </c>
      <c r="E1982" s="86" t="s">
        <v>962</v>
      </c>
      <c r="I1982" s="86" t="s">
        <v>356</v>
      </c>
      <c r="J1982" s="86" t="s">
        <v>570</v>
      </c>
    </row>
    <row r="1983" spans="1:12">
      <c r="A1983" s="85" t="s">
        <v>138</v>
      </c>
      <c r="B1983" s="85" t="s">
        <v>851</v>
      </c>
      <c r="C1983" s="120">
        <v>42894</v>
      </c>
      <c r="D1983" s="85">
        <v>2</v>
      </c>
      <c r="E1983" s="86" t="s">
        <v>958</v>
      </c>
      <c r="I1983" s="86" t="s">
        <v>141</v>
      </c>
      <c r="J1983" s="86" t="s">
        <v>783</v>
      </c>
      <c r="K1983" s="86" t="s">
        <v>664</v>
      </c>
    </row>
    <row r="1984" spans="1:12">
      <c r="A1984" s="85" t="s">
        <v>524</v>
      </c>
      <c r="B1984" s="85" t="s">
        <v>821</v>
      </c>
      <c r="C1984" s="120">
        <v>42894</v>
      </c>
      <c r="D1984" s="85">
        <v>2</v>
      </c>
      <c r="E1984" s="86" t="s">
        <v>952</v>
      </c>
      <c r="I1984" s="86" t="s">
        <v>238</v>
      </c>
      <c r="J1984" s="86" t="s">
        <v>538</v>
      </c>
      <c r="K1984" s="86" t="s">
        <v>654</v>
      </c>
    </row>
    <row r="1985" spans="1:12">
      <c r="A1985" s="85" t="s">
        <v>524</v>
      </c>
      <c r="B1985" s="85" t="s">
        <v>821</v>
      </c>
      <c r="C1985" s="120">
        <v>42894</v>
      </c>
      <c r="D1985" s="85">
        <v>2</v>
      </c>
      <c r="E1985" s="86" t="s">
        <v>891</v>
      </c>
      <c r="I1985" s="86" t="s">
        <v>229</v>
      </c>
      <c r="J1985" s="86" t="s">
        <v>538</v>
      </c>
      <c r="K1985" s="86" t="s">
        <v>654</v>
      </c>
      <c r="L1985" s="86" t="s">
        <v>604</v>
      </c>
    </row>
    <row r="1986" spans="1:12">
      <c r="A1986" s="85" t="s">
        <v>159</v>
      </c>
      <c r="B1986" s="85" t="s">
        <v>900</v>
      </c>
      <c r="C1986" s="120">
        <v>42894</v>
      </c>
      <c r="D1986" s="85">
        <v>2</v>
      </c>
      <c r="E1986" s="86" t="s">
        <v>949</v>
      </c>
      <c r="I1986" s="86" t="s">
        <v>193</v>
      </c>
      <c r="J1986" s="86" t="s">
        <v>182</v>
      </c>
      <c r="K1986" s="86" t="s">
        <v>618</v>
      </c>
    </row>
    <row r="1987" spans="1:12">
      <c r="A1987" s="85" t="s">
        <v>159</v>
      </c>
      <c r="B1987" s="85" t="s">
        <v>900</v>
      </c>
      <c r="C1987" s="120">
        <v>42894</v>
      </c>
      <c r="D1987" s="85">
        <v>2</v>
      </c>
      <c r="E1987" s="86" t="s">
        <v>946</v>
      </c>
      <c r="I1987" s="86" t="s">
        <v>205</v>
      </c>
      <c r="J1987" s="86" t="s">
        <v>577</v>
      </c>
      <c r="K1987" s="86" t="s">
        <v>618</v>
      </c>
    </row>
    <row r="1988" spans="1:12">
      <c r="A1988" s="85" t="s">
        <v>130</v>
      </c>
      <c r="B1988" s="85" t="s">
        <v>833</v>
      </c>
      <c r="C1988" s="120">
        <v>42894</v>
      </c>
      <c r="D1988" s="85">
        <v>2</v>
      </c>
      <c r="E1988" s="86" t="s">
        <v>969</v>
      </c>
      <c r="I1988" s="86" t="s">
        <v>292</v>
      </c>
      <c r="J1988" s="86" t="s">
        <v>782</v>
      </c>
      <c r="K1988" s="86" t="s">
        <v>660</v>
      </c>
    </row>
    <row r="1989" spans="1:12">
      <c r="A1989" s="85" t="s">
        <v>130</v>
      </c>
      <c r="B1989" s="85" t="s">
        <v>853</v>
      </c>
      <c r="C1989" s="120">
        <v>42894</v>
      </c>
      <c r="D1989" s="85">
        <v>2</v>
      </c>
      <c r="E1989" s="86" t="s">
        <v>910</v>
      </c>
      <c r="I1989" s="86" t="s">
        <v>267</v>
      </c>
      <c r="J1989" s="86" t="s">
        <v>144</v>
      </c>
      <c r="K1989" s="86" t="s">
        <v>660</v>
      </c>
    </row>
    <row r="1990" spans="1:12">
      <c r="A1990" s="85" t="s">
        <v>572</v>
      </c>
      <c r="B1990" s="85" t="s">
        <v>828</v>
      </c>
      <c r="C1990" s="120">
        <v>42894</v>
      </c>
      <c r="D1990" s="85">
        <v>2</v>
      </c>
      <c r="E1990" s="86" t="s">
        <v>948</v>
      </c>
      <c r="I1990" s="86" t="s">
        <v>222</v>
      </c>
      <c r="J1990" s="86" t="s">
        <v>521</v>
      </c>
      <c r="K1990" s="86" t="s">
        <v>593</v>
      </c>
      <c r="L1990" s="86" t="s">
        <v>610</v>
      </c>
    </row>
    <row r="1991" spans="1:12">
      <c r="A1991" s="85" t="s">
        <v>146</v>
      </c>
      <c r="B1991" s="85" t="s">
        <v>831</v>
      </c>
      <c r="C1991" s="120">
        <v>42894</v>
      </c>
      <c r="D1991" s="85">
        <v>2</v>
      </c>
      <c r="E1991" s="86" t="s">
        <v>880</v>
      </c>
      <c r="F1991" s="86" t="s">
        <v>379</v>
      </c>
      <c r="G1991" s="86" t="s">
        <v>540</v>
      </c>
      <c r="H1991" s="86" t="s">
        <v>678</v>
      </c>
      <c r="I1991" s="86" t="s">
        <v>379</v>
      </c>
      <c r="J1991" s="86" t="s">
        <v>540</v>
      </c>
      <c r="K1991" s="86" t="s">
        <v>678</v>
      </c>
    </row>
    <row r="1992" spans="1:12">
      <c r="A1992" s="85" t="s">
        <v>138</v>
      </c>
      <c r="B1992" s="85" t="s">
        <v>824</v>
      </c>
      <c r="C1992" s="120">
        <v>42894</v>
      </c>
      <c r="D1992" s="85">
        <v>2</v>
      </c>
      <c r="E1992" s="86" t="s">
        <v>221</v>
      </c>
      <c r="I1992" s="86" t="s">
        <v>268</v>
      </c>
      <c r="J1992" s="86" t="s">
        <v>569</v>
      </c>
      <c r="K1992" s="86" t="s">
        <v>664</v>
      </c>
      <c r="L1992" s="86" t="s">
        <v>620</v>
      </c>
    </row>
    <row r="1993" spans="1:12">
      <c r="A1993" s="85" t="s">
        <v>138</v>
      </c>
      <c r="B1993" s="85" t="s">
        <v>824</v>
      </c>
      <c r="C1993" s="120">
        <v>42894</v>
      </c>
      <c r="D1993" s="85">
        <v>2</v>
      </c>
      <c r="E1993" s="86" t="s">
        <v>300</v>
      </c>
      <c r="I1993" s="86" t="s">
        <v>304</v>
      </c>
      <c r="J1993" s="86" t="s">
        <v>556</v>
      </c>
      <c r="K1993" s="86" t="s">
        <v>664</v>
      </c>
      <c r="L1993" s="86" t="s">
        <v>620</v>
      </c>
    </row>
    <row r="1994" spans="1:12">
      <c r="A1994" s="85" t="s">
        <v>130</v>
      </c>
      <c r="B1994" s="85" t="s">
        <v>833</v>
      </c>
      <c r="C1994" s="120">
        <v>42895</v>
      </c>
      <c r="D1994" s="85">
        <v>1</v>
      </c>
      <c r="E1994" s="86" t="s">
        <v>941</v>
      </c>
      <c r="I1994" s="86" t="s">
        <v>307</v>
      </c>
      <c r="J1994" s="86" t="s">
        <v>144</v>
      </c>
      <c r="K1994" s="86" t="s">
        <v>660</v>
      </c>
    </row>
    <row r="1995" spans="1:12">
      <c r="A1995" s="85" t="s">
        <v>146</v>
      </c>
      <c r="B1995" s="85" t="s">
        <v>834</v>
      </c>
      <c r="C1995" s="120">
        <v>42895</v>
      </c>
      <c r="D1995" s="85">
        <v>2</v>
      </c>
      <c r="E1995" s="86" t="s">
        <v>203</v>
      </c>
      <c r="I1995" s="86" t="s">
        <v>230</v>
      </c>
      <c r="J1995" s="86" t="s">
        <v>564</v>
      </c>
      <c r="K1995" s="86" t="s">
        <v>637</v>
      </c>
    </row>
    <row r="1996" spans="1:12">
      <c r="A1996" s="85" t="s">
        <v>559</v>
      </c>
      <c r="B1996" s="85" t="s">
        <v>834</v>
      </c>
      <c r="C1996" s="120">
        <v>42898</v>
      </c>
      <c r="D1996" s="85">
        <v>2</v>
      </c>
      <c r="E1996" s="86" t="s">
        <v>960</v>
      </c>
      <c r="I1996" s="86" t="s">
        <v>234</v>
      </c>
      <c r="J1996" s="86" t="s">
        <v>335</v>
      </c>
      <c r="K1996" s="86" t="s">
        <v>584</v>
      </c>
    </row>
    <row r="1997" spans="1:12">
      <c r="A1997" s="85" t="s">
        <v>138</v>
      </c>
      <c r="B1997" s="85" t="s">
        <v>824</v>
      </c>
      <c r="C1997" s="120">
        <v>42898</v>
      </c>
      <c r="D1997" s="85">
        <v>2</v>
      </c>
      <c r="E1997" s="86" t="s">
        <v>953</v>
      </c>
      <c r="I1997" s="86" t="s">
        <v>293</v>
      </c>
      <c r="J1997" s="86" t="s">
        <v>569</v>
      </c>
      <c r="K1997" s="86" t="s">
        <v>687</v>
      </c>
    </row>
    <row r="1998" spans="1:12">
      <c r="A1998" s="85" t="s">
        <v>146</v>
      </c>
      <c r="B1998" s="85" t="s">
        <v>831</v>
      </c>
      <c r="C1998" s="120">
        <v>42898</v>
      </c>
      <c r="D1998" s="85">
        <v>2</v>
      </c>
      <c r="E1998" s="86" t="s">
        <v>864</v>
      </c>
      <c r="I1998" s="86" t="s">
        <v>859</v>
      </c>
      <c r="J1998" s="86" t="s">
        <v>375</v>
      </c>
      <c r="K1998" s="86" t="s">
        <v>657</v>
      </c>
    </row>
    <row r="1999" spans="1:12">
      <c r="A1999" s="85" t="s">
        <v>150</v>
      </c>
      <c r="B1999" s="85" t="s">
        <v>857</v>
      </c>
      <c r="C1999" s="120">
        <v>42898</v>
      </c>
      <c r="D1999" s="85">
        <v>2</v>
      </c>
      <c r="E1999" s="86" t="s">
        <v>911</v>
      </c>
      <c r="I1999" s="86" t="s">
        <v>283</v>
      </c>
      <c r="J1999" s="86" t="s">
        <v>151</v>
      </c>
      <c r="K1999" s="86" t="s">
        <v>582</v>
      </c>
    </row>
    <row r="2000" spans="1:12">
      <c r="A2000" s="85" t="s">
        <v>559</v>
      </c>
      <c r="B2000" s="85" t="s">
        <v>832</v>
      </c>
      <c r="C2000" s="120">
        <v>42898</v>
      </c>
      <c r="D2000" s="85">
        <v>1</v>
      </c>
      <c r="E2000" s="86" t="s">
        <v>241</v>
      </c>
      <c r="I2000" s="86" t="s">
        <v>1002</v>
      </c>
      <c r="J2000" s="86" t="s">
        <v>338</v>
      </c>
      <c r="K2000" s="86" t="s">
        <v>584</v>
      </c>
      <c r="L2000" s="86" t="s">
        <v>591</v>
      </c>
    </row>
    <row r="2001" spans="1:12">
      <c r="A2001" s="85" t="s">
        <v>572</v>
      </c>
      <c r="B2001" s="85" t="s">
        <v>828</v>
      </c>
      <c r="C2001" s="120">
        <v>42898</v>
      </c>
      <c r="D2001" s="85">
        <v>1</v>
      </c>
      <c r="E2001" s="86" t="s">
        <v>948</v>
      </c>
      <c r="I2001" s="86" t="s">
        <v>552</v>
      </c>
      <c r="J2001" s="86" t="s">
        <v>521</v>
      </c>
      <c r="K2001" s="86" t="s">
        <v>617</v>
      </c>
    </row>
    <row r="2002" spans="1:12">
      <c r="A2002" s="85" t="s">
        <v>146</v>
      </c>
      <c r="B2002" s="85" t="s">
        <v>831</v>
      </c>
      <c r="C2002" s="120">
        <v>42899</v>
      </c>
      <c r="D2002" s="85">
        <v>2</v>
      </c>
      <c r="E2002" s="86" t="s">
        <v>880</v>
      </c>
      <c r="I2002" s="86" t="s">
        <v>379</v>
      </c>
      <c r="J2002" s="86" t="s">
        <v>540</v>
      </c>
      <c r="K2002" s="86" t="s">
        <v>657</v>
      </c>
    </row>
    <row r="2003" spans="1:12">
      <c r="A2003" s="85" t="s">
        <v>146</v>
      </c>
      <c r="B2003" s="85" t="s">
        <v>831</v>
      </c>
      <c r="C2003" s="120">
        <v>42899</v>
      </c>
      <c r="D2003" s="85">
        <v>2</v>
      </c>
      <c r="E2003" s="86" t="s">
        <v>864</v>
      </c>
      <c r="I2003" s="86" t="s">
        <v>385</v>
      </c>
      <c r="J2003" s="86" t="s">
        <v>375</v>
      </c>
      <c r="K2003" s="86" t="s">
        <v>657</v>
      </c>
    </row>
    <row r="2004" spans="1:12">
      <c r="A2004" s="85" t="s">
        <v>138</v>
      </c>
      <c r="B2004" s="85" t="s">
        <v>824</v>
      </c>
      <c r="C2004" s="120">
        <v>42899</v>
      </c>
      <c r="D2004" s="85">
        <v>2</v>
      </c>
      <c r="E2004" s="86" t="s">
        <v>300</v>
      </c>
      <c r="I2004" s="86" t="s">
        <v>302</v>
      </c>
      <c r="J2004" s="86" t="s">
        <v>556</v>
      </c>
      <c r="K2004" s="86" t="s">
        <v>649</v>
      </c>
    </row>
    <row r="2005" spans="1:12">
      <c r="A2005" s="85" t="s">
        <v>150</v>
      </c>
      <c r="B2005" s="85" t="s">
        <v>857</v>
      </c>
      <c r="C2005" s="120">
        <v>42899</v>
      </c>
      <c r="D2005" s="85">
        <v>2</v>
      </c>
      <c r="E2005" s="86" t="s">
        <v>911</v>
      </c>
      <c r="I2005" s="86" t="s">
        <v>283</v>
      </c>
      <c r="J2005" s="86" t="s">
        <v>151</v>
      </c>
      <c r="K2005" s="86" t="s">
        <v>589</v>
      </c>
    </row>
    <row r="2006" spans="1:12">
      <c r="A2006" s="85" t="s">
        <v>159</v>
      </c>
      <c r="B2006" s="85" t="s">
        <v>860</v>
      </c>
      <c r="C2006" s="120">
        <v>42898</v>
      </c>
      <c r="D2006" s="85">
        <v>2</v>
      </c>
      <c r="E2006" s="86" t="s">
        <v>949</v>
      </c>
      <c r="I2006" s="86" t="s">
        <v>197</v>
      </c>
      <c r="J2006" s="86" t="s">
        <v>182</v>
      </c>
      <c r="K2006" s="86" t="s">
        <v>1004</v>
      </c>
    </row>
    <row r="2007" spans="1:12">
      <c r="A2007" s="85" t="s">
        <v>159</v>
      </c>
      <c r="B2007" s="85" t="s">
        <v>860</v>
      </c>
      <c r="C2007" s="120">
        <v>42898</v>
      </c>
      <c r="D2007" s="85">
        <v>2</v>
      </c>
      <c r="E2007" s="86" t="s">
        <v>893</v>
      </c>
      <c r="I2007" s="86" t="s">
        <v>195</v>
      </c>
      <c r="J2007" s="86" t="s">
        <v>182</v>
      </c>
      <c r="K2007" s="86" t="s">
        <v>1004</v>
      </c>
    </row>
    <row r="2008" spans="1:12">
      <c r="A2008" s="85" t="s">
        <v>146</v>
      </c>
      <c r="B2008" s="85" t="s">
        <v>855</v>
      </c>
      <c r="C2008" s="120">
        <v>42899</v>
      </c>
      <c r="D2008" s="85">
        <v>2</v>
      </c>
      <c r="E2008" s="86" t="s">
        <v>989</v>
      </c>
      <c r="I2008" s="86" t="s">
        <v>894</v>
      </c>
      <c r="J2008" s="86" t="s">
        <v>549</v>
      </c>
      <c r="K2008" s="86" t="s">
        <v>657</v>
      </c>
    </row>
    <row r="2009" spans="1:12">
      <c r="A2009" s="85" t="s">
        <v>146</v>
      </c>
      <c r="B2009" s="85" t="s">
        <v>855</v>
      </c>
      <c r="C2009" s="120">
        <v>42899</v>
      </c>
      <c r="D2009" s="85">
        <v>2</v>
      </c>
      <c r="E2009" s="86" t="s">
        <v>400</v>
      </c>
      <c r="I2009" s="86" t="s">
        <v>889</v>
      </c>
      <c r="J2009" s="86" t="s">
        <v>785</v>
      </c>
      <c r="K2009" s="86" t="s">
        <v>657</v>
      </c>
    </row>
    <row r="2010" spans="1:12">
      <c r="A2010" s="85" t="s">
        <v>159</v>
      </c>
      <c r="B2010" s="85" t="s">
        <v>1018</v>
      </c>
      <c r="C2010" s="120">
        <v>42899</v>
      </c>
      <c r="D2010" s="85">
        <v>2</v>
      </c>
      <c r="E2010" s="86" t="s">
        <v>949</v>
      </c>
      <c r="I2010" s="86" t="s">
        <v>197</v>
      </c>
      <c r="J2010" s="86" t="s">
        <v>182</v>
      </c>
      <c r="K2010" s="86" t="s">
        <v>1004</v>
      </c>
    </row>
    <row r="2011" spans="1:12">
      <c r="A2011" s="85" t="s">
        <v>138</v>
      </c>
      <c r="B2011" s="85" t="s">
        <v>851</v>
      </c>
      <c r="C2011" s="120">
        <v>42899</v>
      </c>
      <c r="D2011" s="85">
        <v>2</v>
      </c>
      <c r="E2011" s="86" t="s">
        <v>958</v>
      </c>
      <c r="I2011" s="86" t="s">
        <v>282</v>
      </c>
      <c r="J2011" s="86" t="s">
        <v>783</v>
      </c>
      <c r="K2011" s="86" t="s">
        <v>649</v>
      </c>
      <c r="L2011" s="86" t="s">
        <v>687</v>
      </c>
    </row>
    <row r="2012" spans="1:12">
      <c r="A2012" s="85" t="s">
        <v>130</v>
      </c>
      <c r="B2012" s="85" t="s">
        <v>833</v>
      </c>
      <c r="C2012" s="120">
        <v>42899</v>
      </c>
      <c r="D2012" s="85">
        <v>2</v>
      </c>
      <c r="E2012" s="86" t="s">
        <v>297</v>
      </c>
      <c r="I2012" s="86" t="s">
        <v>274</v>
      </c>
      <c r="J2012" s="86" t="s">
        <v>162</v>
      </c>
      <c r="K2012" s="86" t="s">
        <v>668</v>
      </c>
    </row>
    <row r="2013" spans="1:12">
      <c r="A2013" s="85" t="s">
        <v>130</v>
      </c>
      <c r="B2013" s="85" t="s">
        <v>833</v>
      </c>
      <c r="C2013" s="120">
        <v>42899</v>
      </c>
      <c r="D2013" s="85">
        <v>2</v>
      </c>
      <c r="E2013" s="86" t="s">
        <v>969</v>
      </c>
      <c r="I2013" s="86" t="s">
        <v>292</v>
      </c>
      <c r="J2013" s="86" t="s">
        <v>782</v>
      </c>
      <c r="K2013" s="86" t="s">
        <v>158</v>
      </c>
    </row>
    <row r="2014" spans="1:12">
      <c r="A2014" s="85" t="s">
        <v>138</v>
      </c>
      <c r="B2014" s="85" t="s">
        <v>824</v>
      </c>
      <c r="C2014" s="120">
        <v>42900</v>
      </c>
      <c r="D2014" s="85">
        <v>2</v>
      </c>
      <c r="E2014" s="86" t="s">
        <v>953</v>
      </c>
      <c r="I2014" s="86" t="s">
        <v>293</v>
      </c>
      <c r="J2014" s="86" t="s">
        <v>569</v>
      </c>
      <c r="K2014" s="86" t="s">
        <v>687</v>
      </c>
      <c r="L2014" s="86" t="s">
        <v>596</v>
      </c>
    </row>
    <row r="2015" spans="1:12">
      <c r="A2015" s="85" t="s">
        <v>138</v>
      </c>
      <c r="B2015" s="85" t="s">
        <v>824</v>
      </c>
      <c r="C2015" s="120">
        <v>42900</v>
      </c>
      <c r="D2015" s="85">
        <v>2</v>
      </c>
      <c r="E2015" s="86" t="s">
        <v>914</v>
      </c>
      <c r="I2015" s="86" t="s">
        <v>865</v>
      </c>
      <c r="J2015" s="86" t="s">
        <v>142</v>
      </c>
      <c r="K2015" s="86" t="s">
        <v>687</v>
      </c>
      <c r="L2015" s="86" t="s">
        <v>596</v>
      </c>
    </row>
    <row r="2016" spans="1:12">
      <c r="A2016" s="85" t="s">
        <v>130</v>
      </c>
      <c r="B2016" s="85" t="s">
        <v>868</v>
      </c>
      <c r="C2016" s="120">
        <v>42900</v>
      </c>
      <c r="D2016" s="85">
        <v>2</v>
      </c>
      <c r="E2016" s="86" t="s">
        <v>957</v>
      </c>
      <c r="I2016" s="86" t="s">
        <v>285</v>
      </c>
      <c r="J2016" s="86" t="s">
        <v>135</v>
      </c>
      <c r="K2016" s="86" t="s">
        <v>660</v>
      </c>
    </row>
    <row r="2017" spans="1:12">
      <c r="A2017" s="85" t="s">
        <v>130</v>
      </c>
      <c r="B2017" s="85" t="s">
        <v>868</v>
      </c>
      <c r="C2017" s="120">
        <v>42900</v>
      </c>
      <c r="D2017" s="85">
        <v>2</v>
      </c>
      <c r="E2017" s="86" t="s">
        <v>910</v>
      </c>
      <c r="I2017" s="86" t="s">
        <v>272</v>
      </c>
      <c r="J2017" s="86" t="s">
        <v>782</v>
      </c>
      <c r="K2017" s="86" t="s">
        <v>660</v>
      </c>
    </row>
    <row r="2018" spans="1:12">
      <c r="A2018" s="85" t="s">
        <v>159</v>
      </c>
      <c r="B2018" s="85" t="s">
        <v>850</v>
      </c>
      <c r="C2018" s="120">
        <v>42900</v>
      </c>
      <c r="D2018" s="85">
        <v>2</v>
      </c>
      <c r="E2018" s="86" t="s">
        <v>1019</v>
      </c>
      <c r="I2018" s="86" t="s">
        <v>195</v>
      </c>
      <c r="J2018" s="86" t="s">
        <v>182</v>
      </c>
    </row>
    <row r="2019" spans="1:12">
      <c r="A2019" s="85" t="s">
        <v>146</v>
      </c>
      <c r="B2019" s="85" t="s">
        <v>831</v>
      </c>
      <c r="C2019" s="120">
        <v>42900</v>
      </c>
      <c r="D2019" s="85">
        <v>2</v>
      </c>
      <c r="E2019" s="86" t="s">
        <v>870</v>
      </c>
      <c r="I2019" s="86" t="s">
        <v>384</v>
      </c>
      <c r="J2019" s="86" t="s">
        <v>549</v>
      </c>
      <c r="K2019" s="86" t="s">
        <v>657</v>
      </c>
    </row>
    <row r="2020" spans="1:12">
      <c r="A2020" s="85" t="s">
        <v>146</v>
      </c>
      <c r="B2020" s="85" t="s">
        <v>831</v>
      </c>
      <c r="C2020" s="120">
        <v>42900</v>
      </c>
      <c r="D2020" s="85">
        <v>2</v>
      </c>
      <c r="E2020" s="86" t="s">
        <v>880</v>
      </c>
      <c r="I2020" s="86" t="s">
        <v>379</v>
      </c>
      <c r="J2020" s="86" t="s">
        <v>540</v>
      </c>
      <c r="K2020" s="86" t="s">
        <v>657</v>
      </c>
    </row>
    <row r="2021" spans="1:12">
      <c r="A2021" s="85" t="s">
        <v>146</v>
      </c>
      <c r="B2021" s="85" t="s">
        <v>831</v>
      </c>
      <c r="C2021" s="120">
        <v>42900</v>
      </c>
      <c r="D2021" s="85">
        <v>2</v>
      </c>
      <c r="E2021" s="86" t="s">
        <v>864</v>
      </c>
      <c r="I2021" s="86" t="s">
        <v>385</v>
      </c>
      <c r="J2021" s="86" t="s">
        <v>375</v>
      </c>
      <c r="K2021" s="86" t="s">
        <v>657</v>
      </c>
    </row>
    <row r="2022" spans="1:12">
      <c r="A2022" s="85" t="s">
        <v>138</v>
      </c>
      <c r="B2022" s="85" t="s">
        <v>824</v>
      </c>
      <c r="C2022" s="120">
        <v>42900</v>
      </c>
      <c r="D2022" s="85">
        <v>2</v>
      </c>
      <c r="E2022" s="86" t="s">
        <v>985</v>
      </c>
      <c r="I2022" s="86" t="s">
        <v>302</v>
      </c>
      <c r="J2022" s="86" t="s">
        <v>556</v>
      </c>
      <c r="K2022" s="86" t="s">
        <v>687</v>
      </c>
      <c r="L2022" s="86" t="s">
        <v>596</v>
      </c>
    </row>
    <row r="2023" spans="1:12">
      <c r="A2023" s="85" t="s">
        <v>524</v>
      </c>
      <c r="B2023" s="85" t="s">
        <v>821</v>
      </c>
      <c r="C2023" s="120">
        <v>42900</v>
      </c>
      <c r="D2023" s="85">
        <v>2</v>
      </c>
      <c r="E2023" s="86" t="s">
        <v>891</v>
      </c>
      <c r="I2023" s="86" t="s">
        <v>243</v>
      </c>
      <c r="J2023" s="86" t="s">
        <v>532</v>
      </c>
      <c r="K2023" s="86" t="s">
        <v>604</v>
      </c>
    </row>
    <row r="2024" spans="1:12">
      <c r="A2024" s="85" t="s">
        <v>524</v>
      </c>
      <c r="B2024" s="85" t="s">
        <v>821</v>
      </c>
      <c r="C2024" s="120">
        <v>42900</v>
      </c>
      <c r="D2024" s="85">
        <v>2</v>
      </c>
      <c r="E2024" s="86" t="s">
        <v>961</v>
      </c>
      <c r="I2024" s="86" t="s">
        <v>229</v>
      </c>
      <c r="J2024" s="86" t="s">
        <v>526</v>
      </c>
      <c r="K2024" s="86" t="s">
        <v>604</v>
      </c>
    </row>
    <row r="2025" spans="1:12">
      <c r="A2025" s="85" t="s">
        <v>524</v>
      </c>
      <c r="B2025" s="85" t="s">
        <v>821</v>
      </c>
      <c r="C2025" s="120">
        <v>42900</v>
      </c>
      <c r="D2025" s="85">
        <v>2</v>
      </c>
      <c r="E2025" s="86" t="s">
        <v>952</v>
      </c>
      <c r="I2025" s="86" t="s">
        <v>238</v>
      </c>
      <c r="J2025" s="86" t="s">
        <v>538</v>
      </c>
      <c r="K2025" s="86" t="s">
        <v>604</v>
      </c>
    </row>
    <row r="2026" spans="1:12">
      <c r="A2026" s="85" t="s">
        <v>150</v>
      </c>
      <c r="B2026" s="85" t="s">
        <v>826</v>
      </c>
      <c r="C2026" s="120">
        <v>42900</v>
      </c>
      <c r="D2026" s="85">
        <v>2</v>
      </c>
      <c r="E2026" s="86" t="s">
        <v>962</v>
      </c>
      <c r="I2026" s="86" t="s">
        <v>356</v>
      </c>
      <c r="J2026" s="86" t="s">
        <v>570</v>
      </c>
    </row>
    <row r="2027" spans="1:12">
      <c r="A2027" s="85" t="s">
        <v>150</v>
      </c>
      <c r="B2027" s="85" t="s">
        <v>857</v>
      </c>
      <c r="C2027" s="120">
        <v>42900</v>
      </c>
      <c r="D2027" s="85">
        <v>2</v>
      </c>
      <c r="E2027" s="86" t="s">
        <v>911</v>
      </c>
      <c r="F2027" s="86" t="s">
        <v>283</v>
      </c>
      <c r="G2027" s="86" t="s">
        <v>151</v>
      </c>
      <c r="H2027" s="86" t="s">
        <v>589</v>
      </c>
      <c r="I2027" s="86" t="s">
        <v>283</v>
      </c>
      <c r="J2027" s="86" t="s">
        <v>151</v>
      </c>
      <c r="K2027" s="86" t="s">
        <v>589</v>
      </c>
    </row>
    <row r="2028" spans="1:12">
      <c r="A2028" s="85" t="s">
        <v>146</v>
      </c>
      <c r="B2028" s="85" t="s">
        <v>855</v>
      </c>
      <c r="C2028" s="120">
        <v>42900</v>
      </c>
      <c r="D2028" s="85">
        <v>2</v>
      </c>
      <c r="E2028" s="86" t="s">
        <v>237</v>
      </c>
      <c r="I2028" s="86" t="s">
        <v>386</v>
      </c>
      <c r="J2028" s="86" t="s">
        <v>540</v>
      </c>
      <c r="K2028" s="86" t="s">
        <v>657</v>
      </c>
    </row>
    <row r="2029" spans="1:12">
      <c r="A2029" s="85" t="s">
        <v>146</v>
      </c>
      <c r="B2029" s="85" t="s">
        <v>855</v>
      </c>
      <c r="C2029" s="120">
        <v>42900</v>
      </c>
      <c r="D2029" s="85">
        <v>2</v>
      </c>
      <c r="E2029" s="86" t="s">
        <v>400</v>
      </c>
      <c r="I2029" s="86" t="s">
        <v>889</v>
      </c>
      <c r="J2029" s="86" t="s">
        <v>785</v>
      </c>
      <c r="K2029" s="86" t="s">
        <v>657</v>
      </c>
    </row>
    <row r="2030" spans="1:12">
      <c r="A2030" s="85" t="s">
        <v>159</v>
      </c>
      <c r="B2030" s="85" t="s">
        <v>900</v>
      </c>
      <c r="C2030" s="120">
        <v>42900</v>
      </c>
      <c r="D2030" s="85">
        <v>2</v>
      </c>
      <c r="E2030" s="86" t="s">
        <v>203</v>
      </c>
      <c r="I2030" s="86" t="s">
        <v>202</v>
      </c>
      <c r="J2030" s="86" t="s">
        <v>186</v>
      </c>
      <c r="K2030" s="86" t="s">
        <v>603</v>
      </c>
    </row>
    <row r="2031" spans="1:12">
      <c r="A2031" s="85" t="s">
        <v>159</v>
      </c>
      <c r="B2031" s="85" t="s">
        <v>900</v>
      </c>
      <c r="C2031" s="120">
        <v>42900</v>
      </c>
      <c r="D2031" s="85">
        <v>2</v>
      </c>
      <c r="E2031" s="86" t="s">
        <v>193</v>
      </c>
      <c r="I2031" s="86" t="s">
        <v>197</v>
      </c>
      <c r="J2031" s="86" t="s">
        <v>182</v>
      </c>
      <c r="K2031" s="86" t="s">
        <v>603</v>
      </c>
    </row>
    <row r="2032" spans="1:12">
      <c r="A2032" s="85" t="s">
        <v>130</v>
      </c>
      <c r="B2032" s="85" t="s">
        <v>833</v>
      </c>
      <c r="C2032" s="120">
        <v>42900</v>
      </c>
      <c r="D2032" s="85">
        <v>2</v>
      </c>
      <c r="E2032" s="86" t="s">
        <v>941</v>
      </c>
      <c r="I2032" s="86" t="s">
        <v>292</v>
      </c>
      <c r="J2032" s="86" t="s">
        <v>782</v>
      </c>
      <c r="K2032" s="86" t="s">
        <v>660</v>
      </c>
    </row>
    <row r="2033" spans="1:12">
      <c r="A2033" s="85" t="s">
        <v>130</v>
      </c>
      <c r="B2033" s="85" t="s">
        <v>833</v>
      </c>
      <c r="C2033" s="120">
        <v>42900</v>
      </c>
      <c r="D2033" s="85">
        <v>2</v>
      </c>
      <c r="E2033" s="86" t="s">
        <v>969</v>
      </c>
      <c r="I2033" s="86" t="s">
        <v>274</v>
      </c>
      <c r="J2033" s="86" t="s">
        <v>144</v>
      </c>
      <c r="K2033" s="86" t="s">
        <v>660</v>
      </c>
    </row>
    <row r="2034" spans="1:12">
      <c r="A2034" s="85" t="s">
        <v>130</v>
      </c>
      <c r="B2034" s="85" t="s">
        <v>833</v>
      </c>
      <c r="C2034" s="120">
        <v>42900</v>
      </c>
      <c r="D2034" s="85">
        <v>2</v>
      </c>
      <c r="E2034" s="86" t="s">
        <v>299</v>
      </c>
      <c r="I2034" s="86" t="s">
        <v>134</v>
      </c>
      <c r="J2034" s="86" t="s">
        <v>153</v>
      </c>
      <c r="K2034" s="86" t="s">
        <v>660</v>
      </c>
    </row>
    <row r="2035" spans="1:12">
      <c r="A2035" s="85" t="s">
        <v>146</v>
      </c>
      <c r="B2035" s="85" t="s">
        <v>831</v>
      </c>
      <c r="C2035" s="120">
        <v>42901</v>
      </c>
      <c r="D2035" s="85">
        <v>2</v>
      </c>
      <c r="E2035" s="86" t="s">
        <v>870</v>
      </c>
      <c r="I2035" s="86" t="s">
        <v>384</v>
      </c>
      <c r="J2035" s="86" t="s">
        <v>549</v>
      </c>
      <c r="K2035" s="86" t="s">
        <v>657</v>
      </c>
    </row>
    <row r="2036" spans="1:12">
      <c r="A2036" s="85" t="s">
        <v>146</v>
      </c>
      <c r="B2036" s="85" t="s">
        <v>831</v>
      </c>
      <c r="C2036" s="120">
        <v>42901</v>
      </c>
      <c r="D2036" s="85">
        <v>2</v>
      </c>
      <c r="E2036" s="86" t="s">
        <v>880</v>
      </c>
      <c r="I2036" s="86" t="s">
        <v>379</v>
      </c>
      <c r="J2036" s="86" t="s">
        <v>540</v>
      </c>
      <c r="K2036" s="86" t="s">
        <v>657</v>
      </c>
    </row>
    <row r="2037" spans="1:12">
      <c r="A2037" s="85" t="s">
        <v>146</v>
      </c>
      <c r="B2037" s="85" t="s">
        <v>831</v>
      </c>
      <c r="C2037" s="120">
        <v>42901</v>
      </c>
      <c r="D2037" s="85">
        <v>2</v>
      </c>
      <c r="E2037" s="86" t="s">
        <v>864</v>
      </c>
      <c r="I2037" s="86" t="s">
        <v>385</v>
      </c>
      <c r="J2037" s="86" t="s">
        <v>375</v>
      </c>
      <c r="K2037" s="86" t="s">
        <v>657</v>
      </c>
    </row>
    <row r="2038" spans="1:12">
      <c r="A2038" s="85" t="s">
        <v>146</v>
      </c>
      <c r="B2038" s="85" t="s">
        <v>831</v>
      </c>
      <c r="C2038" s="120">
        <v>42901</v>
      </c>
      <c r="D2038" s="85">
        <v>2</v>
      </c>
      <c r="E2038" s="86" t="s">
        <v>989</v>
      </c>
      <c r="I2038" s="86" t="s">
        <v>359</v>
      </c>
      <c r="J2038" s="86" t="s">
        <v>549</v>
      </c>
      <c r="K2038" s="86" t="s">
        <v>657</v>
      </c>
      <c r="L2038" s="86" t="s">
        <v>651</v>
      </c>
    </row>
    <row r="2039" spans="1:12">
      <c r="A2039" s="85" t="s">
        <v>130</v>
      </c>
      <c r="B2039" s="85" t="s">
        <v>856</v>
      </c>
      <c r="C2039" s="120">
        <v>42901</v>
      </c>
      <c r="D2039" s="85">
        <v>2</v>
      </c>
      <c r="E2039" s="86" t="s">
        <v>910</v>
      </c>
      <c r="I2039" s="86" t="s">
        <v>272</v>
      </c>
      <c r="J2039" s="86" t="s">
        <v>782</v>
      </c>
      <c r="K2039" s="86" t="s">
        <v>660</v>
      </c>
    </row>
    <row r="2040" spans="1:12">
      <c r="A2040" s="85" t="s">
        <v>130</v>
      </c>
      <c r="B2040" s="85" t="s">
        <v>856</v>
      </c>
      <c r="C2040" s="120">
        <v>42901</v>
      </c>
      <c r="D2040" s="85">
        <v>2</v>
      </c>
      <c r="E2040" s="86" t="s">
        <v>957</v>
      </c>
      <c r="I2040" s="86" t="s">
        <v>268</v>
      </c>
      <c r="J2040" s="86" t="s">
        <v>135</v>
      </c>
      <c r="K2040" s="86" t="s">
        <v>660</v>
      </c>
    </row>
    <row r="2041" spans="1:12">
      <c r="A2041" s="85" t="s">
        <v>138</v>
      </c>
      <c r="B2041" s="85" t="s">
        <v>996</v>
      </c>
      <c r="C2041" s="120">
        <v>42901</v>
      </c>
      <c r="D2041" s="85">
        <v>2</v>
      </c>
      <c r="E2041" s="86" t="s">
        <v>985</v>
      </c>
      <c r="I2041" s="86" t="s">
        <v>302</v>
      </c>
      <c r="J2041" s="86" t="s">
        <v>556</v>
      </c>
      <c r="K2041" s="86" t="s">
        <v>596</v>
      </c>
      <c r="L2041" s="86" t="s">
        <v>687</v>
      </c>
    </row>
    <row r="2042" spans="1:12">
      <c r="A2042" s="85" t="s">
        <v>138</v>
      </c>
      <c r="B2042" s="85" t="s">
        <v>996</v>
      </c>
      <c r="C2042" s="120">
        <v>42901</v>
      </c>
      <c r="D2042" s="85">
        <v>2</v>
      </c>
      <c r="E2042" s="86" t="s">
        <v>914</v>
      </c>
      <c r="I2042" s="86" t="s">
        <v>229</v>
      </c>
      <c r="J2042" s="86" t="s">
        <v>142</v>
      </c>
      <c r="K2042" s="86" t="s">
        <v>596</v>
      </c>
      <c r="L2042" s="86" t="s">
        <v>687</v>
      </c>
    </row>
    <row r="2043" spans="1:12">
      <c r="A2043" s="85" t="s">
        <v>138</v>
      </c>
      <c r="B2043" s="85" t="s">
        <v>996</v>
      </c>
      <c r="C2043" s="120">
        <v>42901</v>
      </c>
      <c r="D2043" s="85">
        <v>2</v>
      </c>
      <c r="E2043" s="86" t="s">
        <v>953</v>
      </c>
      <c r="I2043" s="86" t="s">
        <v>291</v>
      </c>
      <c r="J2043" s="86" t="s">
        <v>569</v>
      </c>
      <c r="K2043" s="86" t="s">
        <v>596</v>
      </c>
      <c r="L2043" s="86" t="s">
        <v>687</v>
      </c>
    </row>
    <row r="2044" spans="1:12">
      <c r="A2044" s="85" t="s">
        <v>559</v>
      </c>
      <c r="B2044" s="85" t="s">
        <v>832</v>
      </c>
      <c r="C2044" s="120">
        <v>42901</v>
      </c>
      <c r="D2044" s="85">
        <v>2</v>
      </c>
      <c r="E2044" s="86" t="s">
        <v>946</v>
      </c>
      <c r="I2044" s="86" t="s">
        <v>234</v>
      </c>
      <c r="J2044" s="86" t="s">
        <v>527</v>
      </c>
      <c r="K2044" s="86" t="s">
        <v>615</v>
      </c>
      <c r="L2044" s="86" t="s">
        <v>608</v>
      </c>
    </row>
    <row r="2045" spans="1:12">
      <c r="A2045" s="85" t="s">
        <v>150</v>
      </c>
      <c r="B2045" s="85" t="s">
        <v>826</v>
      </c>
      <c r="C2045" s="120">
        <v>42901</v>
      </c>
      <c r="D2045" s="85">
        <v>2</v>
      </c>
      <c r="E2045" s="86" t="s">
        <v>962</v>
      </c>
      <c r="I2045" s="86" t="s">
        <v>356</v>
      </c>
      <c r="J2045" s="86" t="s">
        <v>570</v>
      </c>
    </row>
    <row r="2046" spans="1:12">
      <c r="A2046" s="85" t="s">
        <v>150</v>
      </c>
      <c r="B2046" s="85" t="s">
        <v>826</v>
      </c>
      <c r="C2046" s="120">
        <v>42901</v>
      </c>
      <c r="D2046" s="85">
        <v>2</v>
      </c>
      <c r="E2046" s="86" t="s">
        <v>962</v>
      </c>
      <c r="I2046" s="86" t="s">
        <v>356</v>
      </c>
      <c r="J2046" s="86" t="s">
        <v>151</v>
      </c>
      <c r="K2046" s="86" t="s">
        <v>662</v>
      </c>
      <c r="L2046" s="86" t="s">
        <v>582</v>
      </c>
    </row>
    <row r="2047" spans="1:12">
      <c r="A2047" s="85" t="s">
        <v>559</v>
      </c>
      <c r="B2047" s="85" t="s">
        <v>832</v>
      </c>
      <c r="C2047" s="120">
        <v>42901</v>
      </c>
      <c r="D2047" s="85">
        <v>1</v>
      </c>
      <c r="E2047" s="86" t="s">
        <v>243</v>
      </c>
      <c r="I2047" s="86" t="s">
        <v>230</v>
      </c>
      <c r="J2047" s="86" t="s">
        <v>338</v>
      </c>
      <c r="K2047" s="86" t="s">
        <v>615</v>
      </c>
      <c r="L2047" s="86" t="s">
        <v>608</v>
      </c>
    </row>
    <row r="2048" spans="1:12">
      <c r="A2048" s="85" t="s">
        <v>138</v>
      </c>
      <c r="B2048" s="85" t="s">
        <v>851</v>
      </c>
      <c r="C2048" s="120">
        <v>42901</v>
      </c>
      <c r="D2048" s="85">
        <v>2</v>
      </c>
      <c r="E2048" s="86" t="s">
        <v>984</v>
      </c>
      <c r="I2048" s="86" t="s">
        <v>280</v>
      </c>
      <c r="J2048" s="86" t="s">
        <v>556</v>
      </c>
      <c r="K2048" s="86" t="s">
        <v>687</v>
      </c>
    </row>
    <row r="2049" spans="1:12">
      <c r="A2049" s="85" t="s">
        <v>524</v>
      </c>
      <c r="B2049" s="85" t="s">
        <v>981</v>
      </c>
      <c r="C2049" s="120">
        <v>42901</v>
      </c>
      <c r="D2049" s="85">
        <v>2</v>
      </c>
      <c r="E2049" s="86" t="s">
        <v>952</v>
      </c>
      <c r="I2049" s="86" t="s">
        <v>238</v>
      </c>
      <c r="J2049" s="86" t="s">
        <v>538</v>
      </c>
      <c r="K2049" s="86" t="s">
        <v>595</v>
      </c>
      <c r="L2049" s="86" t="s">
        <v>654</v>
      </c>
    </row>
    <row r="2050" spans="1:12">
      <c r="A2050" s="85" t="s">
        <v>159</v>
      </c>
      <c r="B2050" s="85" t="s">
        <v>929</v>
      </c>
      <c r="C2050" s="120">
        <v>42901</v>
      </c>
      <c r="D2050" s="85">
        <v>2</v>
      </c>
      <c r="E2050" s="86" t="s">
        <v>1019</v>
      </c>
      <c r="I2050" s="86" t="s">
        <v>195</v>
      </c>
      <c r="J2050" s="86" t="s">
        <v>182</v>
      </c>
      <c r="K2050" s="86" t="s">
        <v>653</v>
      </c>
      <c r="L2050" s="86" t="s">
        <v>653</v>
      </c>
    </row>
    <row r="2051" spans="1:12">
      <c r="A2051" s="85" t="s">
        <v>159</v>
      </c>
      <c r="B2051" s="85" t="s">
        <v>900</v>
      </c>
      <c r="C2051" s="120">
        <v>42901</v>
      </c>
      <c r="D2051" s="85">
        <v>2</v>
      </c>
      <c r="E2051" s="86" t="s">
        <v>949</v>
      </c>
      <c r="I2051" s="86" t="s">
        <v>893</v>
      </c>
      <c r="J2051" s="86" t="s">
        <v>182</v>
      </c>
      <c r="K2051" s="86" t="s">
        <v>653</v>
      </c>
      <c r="L2051" s="86" t="s">
        <v>603</v>
      </c>
    </row>
    <row r="2052" spans="1:12">
      <c r="A2052" s="85" t="s">
        <v>524</v>
      </c>
      <c r="B2052" s="85" t="s">
        <v>981</v>
      </c>
      <c r="C2052" s="120">
        <v>42901</v>
      </c>
      <c r="D2052" s="85">
        <v>1</v>
      </c>
      <c r="E2052" s="86" t="s">
        <v>241</v>
      </c>
      <c r="I2052" s="86" t="s">
        <v>1020</v>
      </c>
      <c r="J2052" s="86" t="s">
        <v>326</v>
      </c>
      <c r="K2052" s="86" t="s">
        <v>595</v>
      </c>
      <c r="L2052" s="86" t="s">
        <v>654</v>
      </c>
    </row>
    <row r="2053" spans="1:12">
      <c r="A2053" s="85" t="s">
        <v>146</v>
      </c>
      <c r="B2053" s="85" t="s">
        <v>831</v>
      </c>
      <c r="C2053" s="120">
        <v>42902</v>
      </c>
      <c r="D2053" s="85">
        <v>2</v>
      </c>
      <c r="E2053" s="86" t="s">
        <v>989</v>
      </c>
      <c r="I2053" s="86" t="s">
        <v>359</v>
      </c>
      <c r="J2053" s="86" t="s">
        <v>549</v>
      </c>
      <c r="K2053" s="86" t="s">
        <v>651</v>
      </c>
    </row>
    <row r="2054" spans="1:12">
      <c r="A2054" s="85" t="s">
        <v>138</v>
      </c>
      <c r="B2054" s="85" t="s">
        <v>996</v>
      </c>
      <c r="C2054" s="120">
        <v>42902</v>
      </c>
      <c r="D2054" s="85">
        <v>2</v>
      </c>
      <c r="E2054" s="86" t="s">
        <v>953</v>
      </c>
      <c r="I2054" s="86" t="s">
        <v>211</v>
      </c>
      <c r="J2054" s="86" t="s">
        <v>569</v>
      </c>
      <c r="K2054" s="86" t="s">
        <v>687</v>
      </c>
      <c r="L2054" s="86" t="s">
        <v>694</v>
      </c>
    </row>
    <row r="2055" spans="1:12">
      <c r="A2055" s="85" t="s">
        <v>138</v>
      </c>
      <c r="B2055" s="85" t="s">
        <v>851</v>
      </c>
      <c r="C2055" s="120">
        <v>42902</v>
      </c>
      <c r="D2055" s="85">
        <v>2</v>
      </c>
      <c r="E2055" s="86" t="s">
        <v>984</v>
      </c>
      <c r="I2055" s="86" t="s">
        <v>287</v>
      </c>
      <c r="J2055" s="86" t="s">
        <v>556</v>
      </c>
      <c r="K2055" s="86" t="s">
        <v>694</v>
      </c>
    </row>
    <row r="2056" spans="1:12">
      <c r="A2056" s="85" t="s">
        <v>146</v>
      </c>
      <c r="B2056" s="85" t="s">
        <v>835</v>
      </c>
      <c r="C2056" s="120">
        <v>42902</v>
      </c>
      <c r="D2056" s="85">
        <v>2</v>
      </c>
      <c r="E2056" s="86" t="s">
        <v>989</v>
      </c>
      <c r="I2056" s="86" t="s">
        <v>359</v>
      </c>
      <c r="J2056" s="86" t="s">
        <v>549</v>
      </c>
      <c r="K2056" s="86" t="s">
        <v>651</v>
      </c>
    </row>
    <row r="2057" spans="1:12">
      <c r="A2057" s="85" t="s">
        <v>159</v>
      </c>
      <c r="B2057" s="85" t="s">
        <v>900</v>
      </c>
      <c r="C2057" s="120">
        <v>42905</v>
      </c>
      <c r="D2057" s="85">
        <v>2</v>
      </c>
      <c r="E2057" s="86" t="s">
        <v>241</v>
      </c>
      <c r="I2057" s="86" t="s">
        <v>202</v>
      </c>
      <c r="J2057" s="86" t="s">
        <v>186</v>
      </c>
      <c r="K2057" s="86" t="s">
        <v>603</v>
      </c>
      <c r="L2057" s="86" t="s">
        <v>603</v>
      </c>
    </row>
    <row r="2058" spans="1:12">
      <c r="A2058" s="85" t="s">
        <v>159</v>
      </c>
      <c r="B2058" s="85" t="s">
        <v>850</v>
      </c>
      <c r="C2058" s="120">
        <v>42905</v>
      </c>
      <c r="D2058" s="85">
        <v>2</v>
      </c>
      <c r="E2058" s="86" t="s">
        <v>949</v>
      </c>
      <c r="I2058" s="86" t="s">
        <v>193</v>
      </c>
      <c r="J2058" s="86" t="s">
        <v>182</v>
      </c>
      <c r="K2058" s="86" t="s">
        <v>646</v>
      </c>
      <c r="L2058" s="86" t="s">
        <v>646</v>
      </c>
    </row>
    <row r="2059" spans="1:12">
      <c r="A2059" s="85" t="s">
        <v>138</v>
      </c>
      <c r="B2059" s="85" t="s">
        <v>851</v>
      </c>
      <c r="C2059" s="120">
        <v>42905</v>
      </c>
      <c r="D2059" s="85">
        <v>2</v>
      </c>
      <c r="E2059" s="86" t="s">
        <v>984</v>
      </c>
      <c r="I2059" s="86" t="s">
        <v>139</v>
      </c>
      <c r="J2059" s="86" t="s">
        <v>556</v>
      </c>
      <c r="K2059" s="86" t="s">
        <v>687</v>
      </c>
      <c r="L2059" s="86" t="s">
        <v>664</v>
      </c>
    </row>
    <row r="2060" spans="1:12">
      <c r="A2060" s="85" t="s">
        <v>138</v>
      </c>
      <c r="B2060" s="85" t="s">
        <v>851</v>
      </c>
      <c r="C2060" s="120">
        <v>42905</v>
      </c>
      <c r="D2060" s="85">
        <v>2</v>
      </c>
      <c r="E2060" s="86" t="s">
        <v>987</v>
      </c>
      <c r="I2060" s="86" t="s">
        <v>295</v>
      </c>
      <c r="J2060" s="86" t="s">
        <v>569</v>
      </c>
      <c r="K2060" s="86" t="s">
        <v>687</v>
      </c>
      <c r="L2060" s="86" t="s">
        <v>664</v>
      </c>
    </row>
    <row r="2061" spans="1:12">
      <c r="A2061" s="85" t="s">
        <v>138</v>
      </c>
      <c r="B2061" s="85" t="s">
        <v>824</v>
      </c>
      <c r="C2061" s="120">
        <v>42905</v>
      </c>
      <c r="D2061" s="85">
        <v>2</v>
      </c>
      <c r="E2061" s="86" t="s">
        <v>953</v>
      </c>
      <c r="I2061" s="86" t="s">
        <v>293</v>
      </c>
      <c r="J2061" s="86" t="s">
        <v>569</v>
      </c>
      <c r="K2061" s="86" t="s">
        <v>664</v>
      </c>
      <c r="L2061" s="86" t="s">
        <v>695</v>
      </c>
    </row>
    <row r="2062" spans="1:12">
      <c r="A2062" s="85" t="s">
        <v>138</v>
      </c>
      <c r="B2062" s="85" t="s">
        <v>824</v>
      </c>
      <c r="C2062" s="120">
        <v>42905</v>
      </c>
      <c r="D2062" s="85">
        <v>2</v>
      </c>
      <c r="E2062" s="86" t="s">
        <v>304</v>
      </c>
      <c r="I2062" s="86" t="s">
        <v>264</v>
      </c>
      <c r="J2062" s="86" t="s">
        <v>556</v>
      </c>
      <c r="K2062" s="86" t="s">
        <v>664</v>
      </c>
      <c r="L2062" s="86" t="s">
        <v>695</v>
      </c>
    </row>
    <row r="2063" spans="1:12">
      <c r="A2063" s="85" t="s">
        <v>130</v>
      </c>
      <c r="B2063" s="85" t="s">
        <v>868</v>
      </c>
      <c r="C2063" s="120">
        <v>42905</v>
      </c>
      <c r="D2063" s="85">
        <v>2</v>
      </c>
      <c r="E2063" s="86" t="s">
        <v>910</v>
      </c>
      <c r="I2063" s="86" t="s">
        <v>892</v>
      </c>
      <c r="J2063" s="86" t="s">
        <v>782</v>
      </c>
      <c r="K2063" s="86" t="s">
        <v>660</v>
      </c>
    </row>
    <row r="2064" spans="1:12">
      <c r="A2064" s="85" t="s">
        <v>559</v>
      </c>
      <c r="B2064" s="85" t="s">
        <v>1000</v>
      </c>
      <c r="C2064" s="120">
        <v>42905</v>
      </c>
      <c r="D2064" s="85">
        <v>2</v>
      </c>
      <c r="E2064" s="86" t="s">
        <v>399</v>
      </c>
      <c r="I2064" s="86" t="s">
        <v>203</v>
      </c>
      <c r="J2064" s="86" t="s">
        <v>550</v>
      </c>
      <c r="K2064" s="86" t="s">
        <v>608</v>
      </c>
    </row>
    <row r="2065" spans="1:12">
      <c r="A2065" s="85" t="s">
        <v>150</v>
      </c>
      <c r="B2065" s="85" t="s">
        <v>826</v>
      </c>
      <c r="C2065" s="120">
        <v>42905</v>
      </c>
      <c r="D2065" s="85">
        <v>1</v>
      </c>
      <c r="E2065" s="86" t="s">
        <v>962</v>
      </c>
      <c r="I2065" s="86" t="s">
        <v>356</v>
      </c>
      <c r="J2065" s="86" t="s">
        <v>570</v>
      </c>
      <c r="K2065" s="86" t="s">
        <v>589</v>
      </c>
      <c r="L2065" s="86" t="s">
        <v>677</v>
      </c>
    </row>
    <row r="2066" spans="1:12">
      <c r="A2066" s="85" t="s">
        <v>559</v>
      </c>
      <c r="B2066" s="85" t="s">
        <v>832</v>
      </c>
      <c r="C2066" s="120">
        <v>42906</v>
      </c>
      <c r="D2066" s="85">
        <v>2</v>
      </c>
      <c r="E2066" s="86" t="s">
        <v>246</v>
      </c>
      <c r="I2066" s="86" t="s">
        <v>223</v>
      </c>
      <c r="J2066" s="86" t="s">
        <v>333</v>
      </c>
      <c r="K2066" s="86" t="s">
        <v>608</v>
      </c>
    </row>
    <row r="2067" spans="1:12">
      <c r="A2067" s="85" t="s">
        <v>138</v>
      </c>
      <c r="B2067" s="85" t="s">
        <v>853</v>
      </c>
      <c r="C2067" s="120">
        <v>42906</v>
      </c>
      <c r="D2067" s="85">
        <v>2</v>
      </c>
      <c r="E2067" s="86" t="s">
        <v>987</v>
      </c>
      <c r="I2067" s="86" t="s">
        <v>296</v>
      </c>
      <c r="J2067" s="86" t="s">
        <v>569</v>
      </c>
      <c r="K2067" s="86" t="s">
        <v>695</v>
      </c>
    </row>
    <row r="2068" spans="1:12">
      <c r="A2068" s="85" t="s">
        <v>159</v>
      </c>
      <c r="B2068" s="85" t="s">
        <v>900</v>
      </c>
      <c r="C2068" s="120">
        <v>42906</v>
      </c>
      <c r="D2068" s="85">
        <v>2</v>
      </c>
      <c r="E2068" s="86" t="s">
        <v>241</v>
      </c>
      <c r="I2068" s="86" t="s">
        <v>202</v>
      </c>
      <c r="J2068" s="86" t="s">
        <v>186</v>
      </c>
      <c r="K2068" s="86" t="s">
        <v>653</v>
      </c>
    </row>
    <row r="2069" spans="1:12">
      <c r="A2069" s="85" t="s">
        <v>130</v>
      </c>
      <c r="B2069" s="85" t="s">
        <v>833</v>
      </c>
      <c r="C2069" s="120">
        <v>42905</v>
      </c>
      <c r="D2069" s="85">
        <v>2</v>
      </c>
      <c r="E2069" s="86" t="s">
        <v>969</v>
      </c>
      <c r="I2069" s="86" t="s">
        <v>282</v>
      </c>
      <c r="J2069" s="86" t="s">
        <v>782</v>
      </c>
    </row>
    <row r="2070" spans="1:12">
      <c r="A2070" s="85" t="s">
        <v>138</v>
      </c>
      <c r="B2070" s="85" t="s">
        <v>824</v>
      </c>
      <c r="C2070" s="120">
        <v>42905</v>
      </c>
      <c r="D2070" s="85">
        <v>2</v>
      </c>
      <c r="E2070" s="86" t="s">
        <v>985</v>
      </c>
      <c r="I2070" s="86" t="s">
        <v>264</v>
      </c>
      <c r="J2070" s="86" t="s">
        <v>556</v>
      </c>
      <c r="K2070" s="86" t="s">
        <v>695</v>
      </c>
    </row>
    <row r="2071" spans="1:12">
      <c r="A2071" s="85" t="s">
        <v>138</v>
      </c>
      <c r="B2071" s="85" t="s">
        <v>824</v>
      </c>
      <c r="C2071" s="120">
        <v>42905</v>
      </c>
      <c r="D2071" s="85">
        <v>2</v>
      </c>
      <c r="E2071" s="86" t="s">
        <v>953</v>
      </c>
      <c r="I2071" s="86" t="s">
        <v>293</v>
      </c>
      <c r="J2071" s="86" t="s">
        <v>569</v>
      </c>
      <c r="K2071" s="86" t="s">
        <v>695</v>
      </c>
    </row>
    <row r="2072" spans="1:12">
      <c r="A2072" s="85" t="s">
        <v>150</v>
      </c>
      <c r="B2072" s="85" t="s">
        <v>826</v>
      </c>
      <c r="C2072" s="120">
        <v>42906</v>
      </c>
      <c r="D2072" s="85">
        <v>2</v>
      </c>
      <c r="E2072" s="86" t="s">
        <v>962</v>
      </c>
      <c r="I2072" s="86" t="s">
        <v>356</v>
      </c>
      <c r="J2072" s="86" t="s">
        <v>570</v>
      </c>
    </row>
    <row r="2073" spans="1:12">
      <c r="A2073" s="85" t="s">
        <v>130</v>
      </c>
      <c r="B2073" s="85" t="s">
        <v>868</v>
      </c>
      <c r="C2073" s="120">
        <v>42906</v>
      </c>
      <c r="D2073" s="85">
        <v>2</v>
      </c>
      <c r="E2073" s="86" t="s">
        <v>910</v>
      </c>
      <c r="I2073" s="86" t="s">
        <v>892</v>
      </c>
      <c r="J2073" s="86" t="s">
        <v>782</v>
      </c>
      <c r="K2073" s="86" t="s">
        <v>660</v>
      </c>
    </row>
    <row r="2074" spans="1:12">
      <c r="A2074" s="85" t="s">
        <v>559</v>
      </c>
      <c r="B2074" s="85" t="s">
        <v>832</v>
      </c>
      <c r="C2074" s="120">
        <v>42907</v>
      </c>
      <c r="D2074" s="85">
        <v>2</v>
      </c>
      <c r="E2074" s="86" t="s">
        <v>234</v>
      </c>
      <c r="I2074" s="86" t="s">
        <v>1002</v>
      </c>
      <c r="J2074" s="86" t="s">
        <v>338</v>
      </c>
      <c r="K2074" s="86" t="s">
        <v>608</v>
      </c>
    </row>
    <row r="2075" spans="1:12">
      <c r="A2075" s="85" t="s">
        <v>559</v>
      </c>
      <c r="B2075" s="85" t="s">
        <v>832</v>
      </c>
      <c r="C2075" s="120">
        <v>42907</v>
      </c>
      <c r="D2075" s="85">
        <v>1</v>
      </c>
      <c r="E2075" s="86" t="s">
        <v>399</v>
      </c>
      <c r="F2075" s="86" t="s">
        <v>242</v>
      </c>
      <c r="G2075" s="86" t="s">
        <v>333</v>
      </c>
      <c r="H2075" s="86" t="s">
        <v>608</v>
      </c>
      <c r="I2075" s="86" t="s">
        <v>242</v>
      </c>
      <c r="J2075" s="86" t="s">
        <v>333</v>
      </c>
      <c r="K2075" s="86" t="s">
        <v>608</v>
      </c>
    </row>
    <row r="2076" spans="1:12">
      <c r="A2076" s="85" t="s">
        <v>130</v>
      </c>
      <c r="B2076" s="85" t="s">
        <v>833</v>
      </c>
      <c r="C2076" s="120">
        <v>42907</v>
      </c>
      <c r="D2076" s="85">
        <v>2</v>
      </c>
      <c r="E2076" s="86" t="s">
        <v>969</v>
      </c>
      <c r="I2076" s="86" t="s">
        <v>282</v>
      </c>
      <c r="J2076" s="86" t="s">
        <v>782</v>
      </c>
      <c r="K2076" s="86" t="s">
        <v>681</v>
      </c>
    </row>
    <row r="2077" spans="1:12">
      <c r="A2077" s="85" t="s">
        <v>130</v>
      </c>
      <c r="B2077" s="85" t="s">
        <v>833</v>
      </c>
      <c r="C2077" s="120">
        <v>42907</v>
      </c>
      <c r="D2077" s="85">
        <v>2</v>
      </c>
      <c r="E2077" s="86" t="s">
        <v>888</v>
      </c>
      <c r="I2077" s="86" t="s">
        <v>289</v>
      </c>
      <c r="J2077" s="86" t="s">
        <v>135</v>
      </c>
      <c r="K2077" s="86" t="s">
        <v>681</v>
      </c>
    </row>
    <row r="2078" spans="1:12">
      <c r="A2078" s="85" t="s">
        <v>138</v>
      </c>
      <c r="B2078" s="85" t="s">
        <v>853</v>
      </c>
      <c r="C2078" s="120">
        <v>42907</v>
      </c>
      <c r="D2078" s="85">
        <v>2</v>
      </c>
      <c r="E2078" s="86" t="s">
        <v>987</v>
      </c>
      <c r="I2078" s="86" t="s">
        <v>296</v>
      </c>
      <c r="J2078" s="86" t="s">
        <v>569</v>
      </c>
      <c r="K2078" s="86" t="s">
        <v>694</v>
      </c>
    </row>
    <row r="2079" spans="1:12">
      <c r="A2079" s="85" t="s">
        <v>138</v>
      </c>
      <c r="B2079" s="85" t="s">
        <v>853</v>
      </c>
      <c r="C2079" s="120">
        <v>42907</v>
      </c>
      <c r="D2079" s="85">
        <v>2</v>
      </c>
      <c r="E2079" s="86" t="s">
        <v>984</v>
      </c>
      <c r="I2079" s="86" t="s">
        <v>139</v>
      </c>
      <c r="J2079" s="86" t="s">
        <v>556</v>
      </c>
      <c r="K2079" s="86" t="s">
        <v>694</v>
      </c>
    </row>
    <row r="2080" spans="1:12">
      <c r="A2080" s="85" t="s">
        <v>146</v>
      </c>
      <c r="B2080" s="85" t="s">
        <v>855</v>
      </c>
      <c r="C2080" s="120">
        <v>42907</v>
      </c>
      <c r="D2080" s="85">
        <v>2</v>
      </c>
      <c r="E2080" s="86" t="s">
        <v>989</v>
      </c>
      <c r="I2080" s="86" t="s">
        <v>392</v>
      </c>
      <c r="J2080" s="86" t="s">
        <v>549</v>
      </c>
      <c r="K2080" s="86" t="s">
        <v>590</v>
      </c>
    </row>
    <row r="2081" spans="1:12">
      <c r="A2081" s="85" t="s">
        <v>146</v>
      </c>
      <c r="B2081" s="85" t="s">
        <v>855</v>
      </c>
      <c r="C2081" s="120">
        <v>42907</v>
      </c>
      <c r="D2081" s="85">
        <v>2</v>
      </c>
      <c r="E2081" s="86" t="s">
        <v>400</v>
      </c>
      <c r="I2081" s="86" t="s">
        <v>889</v>
      </c>
      <c r="J2081" s="86" t="s">
        <v>785</v>
      </c>
      <c r="K2081" s="86" t="s">
        <v>590</v>
      </c>
    </row>
    <row r="2082" spans="1:12">
      <c r="A2082" s="85" t="s">
        <v>566</v>
      </c>
      <c r="B2082" s="85" t="s">
        <v>860</v>
      </c>
      <c r="C2082" s="120">
        <v>42906</v>
      </c>
      <c r="D2082" s="85">
        <v>2</v>
      </c>
      <c r="E2082" s="86" t="s">
        <v>878</v>
      </c>
      <c r="I2082" s="86" t="s">
        <v>198</v>
      </c>
      <c r="J2082" s="86" t="s">
        <v>520</v>
      </c>
      <c r="K2082" s="86" t="s">
        <v>616</v>
      </c>
    </row>
    <row r="2083" spans="1:12">
      <c r="A2083" s="85" t="s">
        <v>159</v>
      </c>
      <c r="B2083" s="85" t="s">
        <v>900</v>
      </c>
      <c r="C2083" s="120">
        <v>42907</v>
      </c>
      <c r="D2083" s="85">
        <v>2</v>
      </c>
      <c r="E2083" s="86" t="s">
        <v>241</v>
      </c>
      <c r="I2083" s="86" t="s">
        <v>202</v>
      </c>
      <c r="J2083" s="86" t="s">
        <v>186</v>
      </c>
      <c r="K2083" s="86" t="s">
        <v>603</v>
      </c>
    </row>
    <row r="2084" spans="1:12">
      <c r="A2084" s="85" t="s">
        <v>159</v>
      </c>
      <c r="B2084" s="85" t="s">
        <v>900</v>
      </c>
      <c r="C2084" s="120">
        <v>42907</v>
      </c>
      <c r="D2084" s="85">
        <v>2</v>
      </c>
      <c r="E2084" s="86" t="s">
        <v>949</v>
      </c>
      <c r="I2084" s="86" t="s">
        <v>193</v>
      </c>
      <c r="J2084" s="86" t="s">
        <v>182</v>
      </c>
      <c r="K2084" s="86" t="s">
        <v>603</v>
      </c>
    </row>
    <row r="2085" spans="1:12">
      <c r="A2085" s="85" t="s">
        <v>138</v>
      </c>
      <c r="B2085" s="85" t="s">
        <v>824</v>
      </c>
      <c r="C2085" s="120">
        <v>42907</v>
      </c>
      <c r="D2085" s="85">
        <v>2</v>
      </c>
      <c r="E2085" s="86" t="s">
        <v>985</v>
      </c>
      <c r="I2085" s="86" t="s">
        <v>264</v>
      </c>
      <c r="J2085" s="86" t="s">
        <v>556</v>
      </c>
      <c r="K2085" s="86" t="s">
        <v>694</v>
      </c>
    </row>
    <row r="2086" spans="1:12">
      <c r="A2086" s="85" t="s">
        <v>138</v>
      </c>
      <c r="B2086" s="85" t="s">
        <v>824</v>
      </c>
      <c r="C2086" s="120">
        <v>42907</v>
      </c>
      <c r="D2086" s="85">
        <v>2</v>
      </c>
      <c r="E2086" s="86" t="s">
        <v>953</v>
      </c>
      <c r="I2086" s="86" t="s">
        <v>293</v>
      </c>
      <c r="J2086" s="86" t="s">
        <v>569</v>
      </c>
      <c r="K2086" s="86" t="s">
        <v>694</v>
      </c>
    </row>
    <row r="2087" spans="1:12">
      <c r="A2087" s="85" t="s">
        <v>138</v>
      </c>
      <c r="B2087" s="85" t="s">
        <v>824</v>
      </c>
      <c r="C2087" s="120">
        <v>42907</v>
      </c>
      <c r="D2087" s="85">
        <v>2</v>
      </c>
      <c r="E2087" s="86" t="s">
        <v>302</v>
      </c>
      <c r="I2087" s="86" t="s">
        <v>300</v>
      </c>
      <c r="J2087" s="86" t="s">
        <v>872</v>
      </c>
      <c r="K2087" s="86" t="s">
        <v>694</v>
      </c>
    </row>
    <row r="2088" spans="1:12">
      <c r="A2088" s="85" t="s">
        <v>138</v>
      </c>
      <c r="B2088" s="85" t="s">
        <v>824</v>
      </c>
      <c r="C2088" s="120">
        <v>42906</v>
      </c>
      <c r="D2088" s="85">
        <v>2</v>
      </c>
      <c r="E2088" s="86" t="s">
        <v>985</v>
      </c>
      <c r="I2088" s="86" t="s">
        <v>264</v>
      </c>
      <c r="J2088" s="86" t="s">
        <v>556</v>
      </c>
    </row>
    <row r="2089" spans="1:12">
      <c r="A2089" s="85" t="s">
        <v>138</v>
      </c>
      <c r="B2089" s="85" t="s">
        <v>824</v>
      </c>
      <c r="C2089" s="120">
        <v>42906</v>
      </c>
      <c r="D2089" s="85">
        <v>2</v>
      </c>
      <c r="E2089" s="86" t="s">
        <v>953</v>
      </c>
      <c r="I2089" s="86" t="s">
        <v>293</v>
      </c>
      <c r="J2089" s="86" t="s">
        <v>569</v>
      </c>
    </row>
    <row r="2090" spans="1:12">
      <c r="A2090" s="85" t="s">
        <v>150</v>
      </c>
      <c r="B2090" s="85" t="s">
        <v>826</v>
      </c>
      <c r="C2090" s="120">
        <v>42907</v>
      </c>
      <c r="D2090" s="85">
        <v>2</v>
      </c>
      <c r="E2090" s="86" t="s">
        <v>962</v>
      </c>
      <c r="I2090" s="86" t="s">
        <v>356</v>
      </c>
      <c r="J2090" s="86" t="s">
        <v>570</v>
      </c>
    </row>
    <row r="2091" spans="1:12" s="177" customFormat="1">
      <c r="A2091" s="189" t="s">
        <v>150</v>
      </c>
      <c r="B2091" s="189" t="s">
        <v>826</v>
      </c>
      <c r="C2091" s="190">
        <v>42907</v>
      </c>
      <c r="D2091" s="189"/>
      <c r="E2091" s="177" t="s">
        <v>962</v>
      </c>
      <c r="I2091" s="177" t="s">
        <v>356</v>
      </c>
      <c r="J2091" s="177" t="s">
        <v>563</v>
      </c>
      <c r="K2091" s="177" t="s">
        <v>582</v>
      </c>
      <c r="L2091" s="177" t="s">
        <v>597</v>
      </c>
    </row>
    <row r="2092" spans="1:12">
      <c r="A2092" s="85" t="s">
        <v>130</v>
      </c>
      <c r="B2092" s="85" t="s">
        <v>868</v>
      </c>
      <c r="C2092" s="120">
        <v>42907</v>
      </c>
      <c r="D2092" s="85">
        <v>2</v>
      </c>
      <c r="E2092" s="86" t="s">
        <v>910</v>
      </c>
      <c r="I2092" s="86" t="s">
        <v>892</v>
      </c>
      <c r="J2092" s="86" t="s">
        <v>782</v>
      </c>
      <c r="K2092" s="86" t="s">
        <v>681</v>
      </c>
      <c r="L2092" s="86" t="s">
        <v>163</v>
      </c>
    </row>
    <row r="2093" spans="1:12">
      <c r="A2093" s="85" t="s">
        <v>130</v>
      </c>
      <c r="B2093" s="85" t="s">
        <v>853</v>
      </c>
      <c r="C2093" s="120">
        <v>42909</v>
      </c>
      <c r="D2093" s="85">
        <v>2</v>
      </c>
      <c r="E2093" s="86" t="s">
        <v>888</v>
      </c>
      <c r="I2093" s="86" t="s">
        <v>297</v>
      </c>
      <c r="J2093" s="86" t="s">
        <v>135</v>
      </c>
      <c r="K2093" s="86" t="s">
        <v>163</v>
      </c>
    </row>
    <row r="2094" spans="1:12">
      <c r="A2094" s="85" t="s">
        <v>138</v>
      </c>
      <c r="B2094" s="85" t="s">
        <v>851</v>
      </c>
      <c r="C2094" s="120">
        <v>42909</v>
      </c>
      <c r="D2094" s="85">
        <v>2</v>
      </c>
      <c r="E2094" s="86" t="s">
        <v>984</v>
      </c>
      <c r="I2094" s="86" t="s">
        <v>379</v>
      </c>
      <c r="J2094" s="86" t="s">
        <v>556</v>
      </c>
      <c r="K2094" s="86" t="s">
        <v>694</v>
      </c>
    </row>
    <row r="2095" spans="1:12">
      <c r="A2095" s="85" t="s">
        <v>559</v>
      </c>
      <c r="B2095" s="85" t="s">
        <v>829</v>
      </c>
      <c r="C2095" s="120">
        <v>42912</v>
      </c>
      <c r="D2095" s="85">
        <v>2</v>
      </c>
      <c r="E2095" s="86" t="s">
        <v>960</v>
      </c>
      <c r="I2095" s="86" t="s">
        <v>243</v>
      </c>
      <c r="J2095" s="86" t="s">
        <v>335</v>
      </c>
      <c r="K2095" s="86" t="s">
        <v>608</v>
      </c>
    </row>
    <row r="2096" spans="1:12">
      <c r="A2096" s="85" t="s">
        <v>559</v>
      </c>
      <c r="B2096" s="85" t="s">
        <v>829</v>
      </c>
      <c r="C2096" s="120">
        <v>42912</v>
      </c>
      <c r="D2096" s="85">
        <v>2</v>
      </c>
      <c r="E2096" s="86" t="s">
        <v>946</v>
      </c>
      <c r="I2096" s="86" t="s">
        <v>203</v>
      </c>
      <c r="J2096" s="86" t="s">
        <v>335</v>
      </c>
      <c r="K2096" s="86" t="s">
        <v>608</v>
      </c>
    </row>
    <row r="2097" spans="1:12">
      <c r="A2097" s="85" t="s">
        <v>559</v>
      </c>
      <c r="B2097" s="85" t="s">
        <v>829</v>
      </c>
      <c r="C2097" s="120">
        <v>42912</v>
      </c>
      <c r="D2097" s="85">
        <v>2</v>
      </c>
      <c r="E2097" s="86" t="s">
        <v>399</v>
      </c>
      <c r="I2097" s="86" t="s">
        <v>251</v>
      </c>
      <c r="J2097" s="86" t="s">
        <v>333</v>
      </c>
      <c r="K2097" s="86" t="s">
        <v>608</v>
      </c>
    </row>
    <row r="2098" spans="1:12">
      <c r="A2098" s="85" t="s">
        <v>138</v>
      </c>
      <c r="B2098" s="85" t="s">
        <v>824</v>
      </c>
      <c r="C2098" s="120">
        <v>42912</v>
      </c>
      <c r="D2098" s="85">
        <v>2</v>
      </c>
      <c r="E2098" s="86" t="s">
        <v>985</v>
      </c>
      <c r="I2098" s="86" t="s">
        <v>264</v>
      </c>
      <c r="J2098" s="86" t="s">
        <v>556</v>
      </c>
      <c r="K2098" s="86" t="s">
        <v>694</v>
      </c>
      <c r="L2098" s="86" t="s">
        <v>642</v>
      </c>
    </row>
    <row r="2099" spans="1:12">
      <c r="A2099" s="85" t="s">
        <v>138</v>
      </c>
      <c r="B2099" s="85" t="s">
        <v>824</v>
      </c>
      <c r="C2099" s="120">
        <v>42912</v>
      </c>
      <c r="D2099" s="85">
        <v>2</v>
      </c>
      <c r="E2099" s="86" t="s">
        <v>953</v>
      </c>
      <c r="I2099" s="86" t="s">
        <v>293</v>
      </c>
      <c r="J2099" s="86" t="s">
        <v>569</v>
      </c>
      <c r="K2099" s="86" t="s">
        <v>694</v>
      </c>
      <c r="L2099" s="86" t="s">
        <v>642</v>
      </c>
    </row>
    <row r="2100" spans="1:12">
      <c r="A2100" s="85" t="s">
        <v>138</v>
      </c>
      <c r="B2100" s="85" t="s">
        <v>824</v>
      </c>
      <c r="C2100" s="120">
        <v>42912</v>
      </c>
      <c r="D2100" s="85">
        <v>2</v>
      </c>
      <c r="E2100" s="86" t="s">
        <v>290</v>
      </c>
      <c r="I2100" s="86" t="s">
        <v>293</v>
      </c>
      <c r="J2100" s="86" t="s">
        <v>562</v>
      </c>
      <c r="K2100" s="86" t="s">
        <v>694</v>
      </c>
      <c r="L2100" s="86" t="s">
        <v>642</v>
      </c>
    </row>
    <row r="2101" spans="1:12">
      <c r="A2101" s="85" t="s">
        <v>159</v>
      </c>
      <c r="B2101" s="85" t="s">
        <v>850</v>
      </c>
      <c r="C2101" s="120">
        <v>42912</v>
      </c>
      <c r="D2101" s="85">
        <v>2</v>
      </c>
      <c r="E2101" s="86" t="s">
        <v>241</v>
      </c>
      <c r="I2101" s="86" t="s">
        <v>398</v>
      </c>
      <c r="J2101" s="86" t="s">
        <v>186</v>
      </c>
      <c r="K2101" s="86" t="s">
        <v>603</v>
      </c>
    </row>
    <row r="2102" spans="1:12">
      <c r="A2102" s="85" t="s">
        <v>159</v>
      </c>
      <c r="B2102" s="85" t="s">
        <v>850</v>
      </c>
      <c r="C2102" s="120">
        <v>42912</v>
      </c>
      <c r="D2102" s="85">
        <v>2</v>
      </c>
      <c r="E2102" s="86" t="s">
        <v>949</v>
      </c>
      <c r="I2102" s="86" t="s">
        <v>195</v>
      </c>
      <c r="J2102" s="86" t="s">
        <v>182</v>
      </c>
      <c r="K2102" s="86" t="s">
        <v>603</v>
      </c>
    </row>
    <row r="2103" spans="1:12">
      <c r="A2103" s="85" t="s">
        <v>559</v>
      </c>
      <c r="B2103" s="85" t="s">
        <v>832</v>
      </c>
      <c r="C2103" s="120">
        <v>42912</v>
      </c>
      <c r="D2103" s="85">
        <v>2</v>
      </c>
      <c r="E2103" s="86" t="s">
        <v>246</v>
      </c>
      <c r="I2103" s="86" t="s">
        <v>235</v>
      </c>
      <c r="J2103" s="86" t="s">
        <v>333</v>
      </c>
      <c r="K2103" s="86" t="s">
        <v>608</v>
      </c>
    </row>
    <row r="2104" spans="1:12">
      <c r="A2104" s="85" t="s">
        <v>150</v>
      </c>
      <c r="B2104" s="85" t="s">
        <v>857</v>
      </c>
      <c r="C2104" s="120">
        <v>42912</v>
      </c>
      <c r="D2104" s="85">
        <v>2</v>
      </c>
      <c r="E2104" s="86" t="s">
        <v>238</v>
      </c>
      <c r="I2104" s="86" t="s">
        <v>367</v>
      </c>
      <c r="J2104" s="86" t="s">
        <v>570</v>
      </c>
      <c r="K2104" s="86" t="s">
        <v>597</v>
      </c>
    </row>
    <row r="2105" spans="1:12">
      <c r="A2105" s="85" t="s">
        <v>150</v>
      </c>
      <c r="B2105" s="85" t="s">
        <v>857</v>
      </c>
      <c r="C2105" s="120">
        <v>42912</v>
      </c>
      <c r="D2105" s="85">
        <v>2</v>
      </c>
      <c r="E2105" s="86" t="s">
        <v>352</v>
      </c>
      <c r="I2105" s="86" t="s">
        <v>349</v>
      </c>
      <c r="J2105" s="86" t="s">
        <v>563</v>
      </c>
      <c r="K2105" s="86" t="s">
        <v>597</v>
      </c>
    </row>
    <row r="2106" spans="1:12">
      <c r="A2106" s="85" t="s">
        <v>146</v>
      </c>
      <c r="B2106" s="85" t="s">
        <v>855</v>
      </c>
      <c r="C2106" s="120">
        <v>42912</v>
      </c>
      <c r="D2106" s="85">
        <v>2</v>
      </c>
      <c r="E2106" s="86" t="s">
        <v>989</v>
      </c>
      <c r="I2106" s="86" t="s">
        <v>392</v>
      </c>
      <c r="J2106" s="86" t="s">
        <v>549</v>
      </c>
      <c r="K2106" s="86" t="s">
        <v>607</v>
      </c>
    </row>
    <row r="2107" spans="1:12">
      <c r="A2107" s="85" t="s">
        <v>138</v>
      </c>
      <c r="B2107" s="85" t="s">
        <v>851</v>
      </c>
      <c r="C2107" s="120">
        <v>42912</v>
      </c>
      <c r="D2107" s="85">
        <v>1.5</v>
      </c>
      <c r="E2107" s="86" t="s">
        <v>914</v>
      </c>
      <c r="I2107" s="86" t="s">
        <v>280</v>
      </c>
      <c r="J2107" s="86" t="s">
        <v>783</v>
      </c>
      <c r="K2107" s="86" t="s">
        <v>642</v>
      </c>
    </row>
    <row r="2108" spans="1:12">
      <c r="A2108" s="85" t="s">
        <v>138</v>
      </c>
      <c r="B2108" s="85" t="s">
        <v>851</v>
      </c>
      <c r="C2108" s="120">
        <v>42912</v>
      </c>
      <c r="D2108" s="85">
        <v>1.5</v>
      </c>
      <c r="E2108" s="86" t="s">
        <v>987</v>
      </c>
      <c r="I2108" s="86" t="s">
        <v>295</v>
      </c>
      <c r="J2108" s="86" t="s">
        <v>569</v>
      </c>
      <c r="K2108" s="86" t="s">
        <v>642</v>
      </c>
    </row>
    <row r="2109" spans="1:12">
      <c r="A2109" s="85" t="s">
        <v>130</v>
      </c>
      <c r="B2109" s="85" t="s">
        <v>868</v>
      </c>
      <c r="C2109" s="120">
        <v>42913</v>
      </c>
      <c r="D2109" s="85">
        <v>2</v>
      </c>
      <c r="E2109" s="86" t="s">
        <v>910</v>
      </c>
      <c r="I2109" s="86" t="s">
        <v>892</v>
      </c>
      <c r="J2109" s="86" t="s">
        <v>782</v>
      </c>
      <c r="K2109" s="86" t="s">
        <v>741</v>
      </c>
    </row>
    <row r="2110" spans="1:12">
      <c r="A2110" s="85" t="s">
        <v>138</v>
      </c>
      <c r="B2110" s="85" t="s">
        <v>824</v>
      </c>
      <c r="C2110" s="120">
        <v>42913</v>
      </c>
      <c r="D2110" s="85">
        <v>2</v>
      </c>
      <c r="E2110" s="86" t="s">
        <v>953</v>
      </c>
      <c r="I2110" s="86" t="s">
        <v>293</v>
      </c>
      <c r="J2110" s="86" t="s">
        <v>569</v>
      </c>
      <c r="K2110" s="86" t="s">
        <v>642</v>
      </c>
    </row>
    <row r="2111" spans="1:12">
      <c r="A2111" s="85" t="s">
        <v>138</v>
      </c>
      <c r="B2111" s="85" t="s">
        <v>824</v>
      </c>
      <c r="C2111" s="120">
        <v>42913</v>
      </c>
      <c r="D2111" s="85">
        <v>2</v>
      </c>
      <c r="E2111" s="86" t="s">
        <v>985</v>
      </c>
      <c r="I2111" s="86" t="s">
        <v>264</v>
      </c>
      <c r="J2111" s="86" t="s">
        <v>556</v>
      </c>
      <c r="K2111" s="86" t="s">
        <v>642</v>
      </c>
    </row>
    <row r="2112" spans="1:12">
      <c r="A2112" s="85" t="s">
        <v>138</v>
      </c>
      <c r="B2112" s="85" t="s">
        <v>824</v>
      </c>
      <c r="C2112" s="120">
        <v>42913</v>
      </c>
      <c r="D2112" s="85">
        <v>2</v>
      </c>
      <c r="E2112" s="86" t="s">
        <v>290</v>
      </c>
      <c r="I2112" s="86" t="s">
        <v>293</v>
      </c>
      <c r="J2112" s="86" t="s">
        <v>562</v>
      </c>
      <c r="K2112" s="86" t="s">
        <v>642</v>
      </c>
    </row>
    <row r="2113" spans="1:12">
      <c r="A2113" s="85" t="s">
        <v>559</v>
      </c>
      <c r="B2113" s="85" t="s">
        <v>829</v>
      </c>
      <c r="C2113" s="120">
        <v>42913</v>
      </c>
      <c r="D2113" s="85">
        <v>2</v>
      </c>
      <c r="E2113" s="86" t="s">
        <v>960</v>
      </c>
      <c r="I2113" s="86" t="s">
        <v>243</v>
      </c>
      <c r="J2113" s="86" t="s">
        <v>335</v>
      </c>
      <c r="K2113" s="86" t="s">
        <v>608</v>
      </c>
    </row>
    <row r="2114" spans="1:12">
      <c r="A2114" s="85" t="s">
        <v>559</v>
      </c>
      <c r="B2114" s="85" t="s">
        <v>829</v>
      </c>
      <c r="C2114" s="120">
        <v>42913</v>
      </c>
      <c r="D2114" s="85">
        <v>1</v>
      </c>
      <c r="E2114" s="86" t="s">
        <v>399</v>
      </c>
      <c r="I2114" s="86" t="s">
        <v>251</v>
      </c>
      <c r="J2114" s="86" t="s">
        <v>333</v>
      </c>
      <c r="K2114" s="86" t="s">
        <v>608</v>
      </c>
    </row>
    <row r="2115" spans="1:12">
      <c r="A2115" s="85" t="s">
        <v>559</v>
      </c>
      <c r="B2115" s="85" t="s">
        <v>829</v>
      </c>
      <c r="C2115" s="120">
        <v>42913</v>
      </c>
      <c r="D2115" s="85">
        <v>2</v>
      </c>
      <c r="E2115" s="86" t="s">
        <v>946</v>
      </c>
      <c r="I2115" s="86" t="s">
        <v>203</v>
      </c>
      <c r="J2115" s="86" t="s">
        <v>335</v>
      </c>
      <c r="K2115" s="86" t="s">
        <v>608</v>
      </c>
    </row>
    <row r="2116" spans="1:12">
      <c r="A2116" s="85" t="s">
        <v>559</v>
      </c>
      <c r="B2116" s="85" t="s">
        <v>829</v>
      </c>
      <c r="C2116" s="120">
        <v>42913</v>
      </c>
      <c r="D2116" s="85">
        <v>2</v>
      </c>
      <c r="E2116" s="86" t="s">
        <v>246</v>
      </c>
      <c r="I2116" s="86" t="s">
        <v>235</v>
      </c>
      <c r="J2116" s="86" t="s">
        <v>333</v>
      </c>
      <c r="K2116" s="86" t="s">
        <v>608</v>
      </c>
    </row>
    <row r="2117" spans="1:12">
      <c r="A2117" s="85" t="s">
        <v>524</v>
      </c>
      <c r="B2117" s="85" t="s">
        <v>821</v>
      </c>
      <c r="C2117" s="120">
        <v>42913</v>
      </c>
      <c r="D2117" s="85">
        <v>2</v>
      </c>
      <c r="E2117" s="86" t="s">
        <v>952</v>
      </c>
      <c r="I2117" s="86" t="s">
        <v>229</v>
      </c>
      <c r="J2117" s="86" t="s">
        <v>538</v>
      </c>
      <c r="K2117" s="86" t="s">
        <v>635</v>
      </c>
    </row>
    <row r="2118" spans="1:12">
      <c r="A2118" s="85" t="s">
        <v>150</v>
      </c>
      <c r="B2118" s="85" t="s">
        <v>857</v>
      </c>
      <c r="C2118" s="120">
        <v>42913</v>
      </c>
      <c r="D2118" s="85">
        <v>2</v>
      </c>
      <c r="E2118" s="86" t="s">
        <v>238</v>
      </c>
      <c r="I2118" s="86" t="s">
        <v>367</v>
      </c>
      <c r="J2118" s="86" t="s">
        <v>570</v>
      </c>
      <c r="K2118" s="86" t="s">
        <v>597</v>
      </c>
    </row>
    <row r="2119" spans="1:12">
      <c r="A2119" s="85" t="s">
        <v>150</v>
      </c>
      <c r="B2119" s="85" t="s">
        <v>857</v>
      </c>
      <c r="C2119" s="120">
        <v>42913</v>
      </c>
      <c r="D2119" s="85">
        <v>1</v>
      </c>
      <c r="E2119" s="86" t="s">
        <v>352</v>
      </c>
      <c r="I2119" s="86" t="s">
        <v>349</v>
      </c>
      <c r="J2119" s="86" t="s">
        <v>563</v>
      </c>
      <c r="K2119" s="86" t="s">
        <v>597</v>
      </c>
    </row>
    <row r="2120" spans="1:12">
      <c r="A2120" s="85" t="s">
        <v>159</v>
      </c>
      <c r="B2120" s="85" t="s">
        <v>850</v>
      </c>
      <c r="C2120" s="120">
        <v>42913</v>
      </c>
      <c r="D2120" s="85">
        <v>2</v>
      </c>
      <c r="E2120" s="86" t="s">
        <v>241</v>
      </c>
      <c r="I2120" s="86" t="s">
        <v>398</v>
      </c>
      <c r="J2120" s="86" t="s">
        <v>186</v>
      </c>
      <c r="K2120" s="86" t="s">
        <v>603</v>
      </c>
    </row>
    <row r="2121" spans="1:12">
      <c r="A2121" s="85" t="s">
        <v>138</v>
      </c>
      <c r="B2121" s="85" t="s">
        <v>851</v>
      </c>
      <c r="C2121" s="120">
        <v>42913</v>
      </c>
      <c r="D2121" s="85">
        <v>2</v>
      </c>
      <c r="E2121" s="86" t="s">
        <v>914</v>
      </c>
      <c r="I2121" s="86" t="s">
        <v>280</v>
      </c>
      <c r="J2121" s="86" t="s">
        <v>783</v>
      </c>
      <c r="K2121" s="86" t="s">
        <v>642</v>
      </c>
    </row>
    <row r="2122" spans="1:12">
      <c r="A2122" s="85" t="s">
        <v>138</v>
      </c>
      <c r="B2122" s="85" t="s">
        <v>851</v>
      </c>
      <c r="C2122" s="120">
        <v>42913</v>
      </c>
      <c r="D2122" s="85">
        <v>2</v>
      </c>
      <c r="E2122" s="86" t="s">
        <v>984</v>
      </c>
      <c r="I2122" s="86" t="s">
        <v>275</v>
      </c>
      <c r="J2122" s="86" t="s">
        <v>556</v>
      </c>
      <c r="K2122" s="86" t="s">
        <v>642</v>
      </c>
    </row>
    <row r="2123" spans="1:12">
      <c r="A2123" s="85" t="s">
        <v>138</v>
      </c>
      <c r="B2123" s="85" t="s">
        <v>851</v>
      </c>
      <c r="C2123" s="120">
        <v>42913</v>
      </c>
      <c r="D2123" s="85">
        <v>2</v>
      </c>
      <c r="E2123" s="86" t="s">
        <v>987</v>
      </c>
      <c r="I2123" s="86" t="s">
        <v>295</v>
      </c>
      <c r="J2123" s="86" t="s">
        <v>569</v>
      </c>
      <c r="K2123" s="86" t="s">
        <v>642</v>
      </c>
    </row>
    <row r="2124" spans="1:12">
      <c r="A2124" s="85" t="s">
        <v>146</v>
      </c>
      <c r="B2124" s="85" t="s">
        <v>855</v>
      </c>
      <c r="C2124" s="120">
        <v>42913</v>
      </c>
      <c r="D2124" s="85">
        <v>1</v>
      </c>
      <c r="E2124" s="86" t="s">
        <v>989</v>
      </c>
      <c r="I2124" s="86" t="s">
        <v>392</v>
      </c>
      <c r="J2124" s="86" t="s">
        <v>549</v>
      </c>
      <c r="K2124" s="86" t="s">
        <v>598</v>
      </c>
    </row>
    <row r="2125" spans="1:12">
      <c r="A2125" s="85" t="s">
        <v>130</v>
      </c>
      <c r="B2125" s="85" t="s">
        <v>833</v>
      </c>
      <c r="C2125" s="120">
        <v>42912</v>
      </c>
      <c r="D2125" s="85">
        <v>2</v>
      </c>
      <c r="E2125" s="86" t="s">
        <v>969</v>
      </c>
      <c r="I2125" s="86" t="s">
        <v>282</v>
      </c>
      <c r="J2125" s="86" t="s">
        <v>782</v>
      </c>
      <c r="K2125" s="86" t="s">
        <v>164</v>
      </c>
    </row>
    <row r="2126" spans="1:12">
      <c r="A2126" s="85" t="s">
        <v>130</v>
      </c>
      <c r="B2126" s="85" t="s">
        <v>833</v>
      </c>
      <c r="C2126" s="120">
        <v>42913</v>
      </c>
      <c r="D2126" s="85">
        <v>2</v>
      </c>
      <c r="E2126" s="86" t="s">
        <v>969</v>
      </c>
      <c r="I2126" s="86" t="s">
        <v>282</v>
      </c>
      <c r="J2126" s="86" t="s">
        <v>782</v>
      </c>
      <c r="K2126" s="86" t="s">
        <v>588</v>
      </c>
      <c r="L2126" s="86" t="s">
        <v>689</v>
      </c>
    </row>
    <row r="2127" spans="1:12">
      <c r="A2127" s="85" t="s">
        <v>559</v>
      </c>
      <c r="B2127" s="85" t="s">
        <v>829</v>
      </c>
      <c r="C2127" s="120">
        <v>42914</v>
      </c>
      <c r="D2127" s="85">
        <v>2</v>
      </c>
      <c r="E2127" s="86" t="s">
        <v>960</v>
      </c>
      <c r="I2127" s="86" t="s">
        <v>243</v>
      </c>
      <c r="J2127" s="86" t="s">
        <v>335</v>
      </c>
      <c r="K2127" s="86" t="s">
        <v>608</v>
      </c>
    </row>
    <row r="2128" spans="1:12">
      <c r="A2128" s="85" t="s">
        <v>559</v>
      </c>
      <c r="B2128" s="85" t="s">
        <v>829</v>
      </c>
      <c r="C2128" s="120">
        <v>42914</v>
      </c>
      <c r="D2128" s="85">
        <v>2</v>
      </c>
      <c r="E2128" s="86" t="s">
        <v>399</v>
      </c>
      <c r="I2128" s="86" t="s">
        <v>251</v>
      </c>
      <c r="J2128" s="86" t="s">
        <v>333</v>
      </c>
      <c r="K2128" s="86" t="s">
        <v>608</v>
      </c>
    </row>
    <row r="2129" spans="1:12">
      <c r="A2129" s="85" t="s">
        <v>559</v>
      </c>
      <c r="B2129" s="85" t="s">
        <v>829</v>
      </c>
      <c r="C2129" s="120">
        <v>42914</v>
      </c>
      <c r="D2129" s="85">
        <v>2</v>
      </c>
      <c r="E2129" s="86" t="s">
        <v>946</v>
      </c>
      <c r="I2129" s="86" t="s">
        <v>203</v>
      </c>
      <c r="J2129" s="86" t="s">
        <v>333</v>
      </c>
      <c r="K2129" s="86" t="s">
        <v>608</v>
      </c>
    </row>
    <row r="2130" spans="1:12">
      <c r="A2130" s="85" t="s">
        <v>130</v>
      </c>
      <c r="B2130" s="85" t="s">
        <v>868</v>
      </c>
      <c r="C2130" s="120">
        <v>42794</v>
      </c>
      <c r="D2130" s="85">
        <v>2</v>
      </c>
      <c r="E2130" s="86" t="s">
        <v>910</v>
      </c>
      <c r="I2130" s="86" t="s">
        <v>285</v>
      </c>
      <c r="J2130" s="86" t="s">
        <v>782</v>
      </c>
      <c r="K2130" s="86" t="s">
        <v>588</v>
      </c>
    </row>
    <row r="2131" spans="1:12">
      <c r="A2131" s="85" t="s">
        <v>138</v>
      </c>
      <c r="B2131" s="85" t="s">
        <v>824</v>
      </c>
      <c r="C2131" s="120">
        <v>42914</v>
      </c>
      <c r="D2131" s="85">
        <v>2</v>
      </c>
      <c r="E2131" s="86" t="s">
        <v>985</v>
      </c>
      <c r="I2131" s="86" t="s">
        <v>302</v>
      </c>
      <c r="J2131" s="86" t="s">
        <v>556</v>
      </c>
      <c r="K2131" s="86" t="s">
        <v>642</v>
      </c>
    </row>
    <row r="2132" spans="1:12">
      <c r="A2132" s="85" t="s">
        <v>138</v>
      </c>
      <c r="B2132" s="85" t="s">
        <v>824</v>
      </c>
      <c r="C2132" s="120">
        <v>42914</v>
      </c>
      <c r="D2132" s="85">
        <v>2</v>
      </c>
      <c r="E2132" s="86" t="s">
        <v>953</v>
      </c>
      <c r="I2132" s="86" t="s">
        <v>293</v>
      </c>
      <c r="J2132" s="86" t="s">
        <v>569</v>
      </c>
      <c r="K2132" s="86" t="s">
        <v>642</v>
      </c>
    </row>
    <row r="2133" spans="1:12">
      <c r="A2133" s="85" t="s">
        <v>524</v>
      </c>
      <c r="B2133" s="85" t="s">
        <v>821</v>
      </c>
      <c r="C2133" s="120">
        <v>42914</v>
      </c>
      <c r="D2133" s="85">
        <v>2</v>
      </c>
      <c r="E2133" s="86" t="s">
        <v>961</v>
      </c>
      <c r="I2133" s="86" t="s">
        <v>241</v>
      </c>
      <c r="J2133" s="86" t="s">
        <v>538</v>
      </c>
      <c r="K2133" s="86" t="s">
        <v>654</v>
      </c>
    </row>
    <row r="2134" spans="1:12">
      <c r="A2134" s="85" t="s">
        <v>159</v>
      </c>
      <c r="B2134" s="85" t="s">
        <v>929</v>
      </c>
      <c r="C2134" s="120">
        <v>42914</v>
      </c>
      <c r="D2134" s="85">
        <v>2</v>
      </c>
      <c r="E2134" s="86" t="s">
        <v>949</v>
      </c>
      <c r="I2134" s="86" t="s">
        <v>197</v>
      </c>
      <c r="J2134" s="86" t="s">
        <v>182</v>
      </c>
      <c r="K2134" s="86" t="s">
        <v>603</v>
      </c>
      <c r="L2134" s="86" t="s">
        <v>618</v>
      </c>
    </row>
    <row r="2135" spans="1:12">
      <c r="A2135" s="85" t="s">
        <v>150</v>
      </c>
      <c r="B2135" s="85" t="s">
        <v>857</v>
      </c>
      <c r="C2135" s="120">
        <v>42914</v>
      </c>
      <c r="D2135" s="85">
        <v>2</v>
      </c>
      <c r="E2135" s="86" t="s">
        <v>352</v>
      </c>
      <c r="F2135" s="86" t="s">
        <v>367</v>
      </c>
      <c r="G2135" s="86" t="s">
        <v>563</v>
      </c>
      <c r="H2135" s="86" t="s">
        <v>597</v>
      </c>
      <c r="I2135" s="86" t="s">
        <v>349</v>
      </c>
      <c r="J2135" s="86" t="s">
        <v>563</v>
      </c>
      <c r="K2135" s="86" t="s">
        <v>597</v>
      </c>
    </row>
    <row r="2136" spans="1:12">
      <c r="A2136" s="85" t="s">
        <v>146</v>
      </c>
      <c r="B2136" s="85" t="s">
        <v>855</v>
      </c>
      <c r="C2136" s="120">
        <v>42914</v>
      </c>
      <c r="D2136" s="85">
        <v>2</v>
      </c>
      <c r="E2136" s="86" t="s">
        <v>989</v>
      </c>
      <c r="I2136" s="86" t="s">
        <v>392</v>
      </c>
      <c r="J2136" s="86" t="s">
        <v>549</v>
      </c>
      <c r="K2136" s="86" t="s">
        <v>598</v>
      </c>
    </row>
    <row r="2137" spans="1:12">
      <c r="A2137" s="85" t="s">
        <v>524</v>
      </c>
      <c r="B2137" s="85" t="s">
        <v>981</v>
      </c>
      <c r="C2137" s="120">
        <v>42914</v>
      </c>
      <c r="D2137" s="85">
        <v>2</v>
      </c>
      <c r="E2137" s="86" t="s">
        <v>952</v>
      </c>
      <c r="I2137" s="86" t="s">
        <v>238</v>
      </c>
      <c r="J2137" s="86" t="s">
        <v>538</v>
      </c>
      <c r="K2137" s="86" t="s">
        <v>654</v>
      </c>
    </row>
    <row r="2138" spans="1:12">
      <c r="A2138" s="85" t="s">
        <v>138</v>
      </c>
      <c r="B2138" s="85" t="s">
        <v>851</v>
      </c>
      <c r="C2138" s="120">
        <v>42914</v>
      </c>
      <c r="D2138" s="85">
        <v>2</v>
      </c>
      <c r="E2138" s="86" t="s">
        <v>984</v>
      </c>
      <c r="I2138" s="86" t="s">
        <v>275</v>
      </c>
      <c r="J2138" s="86" t="s">
        <v>556</v>
      </c>
      <c r="K2138" s="86" t="s">
        <v>642</v>
      </c>
      <c r="L2138" s="86" t="s">
        <v>665</v>
      </c>
    </row>
    <row r="2139" spans="1:12">
      <c r="A2139" s="85" t="s">
        <v>138</v>
      </c>
      <c r="B2139" s="85" t="s">
        <v>851</v>
      </c>
      <c r="C2139" s="120">
        <v>42914</v>
      </c>
      <c r="D2139" s="85">
        <v>2</v>
      </c>
      <c r="E2139" s="86" t="s">
        <v>987</v>
      </c>
      <c r="I2139" s="86" t="s">
        <v>295</v>
      </c>
      <c r="J2139" s="86" t="s">
        <v>569</v>
      </c>
      <c r="K2139" s="86" t="s">
        <v>642</v>
      </c>
      <c r="L2139" s="86" t="s">
        <v>665</v>
      </c>
    </row>
    <row r="2140" spans="1:12">
      <c r="A2140" s="85" t="s">
        <v>138</v>
      </c>
      <c r="B2140" s="85" t="s">
        <v>824</v>
      </c>
      <c r="C2140" s="120">
        <v>42915</v>
      </c>
      <c r="D2140" s="85">
        <v>2</v>
      </c>
      <c r="E2140" s="86" t="s">
        <v>953</v>
      </c>
      <c r="I2140" s="86" t="s">
        <v>293</v>
      </c>
      <c r="J2140" s="86" t="s">
        <v>569</v>
      </c>
      <c r="K2140" s="86" t="s">
        <v>665</v>
      </c>
    </row>
    <row r="2141" spans="1:12">
      <c r="A2141" s="85" t="s">
        <v>130</v>
      </c>
      <c r="B2141" s="85" t="s">
        <v>868</v>
      </c>
      <c r="C2141" s="120">
        <v>42915</v>
      </c>
      <c r="D2141" s="85">
        <v>2</v>
      </c>
      <c r="E2141" s="86" t="s">
        <v>910</v>
      </c>
      <c r="I2141" s="86" t="s">
        <v>285</v>
      </c>
      <c r="J2141" s="86" t="s">
        <v>782</v>
      </c>
      <c r="K2141" s="86" t="s">
        <v>684</v>
      </c>
    </row>
    <row r="2142" spans="1:12">
      <c r="A2142" s="85" t="s">
        <v>559</v>
      </c>
      <c r="B2142" s="85" t="s">
        <v>829</v>
      </c>
      <c r="C2142" s="120">
        <v>42915</v>
      </c>
      <c r="D2142" s="85">
        <v>2</v>
      </c>
      <c r="E2142" s="86" t="s">
        <v>960</v>
      </c>
      <c r="I2142" s="86" t="s">
        <v>243</v>
      </c>
      <c r="J2142" s="86" t="s">
        <v>335</v>
      </c>
      <c r="K2142" s="86" t="s">
        <v>608</v>
      </c>
    </row>
    <row r="2143" spans="1:12">
      <c r="A2143" s="85" t="s">
        <v>559</v>
      </c>
      <c r="B2143" s="85" t="s">
        <v>829</v>
      </c>
      <c r="C2143" s="120">
        <v>42915</v>
      </c>
      <c r="D2143" s="85">
        <v>2</v>
      </c>
      <c r="E2143" s="86" t="s">
        <v>399</v>
      </c>
      <c r="I2143" s="86" t="s">
        <v>242</v>
      </c>
      <c r="J2143" s="86" t="s">
        <v>333</v>
      </c>
      <c r="K2143" s="86" t="s">
        <v>608</v>
      </c>
    </row>
    <row r="2144" spans="1:12">
      <c r="A2144" s="85" t="s">
        <v>559</v>
      </c>
      <c r="B2144" s="85" t="s">
        <v>829</v>
      </c>
      <c r="C2144" s="120">
        <v>42915</v>
      </c>
      <c r="D2144" s="85">
        <v>1</v>
      </c>
      <c r="E2144" s="86" t="s">
        <v>246</v>
      </c>
      <c r="I2144" s="86" t="s">
        <v>235</v>
      </c>
      <c r="J2144" s="86" t="s">
        <v>333</v>
      </c>
      <c r="K2144" s="86" t="s">
        <v>608</v>
      </c>
    </row>
    <row r="2145" spans="1:13">
      <c r="A2145" s="85" t="s">
        <v>559</v>
      </c>
      <c r="B2145" s="85" t="s">
        <v>832</v>
      </c>
      <c r="C2145" s="120">
        <v>42915</v>
      </c>
      <c r="D2145" s="85">
        <v>2</v>
      </c>
      <c r="E2145" s="86" t="s">
        <v>946</v>
      </c>
      <c r="I2145" s="86" t="s">
        <v>203</v>
      </c>
      <c r="J2145" s="86" t="s">
        <v>335</v>
      </c>
      <c r="K2145" s="86" t="s">
        <v>608</v>
      </c>
    </row>
    <row r="2146" spans="1:13">
      <c r="A2146" s="85" t="s">
        <v>150</v>
      </c>
      <c r="B2146" s="85" t="s">
        <v>857</v>
      </c>
      <c r="C2146" s="120">
        <v>42915</v>
      </c>
      <c r="D2146" s="85">
        <v>2</v>
      </c>
      <c r="E2146" s="86" t="s">
        <v>238</v>
      </c>
      <c r="I2146" s="86" t="s">
        <v>367</v>
      </c>
      <c r="J2146" s="86" t="s">
        <v>570</v>
      </c>
      <c r="K2146" s="86" t="s">
        <v>597</v>
      </c>
      <c r="L2146" s="86" t="s">
        <v>589</v>
      </c>
    </row>
    <row r="2147" spans="1:13">
      <c r="A2147" s="85" t="s">
        <v>150</v>
      </c>
      <c r="B2147" s="85" t="s">
        <v>857</v>
      </c>
      <c r="C2147" s="120">
        <v>42915</v>
      </c>
      <c r="D2147" s="85">
        <v>2</v>
      </c>
      <c r="E2147" s="86" t="s">
        <v>352</v>
      </c>
      <c r="I2147" s="86" t="s">
        <v>349</v>
      </c>
      <c r="J2147" s="86" t="s">
        <v>563</v>
      </c>
      <c r="K2147" s="86" t="s">
        <v>597</v>
      </c>
      <c r="L2147" s="86" t="s">
        <v>589</v>
      </c>
    </row>
    <row r="2148" spans="1:13">
      <c r="A2148" s="85" t="s">
        <v>138</v>
      </c>
      <c r="B2148" s="85" t="s">
        <v>851</v>
      </c>
      <c r="C2148" s="120">
        <v>42915</v>
      </c>
      <c r="D2148" s="85">
        <v>2</v>
      </c>
      <c r="E2148" s="86" t="s">
        <v>984</v>
      </c>
      <c r="I2148" s="86" t="s">
        <v>275</v>
      </c>
      <c r="J2148" s="86" t="s">
        <v>556</v>
      </c>
      <c r="K2148" s="86" t="s">
        <v>669</v>
      </c>
      <c r="L2148" s="86" t="s">
        <v>676</v>
      </c>
      <c r="M2148" s="86" t="s">
        <v>693</v>
      </c>
    </row>
    <row r="2149" spans="1:13">
      <c r="A2149" s="85" t="s">
        <v>138</v>
      </c>
      <c r="B2149" s="85" t="s">
        <v>851</v>
      </c>
      <c r="C2149" s="120">
        <v>42915</v>
      </c>
      <c r="D2149" s="85">
        <v>2</v>
      </c>
      <c r="E2149" s="86" t="s">
        <v>987</v>
      </c>
      <c r="I2149" s="86" t="s">
        <v>296</v>
      </c>
      <c r="J2149" s="86" t="s">
        <v>569</v>
      </c>
      <c r="K2149" s="86" t="s">
        <v>669</v>
      </c>
      <c r="L2149" s="86" t="s">
        <v>676</v>
      </c>
      <c r="M2149" s="86" t="s">
        <v>693</v>
      </c>
    </row>
    <row r="2150" spans="1:13">
      <c r="A2150" s="85" t="s">
        <v>159</v>
      </c>
      <c r="B2150" s="85" t="s">
        <v>900</v>
      </c>
      <c r="C2150" s="120">
        <v>42915</v>
      </c>
      <c r="D2150" s="85">
        <v>2</v>
      </c>
      <c r="E2150" s="86" t="s">
        <v>241</v>
      </c>
      <c r="I2150" s="86" t="s">
        <v>398</v>
      </c>
      <c r="J2150" s="86" t="s">
        <v>186</v>
      </c>
      <c r="K2150" s="86" t="s">
        <v>618</v>
      </c>
    </row>
    <row r="2151" spans="1:13">
      <c r="A2151" s="85" t="s">
        <v>130</v>
      </c>
      <c r="B2151" s="85" t="s">
        <v>833</v>
      </c>
      <c r="C2151" s="120">
        <v>42915</v>
      </c>
      <c r="D2151" s="85">
        <v>2</v>
      </c>
      <c r="E2151" s="86" t="s">
        <v>969</v>
      </c>
      <c r="I2151" s="86" t="s">
        <v>282</v>
      </c>
      <c r="J2151" s="86" t="s">
        <v>782</v>
      </c>
      <c r="K2151" s="86" t="s">
        <v>149</v>
      </c>
      <c r="L2151" s="86" t="s">
        <v>158</v>
      </c>
    </row>
    <row r="2152" spans="1:13">
      <c r="A2152" s="85" t="s">
        <v>138</v>
      </c>
      <c r="B2152" s="85" t="s">
        <v>824</v>
      </c>
      <c r="C2152" s="120">
        <v>42916</v>
      </c>
      <c r="D2152" s="85">
        <v>2</v>
      </c>
      <c r="E2152" s="86" t="s">
        <v>985</v>
      </c>
      <c r="I2152" s="86" t="s">
        <v>302</v>
      </c>
      <c r="J2152" s="86" t="s">
        <v>556</v>
      </c>
      <c r="K2152" s="86" t="s">
        <v>693</v>
      </c>
      <c r="L2152" s="86" t="s">
        <v>682</v>
      </c>
    </row>
    <row r="2153" spans="1:13">
      <c r="A2153" s="85" t="s">
        <v>150</v>
      </c>
      <c r="B2153" s="85" t="s">
        <v>857</v>
      </c>
      <c r="C2153" s="120">
        <v>42916</v>
      </c>
      <c r="D2153" s="85">
        <v>2</v>
      </c>
      <c r="E2153" s="86" t="s">
        <v>238</v>
      </c>
      <c r="I2153" s="86" t="s">
        <v>367</v>
      </c>
      <c r="J2153" s="86" t="s">
        <v>570</v>
      </c>
      <c r="K2153" s="86" t="s">
        <v>589</v>
      </c>
      <c r="L2153" s="86" t="s">
        <v>666</v>
      </c>
    </row>
    <row r="2154" spans="1:13">
      <c r="A2154" s="85" t="s">
        <v>150</v>
      </c>
      <c r="B2154" s="85" t="s">
        <v>857</v>
      </c>
      <c r="C2154" s="120">
        <v>42916</v>
      </c>
      <c r="D2154" s="85">
        <v>2</v>
      </c>
      <c r="E2154" s="86" t="s">
        <v>352</v>
      </c>
      <c r="I2154" s="86" t="s">
        <v>349</v>
      </c>
      <c r="J2154" s="86" t="s">
        <v>563</v>
      </c>
      <c r="K2154" s="86" t="s">
        <v>589</v>
      </c>
      <c r="L2154" s="86" t="s">
        <v>666</v>
      </c>
    </row>
    <row r="2155" spans="1:13">
      <c r="A2155" s="85" t="s">
        <v>150</v>
      </c>
      <c r="B2155" s="85" t="s">
        <v>857</v>
      </c>
      <c r="C2155" s="120">
        <v>42916</v>
      </c>
      <c r="D2155" s="85">
        <v>2</v>
      </c>
      <c r="E2155" s="86" t="s">
        <v>911</v>
      </c>
      <c r="I2155" s="86" t="s">
        <v>236</v>
      </c>
      <c r="J2155" s="86" t="s">
        <v>151</v>
      </c>
      <c r="K2155" s="86" t="s">
        <v>589</v>
      </c>
      <c r="L2155" s="86" t="s">
        <v>666</v>
      </c>
    </row>
    <row r="2156" spans="1:13">
      <c r="A2156" s="85" t="s">
        <v>138</v>
      </c>
      <c r="B2156" s="85" t="s">
        <v>853</v>
      </c>
      <c r="C2156" s="120">
        <v>42916</v>
      </c>
      <c r="D2156" s="85">
        <v>2</v>
      </c>
      <c r="E2156" s="86" t="s">
        <v>984</v>
      </c>
      <c r="I2156" s="86" t="s">
        <v>275</v>
      </c>
      <c r="J2156" s="86" t="s">
        <v>556</v>
      </c>
      <c r="K2156" s="86" t="s">
        <v>694</v>
      </c>
    </row>
    <row r="2157" spans="1:13">
      <c r="A2157" s="85" t="s">
        <v>559</v>
      </c>
      <c r="B2157" s="85" t="s">
        <v>832</v>
      </c>
      <c r="C2157" s="120">
        <v>42919</v>
      </c>
      <c r="D2157" s="85">
        <v>2</v>
      </c>
      <c r="E2157" s="86" t="s">
        <v>946</v>
      </c>
      <c r="I2157" s="86" t="s">
        <v>203</v>
      </c>
      <c r="J2157" s="86" t="s">
        <v>335</v>
      </c>
      <c r="K2157" s="86" t="s">
        <v>608</v>
      </c>
    </row>
    <row r="2158" spans="1:13">
      <c r="A2158" s="85" t="s">
        <v>559</v>
      </c>
      <c r="B2158" s="85" t="s">
        <v>832</v>
      </c>
      <c r="C2158" s="120">
        <v>42919</v>
      </c>
      <c r="D2158" s="85">
        <v>2</v>
      </c>
      <c r="E2158" s="86" t="s">
        <v>231</v>
      </c>
      <c r="I2158" s="86" t="s">
        <v>224</v>
      </c>
      <c r="J2158" s="86" t="s">
        <v>333</v>
      </c>
      <c r="K2158" s="86" t="s">
        <v>608</v>
      </c>
    </row>
    <row r="2159" spans="1:13">
      <c r="A2159" s="85" t="s">
        <v>130</v>
      </c>
      <c r="B2159" s="85" t="s">
        <v>833</v>
      </c>
      <c r="C2159" s="120">
        <v>42919</v>
      </c>
      <c r="D2159" s="85">
        <v>2</v>
      </c>
      <c r="E2159" s="86" t="s">
        <v>969</v>
      </c>
      <c r="I2159" s="86" t="s">
        <v>292</v>
      </c>
      <c r="J2159" s="86" t="s">
        <v>144</v>
      </c>
      <c r="K2159" s="86" t="s">
        <v>158</v>
      </c>
    </row>
    <row r="2160" spans="1:13">
      <c r="A2160" s="85" t="s">
        <v>130</v>
      </c>
      <c r="B2160" s="85" t="s">
        <v>833</v>
      </c>
      <c r="C2160" s="120">
        <v>42919</v>
      </c>
      <c r="D2160" s="85">
        <v>2</v>
      </c>
      <c r="E2160" s="86" t="s">
        <v>941</v>
      </c>
      <c r="I2160" s="86" t="s">
        <v>292</v>
      </c>
      <c r="J2160" s="86" t="s">
        <v>782</v>
      </c>
      <c r="K2160" s="86" t="s">
        <v>158</v>
      </c>
    </row>
    <row r="2161" spans="1:12">
      <c r="A2161" s="85" t="s">
        <v>150</v>
      </c>
      <c r="B2161" s="85" t="s">
        <v>857</v>
      </c>
      <c r="C2161" s="120">
        <v>42919</v>
      </c>
      <c r="D2161" s="85">
        <v>2</v>
      </c>
      <c r="E2161" s="86" t="s">
        <v>352</v>
      </c>
      <c r="F2161" s="86" t="s">
        <v>349</v>
      </c>
      <c r="I2161" s="86" t="s">
        <v>349</v>
      </c>
      <c r="J2161" s="86" t="s">
        <v>563</v>
      </c>
      <c r="K2161" s="86" t="s">
        <v>666</v>
      </c>
      <c r="L2161" s="86" t="s">
        <v>589</v>
      </c>
    </row>
    <row r="2162" spans="1:12">
      <c r="A2162" s="85" t="s">
        <v>159</v>
      </c>
      <c r="B2162" s="85" t="s">
        <v>850</v>
      </c>
      <c r="C2162" s="120">
        <v>42919</v>
      </c>
      <c r="D2162" s="85">
        <v>2</v>
      </c>
      <c r="E2162" s="86" t="s">
        <v>241</v>
      </c>
      <c r="I2162" s="86" t="s">
        <v>398</v>
      </c>
      <c r="J2162" s="86" t="s">
        <v>186</v>
      </c>
      <c r="K2162" s="86" t="s">
        <v>1004</v>
      </c>
    </row>
    <row r="2163" spans="1:12">
      <c r="A2163" s="85" t="s">
        <v>159</v>
      </c>
      <c r="B2163" s="85" t="s">
        <v>850</v>
      </c>
      <c r="C2163" s="120">
        <v>42919</v>
      </c>
      <c r="D2163" s="85">
        <v>2</v>
      </c>
      <c r="E2163" s="86" t="s">
        <v>949</v>
      </c>
      <c r="I2163" s="86" t="s">
        <v>197</v>
      </c>
      <c r="J2163" s="86" t="s">
        <v>182</v>
      </c>
      <c r="K2163" s="86" t="s">
        <v>1004</v>
      </c>
    </row>
    <row r="2164" spans="1:12">
      <c r="A2164" s="85" t="s">
        <v>159</v>
      </c>
      <c r="B2164" s="85" t="s">
        <v>850</v>
      </c>
      <c r="C2164" s="120">
        <v>42919</v>
      </c>
      <c r="D2164" s="85">
        <v>2</v>
      </c>
      <c r="E2164" s="86" t="s">
        <v>1022</v>
      </c>
      <c r="I2164" s="86" t="s">
        <v>893</v>
      </c>
      <c r="J2164" s="86" t="s">
        <v>577</v>
      </c>
      <c r="K2164" s="86" t="s">
        <v>1004</v>
      </c>
    </row>
    <row r="2165" spans="1:12">
      <c r="A2165" s="85" t="s">
        <v>159</v>
      </c>
      <c r="B2165" s="85" t="s">
        <v>850</v>
      </c>
      <c r="C2165" s="120">
        <v>42919</v>
      </c>
      <c r="D2165" s="85">
        <v>2</v>
      </c>
      <c r="E2165" s="86" t="s">
        <v>1023</v>
      </c>
      <c r="I2165" s="86" t="s">
        <v>1024</v>
      </c>
      <c r="J2165" s="86" t="s">
        <v>577</v>
      </c>
      <c r="K2165" s="86" t="s">
        <v>1004</v>
      </c>
    </row>
    <row r="2166" spans="1:12">
      <c r="A2166" s="85" t="s">
        <v>159</v>
      </c>
      <c r="B2166" s="85" t="s">
        <v>850</v>
      </c>
      <c r="C2166" s="120">
        <v>42919</v>
      </c>
      <c r="D2166" s="85">
        <v>2</v>
      </c>
      <c r="E2166" s="86" t="s">
        <v>1025</v>
      </c>
      <c r="I2166" s="86" t="s">
        <v>965</v>
      </c>
      <c r="J2166" s="86" t="s">
        <v>577</v>
      </c>
      <c r="K2166" s="86" t="s">
        <v>1004</v>
      </c>
    </row>
    <row r="2167" spans="1:12">
      <c r="A2167" s="85" t="s">
        <v>566</v>
      </c>
      <c r="B2167" s="85" t="s">
        <v>860</v>
      </c>
      <c r="C2167" s="120">
        <v>42919</v>
      </c>
      <c r="D2167" s="85">
        <v>2</v>
      </c>
      <c r="E2167" s="86" t="s">
        <v>1026</v>
      </c>
      <c r="I2167" s="86" t="s">
        <v>713</v>
      </c>
      <c r="J2167" s="86" t="s">
        <v>551</v>
      </c>
      <c r="K2167" s="86" t="s">
        <v>634</v>
      </c>
    </row>
    <row r="2168" spans="1:12">
      <c r="A2168" s="85" t="s">
        <v>566</v>
      </c>
      <c r="B2168" s="85" t="s">
        <v>860</v>
      </c>
      <c r="C2168" s="120">
        <v>42919</v>
      </c>
      <c r="D2168" s="85">
        <v>2</v>
      </c>
      <c r="E2168" s="86" t="s">
        <v>878</v>
      </c>
      <c r="I2168" s="86" t="s">
        <v>194</v>
      </c>
      <c r="J2168" s="86" t="s">
        <v>520</v>
      </c>
      <c r="K2168" s="86" t="s">
        <v>634</v>
      </c>
    </row>
    <row r="2169" spans="1:12">
      <c r="A2169" s="85" t="s">
        <v>524</v>
      </c>
      <c r="B2169" s="85" t="s">
        <v>821</v>
      </c>
      <c r="C2169" s="120">
        <v>42919</v>
      </c>
      <c r="D2169" s="85">
        <v>2</v>
      </c>
      <c r="E2169" s="86" t="s">
        <v>213</v>
      </c>
      <c r="I2169" s="86" t="s">
        <v>232</v>
      </c>
      <c r="J2169" s="86" t="s">
        <v>532</v>
      </c>
      <c r="K2169" s="86" t="s">
        <v>654</v>
      </c>
    </row>
    <row r="2170" spans="1:12">
      <c r="A2170" s="85" t="s">
        <v>138</v>
      </c>
      <c r="B2170" s="85" t="s">
        <v>851</v>
      </c>
      <c r="C2170" s="120">
        <v>42919</v>
      </c>
      <c r="D2170" s="85">
        <v>2</v>
      </c>
      <c r="E2170" s="86" t="s">
        <v>984</v>
      </c>
      <c r="I2170" s="86" t="s">
        <v>280</v>
      </c>
      <c r="J2170" s="86" t="s">
        <v>556</v>
      </c>
      <c r="K2170" s="86" t="s">
        <v>620</v>
      </c>
    </row>
    <row r="2171" spans="1:12">
      <c r="A2171" s="85" t="s">
        <v>150</v>
      </c>
      <c r="B2171" s="85" t="s">
        <v>857</v>
      </c>
      <c r="C2171" s="120">
        <v>42919</v>
      </c>
      <c r="D2171" s="85">
        <v>2</v>
      </c>
      <c r="E2171" s="86" t="s">
        <v>989</v>
      </c>
      <c r="I2171" s="86" t="s">
        <v>283</v>
      </c>
      <c r="J2171" s="86" t="s">
        <v>548</v>
      </c>
      <c r="K2171" s="86" t="s">
        <v>666</v>
      </c>
      <c r="L2171" s="86" t="s">
        <v>589</v>
      </c>
    </row>
    <row r="2172" spans="1:12">
      <c r="A2172" s="85" t="s">
        <v>130</v>
      </c>
      <c r="B2172" s="85" t="s">
        <v>868</v>
      </c>
      <c r="C2172" s="120">
        <v>42919</v>
      </c>
      <c r="D2172" s="85">
        <v>2</v>
      </c>
      <c r="E2172" s="86" t="s">
        <v>910</v>
      </c>
      <c r="I2172" s="86" t="s">
        <v>282</v>
      </c>
      <c r="J2172" s="86" t="s">
        <v>782</v>
      </c>
      <c r="K2172" s="86" t="s">
        <v>158</v>
      </c>
      <c r="L2172" s="86" t="s">
        <v>668</v>
      </c>
    </row>
    <row r="2173" spans="1:12">
      <c r="A2173" s="85" t="s">
        <v>138</v>
      </c>
      <c r="B2173" s="85" t="s">
        <v>824</v>
      </c>
      <c r="C2173" s="120">
        <v>42919</v>
      </c>
      <c r="D2173" s="85">
        <v>2</v>
      </c>
      <c r="E2173" s="86" t="s">
        <v>985</v>
      </c>
      <c r="I2173" s="86" t="s">
        <v>302</v>
      </c>
      <c r="J2173" s="86" t="s">
        <v>556</v>
      </c>
      <c r="K2173" s="86" t="s">
        <v>620</v>
      </c>
    </row>
    <row r="2174" spans="1:12">
      <c r="A2174" s="85" t="s">
        <v>138</v>
      </c>
      <c r="B2174" s="85" t="s">
        <v>824</v>
      </c>
      <c r="C2174" s="120">
        <v>42919</v>
      </c>
      <c r="D2174" s="85">
        <v>2</v>
      </c>
      <c r="E2174" s="86" t="s">
        <v>953</v>
      </c>
      <c r="I2174" s="86" t="s">
        <v>293</v>
      </c>
      <c r="J2174" s="86" t="s">
        <v>569</v>
      </c>
      <c r="K2174" s="86" t="s">
        <v>620</v>
      </c>
    </row>
    <row r="2175" spans="1:12">
      <c r="A2175" s="85" t="s">
        <v>150</v>
      </c>
      <c r="B2175" s="85" t="s">
        <v>857</v>
      </c>
      <c r="C2175" s="120">
        <v>42920</v>
      </c>
      <c r="D2175" s="85">
        <v>2</v>
      </c>
      <c r="E2175" s="86" t="s">
        <v>283</v>
      </c>
      <c r="I2175" s="86" t="s">
        <v>361</v>
      </c>
      <c r="J2175" s="86" t="s">
        <v>784</v>
      </c>
      <c r="K2175" s="86" t="s">
        <v>589</v>
      </c>
    </row>
    <row r="2176" spans="1:12">
      <c r="A2176" s="85" t="s">
        <v>150</v>
      </c>
      <c r="B2176" s="85" t="s">
        <v>857</v>
      </c>
      <c r="C2176" s="120">
        <v>42920</v>
      </c>
      <c r="D2176" s="85">
        <v>2</v>
      </c>
      <c r="E2176" s="86" t="s">
        <v>238</v>
      </c>
      <c r="I2176" s="86" t="s">
        <v>367</v>
      </c>
      <c r="J2176" s="86" t="s">
        <v>570</v>
      </c>
      <c r="K2176" s="86" t="s">
        <v>589</v>
      </c>
    </row>
    <row r="2177" spans="1:12">
      <c r="A2177" s="85" t="s">
        <v>138</v>
      </c>
      <c r="B2177" s="85" t="s">
        <v>851</v>
      </c>
      <c r="C2177" s="120">
        <v>42920</v>
      </c>
      <c r="D2177" s="85">
        <v>2</v>
      </c>
      <c r="E2177" s="86" t="s">
        <v>984</v>
      </c>
      <c r="I2177" s="86" t="s">
        <v>280</v>
      </c>
      <c r="J2177" s="86" t="s">
        <v>556</v>
      </c>
      <c r="K2177" s="86" t="s">
        <v>687</v>
      </c>
    </row>
    <row r="2178" spans="1:12">
      <c r="A2178" s="85" t="s">
        <v>559</v>
      </c>
      <c r="B2178" s="85" t="s">
        <v>832</v>
      </c>
      <c r="C2178" s="120">
        <v>42920</v>
      </c>
      <c r="D2178" s="85">
        <v>2</v>
      </c>
      <c r="E2178" s="86" t="s">
        <v>946</v>
      </c>
      <c r="I2178" s="86" t="s">
        <v>203</v>
      </c>
      <c r="J2178" s="86" t="s">
        <v>527</v>
      </c>
      <c r="K2178" s="86" t="s">
        <v>608</v>
      </c>
    </row>
    <row r="2179" spans="1:12">
      <c r="A2179" s="85" t="s">
        <v>559</v>
      </c>
      <c r="B2179" s="85" t="s">
        <v>832</v>
      </c>
      <c r="C2179" s="120">
        <v>42920</v>
      </c>
      <c r="D2179" s="85">
        <v>2</v>
      </c>
      <c r="E2179" s="86" t="s">
        <v>231</v>
      </c>
      <c r="I2179" s="86" t="s">
        <v>224</v>
      </c>
      <c r="J2179" s="86" t="s">
        <v>333</v>
      </c>
      <c r="K2179" s="86" t="s">
        <v>608</v>
      </c>
    </row>
    <row r="2180" spans="1:12">
      <c r="A2180" s="85" t="s">
        <v>524</v>
      </c>
      <c r="B2180" s="85" t="s">
        <v>821</v>
      </c>
      <c r="C2180" s="120">
        <v>42920</v>
      </c>
      <c r="D2180" s="85">
        <v>2</v>
      </c>
      <c r="E2180" s="86" t="s">
        <v>213</v>
      </c>
      <c r="I2180" s="86" t="s">
        <v>232</v>
      </c>
      <c r="J2180" s="86" t="s">
        <v>532</v>
      </c>
      <c r="K2180" s="86" t="s">
        <v>654</v>
      </c>
    </row>
    <row r="2181" spans="1:12">
      <c r="A2181" s="85" t="s">
        <v>130</v>
      </c>
      <c r="B2181" s="85" t="s">
        <v>833</v>
      </c>
      <c r="C2181" s="120">
        <v>42920</v>
      </c>
      <c r="D2181" s="85">
        <v>2</v>
      </c>
      <c r="E2181" s="86" t="s">
        <v>941</v>
      </c>
      <c r="I2181" s="86" t="s">
        <v>292</v>
      </c>
      <c r="J2181" s="86" t="s">
        <v>782</v>
      </c>
      <c r="K2181" s="86" t="s">
        <v>668</v>
      </c>
      <c r="L2181" s="86" t="s">
        <v>629</v>
      </c>
    </row>
    <row r="2182" spans="1:12">
      <c r="A2182" s="85" t="s">
        <v>159</v>
      </c>
      <c r="B2182" s="85" t="s">
        <v>900</v>
      </c>
      <c r="C2182" s="120">
        <v>42920</v>
      </c>
      <c r="D2182" s="85">
        <v>2</v>
      </c>
      <c r="E2182" s="86" t="s">
        <v>949</v>
      </c>
      <c r="I2182" s="86" t="s">
        <v>193</v>
      </c>
      <c r="J2182" s="86" t="s">
        <v>182</v>
      </c>
      <c r="K2182" s="86" t="s">
        <v>603</v>
      </c>
    </row>
    <row r="2183" spans="1:12">
      <c r="A2183" s="85" t="s">
        <v>146</v>
      </c>
      <c r="B2183" s="85" t="s">
        <v>853</v>
      </c>
      <c r="C2183" s="120">
        <v>42920</v>
      </c>
      <c r="D2183" s="85">
        <v>2</v>
      </c>
      <c r="E2183" s="86" t="s">
        <v>989</v>
      </c>
      <c r="I2183" s="86" t="s">
        <v>359</v>
      </c>
      <c r="J2183" s="86" t="s">
        <v>549</v>
      </c>
      <c r="K2183" s="86" t="s">
        <v>644</v>
      </c>
    </row>
    <row r="2184" spans="1:12">
      <c r="A2184" s="85" t="s">
        <v>130</v>
      </c>
      <c r="B2184" s="85" t="s">
        <v>868</v>
      </c>
      <c r="C2184" s="120">
        <v>42920</v>
      </c>
      <c r="D2184" s="85">
        <v>2</v>
      </c>
      <c r="E2184" s="86" t="s">
        <v>910</v>
      </c>
      <c r="I2184" s="86" t="s">
        <v>282</v>
      </c>
      <c r="J2184" s="86" t="s">
        <v>782</v>
      </c>
      <c r="K2184" s="86" t="s">
        <v>136</v>
      </c>
    </row>
    <row r="2185" spans="1:12">
      <c r="A2185" s="85" t="s">
        <v>138</v>
      </c>
      <c r="B2185" s="85" t="s">
        <v>824</v>
      </c>
      <c r="C2185" s="120">
        <v>42920</v>
      </c>
      <c r="D2185" s="85">
        <v>2</v>
      </c>
      <c r="E2185" s="86" t="s">
        <v>985</v>
      </c>
      <c r="I2185" s="86" t="s">
        <v>302</v>
      </c>
      <c r="J2185" s="86" t="s">
        <v>556</v>
      </c>
      <c r="K2185" s="86" t="s">
        <v>687</v>
      </c>
    </row>
    <row r="2186" spans="1:12">
      <c r="A2186" s="85" t="s">
        <v>138</v>
      </c>
      <c r="B2186" s="85" t="s">
        <v>824</v>
      </c>
      <c r="C2186" s="120">
        <v>42920</v>
      </c>
      <c r="D2186" s="85">
        <v>2</v>
      </c>
      <c r="E2186" s="86" t="s">
        <v>953</v>
      </c>
      <c r="I2186" s="86" t="s">
        <v>293</v>
      </c>
      <c r="J2186" s="86" t="s">
        <v>569</v>
      </c>
      <c r="K2186" s="86" t="s">
        <v>687</v>
      </c>
    </row>
    <row r="2187" spans="1:12">
      <c r="A2187" s="85" t="s">
        <v>559</v>
      </c>
      <c r="B2187" s="85" t="s">
        <v>832</v>
      </c>
      <c r="C2187" s="120">
        <v>42921</v>
      </c>
      <c r="D2187" s="85">
        <v>2</v>
      </c>
      <c r="E2187" s="86" t="s">
        <v>946</v>
      </c>
      <c r="I2187" s="86" t="s">
        <v>203</v>
      </c>
      <c r="J2187" s="86" t="s">
        <v>335</v>
      </c>
      <c r="K2187" s="86" t="s">
        <v>608</v>
      </c>
    </row>
    <row r="2188" spans="1:12">
      <c r="A2188" s="85" t="s">
        <v>559</v>
      </c>
      <c r="B2188" s="85" t="s">
        <v>1000</v>
      </c>
      <c r="C2188" s="120">
        <v>42921</v>
      </c>
      <c r="D2188" s="85">
        <v>2</v>
      </c>
      <c r="E2188" s="86" t="s">
        <v>231</v>
      </c>
      <c r="I2188" s="86" t="s">
        <v>224</v>
      </c>
      <c r="J2188" s="86" t="s">
        <v>333</v>
      </c>
      <c r="K2188" s="86" t="s">
        <v>608</v>
      </c>
    </row>
    <row r="2189" spans="1:12">
      <c r="A2189" s="85" t="s">
        <v>150</v>
      </c>
      <c r="B2189" s="85" t="s">
        <v>823</v>
      </c>
      <c r="C2189" s="120">
        <v>42921</v>
      </c>
      <c r="D2189" s="85">
        <v>2</v>
      </c>
      <c r="E2189" s="86" t="s">
        <v>283</v>
      </c>
      <c r="I2189" s="86" t="s">
        <v>357</v>
      </c>
      <c r="J2189" s="86" t="s">
        <v>784</v>
      </c>
      <c r="K2189" s="86" t="s">
        <v>589</v>
      </c>
    </row>
    <row r="2190" spans="1:12">
      <c r="A2190" s="85" t="s">
        <v>150</v>
      </c>
      <c r="B2190" s="85" t="s">
        <v>823</v>
      </c>
      <c r="C2190" s="120">
        <v>42921</v>
      </c>
      <c r="D2190" s="85">
        <v>2</v>
      </c>
      <c r="E2190" s="86" t="s">
        <v>238</v>
      </c>
      <c r="I2190" s="86" t="s">
        <v>349</v>
      </c>
      <c r="J2190" s="86" t="s">
        <v>570</v>
      </c>
      <c r="K2190" s="86" t="s">
        <v>589</v>
      </c>
    </row>
    <row r="2191" spans="1:12">
      <c r="A2191" s="85" t="s">
        <v>130</v>
      </c>
      <c r="B2191" s="85" t="s">
        <v>833</v>
      </c>
      <c r="C2191" s="120">
        <v>42921</v>
      </c>
      <c r="D2191" s="85">
        <v>2</v>
      </c>
      <c r="E2191" s="86" t="s">
        <v>941</v>
      </c>
      <c r="I2191" s="86" t="s">
        <v>292</v>
      </c>
      <c r="J2191" s="86" t="s">
        <v>782</v>
      </c>
      <c r="K2191" s="86" t="s">
        <v>660</v>
      </c>
    </row>
    <row r="2192" spans="1:12">
      <c r="A2192" s="85" t="s">
        <v>524</v>
      </c>
      <c r="B2192" s="85" t="s">
        <v>821</v>
      </c>
      <c r="C2192" s="120">
        <v>42921</v>
      </c>
      <c r="D2192" s="85">
        <v>1</v>
      </c>
      <c r="E2192" s="86" t="s">
        <v>213</v>
      </c>
      <c r="I2192" s="86" t="s">
        <v>232</v>
      </c>
      <c r="J2192" s="86" t="s">
        <v>532</v>
      </c>
      <c r="K2192" s="86" t="s">
        <v>654</v>
      </c>
    </row>
    <row r="2193" spans="1:12">
      <c r="A2193" s="85" t="s">
        <v>159</v>
      </c>
      <c r="B2193" s="85" t="s">
        <v>900</v>
      </c>
      <c r="C2193" s="120">
        <v>42921</v>
      </c>
      <c r="D2193" s="85">
        <v>2</v>
      </c>
      <c r="E2193" s="86" t="s">
        <v>949</v>
      </c>
      <c r="I2193" s="86" t="s">
        <v>193</v>
      </c>
      <c r="J2193" s="86" t="s">
        <v>182</v>
      </c>
      <c r="K2193" s="86" t="s">
        <v>603</v>
      </c>
    </row>
    <row r="2194" spans="1:12">
      <c r="A2194" s="85" t="s">
        <v>146</v>
      </c>
      <c r="B2194" s="85" t="s">
        <v>855</v>
      </c>
      <c r="C2194" s="120">
        <v>42921</v>
      </c>
      <c r="D2194" s="85">
        <v>1</v>
      </c>
      <c r="E2194" s="86" t="s">
        <v>989</v>
      </c>
      <c r="I2194" s="86" t="s">
        <v>392</v>
      </c>
      <c r="J2194" s="86" t="s">
        <v>549</v>
      </c>
      <c r="K2194" s="86" t="s">
        <v>590</v>
      </c>
    </row>
    <row r="2195" spans="1:12">
      <c r="A2195" s="85" t="s">
        <v>130</v>
      </c>
      <c r="B2195" s="85" t="s">
        <v>868</v>
      </c>
      <c r="C2195" s="120">
        <v>42921</v>
      </c>
      <c r="D2195" s="85">
        <v>2</v>
      </c>
      <c r="E2195" s="86" t="s">
        <v>910</v>
      </c>
      <c r="I2195" s="86" t="s">
        <v>282</v>
      </c>
      <c r="J2195" s="86" t="s">
        <v>782</v>
      </c>
      <c r="K2195" s="86" t="s">
        <v>660</v>
      </c>
    </row>
    <row r="2196" spans="1:12">
      <c r="A2196" s="85" t="s">
        <v>138</v>
      </c>
      <c r="B2196" s="85" t="s">
        <v>824</v>
      </c>
      <c r="C2196" s="120">
        <v>42921</v>
      </c>
      <c r="D2196" s="85">
        <v>1</v>
      </c>
      <c r="E2196" s="86" t="s">
        <v>985</v>
      </c>
      <c r="I2196" s="86" t="s">
        <v>302</v>
      </c>
      <c r="J2196" s="86" t="s">
        <v>556</v>
      </c>
      <c r="K2196" s="86" t="s">
        <v>687</v>
      </c>
    </row>
    <row r="2197" spans="1:12">
      <c r="A2197" s="85" t="s">
        <v>138</v>
      </c>
      <c r="B2197" s="85" t="s">
        <v>824</v>
      </c>
      <c r="C2197" s="120">
        <v>42921</v>
      </c>
      <c r="D2197" s="85">
        <v>1</v>
      </c>
      <c r="E2197" s="86" t="s">
        <v>987</v>
      </c>
      <c r="I2197" s="86" t="s">
        <v>293</v>
      </c>
      <c r="J2197" s="86" t="s">
        <v>569</v>
      </c>
      <c r="K2197" s="86" t="s">
        <v>687</v>
      </c>
    </row>
    <row r="2198" spans="1:12" s="162" customFormat="1">
      <c r="A2198" s="196" t="s">
        <v>130</v>
      </c>
      <c r="B2198" s="196" t="s">
        <v>833</v>
      </c>
      <c r="C2198" s="197">
        <v>42922</v>
      </c>
      <c r="D2198" s="196">
        <v>2</v>
      </c>
      <c r="E2198" s="162" t="s">
        <v>941</v>
      </c>
      <c r="F2198" s="86"/>
      <c r="G2198" s="86"/>
      <c r="H2198" s="86"/>
      <c r="I2198" s="162" t="s">
        <v>292</v>
      </c>
      <c r="J2198" s="162" t="s">
        <v>782</v>
      </c>
      <c r="K2198" s="162" t="s">
        <v>660</v>
      </c>
    </row>
    <row r="2199" spans="1:12">
      <c r="A2199" s="85" t="s">
        <v>150</v>
      </c>
      <c r="B2199" s="85" t="s">
        <v>857</v>
      </c>
      <c r="C2199" s="120">
        <v>42922</v>
      </c>
      <c r="D2199" s="85">
        <v>2</v>
      </c>
      <c r="E2199" s="86" t="s">
        <v>238</v>
      </c>
      <c r="I2199" s="86" t="s">
        <v>349</v>
      </c>
      <c r="J2199" s="86" t="s">
        <v>570</v>
      </c>
      <c r="K2199" s="86" t="s">
        <v>589</v>
      </c>
    </row>
    <row r="2200" spans="1:12">
      <c r="A2200" s="85" t="s">
        <v>150</v>
      </c>
      <c r="B2200" s="85" t="s">
        <v>857</v>
      </c>
      <c r="C2200" s="120">
        <v>42922</v>
      </c>
      <c r="D2200" s="85">
        <v>2</v>
      </c>
      <c r="E2200" s="86" t="s">
        <v>283</v>
      </c>
      <c r="I2200" s="86" t="s">
        <v>357</v>
      </c>
      <c r="J2200" s="86" t="s">
        <v>784</v>
      </c>
      <c r="K2200" s="86" t="s">
        <v>589</v>
      </c>
    </row>
    <row r="2201" spans="1:12">
      <c r="A2201" s="85" t="s">
        <v>559</v>
      </c>
      <c r="B2201" s="85" t="s">
        <v>832</v>
      </c>
      <c r="C2201" s="120">
        <v>42922</v>
      </c>
      <c r="D2201" s="85">
        <v>2</v>
      </c>
      <c r="E2201" s="86" t="s">
        <v>946</v>
      </c>
      <c r="I2201" s="86" t="s">
        <v>203</v>
      </c>
      <c r="J2201" s="86" t="s">
        <v>527</v>
      </c>
      <c r="K2201" s="86" t="s">
        <v>608</v>
      </c>
    </row>
    <row r="2202" spans="1:12">
      <c r="A2202" s="85" t="s">
        <v>559</v>
      </c>
      <c r="B2202" s="85" t="s">
        <v>832</v>
      </c>
      <c r="C2202" s="120">
        <v>42922</v>
      </c>
      <c r="D2202" s="85">
        <v>2</v>
      </c>
      <c r="E2202" s="86" t="s">
        <v>231</v>
      </c>
      <c r="I2202" s="86" t="s">
        <v>224</v>
      </c>
      <c r="J2202" s="86" t="s">
        <v>333</v>
      </c>
      <c r="K2202" s="86" t="s">
        <v>608</v>
      </c>
    </row>
    <row r="2203" spans="1:12">
      <c r="A2203" s="85" t="s">
        <v>524</v>
      </c>
      <c r="B2203" s="85" t="s">
        <v>821</v>
      </c>
      <c r="C2203" s="120">
        <v>42922</v>
      </c>
      <c r="D2203" s="85">
        <v>2</v>
      </c>
      <c r="E2203" s="86" t="s">
        <v>213</v>
      </c>
      <c r="I2203" s="86" t="s">
        <v>232</v>
      </c>
      <c r="J2203" s="86" t="s">
        <v>532</v>
      </c>
      <c r="K2203" s="86" t="s">
        <v>654</v>
      </c>
      <c r="L2203" s="86" t="s">
        <v>647</v>
      </c>
    </row>
    <row r="2204" spans="1:12">
      <c r="A2204" s="85" t="s">
        <v>159</v>
      </c>
      <c r="B2204" s="85" t="s">
        <v>900</v>
      </c>
      <c r="C2204" s="120">
        <v>42921</v>
      </c>
      <c r="D2204" s="85">
        <v>2</v>
      </c>
      <c r="E2204" s="86" t="s">
        <v>241</v>
      </c>
      <c r="I2204" s="86" t="s">
        <v>398</v>
      </c>
      <c r="J2204" s="86" t="s">
        <v>186</v>
      </c>
      <c r="K2204" s="86" t="s">
        <v>603</v>
      </c>
    </row>
    <row r="2205" spans="1:12">
      <c r="A2205" s="85" t="s">
        <v>159</v>
      </c>
      <c r="B2205" s="85" t="s">
        <v>900</v>
      </c>
      <c r="C2205" s="120">
        <v>42922</v>
      </c>
      <c r="D2205" s="85">
        <v>2</v>
      </c>
      <c r="E2205" s="86" t="s">
        <v>949</v>
      </c>
      <c r="I2205" s="86" t="s">
        <v>193</v>
      </c>
      <c r="J2205" s="86" t="s">
        <v>182</v>
      </c>
      <c r="K2205" s="86" t="s">
        <v>603</v>
      </c>
    </row>
    <row r="2206" spans="1:12">
      <c r="A2206" s="85" t="s">
        <v>159</v>
      </c>
      <c r="B2206" s="85" t="s">
        <v>900</v>
      </c>
      <c r="C2206" s="120">
        <v>42922</v>
      </c>
      <c r="D2206" s="85">
        <v>2</v>
      </c>
      <c r="E2206" s="86" t="s">
        <v>241</v>
      </c>
      <c r="I2206" s="86" t="s">
        <v>398</v>
      </c>
      <c r="J2206" s="86" t="s">
        <v>186</v>
      </c>
      <c r="K2206" s="86" t="s">
        <v>603</v>
      </c>
    </row>
    <row r="2207" spans="1:12">
      <c r="A2207" s="85" t="s">
        <v>138</v>
      </c>
      <c r="B2207" s="85" t="s">
        <v>824</v>
      </c>
      <c r="C2207" s="120">
        <v>42922</v>
      </c>
      <c r="D2207" s="85">
        <v>2</v>
      </c>
      <c r="E2207" s="86" t="s">
        <v>987</v>
      </c>
      <c r="I2207" s="86" t="s">
        <v>302</v>
      </c>
      <c r="J2207" s="86" t="s">
        <v>569</v>
      </c>
      <c r="K2207" s="86" t="s">
        <v>687</v>
      </c>
    </row>
    <row r="2208" spans="1:12">
      <c r="A2208" s="85" t="s">
        <v>559</v>
      </c>
      <c r="B2208" s="85" t="s">
        <v>1000</v>
      </c>
      <c r="C2208" s="120">
        <v>42922</v>
      </c>
      <c r="D2208" s="85">
        <v>2</v>
      </c>
      <c r="E2208" s="86" t="s">
        <v>231</v>
      </c>
      <c r="I2208" s="86" t="s">
        <v>224</v>
      </c>
      <c r="J2208" s="86" t="s">
        <v>333</v>
      </c>
      <c r="K2208" s="86" t="s">
        <v>608</v>
      </c>
      <c r="L2208" s="86" t="s">
        <v>591</v>
      </c>
    </row>
    <row r="2209" spans="1:12">
      <c r="A2209" s="85" t="s">
        <v>130</v>
      </c>
      <c r="B2209" s="85" t="s">
        <v>853</v>
      </c>
      <c r="C2209" s="120">
        <v>42923</v>
      </c>
      <c r="D2209" s="85">
        <v>2</v>
      </c>
      <c r="E2209" s="86" t="s">
        <v>941</v>
      </c>
      <c r="F2209" s="86" t="s">
        <v>292</v>
      </c>
      <c r="G2209" s="86" t="s">
        <v>782</v>
      </c>
      <c r="H2209" s="86" t="s">
        <v>660</v>
      </c>
      <c r="I2209" s="86" t="s">
        <v>292</v>
      </c>
      <c r="J2209" s="86" t="s">
        <v>782</v>
      </c>
      <c r="K2209" s="86" t="s">
        <v>660</v>
      </c>
    </row>
    <row r="2210" spans="1:12">
      <c r="A2210" s="85" t="s">
        <v>150</v>
      </c>
      <c r="B2210" s="85" t="s">
        <v>857</v>
      </c>
      <c r="C2210" s="120">
        <v>42923</v>
      </c>
      <c r="D2210" s="85">
        <v>2</v>
      </c>
      <c r="E2210" s="86" t="s">
        <v>238</v>
      </c>
      <c r="I2210" s="86" t="s">
        <v>352</v>
      </c>
      <c r="J2210" s="86" t="s">
        <v>570</v>
      </c>
      <c r="K2210" s="86" t="s">
        <v>582</v>
      </c>
    </row>
    <row r="2211" spans="1:12">
      <c r="A2211" s="85" t="s">
        <v>146</v>
      </c>
      <c r="B2211" s="85" t="s">
        <v>855</v>
      </c>
      <c r="C2211" s="120">
        <v>42923</v>
      </c>
      <c r="D2211" s="85">
        <v>2</v>
      </c>
      <c r="E2211" s="86" t="s">
        <v>989</v>
      </c>
      <c r="I2211" s="86" t="s">
        <v>392</v>
      </c>
      <c r="J2211" s="86" t="s">
        <v>549</v>
      </c>
      <c r="K2211" s="86" t="s">
        <v>598</v>
      </c>
    </row>
    <row r="2212" spans="1:12">
      <c r="A2212" s="85" t="s">
        <v>138</v>
      </c>
      <c r="B2212" s="85" t="s">
        <v>851</v>
      </c>
      <c r="C2212" s="120">
        <v>42923</v>
      </c>
      <c r="D2212" s="85">
        <v>1</v>
      </c>
      <c r="E2212" s="86" t="s">
        <v>942</v>
      </c>
      <c r="I2212" s="86" t="s">
        <v>283</v>
      </c>
      <c r="J2212" s="86" t="s">
        <v>142</v>
      </c>
      <c r="K2212" s="86" t="s">
        <v>687</v>
      </c>
    </row>
    <row r="2213" spans="1:12">
      <c r="A2213" s="85" t="s">
        <v>138</v>
      </c>
      <c r="B2213" s="85" t="s">
        <v>824</v>
      </c>
      <c r="C2213" s="120">
        <v>42923</v>
      </c>
      <c r="D2213" s="85">
        <v>2</v>
      </c>
      <c r="E2213" s="86" t="s">
        <v>985</v>
      </c>
      <c r="I2213" s="86" t="s">
        <v>304</v>
      </c>
      <c r="J2213" s="86" t="s">
        <v>556</v>
      </c>
      <c r="K2213" s="86" t="s">
        <v>687</v>
      </c>
      <c r="L2213" s="86" t="s">
        <v>694</v>
      </c>
    </row>
    <row r="2214" spans="1:12">
      <c r="A2214" s="85" t="s">
        <v>138</v>
      </c>
      <c r="B2214" s="85" t="s">
        <v>824</v>
      </c>
      <c r="C2214" s="120">
        <v>42926</v>
      </c>
      <c r="D2214" s="85">
        <v>2</v>
      </c>
      <c r="E2214" s="86" t="s">
        <v>984</v>
      </c>
      <c r="I2214" s="86" t="s">
        <v>264</v>
      </c>
      <c r="J2214" s="86" t="s">
        <v>556</v>
      </c>
      <c r="K2214" s="86" t="s">
        <v>694</v>
      </c>
      <c r="L2214" s="86" t="s">
        <v>636</v>
      </c>
    </row>
    <row r="2215" spans="1:12">
      <c r="A2215" s="85" t="s">
        <v>138</v>
      </c>
      <c r="B2215" s="85" t="s">
        <v>824</v>
      </c>
      <c r="C2215" s="120">
        <v>42926</v>
      </c>
      <c r="D2215" s="85">
        <v>2</v>
      </c>
      <c r="E2215" s="86" t="s">
        <v>987</v>
      </c>
      <c r="I2215" s="86" t="s">
        <v>293</v>
      </c>
      <c r="J2215" s="86" t="s">
        <v>569</v>
      </c>
      <c r="K2215" s="86" t="s">
        <v>694</v>
      </c>
      <c r="L2215" s="86" t="s">
        <v>636</v>
      </c>
    </row>
    <row r="2216" spans="1:12">
      <c r="A2216" s="85" t="s">
        <v>146</v>
      </c>
      <c r="B2216" s="85" t="s">
        <v>831</v>
      </c>
      <c r="C2216" s="120">
        <v>42926</v>
      </c>
      <c r="D2216" s="85">
        <v>2</v>
      </c>
      <c r="E2216" s="86" t="s">
        <v>400</v>
      </c>
      <c r="I2216" s="86" t="s">
        <v>214</v>
      </c>
      <c r="J2216" s="86" t="s">
        <v>785</v>
      </c>
      <c r="K2216" s="86" t="s">
        <v>598</v>
      </c>
    </row>
    <row r="2217" spans="1:12">
      <c r="A2217" s="85" t="s">
        <v>524</v>
      </c>
      <c r="B2217" s="85" t="s">
        <v>821</v>
      </c>
      <c r="C2217" s="120">
        <v>42926</v>
      </c>
      <c r="D2217" s="85">
        <v>2</v>
      </c>
      <c r="E2217" s="86" t="s">
        <v>961</v>
      </c>
      <c r="I2217" s="86" t="s">
        <v>213</v>
      </c>
      <c r="J2217" s="86" t="s">
        <v>526</v>
      </c>
      <c r="K2217" s="86" t="s">
        <v>647</v>
      </c>
      <c r="L2217" s="86" t="s">
        <v>595</v>
      </c>
    </row>
    <row r="2218" spans="1:12">
      <c r="A2218" s="85" t="s">
        <v>559</v>
      </c>
      <c r="B2218" s="85" t="s">
        <v>832</v>
      </c>
      <c r="C2218" s="120">
        <v>42926</v>
      </c>
      <c r="D2218" s="85">
        <v>2</v>
      </c>
      <c r="E2218" s="86" t="s">
        <v>952</v>
      </c>
      <c r="I2218" s="86" t="s">
        <v>223</v>
      </c>
      <c r="J2218" s="86" t="s">
        <v>550</v>
      </c>
      <c r="K2218" s="86" t="s">
        <v>652</v>
      </c>
      <c r="L2218" s="86" t="s">
        <v>584</v>
      </c>
    </row>
    <row r="2219" spans="1:12">
      <c r="A2219" s="85" t="s">
        <v>150</v>
      </c>
      <c r="B2219" s="85" t="s">
        <v>857</v>
      </c>
      <c r="C2219" s="120">
        <v>42926</v>
      </c>
      <c r="D2219" s="85">
        <v>2</v>
      </c>
      <c r="E2219" s="86" t="s">
        <v>283</v>
      </c>
      <c r="I2219" s="86" t="s">
        <v>361</v>
      </c>
      <c r="J2219" s="86" t="s">
        <v>784</v>
      </c>
      <c r="K2219" s="86" t="s">
        <v>582</v>
      </c>
      <c r="L2219" s="86" t="s">
        <v>589</v>
      </c>
    </row>
    <row r="2220" spans="1:12">
      <c r="A2220" s="85" t="s">
        <v>138</v>
      </c>
      <c r="B2220" s="85" t="s">
        <v>851</v>
      </c>
      <c r="C2220" s="120">
        <v>42926</v>
      </c>
      <c r="D2220" s="85">
        <v>2</v>
      </c>
      <c r="E2220" s="86" t="s">
        <v>985</v>
      </c>
      <c r="I2220" s="86" t="s">
        <v>280</v>
      </c>
      <c r="J2220" s="86" t="s">
        <v>556</v>
      </c>
      <c r="K2220" s="86" t="s">
        <v>636</v>
      </c>
      <c r="L2220" s="86" t="s">
        <v>679</v>
      </c>
    </row>
    <row r="2221" spans="1:12">
      <c r="A2221" s="85" t="s">
        <v>159</v>
      </c>
      <c r="B2221" s="85" t="s">
        <v>900</v>
      </c>
      <c r="C2221" s="120">
        <v>42926</v>
      </c>
      <c r="D2221" s="85">
        <v>2</v>
      </c>
      <c r="E2221" s="86" t="s">
        <v>241</v>
      </c>
      <c r="I2221" s="86" t="s">
        <v>398</v>
      </c>
      <c r="J2221" s="86" t="s">
        <v>186</v>
      </c>
      <c r="K2221" s="86" t="s">
        <v>603</v>
      </c>
    </row>
    <row r="2222" spans="1:12">
      <c r="A2222" s="85" t="s">
        <v>130</v>
      </c>
      <c r="B2222" s="85" t="s">
        <v>833</v>
      </c>
      <c r="C2222" s="120">
        <v>42926</v>
      </c>
      <c r="D2222" s="85">
        <v>2</v>
      </c>
      <c r="E2222" s="86" t="s">
        <v>879</v>
      </c>
      <c r="I2222" s="86" t="s">
        <v>292</v>
      </c>
      <c r="J2222" s="86" t="s">
        <v>153</v>
      </c>
      <c r="K2222" s="86" t="s">
        <v>136</v>
      </c>
    </row>
    <row r="2223" spans="1:12">
      <c r="A2223" s="85" t="s">
        <v>130</v>
      </c>
      <c r="B2223" s="85" t="s">
        <v>833</v>
      </c>
      <c r="C2223" s="120">
        <v>42926</v>
      </c>
      <c r="D2223" s="85">
        <v>2</v>
      </c>
      <c r="E2223" s="86" t="s">
        <v>969</v>
      </c>
      <c r="I2223" s="86" t="s">
        <v>292</v>
      </c>
      <c r="J2223" s="86" t="s">
        <v>782</v>
      </c>
      <c r="K2223" s="86" t="s">
        <v>136</v>
      </c>
    </row>
    <row r="2224" spans="1:12">
      <c r="A2224" s="85" t="s">
        <v>130</v>
      </c>
      <c r="B2224" s="85" t="s">
        <v>853</v>
      </c>
      <c r="C2224" s="120">
        <v>42927</v>
      </c>
      <c r="D2224" s="85">
        <v>2</v>
      </c>
      <c r="E2224" s="86" t="s">
        <v>910</v>
      </c>
      <c r="I2224" s="86" t="s">
        <v>285</v>
      </c>
      <c r="J2224" s="86" t="s">
        <v>153</v>
      </c>
      <c r="K2224" s="86" t="s">
        <v>684</v>
      </c>
    </row>
    <row r="2225" spans="1:12">
      <c r="A2225" s="85" t="s">
        <v>159</v>
      </c>
      <c r="B2225" s="85" t="s">
        <v>850</v>
      </c>
      <c r="C2225" s="120">
        <v>42927</v>
      </c>
      <c r="D2225" s="85">
        <v>2</v>
      </c>
      <c r="E2225" s="86" t="s">
        <v>241</v>
      </c>
      <c r="I2225" s="86" t="s">
        <v>398</v>
      </c>
      <c r="J2225" s="86" t="s">
        <v>186</v>
      </c>
      <c r="K2225" s="86" t="s">
        <v>603</v>
      </c>
    </row>
    <row r="2226" spans="1:12">
      <c r="A2226" s="85" t="s">
        <v>138</v>
      </c>
      <c r="B2226" s="85" t="s">
        <v>824</v>
      </c>
      <c r="C2226" s="120">
        <v>42927</v>
      </c>
      <c r="D2226" s="85">
        <v>2</v>
      </c>
      <c r="E2226" s="86" t="s">
        <v>984</v>
      </c>
      <c r="I2226" s="86" t="s">
        <v>264</v>
      </c>
      <c r="J2226" s="86" t="s">
        <v>556</v>
      </c>
      <c r="K2226" s="86" t="s">
        <v>676</v>
      </c>
      <c r="L2226" s="86" t="s">
        <v>649</v>
      </c>
    </row>
    <row r="2227" spans="1:12">
      <c r="A2227" s="85" t="s">
        <v>138</v>
      </c>
      <c r="B2227" s="85" t="s">
        <v>824</v>
      </c>
      <c r="C2227" s="120">
        <v>42927</v>
      </c>
      <c r="D2227" s="85">
        <v>2</v>
      </c>
      <c r="E2227" s="86" t="s">
        <v>987</v>
      </c>
      <c r="I2227" s="86" t="s">
        <v>293</v>
      </c>
      <c r="J2227" s="86" t="s">
        <v>569</v>
      </c>
      <c r="K2227" s="86" t="s">
        <v>676</v>
      </c>
      <c r="L2227" s="86" t="s">
        <v>649</v>
      </c>
    </row>
    <row r="2228" spans="1:12">
      <c r="A2228" s="85" t="s">
        <v>559</v>
      </c>
      <c r="B2228" s="85" t="s">
        <v>832</v>
      </c>
      <c r="C2228" s="120">
        <v>42927</v>
      </c>
      <c r="D2228" s="85">
        <v>1</v>
      </c>
      <c r="E2228" s="86" t="s">
        <v>399</v>
      </c>
      <c r="I2228" s="86" t="s">
        <v>224</v>
      </c>
      <c r="J2228" s="86" t="s">
        <v>333</v>
      </c>
      <c r="K2228" s="86" t="s">
        <v>584</v>
      </c>
    </row>
    <row r="2229" spans="1:12">
      <c r="A2229" s="85" t="s">
        <v>559</v>
      </c>
      <c r="B2229" s="85" t="s">
        <v>832</v>
      </c>
      <c r="C2229" s="120">
        <v>42927</v>
      </c>
      <c r="D2229" s="85">
        <v>2</v>
      </c>
      <c r="E2229" s="86" t="s">
        <v>952</v>
      </c>
      <c r="I2229" s="86" t="s">
        <v>223</v>
      </c>
      <c r="J2229" s="86" t="s">
        <v>550</v>
      </c>
      <c r="K2229" s="86" t="s">
        <v>584</v>
      </c>
    </row>
    <row r="2230" spans="1:12">
      <c r="A2230" s="85" t="s">
        <v>150</v>
      </c>
      <c r="B2230" s="85" t="s">
        <v>834</v>
      </c>
      <c r="C2230" s="120">
        <v>42927</v>
      </c>
      <c r="D2230" s="85">
        <v>2</v>
      </c>
      <c r="E2230" s="86" t="s">
        <v>962</v>
      </c>
      <c r="I2230" s="86" t="s">
        <v>356</v>
      </c>
      <c r="J2230" s="86" t="s">
        <v>570</v>
      </c>
      <c r="K2230" s="86" t="s">
        <v>589</v>
      </c>
    </row>
    <row r="2231" spans="1:12">
      <c r="A2231" s="85" t="s">
        <v>146</v>
      </c>
      <c r="B2231" s="85" t="s">
        <v>831</v>
      </c>
      <c r="C2231" s="120">
        <v>42927</v>
      </c>
      <c r="D2231" s="85">
        <v>2</v>
      </c>
      <c r="E2231" s="86" t="s">
        <v>400</v>
      </c>
      <c r="F2231" s="86" t="s">
        <v>214</v>
      </c>
      <c r="G2231" s="86" t="s">
        <v>785</v>
      </c>
      <c r="H2231" s="86" t="s">
        <v>598</v>
      </c>
      <c r="I2231" s="86" t="s">
        <v>214</v>
      </c>
      <c r="J2231" s="86" t="s">
        <v>785</v>
      </c>
      <c r="K2231" s="86" t="s">
        <v>598</v>
      </c>
    </row>
    <row r="2232" spans="1:12">
      <c r="A2232" s="85" t="s">
        <v>524</v>
      </c>
      <c r="B2232" s="85" t="s">
        <v>821</v>
      </c>
      <c r="C2232" s="120">
        <v>42927</v>
      </c>
      <c r="D2232" s="85">
        <v>2</v>
      </c>
      <c r="E2232" s="86" t="s">
        <v>961</v>
      </c>
      <c r="I2232" s="86" t="s">
        <v>213</v>
      </c>
      <c r="J2232" s="86" t="s">
        <v>526</v>
      </c>
      <c r="K2232" s="86" t="s">
        <v>595</v>
      </c>
    </row>
    <row r="2233" spans="1:12">
      <c r="A2233" s="85" t="s">
        <v>150</v>
      </c>
      <c r="B2233" s="85" t="s">
        <v>857</v>
      </c>
      <c r="C2233" s="120">
        <v>42927</v>
      </c>
      <c r="D2233" s="85">
        <v>2</v>
      </c>
      <c r="E2233" s="86" t="s">
        <v>283</v>
      </c>
      <c r="F2233" s="86" t="s">
        <v>361</v>
      </c>
      <c r="G2233" s="86" t="s">
        <v>784</v>
      </c>
      <c r="I2233" s="86" t="s">
        <v>361</v>
      </c>
      <c r="J2233" s="86" t="s">
        <v>784</v>
      </c>
      <c r="K2233" s="86" t="s">
        <v>589</v>
      </c>
    </row>
    <row r="2234" spans="1:12">
      <c r="A2234" s="85" t="s">
        <v>150</v>
      </c>
      <c r="B2234" s="85" t="s">
        <v>857</v>
      </c>
      <c r="C2234" s="120">
        <v>42927</v>
      </c>
      <c r="D2234" s="85">
        <v>2</v>
      </c>
      <c r="E2234" s="86" t="s">
        <v>352</v>
      </c>
      <c r="I2234" s="86" t="s">
        <v>349</v>
      </c>
      <c r="J2234" s="86" t="s">
        <v>570</v>
      </c>
      <c r="K2234" s="86" t="s">
        <v>589</v>
      </c>
    </row>
    <row r="2235" spans="1:12">
      <c r="A2235" s="85" t="s">
        <v>146</v>
      </c>
      <c r="B2235" s="85" t="s">
        <v>855</v>
      </c>
      <c r="C2235" s="120">
        <v>42927</v>
      </c>
      <c r="D2235" s="85">
        <v>2</v>
      </c>
      <c r="E2235" s="86" t="s">
        <v>989</v>
      </c>
      <c r="I2235" s="86" t="s">
        <v>392</v>
      </c>
      <c r="J2235" s="86" t="s">
        <v>549</v>
      </c>
      <c r="K2235" s="86" t="s">
        <v>598</v>
      </c>
    </row>
    <row r="2236" spans="1:12">
      <c r="A2236" s="85" t="s">
        <v>559</v>
      </c>
      <c r="B2236" s="85" t="s">
        <v>835</v>
      </c>
      <c r="C2236" s="120">
        <v>42927</v>
      </c>
      <c r="D2236" s="85">
        <v>1</v>
      </c>
      <c r="E2236" s="86" t="s">
        <v>223</v>
      </c>
      <c r="I2236" s="86" t="s">
        <v>231</v>
      </c>
      <c r="J2236" s="86" t="s">
        <v>335</v>
      </c>
      <c r="K2236" s="86" t="s">
        <v>584</v>
      </c>
    </row>
    <row r="2237" spans="1:12">
      <c r="A2237" s="85" t="s">
        <v>138</v>
      </c>
      <c r="B2237" s="85" t="s">
        <v>851</v>
      </c>
      <c r="C2237" s="120">
        <v>42927</v>
      </c>
      <c r="D2237" s="85">
        <v>2</v>
      </c>
      <c r="E2237" s="86" t="s">
        <v>985</v>
      </c>
      <c r="I2237" s="86" t="s">
        <v>139</v>
      </c>
      <c r="J2237" s="86" t="s">
        <v>556</v>
      </c>
      <c r="K2237" s="86" t="s">
        <v>649</v>
      </c>
    </row>
    <row r="2238" spans="1:12">
      <c r="A2238" s="85" t="s">
        <v>130</v>
      </c>
      <c r="B2238" s="85" t="s">
        <v>833</v>
      </c>
      <c r="C2238" s="120">
        <v>42927</v>
      </c>
      <c r="D2238" s="85">
        <v>2</v>
      </c>
      <c r="E2238" s="86" t="s">
        <v>879</v>
      </c>
      <c r="I2238" s="86" t="s">
        <v>307</v>
      </c>
      <c r="J2238" s="86" t="s">
        <v>147</v>
      </c>
      <c r="K2238" s="86" t="s">
        <v>149</v>
      </c>
      <c r="L2238" s="86" t="s">
        <v>681</v>
      </c>
    </row>
    <row r="2239" spans="1:12">
      <c r="A2239" s="85" t="s">
        <v>159</v>
      </c>
      <c r="B2239" s="85" t="s">
        <v>900</v>
      </c>
      <c r="C2239" s="120">
        <v>42927</v>
      </c>
      <c r="D2239" s="85">
        <v>2</v>
      </c>
      <c r="E2239" s="86" t="s">
        <v>949</v>
      </c>
      <c r="I2239" s="86" t="s">
        <v>193</v>
      </c>
      <c r="J2239" s="86" t="s">
        <v>182</v>
      </c>
      <c r="K2239" s="86" t="s">
        <v>646</v>
      </c>
      <c r="L2239" s="86" t="s">
        <v>646</v>
      </c>
    </row>
    <row r="2240" spans="1:12">
      <c r="A2240" s="85" t="s">
        <v>138</v>
      </c>
      <c r="B2240" s="85" t="s">
        <v>824</v>
      </c>
      <c r="C2240" s="120">
        <v>42928</v>
      </c>
      <c r="D2240" s="85">
        <v>2</v>
      </c>
      <c r="E2240" s="86" t="s">
        <v>984</v>
      </c>
      <c r="I2240" s="86" t="s">
        <v>264</v>
      </c>
      <c r="J2240" s="86" t="s">
        <v>556</v>
      </c>
      <c r="K2240" s="86" t="s">
        <v>649</v>
      </c>
      <c r="L2240" s="86" t="s">
        <v>692</v>
      </c>
    </row>
    <row r="2241" spans="1:12">
      <c r="A2241" s="85" t="s">
        <v>138</v>
      </c>
      <c r="B2241" s="85" t="s">
        <v>824</v>
      </c>
      <c r="C2241" s="120">
        <v>42928</v>
      </c>
      <c r="D2241" s="85">
        <v>2</v>
      </c>
      <c r="E2241" s="86" t="s">
        <v>987</v>
      </c>
      <c r="I2241" s="86" t="s">
        <v>293</v>
      </c>
      <c r="J2241" s="86" t="s">
        <v>569</v>
      </c>
      <c r="K2241" s="86" t="s">
        <v>649</v>
      </c>
      <c r="L2241" s="86" t="s">
        <v>692</v>
      </c>
    </row>
    <row r="2242" spans="1:12">
      <c r="A2242" s="85" t="s">
        <v>150</v>
      </c>
      <c r="B2242" s="85" t="s">
        <v>857</v>
      </c>
      <c r="C2242" s="120">
        <v>42928</v>
      </c>
      <c r="D2242" s="85">
        <v>2</v>
      </c>
      <c r="E2242" s="86" t="s">
        <v>283</v>
      </c>
      <c r="I2242" s="86" t="s">
        <v>361</v>
      </c>
      <c r="J2242" s="86" t="s">
        <v>784</v>
      </c>
      <c r="K2242" s="86" t="s">
        <v>677</v>
      </c>
    </row>
    <row r="2243" spans="1:12">
      <c r="A2243" s="85" t="s">
        <v>150</v>
      </c>
      <c r="B2243" s="85" t="s">
        <v>857</v>
      </c>
      <c r="C2243" s="120">
        <v>42928</v>
      </c>
      <c r="D2243" s="85">
        <v>2</v>
      </c>
      <c r="E2243" s="86" t="s">
        <v>352</v>
      </c>
      <c r="I2243" s="86" t="s">
        <v>349</v>
      </c>
      <c r="J2243" s="86" t="s">
        <v>570</v>
      </c>
      <c r="K2243" s="86" t="s">
        <v>677</v>
      </c>
    </row>
    <row r="2244" spans="1:12">
      <c r="A2244" s="85" t="s">
        <v>138</v>
      </c>
      <c r="B2244" s="85" t="s">
        <v>851</v>
      </c>
      <c r="C2244" s="120">
        <v>42928</v>
      </c>
      <c r="D2244" s="85">
        <v>2</v>
      </c>
      <c r="E2244" s="86" t="s">
        <v>985</v>
      </c>
      <c r="I2244" s="86" t="s">
        <v>275</v>
      </c>
      <c r="J2244" s="86" t="s">
        <v>556</v>
      </c>
      <c r="K2244" s="86" t="s">
        <v>692</v>
      </c>
    </row>
    <row r="2245" spans="1:12">
      <c r="A2245" s="85" t="s">
        <v>146</v>
      </c>
      <c r="B2245" s="85" t="s">
        <v>827</v>
      </c>
      <c r="C2245" s="120">
        <v>42928</v>
      </c>
      <c r="D2245" s="85">
        <v>2</v>
      </c>
      <c r="E2245" s="86" t="s">
        <v>989</v>
      </c>
      <c r="I2245" s="86" t="s">
        <v>392</v>
      </c>
      <c r="J2245" s="86" t="s">
        <v>549</v>
      </c>
      <c r="K2245" s="86" t="s">
        <v>583</v>
      </c>
    </row>
    <row r="2246" spans="1:12">
      <c r="A2246" s="85" t="s">
        <v>159</v>
      </c>
      <c r="B2246" s="85" t="s">
        <v>900</v>
      </c>
      <c r="C2246" s="120">
        <v>42928</v>
      </c>
      <c r="D2246" s="85">
        <v>2</v>
      </c>
      <c r="E2246" s="86" t="s">
        <v>949</v>
      </c>
      <c r="I2246" s="86" t="s">
        <v>197</v>
      </c>
      <c r="J2246" s="86" t="s">
        <v>182</v>
      </c>
      <c r="K2246" s="86" t="s">
        <v>653</v>
      </c>
    </row>
    <row r="2247" spans="1:12">
      <c r="A2247" s="85" t="s">
        <v>146</v>
      </c>
      <c r="B2247" s="85" t="s">
        <v>855</v>
      </c>
      <c r="C2247" s="120">
        <v>42928</v>
      </c>
      <c r="D2247" s="85">
        <v>2</v>
      </c>
      <c r="E2247" s="86" t="s">
        <v>989</v>
      </c>
      <c r="I2247" s="86" t="s">
        <v>392</v>
      </c>
      <c r="J2247" s="86" t="s">
        <v>549</v>
      </c>
      <c r="K2247" s="86" t="s">
        <v>583</v>
      </c>
    </row>
    <row r="2248" spans="1:12">
      <c r="A2248" s="85" t="s">
        <v>559</v>
      </c>
      <c r="B2248" s="85" t="s">
        <v>1000</v>
      </c>
      <c r="C2248" s="120">
        <v>42929</v>
      </c>
      <c r="D2248" s="85">
        <v>2</v>
      </c>
      <c r="E2248" s="86" t="s">
        <v>952</v>
      </c>
      <c r="I2248" s="86" t="s">
        <v>223</v>
      </c>
      <c r="J2248" s="86" t="s">
        <v>550</v>
      </c>
      <c r="K2248" s="86" t="s">
        <v>584</v>
      </c>
    </row>
    <row r="2249" spans="1:12">
      <c r="A2249" s="85" t="s">
        <v>138</v>
      </c>
      <c r="B2249" s="85" t="s">
        <v>824</v>
      </c>
      <c r="C2249" s="120">
        <v>42929</v>
      </c>
      <c r="D2249" s="85">
        <v>2</v>
      </c>
      <c r="E2249" s="86" t="s">
        <v>984</v>
      </c>
      <c r="I2249" s="86" t="s">
        <v>264</v>
      </c>
      <c r="J2249" s="86" t="s">
        <v>556</v>
      </c>
      <c r="K2249" s="86" t="s">
        <v>692</v>
      </c>
    </row>
    <row r="2250" spans="1:12">
      <c r="A2250" s="85" t="s">
        <v>138</v>
      </c>
      <c r="B2250" s="85" t="s">
        <v>824</v>
      </c>
      <c r="C2250" s="120">
        <v>42929</v>
      </c>
      <c r="D2250" s="85">
        <v>2</v>
      </c>
      <c r="E2250" s="86" t="s">
        <v>987</v>
      </c>
      <c r="I2250" s="86" t="s">
        <v>293</v>
      </c>
      <c r="J2250" s="86" t="s">
        <v>569</v>
      </c>
      <c r="K2250" s="86" t="s">
        <v>692</v>
      </c>
    </row>
    <row r="2251" spans="1:12">
      <c r="A2251" s="85" t="s">
        <v>150</v>
      </c>
      <c r="B2251" s="85" t="s">
        <v>857</v>
      </c>
      <c r="C2251" s="120">
        <v>42929</v>
      </c>
      <c r="D2251" s="85">
        <v>2</v>
      </c>
      <c r="E2251" s="86" t="s">
        <v>283</v>
      </c>
      <c r="I2251" s="86" t="s">
        <v>361</v>
      </c>
      <c r="J2251" s="86" t="s">
        <v>784</v>
      </c>
      <c r="K2251" s="86" t="s">
        <v>677</v>
      </c>
    </row>
    <row r="2252" spans="1:12">
      <c r="A2252" s="85" t="s">
        <v>150</v>
      </c>
      <c r="B2252" s="85" t="s">
        <v>857</v>
      </c>
      <c r="C2252" s="120">
        <v>42929</v>
      </c>
      <c r="D2252" s="85">
        <v>2</v>
      </c>
      <c r="E2252" s="86" t="s">
        <v>352</v>
      </c>
      <c r="I2252" s="86" t="s">
        <v>349</v>
      </c>
      <c r="J2252" s="86" t="s">
        <v>570</v>
      </c>
      <c r="K2252" s="86" t="s">
        <v>677</v>
      </c>
    </row>
    <row r="2253" spans="1:12">
      <c r="A2253" s="85" t="s">
        <v>130</v>
      </c>
      <c r="B2253" s="85" t="s">
        <v>833</v>
      </c>
      <c r="C2253" s="120">
        <v>42929</v>
      </c>
      <c r="D2253" s="85">
        <v>1</v>
      </c>
      <c r="E2253" s="86" t="s">
        <v>879</v>
      </c>
      <c r="I2253" s="86" t="s">
        <v>292</v>
      </c>
      <c r="J2253" s="86" t="s">
        <v>153</v>
      </c>
      <c r="K2253" s="86" t="s">
        <v>684</v>
      </c>
    </row>
    <row r="2254" spans="1:12">
      <c r="A2254" s="85" t="s">
        <v>130</v>
      </c>
      <c r="B2254" s="85" t="s">
        <v>833</v>
      </c>
      <c r="C2254" s="120">
        <v>42929</v>
      </c>
      <c r="D2254" s="85">
        <v>2</v>
      </c>
      <c r="E2254" s="86" t="s">
        <v>969</v>
      </c>
      <c r="I2254" s="86" t="s">
        <v>292</v>
      </c>
      <c r="J2254" s="86" t="s">
        <v>782</v>
      </c>
      <c r="K2254" s="86" t="s">
        <v>684</v>
      </c>
    </row>
    <row r="2255" spans="1:12">
      <c r="A2255" s="85" t="s">
        <v>130</v>
      </c>
      <c r="B2255" s="85" t="s">
        <v>833</v>
      </c>
      <c r="C2255" s="120">
        <v>42928</v>
      </c>
      <c r="D2255" s="85">
        <v>1</v>
      </c>
      <c r="E2255" s="86" t="s">
        <v>879</v>
      </c>
      <c r="I2255" s="86" t="s">
        <v>307</v>
      </c>
      <c r="J2255" s="86" t="s">
        <v>147</v>
      </c>
    </row>
    <row r="2256" spans="1:12">
      <c r="A2256" s="85" t="s">
        <v>138</v>
      </c>
      <c r="B2256" s="85" t="s">
        <v>851</v>
      </c>
      <c r="C2256" s="120">
        <v>42929</v>
      </c>
      <c r="D2256" s="85">
        <v>2</v>
      </c>
      <c r="E2256" s="86" t="s">
        <v>985</v>
      </c>
      <c r="I2256" s="86" t="s">
        <v>275</v>
      </c>
      <c r="J2256" s="86" t="s">
        <v>556</v>
      </c>
      <c r="K2256" s="86" t="s">
        <v>692</v>
      </c>
    </row>
    <row r="2257" spans="1:12">
      <c r="A2257" s="85" t="s">
        <v>138</v>
      </c>
      <c r="B2257" s="85" t="s">
        <v>851</v>
      </c>
      <c r="C2257" s="120">
        <v>42933</v>
      </c>
      <c r="D2257" s="85">
        <v>2</v>
      </c>
      <c r="E2257" s="86" t="s">
        <v>985</v>
      </c>
      <c r="I2257" s="86" t="s">
        <v>275</v>
      </c>
      <c r="J2257" s="86" t="s">
        <v>556</v>
      </c>
      <c r="K2257" s="86" t="s">
        <v>692</v>
      </c>
      <c r="L2257" s="86" t="s">
        <v>664</v>
      </c>
    </row>
    <row r="2258" spans="1:12">
      <c r="A2258" s="85" t="s">
        <v>524</v>
      </c>
      <c r="B2258" s="85" t="s">
        <v>981</v>
      </c>
      <c r="C2258" s="120">
        <v>42933</v>
      </c>
      <c r="D2258" s="85">
        <v>2</v>
      </c>
      <c r="E2258" s="86" t="s">
        <v>213</v>
      </c>
      <c r="I2258" s="86" t="s">
        <v>961</v>
      </c>
      <c r="J2258" s="86" t="s">
        <v>532</v>
      </c>
      <c r="K2258" s="86" t="s">
        <v>595</v>
      </c>
    </row>
    <row r="2259" spans="1:12">
      <c r="A2259" s="85" t="s">
        <v>146</v>
      </c>
      <c r="B2259" s="85" t="s">
        <v>855</v>
      </c>
      <c r="C2259" s="120">
        <v>42933</v>
      </c>
      <c r="D2259" s="85">
        <v>2</v>
      </c>
      <c r="E2259" s="86" t="s">
        <v>989</v>
      </c>
      <c r="I2259" s="86" t="s">
        <v>392</v>
      </c>
      <c r="J2259" s="86" t="s">
        <v>549</v>
      </c>
      <c r="K2259" s="86" t="s">
        <v>614</v>
      </c>
    </row>
    <row r="2260" spans="1:12">
      <c r="A2260" s="85" t="s">
        <v>146</v>
      </c>
      <c r="B2260" s="85" t="s">
        <v>855</v>
      </c>
      <c r="C2260" s="120">
        <v>42933</v>
      </c>
      <c r="D2260" s="85">
        <v>2</v>
      </c>
      <c r="E2260" s="86" t="s">
        <v>350</v>
      </c>
      <c r="I2260" s="86" t="s">
        <v>889</v>
      </c>
      <c r="J2260" s="86" t="s">
        <v>785</v>
      </c>
      <c r="K2260" s="86" t="s">
        <v>614</v>
      </c>
    </row>
    <row r="2261" spans="1:12">
      <c r="A2261" s="85" t="s">
        <v>566</v>
      </c>
      <c r="B2261" s="85" t="s">
        <v>860</v>
      </c>
      <c r="C2261" s="120">
        <v>42933</v>
      </c>
      <c r="D2261" s="85">
        <v>2</v>
      </c>
      <c r="E2261" s="86" t="s">
        <v>878</v>
      </c>
      <c r="I2261" s="86" t="s">
        <v>198</v>
      </c>
      <c r="J2261" s="86" t="s">
        <v>520</v>
      </c>
      <c r="K2261" s="86" t="s">
        <v>585</v>
      </c>
    </row>
    <row r="2262" spans="1:12">
      <c r="A2262" s="85" t="s">
        <v>566</v>
      </c>
      <c r="B2262" s="85" t="s">
        <v>860</v>
      </c>
      <c r="C2262" s="120">
        <v>42933</v>
      </c>
      <c r="D2262" s="85">
        <v>2</v>
      </c>
      <c r="E2262" s="86" t="s">
        <v>197</v>
      </c>
      <c r="I2262" s="86" t="s">
        <v>198</v>
      </c>
      <c r="J2262" s="86" t="s">
        <v>520</v>
      </c>
      <c r="K2262" s="86" t="s">
        <v>585</v>
      </c>
    </row>
    <row r="2263" spans="1:12">
      <c r="A2263" s="85" t="s">
        <v>559</v>
      </c>
      <c r="B2263" s="85" t="s">
        <v>821</v>
      </c>
      <c r="C2263" s="120">
        <v>42933</v>
      </c>
      <c r="D2263" s="85">
        <v>1</v>
      </c>
      <c r="E2263" s="86" t="s">
        <v>246</v>
      </c>
      <c r="I2263" s="86" t="s">
        <v>223</v>
      </c>
      <c r="J2263" s="86" t="s">
        <v>333</v>
      </c>
      <c r="K2263" s="86" t="s">
        <v>584</v>
      </c>
      <c r="L2263" s="86" t="s">
        <v>623</v>
      </c>
    </row>
    <row r="2264" spans="1:12">
      <c r="A2264" s="85" t="s">
        <v>559</v>
      </c>
      <c r="B2264" s="85" t="s">
        <v>821</v>
      </c>
      <c r="C2264" s="120">
        <v>42933</v>
      </c>
      <c r="D2264" s="85">
        <v>2</v>
      </c>
      <c r="E2264" s="86" t="s">
        <v>946</v>
      </c>
      <c r="I2264" s="86" t="s">
        <v>243</v>
      </c>
      <c r="J2264" s="86" t="s">
        <v>335</v>
      </c>
      <c r="K2264" s="86" t="s">
        <v>623</v>
      </c>
      <c r="L2264" s="86" t="s">
        <v>608</v>
      </c>
    </row>
    <row r="2265" spans="1:12">
      <c r="A2265" s="85" t="s">
        <v>138</v>
      </c>
      <c r="B2265" s="85" t="s">
        <v>996</v>
      </c>
      <c r="C2265" s="120">
        <v>42933</v>
      </c>
      <c r="D2265" s="85">
        <v>2</v>
      </c>
      <c r="E2265" s="86" t="s">
        <v>984</v>
      </c>
      <c r="I2265" s="86" t="s">
        <v>302</v>
      </c>
      <c r="J2265" s="86" t="s">
        <v>556</v>
      </c>
      <c r="K2265" s="86" t="s">
        <v>664</v>
      </c>
    </row>
    <row r="2266" spans="1:12">
      <c r="A2266" s="85" t="s">
        <v>572</v>
      </c>
      <c r="B2266" s="85" t="s">
        <v>828</v>
      </c>
      <c r="C2266" s="120">
        <v>42933</v>
      </c>
      <c r="D2266" s="85">
        <v>2</v>
      </c>
      <c r="E2266" s="86" t="s">
        <v>948</v>
      </c>
      <c r="I2266" s="86" t="s">
        <v>552</v>
      </c>
      <c r="J2266" s="86" t="s">
        <v>521</v>
      </c>
      <c r="K2266" s="86" t="s">
        <v>617</v>
      </c>
    </row>
    <row r="2267" spans="1:12">
      <c r="A2267" s="85" t="s">
        <v>146</v>
      </c>
      <c r="B2267" s="85" t="s">
        <v>827</v>
      </c>
      <c r="C2267" s="120">
        <v>42933</v>
      </c>
      <c r="D2267" s="85">
        <v>2</v>
      </c>
      <c r="E2267" s="86" t="s">
        <v>400</v>
      </c>
      <c r="I2267" s="86" t="s">
        <v>214</v>
      </c>
      <c r="J2267" s="86" t="s">
        <v>785</v>
      </c>
      <c r="K2267" s="86" t="s">
        <v>583</v>
      </c>
    </row>
    <row r="2268" spans="1:12">
      <c r="A2268" s="85" t="s">
        <v>566</v>
      </c>
      <c r="B2268" s="85" t="s">
        <v>860</v>
      </c>
      <c r="C2268" s="120">
        <v>42933</v>
      </c>
      <c r="D2268" s="85">
        <v>2</v>
      </c>
      <c r="E2268" s="86" t="s">
        <v>935</v>
      </c>
      <c r="I2268" s="86" t="s">
        <v>727</v>
      </c>
      <c r="J2268" s="86" t="s">
        <v>551</v>
      </c>
      <c r="K2268" s="86" t="s">
        <v>585</v>
      </c>
    </row>
    <row r="2269" spans="1:12">
      <c r="A2269" s="85" t="s">
        <v>559</v>
      </c>
      <c r="B2269" s="85" t="s">
        <v>821</v>
      </c>
      <c r="C2269" s="120">
        <v>42934</v>
      </c>
      <c r="D2269" s="85">
        <v>2</v>
      </c>
      <c r="E2269" s="86" t="s">
        <v>246</v>
      </c>
      <c r="I2269" s="86" t="s">
        <v>223</v>
      </c>
      <c r="J2269" s="86" t="s">
        <v>333</v>
      </c>
      <c r="K2269" s="86" t="s">
        <v>608</v>
      </c>
    </row>
    <row r="2270" spans="1:12">
      <c r="A2270" s="85" t="s">
        <v>559</v>
      </c>
      <c r="B2270" s="85" t="s">
        <v>821</v>
      </c>
      <c r="C2270" s="120">
        <v>42934</v>
      </c>
      <c r="D2270" s="85">
        <v>2</v>
      </c>
      <c r="E2270" s="86" t="s">
        <v>946</v>
      </c>
      <c r="I2270" s="86" t="s">
        <v>243</v>
      </c>
      <c r="J2270" s="86" t="s">
        <v>527</v>
      </c>
      <c r="K2270" s="86" t="s">
        <v>608</v>
      </c>
    </row>
    <row r="2271" spans="1:12">
      <c r="A2271" s="85" t="s">
        <v>146</v>
      </c>
      <c r="B2271" s="85" t="s">
        <v>855</v>
      </c>
      <c r="C2271" s="120">
        <v>42934</v>
      </c>
      <c r="D2271" s="85">
        <v>2</v>
      </c>
      <c r="E2271" s="86" t="s">
        <v>989</v>
      </c>
      <c r="I2271" s="86" t="s">
        <v>392</v>
      </c>
      <c r="J2271" s="86" t="s">
        <v>549</v>
      </c>
      <c r="K2271" s="86" t="s">
        <v>598</v>
      </c>
    </row>
    <row r="2272" spans="1:12">
      <c r="A2272" s="85" t="s">
        <v>146</v>
      </c>
      <c r="B2272" s="85" t="s">
        <v>855</v>
      </c>
      <c r="C2272" s="120">
        <v>42934</v>
      </c>
      <c r="D2272" s="85">
        <v>2</v>
      </c>
      <c r="E2272" s="86" t="s">
        <v>350</v>
      </c>
      <c r="I2272" s="86" t="s">
        <v>386</v>
      </c>
      <c r="J2272" s="86" t="s">
        <v>540</v>
      </c>
      <c r="K2272" s="86" t="s">
        <v>598</v>
      </c>
    </row>
    <row r="2273" spans="1:12">
      <c r="A2273" s="85" t="s">
        <v>566</v>
      </c>
      <c r="B2273" s="85" t="s">
        <v>860</v>
      </c>
      <c r="C2273" s="120">
        <v>42934</v>
      </c>
      <c r="D2273" s="85">
        <v>2</v>
      </c>
      <c r="E2273" s="86" t="s">
        <v>878</v>
      </c>
      <c r="I2273" s="86" t="s">
        <v>198</v>
      </c>
      <c r="J2273" s="86" t="s">
        <v>520</v>
      </c>
      <c r="K2273" s="86" t="s">
        <v>585</v>
      </c>
    </row>
    <row r="2274" spans="1:12">
      <c r="A2274" s="85" t="s">
        <v>566</v>
      </c>
      <c r="B2274" s="85" t="s">
        <v>860</v>
      </c>
      <c r="C2274" s="120">
        <v>42934</v>
      </c>
      <c r="D2274" s="85">
        <v>2</v>
      </c>
      <c r="E2274" s="86" t="s">
        <v>197</v>
      </c>
      <c r="I2274" s="86" t="s">
        <v>198</v>
      </c>
      <c r="J2274" s="86" t="s">
        <v>520</v>
      </c>
      <c r="K2274" s="86" t="s">
        <v>585</v>
      </c>
    </row>
    <row r="2275" spans="1:12">
      <c r="A2275" s="85" t="s">
        <v>566</v>
      </c>
      <c r="B2275" s="85" t="s">
        <v>860</v>
      </c>
      <c r="C2275" s="120">
        <v>42934</v>
      </c>
      <c r="D2275" s="85">
        <v>2</v>
      </c>
      <c r="E2275" s="86" t="s">
        <v>966</v>
      </c>
      <c r="I2275" s="86" t="s">
        <v>727</v>
      </c>
      <c r="J2275" s="86" t="s">
        <v>551</v>
      </c>
      <c r="K2275" s="86" t="s">
        <v>585</v>
      </c>
    </row>
    <row r="2276" spans="1:12">
      <c r="A2276" s="85" t="s">
        <v>566</v>
      </c>
      <c r="B2276" s="85" t="s">
        <v>860</v>
      </c>
      <c r="C2276" s="120">
        <v>42936</v>
      </c>
      <c r="D2276" s="85">
        <v>2</v>
      </c>
      <c r="E2276" s="86" t="s">
        <v>1026</v>
      </c>
      <c r="I2276" s="86" t="s">
        <v>727</v>
      </c>
      <c r="J2276" s="86" t="s">
        <v>551</v>
      </c>
      <c r="K2276" s="86" t="s">
        <v>585</v>
      </c>
    </row>
    <row r="2277" spans="1:12">
      <c r="A2277" s="85" t="s">
        <v>572</v>
      </c>
      <c r="B2277" s="85" t="s">
        <v>828</v>
      </c>
      <c r="C2277" s="120">
        <v>42934</v>
      </c>
      <c r="D2277" s="85">
        <v>2</v>
      </c>
      <c r="E2277" s="86" t="s">
        <v>948</v>
      </c>
      <c r="I2277" s="86" t="s">
        <v>222</v>
      </c>
      <c r="J2277" s="86" t="s">
        <v>521</v>
      </c>
      <c r="K2277" s="86" t="s">
        <v>617</v>
      </c>
    </row>
    <row r="2278" spans="1:12">
      <c r="A2278" s="85" t="s">
        <v>524</v>
      </c>
      <c r="B2278" s="85" t="s">
        <v>981</v>
      </c>
      <c r="C2278" s="120">
        <v>42934</v>
      </c>
      <c r="D2278" s="85">
        <v>2</v>
      </c>
      <c r="E2278" s="86" t="s">
        <v>213</v>
      </c>
      <c r="I2278" s="86" t="s">
        <v>961</v>
      </c>
      <c r="J2278" s="86" t="s">
        <v>532</v>
      </c>
      <c r="K2278" s="86" t="s">
        <v>595</v>
      </c>
    </row>
    <row r="2279" spans="1:12">
      <c r="A2279" s="85" t="s">
        <v>524</v>
      </c>
      <c r="B2279" s="85" t="s">
        <v>981</v>
      </c>
      <c r="C2279" s="120">
        <v>42934</v>
      </c>
      <c r="D2279" s="85">
        <v>2</v>
      </c>
      <c r="E2279" s="86" t="s">
        <v>952</v>
      </c>
      <c r="I2279" s="86" t="s">
        <v>232</v>
      </c>
      <c r="J2279" s="86" t="s">
        <v>538</v>
      </c>
      <c r="K2279" s="86" t="s">
        <v>595</v>
      </c>
    </row>
    <row r="2280" spans="1:12">
      <c r="A2280" s="85" t="s">
        <v>559</v>
      </c>
      <c r="B2280" s="85" t="s">
        <v>821</v>
      </c>
      <c r="C2280" s="120">
        <v>42935</v>
      </c>
      <c r="D2280" s="85">
        <v>2</v>
      </c>
      <c r="E2280" s="86" t="s">
        <v>246</v>
      </c>
      <c r="I2280" s="86" t="s">
        <v>223</v>
      </c>
      <c r="J2280" s="86" t="s">
        <v>333</v>
      </c>
      <c r="K2280" s="86" t="s">
        <v>608</v>
      </c>
    </row>
    <row r="2281" spans="1:12">
      <c r="A2281" s="85" t="s">
        <v>559</v>
      </c>
      <c r="B2281" s="85" t="s">
        <v>821</v>
      </c>
      <c r="C2281" s="120">
        <v>42935</v>
      </c>
      <c r="D2281" s="85">
        <v>2</v>
      </c>
      <c r="E2281" s="86" t="s">
        <v>946</v>
      </c>
      <c r="I2281" s="86" t="s">
        <v>243</v>
      </c>
      <c r="J2281" s="86" t="s">
        <v>335</v>
      </c>
      <c r="K2281" s="86" t="s">
        <v>608</v>
      </c>
    </row>
    <row r="2282" spans="1:12">
      <c r="A2282" s="85" t="s">
        <v>146</v>
      </c>
      <c r="B2282" s="85" t="s">
        <v>855</v>
      </c>
      <c r="C2282" s="120">
        <v>42935</v>
      </c>
      <c r="D2282" s="85">
        <v>2</v>
      </c>
      <c r="E2282" s="86" t="s">
        <v>350</v>
      </c>
      <c r="I2282" s="86" t="s">
        <v>859</v>
      </c>
      <c r="J2282" s="86" t="s">
        <v>785</v>
      </c>
      <c r="K2282" s="86" t="s">
        <v>598</v>
      </c>
    </row>
    <row r="2283" spans="1:12">
      <c r="A2283" s="85" t="s">
        <v>566</v>
      </c>
      <c r="B2283" s="85" t="s">
        <v>860</v>
      </c>
      <c r="C2283" s="120">
        <v>42935</v>
      </c>
      <c r="D2283" s="85">
        <v>2</v>
      </c>
      <c r="E2283" s="86" t="s">
        <v>878</v>
      </c>
      <c r="I2283" s="86" t="s">
        <v>196</v>
      </c>
      <c r="J2283" s="86" t="s">
        <v>520</v>
      </c>
      <c r="K2283" s="86" t="s">
        <v>585</v>
      </c>
    </row>
    <row r="2284" spans="1:12">
      <c r="A2284" s="85" t="s">
        <v>566</v>
      </c>
      <c r="B2284" s="85" t="s">
        <v>860</v>
      </c>
      <c r="C2284" s="120">
        <v>42935</v>
      </c>
      <c r="D2284" s="85">
        <v>2</v>
      </c>
      <c r="E2284" s="86" t="s">
        <v>197</v>
      </c>
      <c r="I2284" s="86" t="s">
        <v>196</v>
      </c>
      <c r="J2284" s="86" t="s">
        <v>520</v>
      </c>
      <c r="K2284" s="86" t="s">
        <v>585</v>
      </c>
    </row>
    <row r="2285" spans="1:12">
      <c r="A2285" s="85" t="s">
        <v>559</v>
      </c>
      <c r="B2285" s="85" t="s">
        <v>821</v>
      </c>
      <c r="C2285" s="120">
        <v>42936</v>
      </c>
      <c r="D2285" s="85">
        <v>2</v>
      </c>
      <c r="E2285" s="86" t="s">
        <v>246</v>
      </c>
      <c r="I2285" s="86" t="s">
        <v>223</v>
      </c>
      <c r="J2285" s="86" t="s">
        <v>333</v>
      </c>
      <c r="K2285" s="86" t="s">
        <v>608</v>
      </c>
    </row>
    <row r="2286" spans="1:12">
      <c r="A2286" s="85" t="s">
        <v>559</v>
      </c>
      <c r="B2286" s="85" t="s">
        <v>821</v>
      </c>
      <c r="C2286" s="120">
        <v>42936</v>
      </c>
      <c r="D2286" s="85">
        <v>2</v>
      </c>
      <c r="E2286" s="86" t="s">
        <v>946</v>
      </c>
      <c r="I2286" s="86" t="s">
        <v>243</v>
      </c>
      <c r="J2286" s="86" t="s">
        <v>335</v>
      </c>
      <c r="K2286" s="86" t="s">
        <v>608</v>
      </c>
    </row>
    <row r="2287" spans="1:12">
      <c r="A2287" s="85" t="s">
        <v>138</v>
      </c>
      <c r="B2287" s="85" t="s">
        <v>851</v>
      </c>
      <c r="C2287" s="120">
        <v>42936</v>
      </c>
      <c r="D2287" s="85">
        <v>2</v>
      </c>
      <c r="E2287" s="86" t="s">
        <v>985</v>
      </c>
      <c r="I2287" s="86" t="s">
        <v>275</v>
      </c>
      <c r="J2287" s="86" t="s">
        <v>556</v>
      </c>
      <c r="K2287" s="86" t="s">
        <v>669</v>
      </c>
      <c r="L2287" s="86" t="s">
        <v>143</v>
      </c>
    </row>
    <row r="2288" spans="1:12">
      <c r="A2288" s="85" t="s">
        <v>146</v>
      </c>
      <c r="B2288" s="85" t="s">
        <v>855</v>
      </c>
      <c r="C2288" s="120">
        <v>42936</v>
      </c>
      <c r="D2288" s="85">
        <v>2</v>
      </c>
      <c r="E2288" s="86" t="s">
        <v>989</v>
      </c>
      <c r="I2288" s="86" t="s">
        <v>392</v>
      </c>
      <c r="J2288" s="86" t="s">
        <v>549</v>
      </c>
      <c r="K2288" s="86" t="s">
        <v>598</v>
      </c>
    </row>
    <row r="2289" spans="1:12">
      <c r="A2289" s="85" t="s">
        <v>146</v>
      </c>
      <c r="B2289" s="85" t="s">
        <v>855</v>
      </c>
      <c r="C2289" s="120">
        <v>42936</v>
      </c>
      <c r="D2289" s="85">
        <v>2</v>
      </c>
      <c r="E2289" s="86" t="s">
        <v>350</v>
      </c>
      <c r="I2289" s="86" t="s">
        <v>859</v>
      </c>
      <c r="J2289" s="86" t="s">
        <v>785</v>
      </c>
      <c r="K2289" s="86" t="s">
        <v>598</v>
      </c>
    </row>
    <row r="2290" spans="1:12">
      <c r="A2290" s="85" t="s">
        <v>130</v>
      </c>
      <c r="B2290" s="85" t="s">
        <v>853</v>
      </c>
      <c r="C2290" s="120">
        <v>42936</v>
      </c>
      <c r="D2290" s="85">
        <v>1</v>
      </c>
      <c r="E2290" s="86" t="s">
        <v>879</v>
      </c>
      <c r="I2290" s="86" t="s">
        <v>307</v>
      </c>
      <c r="J2290" s="86" t="s">
        <v>157</v>
      </c>
      <c r="K2290" s="86" t="s">
        <v>149</v>
      </c>
    </row>
    <row r="2291" spans="1:12">
      <c r="A2291" s="85" t="s">
        <v>566</v>
      </c>
      <c r="B2291" s="85" t="s">
        <v>860</v>
      </c>
      <c r="C2291" s="120">
        <v>42936</v>
      </c>
      <c r="D2291" s="85">
        <v>2</v>
      </c>
      <c r="E2291" s="86" t="s">
        <v>986</v>
      </c>
      <c r="I2291" s="86" t="s">
        <v>294</v>
      </c>
      <c r="J2291" s="86" t="s">
        <v>551</v>
      </c>
      <c r="K2291" s="86" t="s">
        <v>585</v>
      </c>
    </row>
    <row r="2292" spans="1:12">
      <c r="A2292" s="85" t="s">
        <v>566</v>
      </c>
      <c r="B2292" s="85" t="s">
        <v>860</v>
      </c>
      <c r="C2292" s="120">
        <v>42936</v>
      </c>
      <c r="D2292" s="85">
        <v>2</v>
      </c>
      <c r="E2292" s="86" t="s">
        <v>1022</v>
      </c>
      <c r="I2292" s="86" t="s">
        <v>365</v>
      </c>
      <c r="J2292" s="86" t="s">
        <v>551</v>
      </c>
      <c r="K2292" s="86" t="s">
        <v>585</v>
      </c>
    </row>
    <row r="2293" spans="1:12">
      <c r="A2293" s="85" t="s">
        <v>566</v>
      </c>
      <c r="B2293" s="85" t="s">
        <v>860</v>
      </c>
      <c r="C2293" s="120">
        <v>42936</v>
      </c>
      <c r="D2293" s="85">
        <v>2</v>
      </c>
      <c r="E2293" s="86" t="s">
        <v>197</v>
      </c>
      <c r="I2293" s="86" t="s">
        <v>196</v>
      </c>
      <c r="J2293" s="86" t="s">
        <v>520</v>
      </c>
      <c r="K2293" s="86" t="s">
        <v>585</v>
      </c>
    </row>
    <row r="2294" spans="1:12">
      <c r="A2294" s="85" t="s">
        <v>566</v>
      </c>
      <c r="B2294" s="85" t="s">
        <v>860</v>
      </c>
      <c r="C2294" s="120">
        <v>42936</v>
      </c>
      <c r="D2294" s="85">
        <v>2</v>
      </c>
      <c r="E2294" s="86" t="s">
        <v>878</v>
      </c>
      <c r="I2294" s="86" t="s">
        <v>196</v>
      </c>
      <c r="J2294" s="86" t="s">
        <v>520</v>
      </c>
      <c r="K2294" s="86" t="s">
        <v>585</v>
      </c>
    </row>
    <row r="2295" spans="1:12">
      <c r="A2295" s="85" t="s">
        <v>138</v>
      </c>
      <c r="B2295" s="85" t="s">
        <v>996</v>
      </c>
      <c r="C2295" s="120">
        <v>42935</v>
      </c>
      <c r="D2295" s="85">
        <v>1</v>
      </c>
      <c r="E2295" s="86" t="s">
        <v>984</v>
      </c>
      <c r="I2295" s="86" t="s">
        <v>302</v>
      </c>
      <c r="J2295" s="86" t="s">
        <v>556</v>
      </c>
      <c r="K2295" s="86" t="s">
        <v>669</v>
      </c>
    </row>
    <row r="2296" spans="1:12">
      <c r="A2296" s="85" t="s">
        <v>138</v>
      </c>
      <c r="B2296" s="85" t="s">
        <v>996</v>
      </c>
      <c r="C2296" s="120">
        <v>42936</v>
      </c>
      <c r="D2296" s="85">
        <v>2</v>
      </c>
      <c r="E2296" s="86" t="s">
        <v>984</v>
      </c>
      <c r="I2296" s="86" t="s">
        <v>304</v>
      </c>
      <c r="J2296" s="86" t="s">
        <v>556</v>
      </c>
      <c r="K2296" s="86" t="s">
        <v>630</v>
      </c>
      <c r="L2296" s="86" t="s">
        <v>642</v>
      </c>
    </row>
    <row r="2297" spans="1:12">
      <c r="A2297" s="85" t="s">
        <v>524</v>
      </c>
      <c r="B2297" s="85" t="s">
        <v>981</v>
      </c>
      <c r="C2297" s="120">
        <v>42936</v>
      </c>
      <c r="D2297" s="85">
        <v>2</v>
      </c>
      <c r="E2297" s="86" t="s">
        <v>213</v>
      </c>
      <c r="I2297" s="86" t="s">
        <v>961</v>
      </c>
      <c r="J2297" s="86" t="s">
        <v>532</v>
      </c>
      <c r="K2297" s="86" t="s">
        <v>595</v>
      </c>
    </row>
    <row r="2298" spans="1:12">
      <c r="A2298" s="85" t="s">
        <v>146</v>
      </c>
      <c r="B2298" s="85" t="s">
        <v>831</v>
      </c>
      <c r="C2298" s="120">
        <v>42936</v>
      </c>
      <c r="D2298" s="85">
        <v>2</v>
      </c>
      <c r="E2298" s="86" t="s">
        <v>864</v>
      </c>
      <c r="I2298" s="86" t="s">
        <v>214</v>
      </c>
      <c r="J2298" s="86" t="s">
        <v>785</v>
      </c>
      <c r="K2298" s="86" t="s">
        <v>583</v>
      </c>
    </row>
    <row r="2299" spans="1:12">
      <c r="A2299" s="85" t="s">
        <v>138</v>
      </c>
      <c r="B2299" s="85" t="s">
        <v>851</v>
      </c>
      <c r="C2299" s="120">
        <v>42937</v>
      </c>
      <c r="D2299" s="85">
        <v>2</v>
      </c>
      <c r="E2299" s="86" t="s">
        <v>985</v>
      </c>
      <c r="I2299" s="86" t="s">
        <v>275</v>
      </c>
      <c r="J2299" s="86" t="s">
        <v>556</v>
      </c>
      <c r="K2299" s="86" t="s">
        <v>642</v>
      </c>
    </row>
    <row r="2300" spans="1:12">
      <c r="A2300" s="85" t="s">
        <v>146</v>
      </c>
      <c r="B2300" s="85" t="s">
        <v>855</v>
      </c>
      <c r="C2300" s="120">
        <v>42937</v>
      </c>
      <c r="D2300" s="85">
        <v>2</v>
      </c>
      <c r="E2300" s="86" t="s">
        <v>989</v>
      </c>
      <c r="I2300" s="86" t="s">
        <v>392</v>
      </c>
      <c r="J2300" s="86" t="s">
        <v>549</v>
      </c>
      <c r="K2300" s="86" t="s">
        <v>607</v>
      </c>
    </row>
    <row r="2301" spans="1:12">
      <c r="A2301" s="85" t="s">
        <v>146</v>
      </c>
      <c r="B2301" s="85" t="s">
        <v>855</v>
      </c>
      <c r="C2301" s="120">
        <v>42937</v>
      </c>
      <c r="D2301" s="85">
        <v>2</v>
      </c>
      <c r="E2301" s="86" t="s">
        <v>933</v>
      </c>
      <c r="I2301" s="86" t="s">
        <v>350</v>
      </c>
      <c r="J2301" s="86" t="s">
        <v>533</v>
      </c>
      <c r="K2301" s="86" t="s">
        <v>607</v>
      </c>
    </row>
    <row r="2302" spans="1:12">
      <c r="A2302" s="85" t="s">
        <v>146</v>
      </c>
      <c r="B2302" s="85" t="s">
        <v>855</v>
      </c>
      <c r="C2302" s="120">
        <v>42937</v>
      </c>
      <c r="D2302" s="85">
        <v>2</v>
      </c>
      <c r="E2302" s="86" t="s">
        <v>963</v>
      </c>
      <c r="I2302" s="86" t="s">
        <v>859</v>
      </c>
      <c r="J2302" s="86" t="s">
        <v>785</v>
      </c>
      <c r="K2302" s="86" t="s">
        <v>607</v>
      </c>
    </row>
    <row r="2303" spans="1:12">
      <c r="A2303" s="85" t="s">
        <v>138</v>
      </c>
      <c r="B2303" s="85" t="s">
        <v>996</v>
      </c>
      <c r="C2303" s="120">
        <v>42937</v>
      </c>
      <c r="D2303" s="85">
        <v>2</v>
      </c>
      <c r="E2303" s="86" t="s">
        <v>984</v>
      </c>
      <c r="I2303" s="86" t="s">
        <v>304</v>
      </c>
      <c r="J2303" s="86" t="s">
        <v>556</v>
      </c>
      <c r="K2303" s="86" t="s">
        <v>642</v>
      </c>
    </row>
    <row r="2304" spans="1:12">
      <c r="A2304" s="85" t="s">
        <v>146</v>
      </c>
      <c r="B2304" s="85" t="s">
        <v>831</v>
      </c>
      <c r="C2304" s="120">
        <v>42937</v>
      </c>
      <c r="D2304" s="85">
        <v>2</v>
      </c>
      <c r="E2304" s="86" t="s">
        <v>894</v>
      </c>
      <c r="I2304" s="86" t="s">
        <v>390</v>
      </c>
      <c r="J2304" s="86" t="s">
        <v>549</v>
      </c>
      <c r="K2304" s="86" t="s">
        <v>583</v>
      </c>
    </row>
    <row r="2305" spans="1:13">
      <c r="A2305" s="85" t="s">
        <v>146</v>
      </c>
      <c r="B2305" s="85" t="s">
        <v>831</v>
      </c>
      <c r="C2305" s="120">
        <v>42937</v>
      </c>
      <c r="D2305" s="85">
        <v>2</v>
      </c>
      <c r="E2305" s="86" t="s">
        <v>399</v>
      </c>
      <c r="I2305" s="86" t="s">
        <v>880</v>
      </c>
      <c r="J2305" s="86" t="s">
        <v>540</v>
      </c>
      <c r="K2305" s="86" t="s">
        <v>583</v>
      </c>
    </row>
    <row r="2306" spans="1:13">
      <c r="A2306" s="85" t="s">
        <v>150</v>
      </c>
      <c r="B2306" s="85" t="s">
        <v>827</v>
      </c>
      <c r="C2306" s="120">
        <v>42940</v>
      </c>
      <c r="D2306" s="85">
        <v>2</v>
      </c>
      <c r="E2306" s="86" t="s">
        <v>911</v>
      </c>
      <c r="I2306" s="86" t="s">
        <v>356</v>
      </c>
      <c r="J2306" s="86" t="s">
        <v>151</v>
      </c>
      <c r="K2306" s="86" t="s">
        <v>582</v>
      </c>
      <c r="L2306" s="86" t="s">
        <v>677</v>
      </c>
    </row>
    <row r="2307" spans="1:13">
      <c r="A2307" s="85" t="s">
        <v>559</v>
      </c>
      <c r="B2307" s="85" t="s">
        <v>1000</v>
      </c>
      <c r="C2307" s="120">
        <v>42940</v>
      </c>
      <c r="D2307" s="85">
        <v>2</v>
      </c>
      <c r="E2307" s="86" t="s">
        <v>399</v>
      </c>
      <c r="I2307" s="86" t="s">
        <v>224</v>
      </c>
      <c r="J2307" s="86" t="s">
        <v>333</v>
      </c>
      <c r="K2307" s="86" t="s">
        <v>615</v>
      </c>
    </row>
    <row r="2308" spans="1:13">
      <c r="A2308" s="85" t="s">
        <v>524</v>
      </c>
      <c r="B2308" s="85" t="s">
        <v>821</v>
      </c>
      <c r="C2308" s="120">
        <v>42940</v>
      </c>
      <c r="D2308" s="85">
        <v>2</v>
      </c>
      <c r="E2308" s="86" t="s">
        <v>952</v>
      </c>
      <c r="I2308" s="86" t="s">
        <v>235</v>
      </c>
      <c r="J2308" s="86" t="s">
        <v>538</v>
      </c>
      <c r="K2308" s="86" t="s">
        <v>595</v>
      </c>
    </row>
    <row r="2309" spans="1:13">
      <c r="A2309" s="85" t="s">
        <v>159</v>
      </c>
      <c r="B2309" s="85" t="s">
        <v>850</v>
      </c>
      <c r="C2309" s="120">
        <v>42940</v>
      </c>
      <c r="D2309" s="85">
        <v>2</v>
      </c>
      <c r="E2309" s="86" t="s">
        <v>241</v>
      </c>
      <c r="I2309" s="86" t="s">
        <v>398</v>
      </c>
      <c r="J2309" s="86" t="s">
        <v>186</v>
      </c>
      <c r="K2309" s="86" t="s">
        <v>618</v>
      </c>
      <c r="L2309" s="86" t="s">
        <v>618</v>
      </c>
    </row>
    <row r="2310" spans="1:13">
      <c r="A2310" s="85" t="s">
        <v>572</v>
      </c>
      <c r="B2310" s="85" t="s">
        <v>828</v>
      </c>
      <c r="C2310" s="120">
        <v>42940</v>
      </c>
      <c r="D2310" s="85">
        <v>2</v>
      </c>
      <c r="E2310" s="86" t="s">
        <v>948</v>
      </c>
      <c r="I2310" s="86" t="s">
        <v>552</v>
      </c>
      <c r="J2310" s="86" t="s">
        <v>521</v>
      </c>
      <c r="K2310" s="86" t="s">
        <v>617</v>
      </c>
    </row>
    <row r="2311" spans="1:13">
      <c r="A2311" s="85" t="s">
        <v>150</v>
      </c>
      <c r="B2311" s="85" t="s">
        <v>827</v>
      </c>
      <c r="C2311" s="120">
        <v>42940</v>
      </c>
      <c r="D2311" s="85">
        <v>1</v>
      </c>
      <c r="E2311" s="86" t="s">
        <v>962</v>
      </c>
      <c r="I2311" s="86" t="s">
        <v>353</v>
      </c>
      <c r="J2311" s="86" t="s">
        <v>570</v>
      </c>
      <c r="L2311" s="86" t="s">
        <v>677</v>
      </c>
    </row>
    <row r="2312" spans="1:13">
      <c r="A2312" s="85" t="s">
        <v>146</v>
      </c>
      <c r="B2312" s="85" t="s">
        <v>855</v>
      </c>
      <c r="C2312" s="120">
        <v>42940</v>
      </c>
      <c r="D2312" s="85">
        <v>2</v>
      </c>
      <c r="E2312" s="86" t="s">
        <v>989</v>
      </c>
      <c r="I2312" s="86" t="s">
        <v>392</v>
      </c>
      <c r="J2312" s="86" t="s">
        <v>549</v>
      </c>
      <c r="K2312" s="86" t="s">
        <v>644</v>
      </c>
    </row>
    <row r="2313" spans="1:13">
      <c r="A2313" s="85" t="s">
        <v>150</v>
      </c>
      <c r="B2313" s="85" t="s">
        <v>857</v>
      </c>
      <c r="C2313" s="120">
        <v>42940</v>
      </c>
      <c r="D2313" s="85">
        <v>1</v>
      </c>
      <c r="E2313" s="86" t="s">
        <v>350</v>
      </c>
      <c r="I2313" s="86" t="s">
        <v>349</v>
      </c>
      <c r="J2313" s="86" t="s">
        <v>570</v>
      </c>
      <c r="K2313" s="86" t="s">
        <v>677</v>
      </c>
    </row>
    <row r="2314" spans="1:13">
      <c r="A2314" s="85" t="s">
        <v>150</v>
      </c>
      <c r="B2314" s="85" t="s">
        <v>827</v>
      </c>
      <c r="C2314" s="120">
        <v>42941</v>
      </c>
      <c r="D2314" s="85">
        <v>1</v>
      </c>
      <c r="E2314" s="86" t="s">
        <v>911</v>
      </c>
      <c r="I2314" s="86" t="s">
        <v>356</v>
      </c>
      <c r="J2314" s="86" t="s">
        <v>151</v>
      </c>
      <c r="K2314" s="86" t="s">
        <v>677</v>
      </c>
      <c r="L2314" s="86" t="s">
        <v>606</v>
      </c>
    </row>
    <row r="2315" spans="1:13">
      <c r="A2315" s="85" t="s">
        <v>150</v>
      </c>
      <c r="B2315" s="85" t="s">
        <v>827</v>
      </c>
      <c r="C2315" s="120">
        <v>42941</v>
      </c>
      <c r="D2315" s="85">
        <v>1</v>
      </c>
      <c r="E2315" s="86" t="s">
        <v>962</v>
      </c>
      <c r="I2315" s="86" t="s">
        <v>353</v>
      </c>
      <c r="J2315" s="86" t="s">
        <v>570</v>
      </c>
      <c r="K2315" s="86" t="s">
        <v>677</v>
      </c>
      <c r="L2315" s="86" t="s">
        <v>606</v>
      </c>
    </row>
    <row r="2316" spans="1:13">
      <c r="A2316" s="85" t="s">
        <v>559</v>
      </c>
      <c r="B2316" s="85" t="s">
        <v>1000</v>
      </c>
      <c r="C2316" s="120">
        <v>42941</v>
      </c>
      <c r="D2316" s="85">
        <v>1</v>
      </c>
      <c r="E2316" s="86" t="s">
        <v>399</v>
      </c>
      <c r="I2316" s="86" t="s">
        <v>224</v>
      </c>
      <c r="J2316" s="86" t="s">
        <v>333</v>
      </c>
      <c r="K2316" s="86" t="s">
        <v>584</v>
      </c>
    </row>
    <row r="2317" spans="1:13">
      <c r="A2317" s="85" t="s">
        <v>159</v>
      </c>
      <c r="B2317" s="85" t="s">
        <v>850</v>
      </c>
      <c r="C2317" s="120">
        <v>42941</v>
      </c>
      <c r="D2317" s="85">
        <v>2</v>
      </c>
      <c r="E2317" s="86" t="s">
        <v>241</v>
      </c>
      <c r="I2317" s="86" t="s">
        <v>398</v>
      </c>
      <c r="J2317" s="86" t="s">
        <v>186</v>
      </c>
      <c r="K2317" s="86" t="s">
        <v>618</v>
      </c>
    </row>
    <row r="2318" spans="1:13">
      <c r="A2318" s="85" t="s">
        <v>572</v>
      </c>
      <c r="B2318" s="85" t="s">
        <v>828</v>
      </c>
      <c r="C2318" s="120">
        <v>42941</v>
      </c>
      <c r="D2318" s="85">
        <v>2</v>
      </c>
      <c r="E2318" s="86" t="s">
        <v>948</v>
      </c>
      <c r="I2318" s="86" t="s">
        <v>552</v>
      </c>
      <c r="J2318" s="86" t="s">
        <v>529</v>
      </c>
      <c r="K2318" s="86" t="s">
        <v>617</v>
      </c>
    </row>
    <row r="2319" spans="1:13">
      <c r="A2319" s="85" t="s">
        <v>524</v>
      </c>
      <c r="B2319" s="85" t="s">
        <v>821</v>
      </c>
      <c r="C2319" s="120">
        <v>42941</v>
      </c>
      <c r="D2319" s="85">
        <v>2</v>
      </c>
      <c r="E2319" s="86" t="s">
        <v>952</v>
      </c>
      <c r="I2319" s="86" t="s">
        <v>235</v>
      </c>
      <c r="J2319" s="86" t="s">
        <v>538</v>
      </c>
      <c r="K2319" s="86" t="s">
        <v>595</v>
      </c>
    </row>
    <row r="2320" spans="1:13">
      <c r="A2320" s="85" t="s">
        <v>138</v>
      </c>
      <c r="B2320" s="85" t="s">
        <v>824</v>
      </c>
      <c r="C2320" s="120">
        <v>42942</v>
      </c>
      <c r="D2320" s="85">
        <v>2</v>
      </c>
      <c r="E2320" s="86" t="s">
        <v>984</v>
      </c>
      <c r="I2320" s="86" t="s">
        <v>302</v>
      </c>
      <c r="J2320" s="86" t="s">
        <v>556</v>
      </c>
      <c r="K2320" s="86" t="s">
        <v>642</v>
      </c>
      <c r="L2320" s="86" t="s">
        <v>693</v>
      </c>
      <c r="M2320" s="86" t="s">
        <v>694</v>
      </c>
    </row>
    <row r="2321" spans="1:13">
      <c r="A2321" s="85" t="s">
        <v>138</v>
      </c>
      <c r="B2321" s="85" t="s">
        <v>824</v>
      </c>
      <c r="C2321" s="120">
        <v>42942</v>
      </c>
      <c r="D2321" s="85">
        <v>2</v>
      </c>
      <c r="E2321" s="86" t="s">
        <v>987</v>
      </c>
      <c r="I2321" s="86" t="s">
        <v>293</v>
      </c>
      <c r="J2321" s="86" t="s">
        <v>569</v>
      </c>
      <c r="K2321" s="86" t="s">
        <v>642</v>
      </c>
      <c r="L2321" s="86" t="s">
        <v>693</v>
      </c>
      <c r="M2321" s="86" t="s">
        <v>682</v>
      </c>
    </row>
    <row r="2322" spans="1:13">
      <c r="A2322" s="85" t="s">
        <v>130</v>
      </c>
      <c r="B2322" s="85" t="s">
        <v>996</v>
      </c>
      <c r="C2322" s="120">
        <v>42942</v>
      </c>
      <c r="D2322" s="85">
        <v>2</v>
      </c>
      <c r="E2322" s="86" t="s">
        <v>910</v>
      </c>
      <c r="I2322" s="86" t="s">
        <v>892</v>
      </c>
      <c r="J2322" s="86" t="s">
        <v>782</v>
      </c>
      <c r="K2322" s="86" t="s">
        <v>668</v>
      </c>
      <c r="L2322" s="86" t="s">
        <v>158</v>
      </c>
      <c r="M2322" s="86" t="s">
        <v>648</v>
      </c>
    </row>
    <row r="2323" spans="1:13">
      <c r="A2323" s="85" t="s">
        <v>159</v>
      </c>
      <c r="B2323" s="85" t="s">
        <v>850</v>
      </c>
      <c r="C2323" s="120">
        <v>42942</v>
      </c>
      <c r="D2323" s="85">
        <v>2</v>
      </c>
      <c r="E2323" s="86" t="s">
        <v>241</v>
      </c>
      <c r="I2323" s="86" t="s">
        <v>398</v>
      </c>
      <c r="J2323" s="86" t="s">
        <v>186</v>
      </c>
      <c r="K2323" s="86" t="s">
        <v>618</v>
      </c>
    </row>
    <row r="2324" spans="1:13">
      <c r="A2324" s="85" t="s">
        <v>159</v>
      </c>
      <c r="B2324" s="85" t="s">
        <v>850</v>
      </c>
      <c r="C2324" s="120">
        <v>42942</v>
      </c>
      <c r="D2324" s="85">
        <v>2</v>
      </c>
      <c r="E2324" s="86" t="s">
        <v>991</v>
      </c>
      <c r="I2324" s="86" t="s">
        <v>719</v>
      </c>
      <c r="J2324" s="86" t="s">
        <v>577</v>
      </c>
      <c r="K2324" s="86" t="s">
        <v>618</v>
      </c>
    </row>
    <row r="2325" spans="1:13">
      <c r="A2325" s="85" t="s">
        <v>159</v>
      </c>
      <c r="B2325" s="85" t="s">
        <v>850</v>
      </c>
      <c r="C2325" s="120">
        <v>42942</v>
      </c>
      <c r="D2325" s="85">
        <v>2</v>
      </c>
      <c r="E2325" s="86" t="s">
        <v>1012</v>
      </c>
      <c r="I2325" s="86" t="s">
        <v>913</v>
      </c>
      <c r="J2325" s="86" t="s">
        <v>577</v>
      </c>
      <c r="K2325" s="86" t="s">
        <v>618</v>
      </c>
    </row>
    <row r="2326" spans="1:13">
      <c r="A2326" s="85" t="s">
        <v>159</v>
      </c>
      <c r="B2326" s="85" t="s">
        <v>850</v>
      </c>
      <c r="C2326" s="120">
        <v>42942</v>
      </c>
      <c r="D2326" s="85">
        <v>2</v>
      </c>
      <c r="E2326" s="86" t="s">
        <v>930</v>
      </c>
      <c r="I2326" s="86" t="s">
        <v>947</v>
      </c>
      <c r="J2326" s="86" t="s">
        <v>577</v>
      </c>
      <c r="K2326" s="86" t="s">
        <v>618</v>
      </c>
    </row>
    <row r="2327" spans="1:13">
      <c r="A2327" s="85" t="s">
        <v>566</v>
      </c>
      <c r="B2327" s="85" t="s">
        <v>860</v>
      </c>
      <c r="C2327" s="120">
        <v>42941</v>
      </c>
      <c r="D2327" s="85">
        <v>2</v>
      </c>
      <c r="E2327" s="86" t="s">
        <v>878</v>
      </c>
      <c r="I2327" s="86" t="s">
        <v>197</v>
      </c>
      <c r="J2327" s="86" t="s">
        <v>520</v>
      </c>
      <c r="K2327" s="86" t="s">
        <v>624</v>
      </c>
    </row>
    <row r="2328" spans="1:13">
      <c r="A2328" s="85" t="s">
        <v>524</v>
      </c>
      <c r="B2328" s="85" t="s">
        <v>821</v>
      </c>
      <c r="C2328" s="120">
        <v>42942</v>
      </c>
      <c r="D2328" s="85">
        <v>2</v>
      </c>
      <c r="E2328" s="86" t="s">
        <v>952</v>
      </c>
      <c r="I2328" s="86" t="s">
        <v>235</v>
      </c>
      <c r="J2328" s="86" t="s">
        <v>538</v>
      </c>
      <c r="K2328" s="86" t="s">
        <v>595</v>
      </c>
    </row>
    <row r="2329" spans="1:13">
      <c r="A2329" s="85" t="s">
        <v>150</v>
      </c>
      <c r="B2329" s="85" t="s">
        <v>857</v>
      </c>
      <c r="C2329" s="120">
        <v>42942</v>
      </c>
      <c r="D2329" s="85">
        <v>2</v>
      </c>
      <c r="E2329" s="86" t="s">
        <v>989</v>
      </c>
      <c r="I2329" s="86" t="s">
        <v>350</v>
      </c>
      <c r="J2329" s="86" t="s">
        <v>548</v>
      </c>
      <c r="K2329" s="86" t="s">
        <v>597</v>
      </c>
    </row>
    <row r="2330" spans="1:13">
      <c r="A2330" s="85" t="s">
        <v>572</v>
      </c>
      <c r="B2330" s="85" t="s">
        <v>828</v>
      </c>
      <c r="C2330" s="120">
        <v>42942</v>
      </c>
      <c r="D2330" s="85">
        <v>2</v>
      </c>
      <c r="E2330" s="86" t="s">
        <v>948</v>
      </c>
      <c r="I2330" s="86" t="s">
        <v>552</v>
      </c>
      <c r="J2330" s="86" t="s">
        <v>521</v>
      </c>
      <c r="K2330" s="86" t="s">
        <v>617</v>
      </c>
    </row>
    <row r="2331" spans="1:13">
      <c r="A2331" s="85" t="s">
        <v>559</v>
      </c>
      <c r="B2331" s="85" t="s">
        <v>829</v>
      </c>
      <c r="C2331" s="120">
        <v>42940</v>
      </c>
      <c r="D2331" s="85">
        <v>2</v>
      </c>
      <c r="E2331" s="86" t="s">
        <v>227</v>
      </c>
      <c r="I2331" s="86" t="s">
        <v>238</v>
      </c>
      <c r="J2331" s="86" t="s">
        <v>550</v>
      </c>
      <c r="K2331" s="86" t="s">
        <v>584</v>
      </c>
    </row>
    <row r="2332" spans="1:13">
      <c r="A2332" s="85" t="s">
        <v>559</v>
      </c>
      <c r="B2332" s="85" t="s">
        <v>829</v>
      </c>
      <c r="C2332" s="120">
        <v>42941</v>
      </c>
      <c r="D2332" s="85">
        <v>2</v>
      </c>
      <c r="E2332" s="86" t="s">
        <v>227</v>
      </c>
      <c r="I2332" s="86" t="s">
        <v>238</v>
      </c>
      <c r="J2332" s="86" t="s">
        <v>550</v>
      </c>
      <c r="K2332" s="86" t="s">
        <v>584</v>
      </c>
    </row>
    <row r="2333" spans="1:13">
      <c r="A2333" s="85" t="s">
        <v>559</v>
      </c>
      <c r="B2333" s="85" t="s">
        <v>829</v>
      </c>
      <c r="C2333" s="120">
        <v>42942</v>
      </c>
      <c r="D2333" s="85">
        <v>2</v>
      </c>
      <c r="E2333" s="86" t="s">
        <v>227</v>
      </c>
      <c r="I2333" s="86" t="s">
        <v>238</v>
      </c>
      <c r="J2333" s="86" t="s">
        <v>550</v>
      </c>
      <c r="K2333" s="86" t="s">
        <v>584</v>
      </c>
    </row>
    <row r="2334" spans="1:13">
      <c r="A2334" s="85" t="s">
        <v>138</v>
      </c>
      <c r="B2334" s="85" t="s">
        <v>824</v>
      </c>
      <c r="C2334" s="120">
        <v>42943</v>
      </c>
      <c r="D2334" s="85">
        <v>2</v>
      </c>
      <c r="E2334" s="86" t="s">
        <v>984</v>
      </c>
      <c r="I2334" s="86" t="s">
        <v>302</v>
      </c>
      <c r="J2334" s="86" t="s">
        <v>556</v>
      </c>
      <c r="K2334" s="86" t="s">
        <v>694</v>
      </c>
    </row>
    <row r="2335" spans="1:13">
      <c r="A2335" s="85" t="s">
        <v>138</v>
      </c>
      <c r="B2335" s="85" t="s">
        <v>824</v>
      </c>
      <c r="C2335" s="120">
        <v>42943</v>
      </c>
      <c r="D2335" s="85">
        <v>2</v>
      </c>
      <c r="E2335" s="86" t="s">
        <v>953</v>
      </c>
      <c r="I2335" s="86" t="s">
        <v>293</v>
      </c>
      <c r="J2335" s="86" t="s">
        <v>569</v>
      </c>
      <c r="K2335" s="86" t="s">
        <v>694</v>
      </c>
    </row>
    <row r="2336" spans="1:13">
      <c r="A2336" s="85" t="s">
        <v>130</v>
      </c>
      <c r="B2336" s="85" t="s">
        <v>996</v>
      </c>
      <c r="C2336" s="120">
        <v>42943</v>
      </c>
      <c r="D2336" s="85">
        <v>2</v>
      </c>
      <c r="E2336" s="86" t="s">
        <v>910</v>
      </c>
      <c r="I2336" s="86" t="s">
        <v>892</v>
      </c>
      <c r="J2336" s="86" t="s">
        <v>782</v>
      </c>
      <c r="K2336" s="86" t="s">
        <v>660</v>
      </c>
    </row>
    <row r="2337" spans="1:13">
      <c r="A2337" s="85" t="s">
        <v>566</v>
      </c>
      <c r="B2337" s="85" t="s">
        <v>860</v>
      </c>
      <c r="C2337" s="120">
        <v>42943</v>
      </c>
      <c r="D2337" s="85">
        <v>2</v>
      </c>
      <c r="E2337" s="86" t="s">
        <v>878</v>
      </c>
      <c r="I2337" s="86" t="s">
        <v>197</v>
      </c>
      <c r="J2337" s="86" t="s">
        <v>520</v>
      </c>
      <c r="K2337" s="86" t="s">
        <v>624</v>
      </c>
    </row>
    <row r="2338" spans="1:13">
      <c r="A2338" s="85" t="s">
        <v>566</v>
      </c>
      <c r="B2338" s="85" t="s">
        <v>860</v>
      </c>
      <c r="C2338" s="120">
        <v>42943</v>
      </c>
      <c r="D2338" s="85">
        <v>2</v>
      </c>
      <c r="E2338" s="86" t="s">
        <v>930</v>
      </c>
      <c r="I2338" s="86" t="s">
        <v>713</v>
      </c>
      <c r="J2338" s="86" t="s">
        <v>551</v>
      </c>
      <c r="K2338" s="86" t="s">
        <v>624</v>
      </c>
    </row>
    <row r="2339" spans="1:13">
      <c r="A2339" s="85" t="s">
        <v>566</v>
      </c>
      <c r="B2339" s="85" t="s">
        <v>860</v>
      </c>
      <c r="C2339" s="120">
        <v>42943</v>
      </c>
      <c r="D2339" s="85">
        <v>2</v>
      </c>
      <c r="E2339" s="86" t="s">
        <v>895</v>
      </c>
      <c r="I2339" s="86" t="s">
        <v>543</v>
      </c>
      <c r="J2339" s="86" t="s">
        <v>551</v>
      </c>
      <c r="K2339" s="86" t="s">
        <v>624</v>
      </c>
    </row>
    <row r="2340" spans="1:13">
      <c r="A2340" s="85" t="s">
        <v>150</v>
      </c>
      <c r="B2340" s="85" t="s">
        <v>827</v>
      </c>
      <c r="C2340" s="120">
        <v>42943</v>
      </c>
      <c r="D2340" s="85">
        <v>1</v>
      </c>
      <c r="E2340" s="86" t="s">
        <v>911</v>
      </c>
      <c r="I2340" s="86" t="s">
        <v>356</v>
      </c>
      <c r="J2340" s="86" t="s">
        <v>151</v>
      </c>
      <c r="K2340" s="86" t="s">
        <v>597</v>
      </c>
    </row>
    <row r="2341" spans="1:13">
      <c r="A2341" s="85" t="s">
        <v>150</v>
      </c>
      <c r="B2341" s="85" t="s">
        <v>857</v>
      </c>
      <c r="C2341" s="120">
        <v>42943</v>
      </c>
      <c r="D2341" s="85">
        <v>2</v>
      </c>
      <c r="E2341" s="86" t="s">
        <v>350</v>
      </c>
      <c r="I2341" s="86" t="s">
        <v>283</v>
      </c>
      <c r="J2341" s="86" t="s">
        <v>341</v>
      </c>
      <c r="K2341" s="86" t="s">
        <v>597</v>
      </c>
    </row>
    <row r="2342" spans="1:13">
      <c r="A2342" s="85" t="s">
        <v>146</v>
      </c>
      <c r="B2342" s="85" t="s">
        <v>855</v>
      </c>
      <c r="C2342" s="120">
        <v>42943</v>
      </c>
      <c r="D2342" s="85">
        <v>2</v>
      </c>
      <c r="E2342" s="86" t="s">
        <v>989</v>
      </c>
      <c r="I2342" s="86" t="s">
        <v>392</v>
      </c>
      <c r="J2342" s="86" t="s">
        <v>549</v>
      </c>
      <c r="K2342" s="86" t="s">
        <v>651</v>
      </c>
    </row>
    <row r="2343" spans="1:13">
      <c r="A2343" s="85" t="s">
        <v>159</v>
      </c>
      <c r="B2343" s="85" t="s">
        <v>850</v>
      </c>
      <c r="C2343" s="120">
        <v>42943</v>
      </c>
      <c r="D2343" s="85">
        <v>2</v>
      </c>
      <c r="E2343" s="86" t="s">
        <v>241</v>
      </c>
      <c r="I2343" s="86" t="s">
        <v>398</v>
      </c>
      <c r="J2343" s="86" t="s">
        <v>186</v>
      </c>
      <c r="K2343" s="86" t="s">
        <v>618</v>
      </c>
      <c r="L2343" s="86" t="s">
        <v>658</v>
      </c>
    </row>
    <row r="2344" spans="1:13">
      <c r="A2344" s="85" t="s">
        <v>559</v>
      </c>
      <c r="B2344" s="85" t="s">
        <v>829</v>
      </c>
      <c r="C2344" s="120">
        <v>42943</v>
      </c>
      <c r="D2344" s="85">
        <v>2</v>
      </c>
      <c r="E2344" s="86" t="s">
        <v>227</v>
      </c>
      <c r="I2344" s="86" t="s">
        <v>238</v>
      </c>
      <c r="J2344" s="86" t="s">
        <v>550</v>
      </c>
      <c r="K2344" s="86" t="s">
        <v>584</v>
      </c>
    </row>
    <row r="2345" spans="1:13">
      <c r="A2345" s="85" t="s">
        <v>524</v>
      </c>
      <c r="B2345" s="85" t="s">
        <v>821</v>
      </c>
      <c r="C2345" s="120">
        <v>42943</v>
      </c>
      <c r="D2345" s="85">
        <v>1.5</v>
      </c>
      <c r="E2345" s="86" t="s">
        <v>952</v>
      </c>
      <c r="I2345" s="86" t="s">
        <v>235</v>
      </c>
      <c r="J2345" s="86" t="s">
        <v>538</v>
      </c>
      <c r="K2345" s="86" t="s">
        <v>595</v>
      </c>
    </row>
    <row r="2346" spans="1:13">
      <c r="A2346" s="85" t="s">
        <v>138</v>
      </c>
      <c r="B2346" s="85" t="s">
        <v>856</v>
      </c>
      <c r="C2346" s="120">
        <v>42944</v>
      </c>
      <c r="D2346" s="85">
        <v>2</v>
      </c>
      <c r="E2346" s="86" t="s">
        <v>953</v>
      </c>
      <c r="I2346" s="86" t="s">
        <v>293</v>
      </c>
      <c r="J2346" s="86" t="s">
        <v>569</v>
      </c>
      <c r="K2346" s="86" t="s">
        <v>694</v>
      </c>
    </row>
    <row r="2347" spans="1:13">
      <c r="A2347" s="85" t="s">
        <v>146</v>
      </c>
      <c r="B2347" s="85" t="s">
        <v>831</v>
      </c>
      <c r="C2347" s="120">
        <v>42944</v>
      </c>
      <c r="D2347" s="85">
        <v>1</v>
      </c>
      <c r="E2347" s="86" t="s">
        <v>864</v>
      </c>
      <c r="I2347" s="86" t="s">
        <v>214</v>
      </c>
      <c r="J2347" s="86" t="s">
        <v>785</v>
      </c>
      <c r="K2347" s="86" t="s">
        <v>644</v>
      </c>
      <c r="L2347" s="86" t="s">
        <v>644</v>
      </c>
      <c r="M2347" s="86" t="s">
        <v>671</v>
      </c>
    </row>
    <row r="2348" spans="1:13">
      <c r="A2348" s="85" t="s">
        <v>146</v>
      </c>
      <c r="B2348" s="85" t="s">
        <v>831</v>
      </c>
      <c r="C2348" s="120">
        <v>42944</v>
      </c>
      <c r="D2348" s="85">
        <v>1</v>
      </c>
      <c r="E2348" s="86" t="s">
        <v>878</v>
      </c>
      <c r="I2348" s="86" t="s">
        <v>390</v>
      </c>
      <c r="J2348" s="86" t="s">
        <v>744</v>
      </c>
      <c r="K2348" s="86" t="s">
        <v>644</v>
      </c>
      <c r="L2348" s="86" t="s">
        <v>644</v>
      </c>
      <c r="M2348" s="86" t="s">
        <v>671</v>
      </c>
    </row>
    <row r="2349" spans="1:13">
      <c r="A2349" s="85" t="s">
        <v>150</v>
      </c>
      <c r="B2349" s="85" t="s">
        <v>857</v>
      </c>
      <c r="C2349" s="120">
        <v>42944</v>
      </c>
      <c r="D2349" s="85">
        <v>2</v>
      </c>
      <c r="E2349" s="86" t="s">
        <v>246</v>
      </c>
      <c r="I2349" s="86" t="s">
        <v>367</v>
      </c>
      <c r="J2349" s="86" t="s">
        <v>570</v>
      </c>
      <c r="K2349" s="86" t="s">
        <v>597</v>
      </c>
    </row>
    <row r="2350" spans="1:13">
      <c r="A2350" s="85" t="s">
        <v>146</v>
      </c>
      <c r="B2350" s="85" t="s">
        <v>827</v>
      </c>
      <c r="C2350" s="120">
        <v>42947</v>
      </c>
      <c r="D2350" s="85">
        <v>1</v>
      </c>
      <c r="E2350" s="86" t="s">
        <v>890</v>
      </c>
      <c r="I2350" s="86" t="s">
        <v>386</v>
      </c>
      <c r="J2350" s="86" t="s">
        <v>540</v>
      </c>
      <c r="K2350" s="86" t="s">
        <v>678</v>
      </c>
    </row>
    <row r="2351" spans="1:13">
      <c r="A2351" s="85" t="s">
        <v>146</v>
      </c>
      <c r="B2351" s="85" t="s">
        <v>827</v>
      </c>
      <c r="C2351" s="120">
        <v>42947</v>
      </c>
      <c r="D2351" s="85">
        <v>2</v>
      </c>
      <c r="E2351" s="86" t="s">
        <v>989</v>
      </c>
      <c r="I2351" s="86" t="s">
        <v>392</v>
      </c>
      <c r="J2351" s="86" t="s">
        <v>549</v>
      </c>
      <c r="K2351" s="86" t="s">
        <v>678</v>
      </c>
    </row>
    <row r="2352" spans="1:13">
      <c r="A2352" s="85" t="s">
        <v>146</v>
      </c>
      <c r="B2352" s="85" t="s">
        <v>827</v>
      </c>
      <c r="C2352" s="120">
        <v>42947</v>
      </c>
      <c r="D2352" s="85">
        <v>2</v>
      </c>
      <c r="E2352" s="86" t="s">
        <v>912</v>
      </c>
      <c r="I2352" s="86" t="s">
        <v>714</v>
      </c>
      <c r="J2352" s="86" t="s">
        <v>571</v>
      </c>
      <c r="K2352" s="86" t="s">
        <v>678</v>
      </c>
    </row>
    <row r="2353" spans="1:12">
      <c r="A2353" s="85" t="s">
        <v>524</v>
      </c>
      <c r="B2353" s="85" t="s">
        <v>821</v>
      </c>
      <c r="C2353" s="120">
        <v>42947</v>
      </c>
      <c r="D2353" s="85">
        <v>2</v>
      </c>
      <c r="E2353" s="86" t="s">
        <v>952</v>
      </c>
      <c r="I2353" s="86" t="s">
        <v>224</v>
      </c>
      <c r="J2353" s="86" t="s">
        <v>538</v>
      </c>
      <c r="K2353" s="86" t="s">
        <v>595</v>
      </c>
    </row>
    <row r="2354" spans="1:12">
      <c r="A2354" s="85" t="s">
        <v>138</v>
      </c>
      <c r="B2354" s="85" t="s">
        <v>851</v>
      </c>
      <c r="C2354" s="120">
        <v>42947</v>
      </c>
      <c r="D2354" s="85">
        <v>2</v>
      </c>
      <c r="E2354" s="86" t="s">
        <v>552</v>
      </c>
      <c r="I2354" s="86" t="s">
        <v>280</v>
      </c>
      <c r="J2354" s="86" t="s">
        <v>783</v>
      </c>
      <c r="K2354" s="86" t="s">
        <v>694</v>
      </c>
      <c r="L2354" s="86" t="s">
        <v>664</v>
      </c>
    </row>
    <row r="2355" spans="1:12">
      <c r="A2355" s="85" t="s">
        <v>566</v>
      </c>
      <c r="B2355" s="85" t="s">
        <v>828</v>
      </c>
      <c r="C2355" s="120">
        <v>42947</v>
      </c>
      <c r="D2355" s="85">
        <v>2</v>
      </c>
      <c r="E2355" s="86" t="s">
        <v>878</v>
      </c>
      <c r="I2355" s="86" t="s">
        <v>197</v>
      </c>
      <c r="J2355" s="86" t="s">
        <v>520</v>
      </c>
      <c r="K2355" s="86" t="s">
        <v>624</v>
      </c>
    </row>
    <row r="2356" spans="1:12">
      <c r="A2356" s="85" t="s">
        <v>138</v>
      </c>
      <c r="B2356" s="85" t="s">
        <v>996</v>
      </c>
      <c r="C2356" s="120">
        <v>42947</v>
      </c>
      <c r="D2356" s="85">
        <v>2</v>
      </c>
      <c r="E2356" s="86" t="s">
        <v>300</v>
      </c>
      <c r="I2356" s="86" t="s">
        <v>984</v>
      </c>
      <c r="J2356" s="86" t="s">
        <v>556</v>
      </c>
      <c r="K2356" s="86" t="s">
        <v>664</v>
      </c>
    </row>
    <row r="2357" spans="1:12">
      <c r="A2357" s="85" t="s">
        <v>150</v>
      </c>
      <c r="B2357" s="85" t="s">
        <v>826</v>
      </c>
      <c r="C2357" s="120">
        <v>42947</v>
      </c>
      <c r="D2357" s="85">
        <v>2</v>
      </c>
      <c r="E2357" s="86" t="s">
        <v>943</v>
      </c>
      <c r="I2357" s="86" t="s">
        <v>899</v>
      </c>
      <c r="J2357" s="86" t="s">
        <v>341</v>
      </c>
    </row>
    <row r="2358" spans="1:12">
      <c r="A2358" s="85" t="s">
        <v>150</v>
      </c>
      <c r="B2358" s="85" t="s">
        <v>826</v>
      </c>
      <c r="C2358" s="120">
        <v>42947</v>
      </c>
      <c r="D2358" s="85">
        <v>2</v>
      </c>
      <c r="E2358" s="86" t="s">
        <v>962</v>
      </c>
      <c r="I2358" s="86" t="s">
        <v>356</v>
      </c>
      <c r="J2358" s="86" t="s">
        <v>570</v>
      </c>
    </row>
    <row r="2359" spans="1:12">
      <c r="A2359" s="85" t="s">
        <v>559</v>
      </c>
      <c r="B2359" s="85" t="s">
        <v>829</v>
      </c>
      <c r="C2359" s="120">
        <v>42947</v>
      </c>
      <c r="D2359" s="85">
        <v>2</v>
      </c>
      <c r="E2359" s="86" t="s">
        <v>231</v>
      </c>
      <c r="I2359" s="86" t="s">
        <v>244</v>
      </c>
      <c r="J2359" s="86" t="s">
        <v>333</v>
      </c>
      <c r="K2359" s="86" t="s">
        <v>584</v>
      </c>
      <c r="L2359" s="86" t="s">
        <v>608</v>
      </c>
    </row>
    <row r="2360" spans="1:12">
      <c r="A2360" s="85" t="s">
        <v>559</v>
      </c>
      <c r="B2360" s="85" t="s">
        <v>829</v>
      </c>
      <c r="C2360" s="120">
        <v>42947</v>
      </c>
      <c r="D2360" s="85">
        <v>2</v>
      </c>
      <c r="E2360" s="86" t="s">
        <v>946</v>
      </c>
      <c r="I2360" s="86" t="s">
        <v>235</v>
      </c>
      <c r="J2360" s="86" t="s">
        <v>335</v>
      </c>
      <c r="K2360" s="86" t="s">
        <v>608</v>
      </c>
    </row>
    <row r="2361" spans="1:12">
      <c r="A2361" s="85" t="s">
        <v>559</v>
      </c>
      <c r="B2361" s="85" t="s">
        <v>829</v>
      </c>
      <c r="C2361" s="120">
        <v>42948</v>
      </c>
      <c r="D2361" s="85">
        <v>2</v>
      </c>
      <c r="E2361" s="86" t="s">
        <v>231</v>
      </c>
      <c r="I2361" s="86" t="s">
        <v>244</v>
      </c>
      <c r="J2361" s="86" t="s">
        <v>333</v>
      </c>
      <c r="K2361" s="86" t="s">
        <v>608</v>
      </c>
    </row>
    <row r="2362" spans="1:12">
      <c r="A2362" s="85" t="s">
        <v>559</v>
      </c>
      <c r="B2362" s="85" t="s">
        <v>829</v>
      </c>
      <c r="C2362" s="120">
        <v>42948</v>
      </c>
      <c r="D2362" s="85">
        <v>2</v>
      </c>
      <c r="E2362" s="86" t="s">
        <v>946</v>
      </c>
      <c r="I2362" s="86" t="s">
        <v>235</v>
      </c>
      <c r="J2362" s="86" t="s">
        <v>335</v>
      </c>
      <c r="K2362" s="86" t="s">
        <v>608</v>
      </c>
    </row>
    <row r="2363" spans="1:12">
      <c r="A2363" s="85" t="s">
        <v>146</v>
      </c>
      <c r="B2363" s="85" t="s">
        <v>831</v>
      </c>
      <c r="C2363" s="120">
        <v>42947</v>
      </c>
      <c r="D2363" s="85">
        <v>2</v>
      </c>
      <c r="E2363" s="86" t="s">
        <v>864</v>
      </c>
      <c r="I2363" s="86" t="s">
        <v>385</v>
      </c>
      <c r="J2363" s="86" t="s">
        <v>785</v>
      </c>
      <c r="K2363" s="86" t="s">
        <v>678</v>
      </c>
    </row>
    <row r="2364" spans="1:12">
      <c r="A2364" s="85" t="s">
        <v>146</v>
      </c>
      <c r="B2364" s="85" t="s">
        <v>831</v>
      </c>
      <c r="C2364" s="120">
        <v>42947</v>
      </c>
      <c r="D2364" s="85">
        <v>2</v>
      </c>
      <c r="E2364" s="86" t="s">
        <v>894</v>
      </c>
      <c r="I2364" s="86" t="s">
        <v>390</v>
      </c>
      <c r="J2364" s="86" t="s">
        <v>549</v>
      </c>
      <c r="K2364" s="86" t="s">
        <v>678</v>
      </c>
    </row>
    <row r="2365" spans="1:12">
      <c r="A2365" s="85" t="s">
        <v>146</v>
      </c>
      <c r="B2365" s="85" t="s">
        <v>855</v>
      </c>
      <c r="C2365" s="120">
        <v>42948</v>
      </c>
      <c r="D2365" s="85">
        <v>2</v>
      </c>
      <c r="E2365" s="86" t="s">
        <v>989</v>
      </c>
      <c r="I2365" s="86" t="s">
        <v>392</v>
      </c>
      <c r="J2365" s="86" t="s">
        <v>549</v>
      </c>
      <c r="K2365" s="86" t="s">
        <v>678</v>
      </c>
    </row>
    <row r="2366" spans="1:12">
      <c r="A2366" s="85" t="s">
        <v>146</v>
      </c>
      <c r="B2366" s="85" t="s">
        <v>855</v>
      </c>
      <c r="C2366" s="120">
        <v>42948</v>
      </c>
      <c r="D2366" s="85">
        <v>2</v>
      </c>
      <c r="E2366" s="86" t="s">
        <v>912</v>
      </c>
      <c r="I2366" s="86" t="s">
        <v>714</v>
      </c>
      <c r="J2366" s="86" t="s">
        <v>571</v>
      </c>
      <c r="K2366" s="86" t="s">
        <v>678</v>
      </c>
    </row>
    <row r="2367" spans="1:12">
      <c r="A2367" s="85" t="s">
        <v>146</v>
      </c>
      <c r="B2367" s="85" t="s">
        <v>855</v>
      </c>
      <c r="C2367" s="120">
        <v>42948</v>
      </c>
      <c r="D2367" s="85">
        <v>2</v>
      </c>
      <c r="E2367" s="86" t="s">
        <v>890</v>
      </c>
      <c r="I2367" s="86" t="s">
        <v>379</v>
      </c>
      <c r="J2367" s="86" t="s">
        <v>540</v>
      </c>
      <c r="K2367" s="86" t="s">
        <v>678</v>
      </c>
    </row>
    <row r="2368" spans="1:12">
      <c r="A2368" s="85" t="s">
        <v>524</v>
      </c>
      <c r="B2368" s="85" t="s">
        <v>821</v>
      </c>
      <c r="C2368" s="120">
        <v>42948</v>
      </c>
      <c r="D2368" s="85">
        <v>2</v>
      </c>
      <c r="E2368" s="86" t="s">
        <v>952</v>
      </c>
      <c r="I2368" s="86" t="s">
        <v>224</v>
      </c>
      <c r="J2368" s="86" t="s">
        <v>538</v>
      </c>
      <c r="K2368" s="86" t="s">
        <v>595</v>
      </c>
    </row>
    <row r="2369" spans="1:11">
      <c r="A2369" s="85" t="s">
        <v>572</v>
      </c>
      <c r="B2369" s="85" t="s">
        <v>828</v>
      </c>
      <c r="C2369" s="120">
        <v>42948</v>
      </c>
      <c r="D2369" s="85">
        <v>2</v>
      </c>
      <c r="E2369" s="86" t="s">
        <v>948</v>
      </c>
      <c r="I2369" s="86" t="s">
        <v>552</v>
      </c>
      <c r="J2369" s="86" t="s">
        <v>521</v>
      </c>
      <c r="K2369" s="86" t="s">
        <v>617</v>
      </c>
    </row>
    <row r="2370" spans="1:11">
      <c r="A2370" s="85" t="s">
        <v>138</v>
      </c>
      <c r="B2370" s="85" t="s">
        <v>996</v>
      </c>
      <c r="C2370" s="120">
        <v>42948</v>
      </c>
      <c r="D2370" s="85">
        <v>2</v>
      </c>
      <c r="E2370" s="86" t="s">
        <v>304</v>
      </c>
      <c r="I2370" s="86" t="s">
        <v>300</v>
      </c>
      <c r="J2370" s="86" t="s">
        <v>872</v>
      </c>
      <c r="K2370" s="86" t="s">
        <v>676</v>
      </c>
    </row>
    <row r="2371" spans="1:11">
      <c r="A2371" s="85" t="s">
        <v>150</v>
      </c>
      <c r="B2371" s="85" t="s">
        <v>826</v>
      </c>
      <c r="C2371" s="120">
        <v>42948</v>
      </c>
      <c r="D2371" s="85">
        <v>2</v>
      </c>
      <c r="E2371" s="86" t="s">
        <v>943</v>
      </c>
      <c r="I2371" s="86" t="s">
        <v>899</v>
      </c>
      <c r="J2371" s="86" t="s">
        <v>341</v>
      </c>
    </row>
    <row r="2372" spans="1:11">
      <c r="A2372" s="85" t="s">
        <v>559</v>
      </c>
      <c r="B2372" s="85" t="s">
        <v>829</v>
      </c>
      <c r="C2372" s="120">
        <v>42949</v>
      </c>
      <c r="D2372" s="85">
        <v>2</v>
      </c>
      <c r="E2372" s="86" t="s">
        <v>231</v>
      </c>
      <c r="I2372" s="86" t="s">
        <v>244</v>
      </c>
      <c r="J2372" s="86" t="s">
        <v>333</v>
      </c>
      <c r="K2372" s="86" t="s">
        <v>608</v>
      </c>
    </row>
    <row r="2373" spans="1:11">
      <c r="A2373" s="85" t="s">
        <v>559</v>
      </c>
      <c r="B2373" s="85" t="s">
        <v>829</v>
      </c>
      <c r="C2373" s="120">
        <v>42949</v>
      </c>
      <c r="D2373" s="85">
        <v>2</v>
      </c>
      <c r="E2373" s="86" t="s">
        <v>946</v>
      </c>
      <c r="I2373" s="86" t="s">
        <v>235</v>
      </c>
      <c r="J2373" s="86" t="s">
        <v>335</v>
      </c>
      <c r="K2373" s="86" t="s">
        <v>608</v>
      </c>
    </row>
    <row r="2374" spans="1:11">
      <c r="A2374" s="85" t="s">
        <v>572</v>
      </c>
      <c r="B2374" s="85" t="s">
        <v>828</v>
      </c>
      <c r="C2374" s="120">
        <v>42949</v>
      </c>
      <c r="D2374" s="85">
        <v>2</v>
      </c>
      <c r="E2374" s="86" t="s">
        <v>948</v>
      </c>
      <c r="I2374" s="86" t="s">
        <v>552</v>
      </c>
      <c r="J2374" s="86" t="s">
        <v>529</v>
      </c>
      <c r="K2374" s="86" t="s">
        <v>617</v>
      </c>
    </row>
    <row r="2375" spans="1:11">
      <c r="A2375" s="85" t="s">
        <v>146</v>
      </c>
      <c r="B2375" s="85" t="s">
        <v>855</v>
      </c>
      <c r="C2375" s="120">
        <v>42949</v>
      </c>
      <c r="D2375" s="85">
        <v>2</v>
      </c>
      <c r="E2375" s="86" t="s">
        <v>890</v>
      </c>
      <c r="I2375" s="86" t="s">
        <v>379</v>
      </c>
      <c r="J2375" s="86" t="s">
        <v>540</v>
      </c>
      <c r="K2375" s="86" t="s">
        <v>657</v>
      </c>
    </row>
    <row r="2376" spans="1:11">
      <c r="A2376" s="85" t="s">
        <v>146</v>
      </c>
      <c r="B2376" s="85" t="s">
        <v>855</v>
      </c>
      <c r="C2376" s="120">
        <v>42949</v>
      </c>
      <c r="D2376" s="85">
        <v>2</v>
      </c>
      <c r="E2376" s="86" t="s">
        <v>989</v>
      </c>
      <c r="I2376" s="86" t="s">
        <v>392</v>
      </c>
      <c r="J2376" s="86" t="s">
        <v>549</v>
      </c>
      <c r="K2376" s="86" t="s">
        <v>657</v>
      </c>
    </row>
    <row r="2377" spans="1:11">
      <c r="A2377" s="85" t="s">
        <v>150</v>
      </c>
      <c r="B2377" s="85" t="s">
        <v>826</v>
      </c>
      <c r="C2377" s="120">
        <v>42949</v>
      </c>
      <c r="D2377" s="85">
        <v>2</v>
      </c>
      <c r="E2377" s="86" t="s">
        <v>943</v>
      </c>
      <c r="I2377" s="86" t="s">
        <v>899</v>
      </c>
      <c r="J2377" s="86" t="s">
        <v>341</v>
      </c>
    </row>
    <row r="2378" spans="1:11">
      <c r="A2378" s="85" t="s">
        <v>138</v>
      </c>
      <c r="B2378" s="85" t="s">
        <v>851</v>
      </c>
      <c r="C2378" s="120">
        <v>42950</v>
      </c>
      <c r="D2378" s="85">
        <v>2</v>
      </c>
      <c r="E2378" s="86" t="s">
        <v>552</v>
      </c>
      <c r="I2378" s="86" t="s">
        <v>280</v>
      </c>
      <c r="J2378" s="86" t="s">
        <v>783</v>
      </c>
      <c r="K2378" s="86" t="s">
        <v>694</v>
      </c>
    </row>
    <row r="2379" spans="1:11">
      <c r="A2379" s="85" t="s">
        <v>150</v>
      </c>
      <c r="B2379" s="85" t="s">
        <v>857</v>
      </c>
      <c r="C2379" s="120">
        <v>42950</v>
      </c>
      <c r="D2379" s="85">
        <v>1</v>
      </c>
      <c r="E2379" s="86" t="s">
        <v>350</v>
      </c>
      <c r="I2379" s="86" t="s">
        <v>349</v>
      </c>
      <c r="J2379" s="86" t="s">
        <v>570</v>
      </c>
      <c r="K2379" s="86" t="s">
        <v>597</v>
      </c>
    </row>
    <row r="2380" spans="1:11">
      <c r="A2380" s="85" t="s">
        <v>159</v>
      </c>
      <c r="B2380" s="85" t="s">
        <v>929</v>
      </c>
      <c r="C2380" s="120">
        <v>42947</v>
      </c>
      <c r="D2380" s="85">
        <v>2</v>
      </c>
      <c r="E2380" s="86" t="s">
        <v>1033</v>
      </c>
      <c r="I2380" s="86" t="s">
        <v>602</v>
      </c>
      <c r="J2380" s="86" t="s">
        <v>577</v>
      </c>
    </row>
    <row r="2381" spans="1:11">
      <c r="A2381" s="85" t="s">
        <v>146</v>
      </c>
      <c r="B2381" s="85" t="s">
        <v>855</v>
      </c>
      <c r="C2381" s="120">
        <v>42950</v>
      </c>
      <c r="D2381" s="85">
        <v>2</v>
      </c>
      <c r="E2381" s="86" t="s">
        <v>890</v>
      </c>
      <c r="I2381" s="86" t="s">
        <v>379</v>
      </c>
      <c r="J2381" s="86" t="s">
        <v>540</v>
      </c>
      <c r="K2381" s="86" t="s">
        <v>657</v>
      </c>
    </row>
    <row r="2382" spans="1:11">
      <c r="A2382" s="85" t="s">
        <v>146</v>
      </c>
      <c r="B2382" s="85" t="s">
        <v>855</v>
      </c>
      <c r="C2382" s="120">
        <v>42950</v>
      </c>
      <c r="D2382" s="85">
        <v>2</v>
      </c>
      <c r="E2382" s="86" t="s">
        <v>989</v>
      </c>
      <c r="I2382" s="86" t="s">
        <v>392</v>
      </c>
      <c r="J2382" s="86" t="s">
        <v>549</v>
      </c>
      <c r="K2382" s="86" t="s">
        <v>657</v>
      </c>
    </row>
    <row r="2383" spans="1:11">
      <c r="A2383" s="85" t="s">
        <v>559</v>
      </c>
      <c r="B2383" s="85" t="s">
        <v>977</v>
      </c>
      <c r="C2383" s="120">
        <v>42950</v>
      </c>
      <c r="D2383" s="85">
        <v>2</v>
      </c>
      <c r="E2383" s="86" t="s">
        <v>946</v>
      </c>
      <c r="I2383" s="86" t="s">
        <v>235</v>
      </c>
      <c r="J2383" s="86" t="s">
        <v>335</v>
      </c>
      <c r="K2383" s="86" t="s">
        <v>608</v>
      </c>
    </row>
    <row r="2384" spans="1:11">
      <c r="A2384" s="85" t="s">
        <v>559</v>
      </c>
      <c r="B2384" s="85" t="s">
        <v>977</v>
      </c>
      <c r="C2384" s="120">
        <v>42950</v>
      </c>
      <c r="D2384" s="85">
        <v>2</v>
      </c>
      <c r="E2384" s="86" t="s">
        <v>227</v>
      </c>
      <c r="I2384" s="86" t="s">
        <v>238</v>
      </c>
      <c r="J2384" s="86" t="s">
        <v>550</v>
      </c>
      <c r="K2384" s="86" t="s">
        <v>608</v>
      </c>
    </row>
    <row r="2385" spans="1:12">
      <c r="A2385" s="85" t="s">
        <v>150</v>
      </c>
      <c r="B2385" s="85" t="s">
        <v>826</v>
      </c>
      <c r="C2385" s="120">
        <v>42950</v>
      </c>
      <c r="D2385" s="85">
        <v>2</v>
      </c>
      <c r="E2385" s="86" t="s">
        <v>943</v>
      </c>
      <c r="I2385" s="86" t="s">
        <v>899</v>
      </c>
      <c r="J2385" s="86" t="s">
        <v>341</v>
      </c>
    </row>
    <row r="2386" spans="1:12">
      <c r="A2386" s="85" t="s">
        <v>138</v>
      </c>
      <c r="B2386" s="85" t="s">
        <v>929</v>
      </c>
      <c r="C2386" s="120">
        <v>42951</v>
      </c>
      <c r="D2386" s="85">
        <v>2</v>
      </c>
      <c r="E2386" s="86" t="s">
        <v>552</v>
      </c>
      <c r="I2386" s="86" t="s">
        <v>290</v>
      </c>
      <c r="J2386" s="86" t="s">
        <v>783</v>
      </c>
    </row>
    <row r="2387" spans="1:12">
      <c r="A2387" s="85" t="s">
        <v>138</v>
      </c>
      <c r="B2387" s="85" t="s">
        <v>977</v>
      </c>
      <c r="C2387" s="120">
        <v>42951</v>
      </c>
      <c r="D2387" s="85">
        <v>2</v>
      </c>
      <c r="E2387" s="86" t="s">
        <v>942</v>
      </c>
      <c r="I2387" s="86" t="s">
        <v>272</v>
      </c>
      <c r="J2387" s="86" t="s">
        <v>165</v>
      </c>
    </row>
    <row r="2388" spans="1:12">
      <c r="A2388" s="85" t="s">
        <v>559</v>
      </c>
      <c r="B2388" s="85" t="s">
        <v>821</v>
      </c>
      <c r="C2388" s="120">
        <v>42954</v>
      </c>
      <c r="D2388" s="85">
        <v>1</v>
      </c>
      <c r="E2388" s="86" t="s">
        <v>961</v>
      </c>
      <c r="I2388" s="86" t="s">
        <v>244</v>
      </c>
      <c r="J2388" s="86" t="s">
        <v>550</v>
      </c>
      <c r="K2388" s="86" t="s">
        <v>591</v>
      </c>
      <c r="L2388" s="86" t="s">
        <v>584</v>
      </c>
    </row>
    <row r="2389" spans="1:12">
      <c r="A2389" s="85" t="s">
        <v>150</v>
      </c>
      <c r="B2389" s="85" t="s">
        <v>826</v>
      </c>
      <c r="C2389" s="120">
        <v>42954</v>
      </c>
      <c r="D2389" s="85">
        <v>2</v>
      </c>
      <c r="E2389" s="86" t="s">
        <v>943</v>
      </c>
      <c r="I2389" s="86" t="s">
        <v>869</v>
      </c>
      <c r="J2389" s="86" t="s">
        <v>341</v>
      </c>
    </row>
    <row r="2390" spans="1:12">
      <c r="A2390" s="85" t="s">
        <v>138</v>
      </c>
      <c r="B2390" s="85" t="s">
        <v>853</v>
      </c>
      <c r="C2390" s="120">
        <v>42954</v>
      </c>
      <c r="D2390" s="85">
        <v>2</v>
      </c>
      <c r="E2390" s="86" t="s">
        <v>229</v>
      </c>
      <c r="I2390" s="86" t="s">
        <v>865</v>
      </c>
      <c r="J2390" s="86" t="s">
        <v>783</v>
      </c>
      <c r="K2390" s="86" t="s">
        <v>687</v>
      </c>
    </row>
    <row r="2391" spans="1:12">
      <c r="A2391" s="85" t="s">
        <v>146</v>
      </c>
      <c r="B2391" s="85" t="s">
        <v>831</v>
      </c>
      <c r="C2391" s="120">
        <v>42954</v>
      </c>
      <c r="D2391" s="85">
        <v>2</v>
      </c>
      <c r="E2391" s="86" t="s">
        <v>880</v>
      </c>
      <c r="I2391" s="86" t="s">
        <v>890</v>
      </c>
      <c r="J2391" s="86" t="s">
        <v>540</v>
      </c>
      <c r="K2391" s="86" t="s">
        <v>657</v>
      </c>
    </row>
    <row r="2392" spans="1:12">
      <c r="A2392" s="85" t="s">
        <v>559</v>
      </c>
      <c r="B2392" s="85" t="s">
        <v>829</v>
      </c>
      <c r="C2392" s="120">
        <v>42954</v>
      </c>
      <c r="D2392" s="85">
        <v>1</v>
      </c>
      <c r="E2392" s="86" t="s">
        <v>961</v>
      </c>
      <c r="I2392" s="86" t="s">
        <v>242</v>
      </c>
      <c r="J2392" s="86" t="s">
        <v>550</v>
      </c>
      <c r="K2392" s="86" t="s">
        <v>591</v>
      </c>
      <c r="L2392" s="86" t="s">
        <v>584</v>
      </c>
    </row>
    <row r="2393" spans="1:12">
      <c r="A2393" s="85" t="s">
        <v>559</v>
      </c>
      <c r="B2393" s="85" t="s">
        <v>829</v>
      </c>
      <c r="C2393" s="120">
        <v>42954</v>
      </c>
      <c r="D2393" s="85">
        <v>2</v>
      </c>
      <c r="E2393" s="86" t="s">
        <v>942</v>
      </c>
      <c r="I2393" s="86" t="s">
        <v>224</v>
      </c>
      <c r="J2393" s="86" t="s">
        <v>333</v>
      </c>
      <c r="K2393" s="86" t="s">
        <v>584</v>
      </c>
    </row>
    <row r="2394" spans="1:12">
      <c r="A2394" s="85" t="s">
        <v>559</v>
      </c>
      <c r="B2394" s="85" t="s">
        <v>829</v>
      </c>
      <c r="C2394" s="120">
        <v>42954</v>
      </c>
      <c r="D2394" s="85">
        <v>2</v>
      </c>
      <c r="E2394" s="86" t="s">
        <v>213</v>
      </c>
      <c r="I2394" s="86" t="s">
        <v>203</v>
      </c>
      <c r="J2394" s="86" t="s">
        <v>550</v>
      </c>
      <c r="K2394" s="86" t="s">
        <v>584</v>
      </c>
    </row>
    <row r="2395" spans="1:12">
      <c r="A2395" s="85" t="s">
        <v>146</v>
      </c>
      <c r="B2395" s="85" t="s">
        <v>855</v>
      </c>
      <c r="C2395" s="120">
        <v>42954</v>
      </c>
      <c r="D2395" s="85">
        <v>2</v>
      </c>
      <c r="E2395" s="86" t="s">
        <v>989</v>
      </c>
      <c r="I2395" s="86" t="s">
        <v>392</v>
      </c>
      <c r="J2395" s="86" t="s">
        <v>549</v>
      </c>
      <c r="K2395" s="86" t="s">
        <v>657</v>
      </c>
    </row>
    <row r="2396" spans="1:12">
      <c r="A2396" s="85" t="s">
        <v>150</v>
      </c>
      <c r="B2396" s="85" t="s">
        <v>827</v>
      </c>
      <c r="C2396" s="120">
        <v>42954</v>
      </c>
      <c r="D2396" s="85">
        <v>2</v>
      </c>
      <c r="E2396" s="86" t="s">
        <v>350</v>
      </c>
      <c r="I2396" s="86" t="s">
        <v>388</v>
      </c>
      <c r="J2396" s="86" t="s">
        <v>348</v>
      </c>
    </row>
    <row r="2397" spans="1:12">
      <c r="A2397" s="85" t="s">
        <v>138</v>
      </c>
      <c r="B2397" s="85" t="s">
        <v>851</v>
      </c>
      <c r="C2397" s="120">
        <v>42954</v>
      </c>
      <c r="D2397" s="85">
        <v>2</v>
      </c>
      <c r="E2397" s="86" t="s">
        <v>552</v>
      </c>
      <c r="I2397" s="86" t="s">
        <v>295</v>
      </c>
      <c r="J2397" s="86" t="s">
        <v>783</v>
      </c>
      <c r="K2397" s="86" t="s">
        <v>687</v>
      </c>
    </row>
    <row r="2398" spans="1:12">
      <c r="A2398" s="85" t="s">
        <v>138</v>
      </c>
      <c r="B2398" s="85" t="s">
        <v>851</v>
      </c>
      <c r="C2398" s="120">
        <v>42954</v>
      </c>
      <c r="D2398" s="85">
        <v>2</v>
      </c>
      <c r="E2398" s="86" t="s">
        <v>1034</v>
      </c>
      <c r="I2398" s="86" t="s">
        <v>296</v>
      </c>
      <c r="J2398" s="86" t="s">
        <v>569</v>
      </c>
      <c r="K2398" s="86" t="s">
        <v>687</v>
      </c>
    </row>
    <row r="2399" spans="1:12">
      <c r="A2399" s="85" t="s">
        <v>559</v>
      </c>
      <c r="B2399" s="85" t="s">
        <v>821</v>
      </c>
      <c r="C2399" s="120">
        <v>42955</v>
      </c>
      <c r="D2399" s="85">
        <v>2</v>
      </c>
      <c r="E2399" s="86" t="s">
        <v>961</v>
      </c>
      <c r="I2399" s="86" t="s">
        <v>251</v>
      </c>
      <c r="J2399" s="86" t="s">
        <v>550</v>
      </c>
      <c r="K2399" s="86" t="s">
        <v>584</v>
      </c>
    </row>
    <row r="2400" spans="1:12">
      <c r="A2400" s="85" t="s">
        <v>559</v>
      </c>
      <c r="B2400" s="85" t="s">
        <v>821</v>
      </c>
      <c r="C2400" s="120">
        <v>42955</v>
      </c>
      <c r="D2400" s="85">
        <v>2</v>
      </c>
      <c r="E2400" s="86" t="s">
        <v>942</v>
      </c>
      <c r="I2400" s="86" t="s">
        <v>224</v>
      </c>
      <c r="J2400" s="86" t="s">
        <v>550</v>
      </c>
      <c r="K2400" s="86" t="s">
        <v>584</v>
      </c>
    </row>
    <row r="2401" spans="1:12">
      <c r="A2401" s="85" t="s">
        <v>138</v>
      </c>
      <c r="B2401" s="85" t="s">
        <v>996</v>
      </c>
      <c r="C2401" s="120">
        <v>42955</v>
      </c>
      <c r="D2401" s="85">
        <v>2</v>
      </c>
      <c r="E2401" s="86" t="s">
        <v>229</v>
      </c>
      <c r="I2401" s="86" t="s">
        <v>865</v>
      </c>
      <c r="J2401" s="86" t="s">
        <v>783</v>
      </c>
      <c r="K2401" s="86" t="s">
        <v>687</v>
      </c>
    </row>
    <row r="2402" spans="1:12">
      <c r="A2402" s="85" t="s">
        <v>138</v>
      </c>
      <c r="B2402" s="85" t="s">
        <v>996</v>
      </c>
      <c r="C2402" s="120">
        <v>42955</v>
      </c>
      <c r="D2402" s="85">
        <v>2</v>
      </c>
      <c r="E2402" s="86" t="s">
        <v>290</v>
      </c>
      <c r="I2402" s="86" t="s">
        <v>915</v>
      </c>
      <c r="J2402" s="86" t="s">
        <v>165</v>
      </c>
      <c r="K2402" s="86" t="s">
        <v>687</v>
      </c>
    </row>
    <row r="2403" spans="1:12">
      <c r="A2403" s="85" t="s">
        <v>150</v>
      </c>
      <c r="B2403" s="85" t="s">
        <v>826</v>
      </c>
      <c r="C2403" s="120">
        <v>42955</v>
      </c>
      <c r="D2403" s="85">
        <v>1</v>
      </c>
      <c r="E2403" s="86" t="s">
        <v>943</v>
      </c>
      <c r="I2403" s="86" t="s">
        <v>869</v>
      </c>
      <c r="J2403" s="86" t="s">
        <v>341</v>
      </c>
    </row>
    <row r="2404" spans="1:12">
      <c r="A2404" s="85" t="s">
        <v>150</v>
      </c>
      <c r="B2404" s="85" t="s">
        <v>826</v>
      </c>
      <c r="C2404" s="120">
        <v>42955</v>
      </c>
      <c r="D2404" s="85">
        <v>2</v>
      </c>
      <c r="E2404" s="86" t="s">
        <v>911</v>
      </c>
      <c r="I2404" s="86" t="s">
        <v>356</v>
      </c>
      <c r="J2404" s="86" t="s">
        <v>151</v>
      </c>
    </row>
    <row r="2405" spans="1:12">
      <c r="A2405" s="85" t="s">
        <v>566</v>
      </c>
      <c r="B2405" s="85" t="s">
        <v>900</v>
      </c>
      <c r="C2405" s="120">
        <v>42955</v>
      </c>
      <c r="D2405" s="85">
        <v>2</v>
      </c>
      <c r="E2405" s="86" t="s">
        <v>1027</v>
      </c>
      <c r="I2405" s="86" t="s">
        <v>727</v>
      </c>
      <c r="J2405" s="86" t="s">
        <v>551</v>
      </c>
      <c r="K2405" s="86" t="s">
        <v>616</v>
      </c>
    </row>
    <row r="2406" spans="1:12">
      <c r="A2406" s="85" t="s">
        <v>146</v>
      </c>
      <c r="B2406" s="85" t="s">
        <v>831</v>
      </c>
      <c r="C2406" s="120">
        <v>42955</v>
      </c>
      <c r="D2406" s="85">
        <v>2</v>
      </c>
      <c r="E2406" s="86" t="s">
        <v>880</v>
      </c>
      <c r="F2406" s="86" t="s">
        <v>890</v>
      </c>
      <c r="G2406" s="86" t="s">
        <v>540</v>
      </c>
      <c r="H2406" s="86" t="s">
        <v>657</v>
      </c>
      <c r="I2406" s="86" t="s">
        <v>890</v>
      </c>
      <c r="J2406" s="86" t="s">
        <v>540</v>
      </c>
      <c r="K2406" s="86" t="s">
        <v>657</v>
      </c>
    </row>
    <row r="2407" spans="1:12">
      <c r="A2407" s="85" t="s">
        <v>150</v>
      </c>
      <c r="B2407" s="85" t="s">
        <v>826</v>
      </c>
      <c r="C2407" s="120">
        <v>42955</v>
      </c>
      <c r="E2407" s="86" t="s">
        <v>353</v>
      </c>
      <c r="I2407" s="86" t="s">
        <v>365</v>
      </c>
      <c r="J2407" s="86" t="s">
        <v>563</v>
      </c>
      <c r="K2407" s="86" t="s">
        <v>606</v>
      </c>
      <c r="L2407" s="86" t="s">
        <v>666</v>
      </c>
    </row>
    <row r="2408" spans="1:12">
      <c r="A2408" s="85" t="s">
        <v>150</v>
      </c>
      <c r="B2408" s="85" t="s">
        <v>827</v>
      </c>
      <c r="C2408" s="120">
        <v>42955</v>
      </c>
      <c r="D2408" s="85">
        <v>2</v>
      </c>
      <c r="E2408" s="86" t="s">
        <v>350</v>
      </c>
      <c r="I2408" s="86" t="s">
        <v>388</v>
      </c>
      <c r="J2408" s="86" t="s">
        <v>348</v>
      </c>
    </row>
    <row r="2409" spans="1:12">
      <c r="A2409" s="85" t="s">
        <v>146</v>
      </c>
      <c r="B2409" s="85" t="s">
        <v>855</v>
      </c>
      <c r="C2409" s="120">
        <v>42955</v>
      </c>
      <c r="D2409" s="85">
        <v>2</v>
      </c>
      <c r="E2409" s="86" t="s">
        <v>989</v>
      </c>
      <c r="I2409" s="86" t="s">
        <v>392</v>
      </c>
      <c r="J2409" s="86" t="s">
        <v>549</v>
      </c>
      <c r="K2409" s="86" t="s">
        <v>632</v>
      </c>
    </row>
    <row r="2410" spans="1:12">
      <c r="A2410" s="85" t="s">
        <v>138</v>
      </c>
      <c r="B2410" s="85" t="s">
        <v>851</v>
      </c>
      <c r="C2410" s="120">
        <v>42955</v>
      </c>
      <c r="D2410" s="85">
        <v>2</v>
      </c>
      <c r="E2410" s="86" t="s">
        <v>1034</v>
      </c>
      <c r="I2410" s="86" t="s">
        <v>280</v>
      </c>
      <c r="J2410" s="86" t="s">
        <v>311</v>
      </c>
      <c r="K2410" s="86" t="s">
        <v>687</v>
      </c>
    </row>
    <row r="2411" spans="1:12">
      <c r="A2411" s="85" t="s">
        <v>138</v>
      </c>
      <c r="B2411" s="85" t="s">
        <v>851</v>
      </c>
      <c r="C2411" s="120">
        <v>42955</v>
      </c>
      <c r="D2411" s="85">
        <v>2</v>
      </c>
      <c r="E2411" s="86" t="s">
        <v>552</v>
      </c>
      <c r="I2411" s="86" t="s">
        <v>295</v>
      </c>
      <c r="J2411" s="86" t="s">
        <v>783</v>
      </c>
      <c r="K2411" s="86" t="s">
        <v>687</v>
      </c>
    </row>
    <row r="2412" spans="1:12">
      <c r="A2412" s="85" t="s">
        <v>559</v>
      </c>
      <c r="B2412" s="85" t="s">
        <v>821</v>
      </c>
      <c r="C2412" s="120">
        <v>42956</v>
      </c>
      <c r="D2412" s="85">
        <v>2</v>
      </c>
      <c r="E2412" s="86" t="s">
        <v>961</v>
      </c>
      <c r="I2412" s="86" t="s">
        <v>251</v>
      </c>
      <c r="J2412" s="86" t="s">
        <v>550</v>
      </c>
      <c r="K2412" s="86" t="s">
        <v>584</v>
      </c>
    </row>
    <row r="2413" spans="1:12">
      <c r="A2413" s="85" t="s">
        <v>559</v>
      </c>
      <c r="B2413" s="85" t="s">
        <v>821</v>
      </c>
      <c r="C2413" s="120">
        <v>42956</v>
      </c>
      <c r="D2413" s="85">
        <v>2</v>
      </c>
      <c r="E2413" s="86" t="s">
        <v>942</v>
      </c>
      <c r="I2413" s="86" t="s">
        <v>224</v>
      </c>
      <c r="J2413" s="86" t="s">
        <v>333</v>
      </c>
      <c r="K2413" s="86" t="s">
        <v>584</v>
      </c>
    </row>
    <row r="2414" spans="1:12">
      <c r="A2414" s="85" t="s">
        <v>559</v>
      </c>
      <c r="B2414" s="85" t="s">
        <v>821</v>
      </c>
      <c r="C2414" s="120">
        <v>42956</v>
      </c>
      <c r="D2414" s="85">
        <v>2</v>
      </c>
      <c r="E2414" s="86" t="s">
        <v>213</v>
      </c>
      <c r="I2414" s="86" t="s">
        <v>203</v>
      </c>
      <c r="J2414" s="86" t="s">
        <v>550</v>
      </c>
      <c r="K2414" s="86" t="s">
        <v>584</v>
      </c>
    </row>
    <row r="2415" spans="1:12">
      <c r="A2415" s="85" t="s">
        <v>138</v>
      </c>
      <c r="B2415" s="85" t="s">
        <v>996</v>
      </c>
      <c r="C2415" s="120">
        <v>42956</v>
      </c>
      <c r="D2415" s="85">
        <v>2</v>
      </c>
      <c r="E2415" s="86" t="s">
        <v>229</v>
      </c>
      <c r="I2415" s="86" t="s">
        <v>865</v>
      </c>
      <c r="J2415" s="86" t="s">
        <v>783</v>
      </c>
      <c r="K2415" s="86" t="s">
        <v>687</v>
      </c>
    </row>
    <row r="2416" spans="1:12">
      <c r="A2416" s="85" t="s">
        <v>138</v>
      </c>
      <c r="B2416" s="85" t="s">
        <v>996</v>
      </c>
      <c r="C2416" s="120">
        <v>42956</v>
      </c>
      <c r="D2416" s="85">
        <v>2</v>
      </c>
      <c r="E2416" s="86" t="s">
        <v>300</v>
      </c>
      <c r="I2416" s="86" t="s">
        <v>984</v>
      </c>
      <c r="J2416" s="86" t="s">
        <v>556</v>
      </c>
      <c r="K2416" s="86" t="s">
        <v>687</v>
      </c>
    </row>
    <row r="2417" spans="1:12">
      <c r="A2417" s="85" t="s">
        <v>150</v>
      </c>
      <c r="B2417" s="85" t="s">
        <v>826</v>
      </c>
      <c r="C2417" s="120">
        <v>42956</v>
      </c>
      <c r="D2417" s="85">
        <v>2</v>
      </c>
      <c r="E2417" s="86" t="s">
        <v>943</v>
      </c>
      <c r="I2417" s="86" t="s">
        <v>869</v>
      </c>
      <c r="J2417" s="86" t="s">
        <v>341</v>
      </c>
    </row>
    <row r="2418" spans="1:12">
      <c r="A2418" s="85" t="s">
        <v>566</v>
      </c>
      <c r="B2418" s="85" t="s">
        <v>900</v>
      </c>
      <c r="C2418" s="120">
        <v>42956</v>
      </c>
      <c r="D2418" s="85">
        <v>2</v>
      </c>
      <c r="E2418" s="86" t="s">
        <v>1027</v>
      </c>
      <c r="I2418" s="86" t="s">
        <v>1035</v>
      </c>
      <c r="J2418" s="86" t="s">
        <v>551</v>
      </c>
      <c r="K2418" s="86" t="s">
        <v>624</v>
      </c>
    </row>
    <row r="2419" spans="1:12">
      <c r="A2419" s="85" t="s">
        <v>146</v>
      </c>
      <c r="B2419" s="85" t="s">
        <v>855</v>
      </c>
      <c r="C2419" s="120">
        <v>42956</v>
      </c>
      <c r="D2419" s="85">
        <v>1</v>
      </c>
      <c r="E2419" s="86" t="s">
        <v>894</v>
      </c>
      <c r="I2419" s="86" t="s">
        <v>381</v>
      </c>
      <c r="J2419" s="86" t="s">
        <v>549</v>
      </c>
      <c r="K2419" s="86" t="s">
        <v>637</v>
      </c>
      <c r="L2419" s="86" t="s">
        <v>607</v>
      </c>
    </row>
    <row r="2420" spans="1:12">
      <c r="A2420" s="85" t="s">
        <v>146</v>
      </c>
      <c r="B2420" s="85" t="s">
        <v>855</v>
      </c>
      <c r="C2420" s="120">
        <v>42956</v>
      </c>
      <c r="D2420" s="85">
        <v>1</v>
      </c>
      <c r="E2420" s="86" t="s">
        <v>400</v>
      </c>
      <c r="I2420" s="86" t="s">
        <v>859</v>
      </c>
      <c r="J2420" s="86" t="s">
        <v>785</v>
      </c>
      <c r="K2420" s="86" t="s">
        <v>637</v>
      </c>
      <c r="L2420" s="86" t="s">
        <v>607</v>
      </c>
    </row>
    <row r="2421" spans="1:12">
      <c r="A2421" s="85" t="s">
        <v>146</v>
      </c>
      <c r="B2421" s="85" t="s">
        <v>855</v>
      </c>
      <c r="C2421" s="120">
        <v>42956</v>
      </c>
      <c r="D2421" s="85">
        <v>2</v>
      </c>
      <c r="E2421" s="86" t="s">
        <v>989</v>
      </c>
      <c r="I2421" s="86" t="s">
        <v>392</v>
      </c>
      <c r="J2421" s="86" t="s">
        <v>549</v>
      </c>
      <c r="K2421" s="86" t="s">
        <v>607</v>
      </c>
    </row>
    <row r="2422" spans="1:12">
      <c r="A2422" s="85" t="s">
        <v>138</v>
      </c>
      <c r="B2422" s="85" t="s">
        <v>851</v>
      </c>
      <c r="C2422" s="120">
        <v>42956</v>
      </c>
      <c r="D2422" s="85">
        <v>2</v>
      </c>
      <c r="E2422" s="86" t="s">
        <v>1034</v>
      </c>
      <c r="I2422" s="86" t="s">
        <v>296</v>
      </c>
      <c r="J2422" s="86" t="s">
        <v>569</v>
      </c>
      <c r="K2422" s="86" t="s">
        <v>687</v>
      </c>
    </row>
    <row r="2423" spans="1:12">
      <c r="A2423" s="85" t="s">
        <v>138</v>
      </c>
      <c r="B2423" s="85" t="s">
        <v>851</v>
      </c>
      <c r="C2423" s="120">
        <v>42956</v>
      </c>
      <c r="D2423" s="85">
        <v>2</v>
      </c>
      <c r="E2423" s="86" t="s">
        <v>552</v>
      </c>
      <c r="I2423" s="86" t="s">
        <v>295</v>
      </c>
      <c r="J2423" s="86" t="s">
        <v>783</v>
      </c>
      <c r="K2423" s="86" t="s">
        <v>687</v>
      </c>
    </row>
    <row r="2424" spans="1:12">
      <c r="A2424" s="85" t="s">
        <v>559</v>
      </c>
      <c r="B2424" s="85" t="s">
        <v>821</v>
      </c>
      <c r="C2424" s="120">
        <v>42957</v>
      </c>
      <c r="D2424" s="85">
        <v>2</v>
      </c>
      <c r="E2424" s="86" t="s">
        <v>961</v>
      </c>
      <c r="I2424" s="86" t="s">
        <v>251</v>
      </c>
      <c r="J2424" s="86" t="s">
        <v>550</v>
      </c>
      <c r="K2424" s="86" t="s">
        <v>584</v>
      </c>
    </row>
    <row r="2425" spans="1:12">
      <c r="A2425" s="85" t="s">
        <v>559</v>
      </c>
      <c r="B2425" s="85" t="s">
        <v>821</v>
      </c>
      <c r="C2425" s="120">
        <v>42957</v>
      </c>
      <c r="D2425" s="85">
        <v>2</v>
      </c>
      <c r="E2425" s="86" t="s">
        <v>942</v>
      </c>
      <c r="I2425" s="86" t="s">
        <v>224</v>
      </c>
      <c r="J2425" s="86" t="s">
        <v>333</v>
      </c>
      <c r="K2425" s="86" t="s">
        <v>584</v>
      </c>
    </row>
    <row r="2426" spans="1:12">
      <c r="A2426" s="85" t="s">
        <v>559</v>
      </c>
      <c r="B2426" s="85" t="s">
        <v>821</v>
      </c>
      <c r="C2426" s="120">
        <v>42957</v>
      </c>
      <c r="D2426" s="85">
        <v>2</v>
      </c>
      <c r="E2426" s="86" t="s">
        <v>213</v>
      </c>
      <c r="I2426" s="86" t="s">
        <v>203</v>
      </c>
      <c r="J2426" s="86" t="s">
        <v>550</v>
      </c>
      <c r="K2426" s="86" t="s">
        <v>584</v>
      </c>
    </row>
    <row r="2427" spans="1:12">
      <c r="A2427" s="85" t="s">
        <v>138</v>
      </c>
      <c r="B2427" s="85" t="s">
        <v>996</v>
      </c>
      <c r="C2427" s="120">
        <v>42957</v>
      </c>
      <c r="D2427" s="85">
        <v>2</v>
      </c>
      <c r="E2427" s="86" t="s">
        <v>229</v>
      </c>
      <c r="I2427" s="86" t="s">
        <v>865</v>
      </c>
      <c r="J2427" s="86" t="s">
        <v>783</v>
      </c>
      <c r="K2427" s="86" t="s">
        <v>687</v>
      </c>
      <c r="L2427" s="86" t="s">
        <v>665</v>
      </c>
    </row>
    <row r="2428" spans="1:12">
      <c r="A2428" s="85" t="s">
        <v>138</v>
      </c>
      <c r="B2428" s="85" t="s">
        <v>996</v>
      </c>
      <c r="C2428" s="120">
        <v>42957</v>
      </c>
      <c r="D2428" s="85">
        <v>1</v>
      </c>
      <c r="E2428" s="86" t="s">
        <v>304</v>
      </c>
      <c r="I2428" s="86" t="s">
        <v>300</v>
      </c>
      <c r="J2428" s="86" t="s">
        <v>872</v>
      </c>
      <c r="K2428" s="86" t="s">
        <v>687</v>
      </c>
      <c r="L2428" s="86" t="s">
        <v>665</v>
      </c>
    </row>
    <row r="2429" spans="1:12">
      <c r="A2429" s="85" t="s">
        <v>150</v>
      </c>
      <c r="B2429" s="85" t="s">
        <v>826</v>
      </c>
      <c r="C2429" s="120">
        <v>42957</v>
      </c>
      <c r="D2429" s="85">
        <v>2</v>
      </c>
      <c r="E2429" s="86" t="s">
        <v>943</v>
      </c>
      <c r="I2429" s="86" t="s">
        <v>869</v>
      </c>
      <c r="J2429" s="86" t="s">
        <v>341</v>
      </c>
    </row>
    <row r="2430" spans="1:12">
      <c r="A2430" s="85" t="s">
        <v>146</v>
      </c>
      <c r="B2430" s="85" t="s">
        <v>855</v>
      </c>
      <c r="C2430" s="120">
        <v>42957</v>
      </c>
      <c r="D2430" s="85">
        <v>1</v>
      </c>
      <c r="E2430" s="86" t="s">
        <v>989</v>
      </c>
      <c r="I2430" s="86" t="s">
        <v>392</v>
      </c>
      <c r="J2430" s="86" t="s">
        <v>549</v>
      </c>
      <c r="K2430" s="86" t="s">
        <v>590</v>
      </c>
    </row>
    <row r="2431" spans="1:12">
      <c r="A2431" s="85" t="s">
        <v>146</v>
      </c>
      <c r="B2431" s="85" t="s">
        <v>855</v>
      </c>
      <c r="C2431" s="120">
        <v>42957</v>
      </c>
      <c r="D2431" s="85">
        <v>1</v>
      </c>
      <c r="E2431" s="86" t="s">
        <v>952</v>
      </c>
      <c r="I2431" s="86" t="s">
        <v>379</v>
      </c>
      <c r="J2431" s="86" t="s">
        <v>540</v>
      </c>
      <c r="K2431" s="86" t="s">
        <v>590</v>
      </c>
    </row>
    <row r="2432" spans="1:12">
      <c r="A2432" s="85" t="s">
        <v>130</v>
      </c>
      <c r="B2432" s="85" t="s">
        <v>833</v>
      </c>
      <c r="C2432" s="120">
        <v>42963</v>
      </c>
      <c r="D2432" s="85">
        <v>2</v>
      </c>
      <c r="E2432" s="86" t="s">
        <v>969</v>
      </c>
      <c r="I2432" s="86" t="s">
        <v>282</v>
      </c>
      <c r="J2432" s="86" t="s">
        <v>782</v>
      </c>
      <c r="K2432" s="86" t="s">
        <v>660</v>
      </c>
    </row>
    <row r="2433" spans="1:12">
      <c r="A2433" s="85" t="s">
        <v>150</v>
      </c>
      <c r="B2433" s="85" t="s">
        <v>826</v>
      </c>
      <c r="C2433" s="120">
        <v>42963</v>
      </c>
      <c r="D2433" s="85">
        <v>2</v>
      </c>
      <c r="E2433" s="86" t="s">
        <v>943</v>
      </c>
      <c r="I2433" s="86" t="s">
        <v>361</v>
      </c>
      <c r="J2433" s="86" t="s">
        <v>341</v>
      </c>
    </row>
    <row r="2434" spans="1:12">
      <c r="A2434" s="85" t="s">
        <v>150</v>
      </c>
      <c r="B2434" s="85" t="s">
        <v>826</v>
      </c>
      <c r="C2434" s="120">
        <v>42963</v>
      </c>
      <c r="D2434" s="85">
        <v>1</v>
      </c>
      <c r="E2434" s="86" t="s">
        <v>367</v>
      </c>
      <c r="J2434" s="86" t="s">
        <v>563</v>
      </c>
      <c r="K2434" s="86" t="s">
        <v>666</v>
      </c>
      <c r="L2434" s="86" t="s">
        <v>582</v>
      </c>
    </row>
    <row r="2435" spans="1:12">
      <c r="A2435" s="85" t="s">
        <v>559</v>
      </c>
      <c r="B2435" s="85" t="s">
        <v>834</v>
      </c>
      <c r="C2435" s="120">
        <v>42963</v>
      </c>
      <c r="D2435" s="85">
        <v>1</v>
      </c>
      <c r="E2435" s="86" t="s">
        <v>946</v>
      </c>
      <c r="I2435" s="86" t="s">
        <v>234</v>
      </c>
      <c r="J2435" s="86" t="s">
        <v>527</v>
      </c>
      <c r="K2435" s="86" t="s">
        <v>584</v>
      </c>
      <c r="L2435" s="86" t="s">
        <v>615</v>
      </c>
    </row>
    <row r="2436" spans="1:12">
      <c r="A2436" s="85" t="s">
        <v>524</v>
      </c>
      <c r="B2436" s="85" t="s">
        <v>981</v>
      </c>
      <c r="C2436" s="120">
        <v>42963</v>
      </c>
      <c r="D2436" s="85">
        <v>2</v>
      </c>
      <c r="E2436" s="86" t="s">
        <v>213</v>
      </c>
      <c r="I2436" s="86" t="s">
        <v>961</v>
      </c>
      <c r="J2436" s="86" t="s">
        <v>532</v>
      </c>
      <c r="K2436" s="86" t="s">
        <v>604</v>
      </c>
      <c r="L2436" s="86" t="s">
        <v>640</v>
      </c>
    </row>
    <row r="2437" spans="1:12">
      <c r="A2437" s="85" t="s">
        <v>146</v>
      </c>
      <c r="B2437" s="85" t="s">
        <v>831</v>
      </c>
      <c r="C2437" s="120">
        <v>42963</v>
      </c>
      <c r="D2437" s="85">
        <v>2</v>
      </c>
      <c r="E2437" s="86" t="s">
        <v>962</v>
      </c>
      <c r="I2437" s="86" t="s">
        <v>390</v>
      </c>
      <c r="J2437" s="86" t="s">
        <v>549</v>
      </c>
      <c r="K2437" s="86" t="s">
        <v>583</v>
      </c>
    </row>
    <row r="2438" spans="1:12">
      <c r="A2438" s="85" t="s">
        <v>146</v>
      </c>
      <c r="B2438" s="85" t="s">
        <v>831</v>
      </c>
      <c r="C2438" s="120">
        <v>42963</v>
      </c>
      <c r="D2438" s="85">
        <v>2</v>
      </c>
      <c r="E2438" s="86" t="s">
        <v>991</v>
      </c>
      <c r="I2438" s="86" t="s">
        <v>697</v>
      </c>
      <c r="J2438" s="86" t="s">
        <v>571</v>
      </c>
      <c r="K2438" s="86" t="s">
        <v>583</v>
      </c>
    </row>
    <row r="2439" spans="1:12">
      <c r="A2439" s="85" t="s">
        <v>150</v>
      </c>
      <c r="B2439" s="85" t="s">
        <v>826</v>
      </c>
      <c r="C2439" s="120">
        <v>42963</v>
      </c>
      <c r="D2439" s="85">
        <v>1</v>
      </c>
      <c r="E2439" s="86" t="s">
        <v>353</v>
      </c>
      <c r="J2439" s="86" t="s">
        <v>563</v>
      </c>
      <c r="K2439" s="86" t="s">
        <v>666</v>
      </c>
      <c r="L2439" s="86" t="s">
        <v>582</v>
      </c>
    </row>
    <row r="2440" spans="1:12">
      <c r="A2440" s="85" t="s">
        <v>559</v>
      </c>
      <c r="B2440" s="85" t="s">
        <v>834</v>
      </c>
      <c r="C2440" s="120">
        <v>42964</v>
      </c>
      <c r="D2440" s="85">
        <v>2</v>
      </c>
      <c r="E2440" s="86" t="s">
        <v>946</v>
      </c>
      <c r="F2440" s="86" t="s">
        <v>234</v>
      </c>
      <c r="I2440" s="86" t="s">
        <v>234</v>
      </c>
      <c r="J2440" s="86" t="s">
        <v>335</v>
      </c>
      <c r="K2440" s="86" t="s">
        <v>608</v>
      </c>
    </row>
    <row r="2441" spans="1:12">
      <c r="A2441" s="85" t="s">
        <v>130</v>
      </c>
      <c r="B2441" s="85" t="s">
        <v>833</v>
      </c>
      <c r="C2441" s="120">
        <v>42964</v>
      </c>
      <c r="D2441" s="85">
        <v>2</v>
      </c>
      <c r="E2441" s="86" t="s">
        <v>969</v>
      </c>
      <c r="I2441" s="86" t="s">
        <v>282</v>
      </c>
      <c r="J2441" s="86" t="s">
        <v>782</v>
      </c>
      <c r="K2441" s="86" t="s">
        <v>660</v>
      </c>
    </row>
    <row r="2442" spans="1:12">
      <c r="A2442" s="85" t="s">
        <v>159</v>
      </c>
      <c r="B2442" s="85" t="s">
        <v>835</v>
      </c>
      <c r="C2442" s="120">
        <v>42964</v>
      </c>
      <c r="D2442" s="85">
        <v>2</v>
      </c>
      <c r="E2442" s="86" t="s">
        <v>878</v>
      </c>
      <c r="I2442" s="86" t="s">
        <v>194</v>
      </c>
      <c r="J2442" s="86" t="s">
        <v>182</v>
      </c>
      <c r="K2442" s="86" t="s">
        <v>740</v>
      </c>
    </row>
    <row r="2443" spans="1:12">
      <c r="A2443" s="85" t="s">
        <v>159</v>
      </c>
      <c r="B2443" s="85" t="s">
        <v>835</v>
      </c>
      <c r="C2443" s="120">
        <v>42964</v>
      </c>
      <c r="D2443" s="85">
        <v>2</v>
      </c>
      <c r="E2443" s="86" t="s">
        <v>205</v>
      </c>
      <c r="I2443" s="86" t="s">
        <v>949</v>
      </c>
      <c r="J2443" s="86" t="s">
        <v>781</v>
      </c>
      <c r="K2443" s="86" t="s">
        <v>740</v>
      </c>
    </row>
    <row r="2444" spans="1:12">
      <c r="A2444" s="85" t="s">
        <v>150</v>
      </c>
      <c r="B2444" s="85" t="s">
        <v>826</v>
      </c>
      <c r="C2444" s="120">
        <v>42964</v>
      </c>
      <c r="D2444" s="85">
        <v>2</v>
      </c>
      <c r="E2444" s="86" t="s">
        <v>353</v>
      </c>
      <c r="I2444" s="86" t="s">
        <v>1037</v>
      </c>
      <c r="J2444" s="86" t="s">
        <v>570</v>
      </c>
    </row>
    <row r="2445" spans="1:12">
      <c r="A2445" s="85" t="s">
        <v>150</v>
      </c>
      <c r="B2445" s="85" t="s">
        <v>826</v>
      </c>
      <c r="C2445" s="120">
        <v>42964</v>
      </c>
      <c r="D2445" s="85">
        <v>2</v>
      </c>
      <c r="E2445" s="86" t="s">
        <v>943</v>
      </c>
      <c r="I2445" s="86" t="s">
        <v>361</v>
      </c>
      <c r="J2445" s="86" t="s">
        <v>341</v>
      </c>
    </row>
    <row r="2446" spans="1:12">
      <c r="A2446" s="85" t="s">
        <v>524</v>
      </c>
      <c r="B2446" s="85" t="s">
        <v>1038</v>
      </c>
      <c r="C2446" s="120">
        <v>42964</v>
      </c>
      <c r="D2446" s="85">
        <v>2</v>
      </c>
      <c r="E2446" s="86" t="s">
        <v>213</v>
      </c>
      <c r="I2446" s="86" t="s">
        <v>961</v>
      </c>
      <c r="J2446" s="86" t="s">
        <v>532</v>
      </c>
      <c r="K2446" s="86" t="s">
        <v>640</v>
      </c>
    </row>
    <row r="2447" spans="1:12">
      <c r="A2447" s="85" t="s">
        <v>138</v>
      </c>
      <c r="B2447" s="85" t="s">
        <v>996</v>
      </c>
      <c r="C2447" s="120">
        <v>42963</v>
      </c>
      <c r="D2447" s="85">
        <v>2</v>
      </c>
      <c r="E2447" s="86" t="s">
        <v>984</v>
      </c>
      <c r="I2447" s="86" t="s">
        <v>304</v>
      </c>
      <c r="J2447" s="86" t="s">
        <v>556</v>
      </c>
      <c r="K2447" s="86" t="s">
        <v>665</v>
      </c>
    </row>
    <row r="2448" spans="1:12">
      <c r="A2448" s="85" t="s">
        <v>138</v>
      </c>
      <c r="B2448" s="85" t="s">
        <v>996</v>
      </c>
      <c r="C2448" s="120">
        <v>42964</v>
      </c>
      <c r="D2448" s="85">
        <v>2</v>
      </c>
      <c r="E2448" s="86" t="s">
        <v>290</v>
      </c>
      <c r="I2448" s="86" t="s">
        <v>300</v>
      </c>
      <c r="J2448" s="86" t="s">
        <v>165</v>
      </c>
      <c r="K2448" s="86" t="s">
        <v>673</v>
      </c>
      <c r="L2448" s="86" t="s">
        <v>143</v>
      </c>
    </row>
    <row r="2449" spans="1:12">
      <c r="A2449" s="85" t="s">
        <v>138</v>
      </c>
      <c r="B2449" s="85" t="s">
        <v>996</v>
      </c>
      <c r="C2449" s="120">
        <v>42964</v>
      </c>
      <c r="D2449" s="85">
        <v>2</v>
      </c>
      <c r="E2449" s="86" t="s">
        <v>984</v>
      </c>
      <c r="I2449" s="86" t="s">
        <v>304</v>
      </c>
      <c r="J2449" s="86" t="s">
        <v>556</v>
      </c>
      <c r="K2449" s="86" t="s">
        <v>673</v>
      </c>
      <c r="L2449" s="86" t="s">
        <v>143</v>
      </c>
    </row>
    <row r="2450" spans="1:12">
      <c r="A2450" s="85" t="s">
        <v>146</v>
      </c>
      <c r="B2450" s="85" t="s">
        <v>831</v>
      </c>
      <c r="C2450" s="120">
        <v>42964</v>
      </c>
      <c r="D2450" s="85">
        <v>2</v>
      </c>
      <c r="E2450" s="86" t="s">
        <v>962</v>
      </c>
      <c r="I2450" s="86" t="s">
        <v>390</v>
      </c>
      <c r="J2450" s="86" t="s">
        <v>549</v>
      </c>
      <c r="K2450" s="86" t="s">
        <v>583</v>
      </c>
    </row>
    <row r="2451" spans="1:12">
      <c r="A2451" s="85" t="s">
        <v>146</v>
      </c>
      <c r="B2451" s="85" t="s">
        <v>831</v>
      </c>
      <c r="C2451" s="120">
        <v>42964</v>
      </c>
      <c r="D2451" s="85">
        <v>2</v>
      </c>
      <c r="E2451" s="86" t="s">
        <v>991</v>
      </c>
      <c r="I2451" s="86" t="s">
        <v>697</v>
      </c>
      <c r="J2451" s="86" t="s">
        <v>571</v>
      </c>
      <c r="K2451" s="86" t="s">
        <v>583</v>
      </c>
    </row>
    <row r="2452" spans="1:12">
      <c r="A2452" s="85" t="s">
        <v>138</v>
      </c>
      <c r="B2452" s="85" t="s">
        <v>853</v>
      </c>
      <c r="C2452" s="120">
        <v>42964</v>
      </c>
      <c r="D2452" s="85">
        <v>2</v>
      </c>
      <c r="E2452" s="86" t="s">
        <v>552</v>
      </c>
      <c r="I2452" s="86" t="s">
        <v>280</v>
      </c>
      <c r="J2452" s="86" t="s">
        <v>783</v>
      </c>
      <c r="K2452" s="86" t="s">
        <v>669</v>
      </c>
    </row>
    <row r="2453" spans="1:12">
      <c r="A2453" s="85" t="s">
        <v>138</v>
      </c>
      <c r="B2453" s="85" t="s">
        <v>996</v>
      </c>
      <c r="C2453" s="120">
        <v>42965</v>
      </c>
      <c r="D2453" s="85">
        <v>2</v>
      </c>
      <c r="E2453" s="86" t="s">
        <v>290</v>
      </c>
      <c r="I2453" s="86" t="s">
        <v>300</v>
      </c>
      <c r="J2453" s="86" t="s">
        <v>165</v>
      </c>
      <c r="K2453" s="86" t="s">
        <v>642</v>
      </c>
    </row>
    <row r="2454" spans="1:12">
      <c r="A2454" s="85" t="s">
        <v>559</v>
      </c>
      <c r="B2454" s="85" t="s">
        <v>832</v>
      </c>
      <c r="C2454" s="120">
        <v>42968</v>
      </c>
      <c r="D2454" s="85">
        <v>2</v>
      </c>
      <c r="E2454" s="86" t="s">
        <v>399</v>
      </c>
      <c r="I2454" s="86" t="s">
        <v>224</v>
      </c>
      <c r="J2454" s="86" t="s">
        <v>333</v>
      </c>
      <c r="K2454" s="86" t="s">
        <v>608</v>
      </c>
    </row>
    <row r="2455" spans="1:12">
      <c r="A2455" s="85" t="s">
        <v>559</v>
      </c>
      <c r="B2455" s="85" t="s">
        <v>832</v>
      </c>
      <c r="C2455" s="120">
        <v>42968</v>
      </c>
      <c r="D2455" s="85">
        <v>2</v>
      </c>
      <c r="E2455" s="86" t="s">
        <v>234</v>
      </c>
      <c r="I2455" s="86" t="s">
        <v>245</v>
      </c>
      <c r="J2455" s="86" t="s">
        <v>338</v>
      </c>
      <c r="K2455" s="86" t="s">
        <v>608</v>
      </c>
    </row>
    <row r="2456" spans="1:12">
      <c r="A2456" s="85" t="s">
        <v>559</v>
      </c>
      <c r="B2456" s="85" t="s">
        <v>832</v>
      </c>
      <c r="C2456" s="120">
        <v>42968</v>
      </c>
      <c r="D2456" s="85">
        <v>2</v>
      </c>
      <c r="E2456" s="86" t="s">
        <v>961</v>
      </c>
      <c r="I2456" s="86" t="s">
        <v>251</v>
      </c>
      <c r="J2456" s="86" t="s">
        <v>550</v>
      </c>
      <c r="K2456" s="86" t="s">
        <v>608</v>
      </c>
    </row>
    <row r="2457" spans="1:12">
      <c r="A2457" s="85" t="s">
        <v>146</v>
      </c>
      <c r="B2457" s="85" t="s">
        <v>831</v>
      </c>
      <c r="C2457" s="120">
        <v>42968</v>
      </c>
      <c r="D2457" s="85">
        <v>2</v>
      </c>
      <c r="E2457" s="86" t="s">
        <v>943</v>
      </c>
      <c r="I2457" s="86" t="s">
        <v>385</v>
      </c>
      <c r="J2457" s="86" t="s">
        <v>375</v>
      </c>
      <c r="K2457" s="86" t="s">
        <v>644</v>
      </c>
    </row>
    <row r="2458" spans="1:12">
      <c r="A2458" s="85" t="s">
        <v>146</v>
      </c>
      <c r="B2458" s="85" t="s">
        <v>831</v>
      </c>
      <c r="C2458" s="120">
        <v>42968</v>
      </c>
      <c r="D2458" s="85">
        <v>2</v>
      </c>
      <c r="E2458" s="86" t="s">
        <v>890</v>
      </c>
      <c r="I2458" s="86" t="s">
        <v>384</v>
      </c>
      <c r="J2458" s="86" t="s">
        <v>540</v>
      </c>
      <c r="K2458" s="86" t="s">
        <v>644</v>
      </c>
    </row>
    <row r="2459" spans="1:12">
      <c r="A2459" s="85" t="s">
        <v>138</v>
      </c>
      <c r="B2459" s="85" t="s">
        <v>824</v>
      </c>
      <c r="C2459" s="120">
        <v>42968</v>
      </c>
      <c r="D2459" s="85">
        <v>2</v>
      </c>
      <c r="E2459" s="86" t="s">
        <v>229</v>
      </c>
      <c r="I2459" s="86" t="s">
        <v>865</v>
      </c>
      <c r="J2459" s="86" t="s">
        <v>783</v>
      </c>
      <c r="K2459" s="86" t="s">
        <v>642</v>
      </c>
    </row>
    <row r="2460" spans="1:12">
      <c r="A2460" s="85" t="s">
        <v>138</v>
      </c>
      <c r="B2460" s="85" t="s">
        <v>824</v>
      </c>
      <c r="C2460" s="120">
        <v>42968</v>
      </c>
      <c r="D2460" s="85">
        <v>2</v>
      </c>
      <c r="E2460" s="86" t="s">
        <v>1039</v>
      </c>
      <c r="I2460" s="86" t="s">
        <v>865</v>
      </c>
      <c r="J2460" s="86" t="s">
        <v>783</v>
      </c>
      <c r="K2460" s="86" t="s">
        <v>642</v>
      </c>
    </row>
    <row r="2461" spans="1:12">
      <c r="A2461" s="85" t="s">
        <v>159</v>
      </c>
      <c r="B2461" s="85" t="s">
        <v>850</v>
      </c>
      <c r="C2461" s="120">
        <v>42968</v>
      </c>
      <c r="D2461" s="85">
        <v>2</v>
      </c>
      <c r="E2461" s="86" t="s">
        <v>241</v>
      </c>
      <c r="I2461" s="86" t="s">
        <v>398</v>
      </c>
      <c r="J2461" s="86" t="s">
        <v>186</v>
      </c>
      <c r="K2461" s="86" t="s">
        <v>740</v>
      </c>
      <c r="L2461" s="86" t="s">
        <v>653</v>
      </c>
    </row>
    <row r="2462" spans="1:12">
      <c r="A2462" s="85" t="s">
        <v>150</v>
      </c>
      <c r="B2462" s="85" t="s">
        <v>826</v>
      </c>
      <c r="C2462" s="120">
        <v>42968</v>
      </c>
      <c r="D2462" s="85">
        <v>2</v>
      </c>
      <c r="E2462" s="86" t="s">
        <v>962</v>
      </c>
      <c r="I2462" s="86" t="s">
        <v>1037</v>
      </c>
      <c r="J2462" s="86" t="s">
        <v>570</v>
      </c>
    </row>
    <row r="2463" spans="1:12">
      <c r="A2463" s="85" t="s">
        <v>138</v>
      </c>
      <c r="B2463" s="85" t="s">
        <v>996</v>
      </c>
      <c r="C2463" s="120">
        <v>42968</v>
      </c>
      <c r="D2463" s="85">
        <v>2</v>
      </c>
      <c r="E2463" s="86" t="s">
        <v>1034</v>
      </c>
      <c r="I2463" s="86" t="s">
        <v>295</v>
      </c>
      <c r="J2463" s="86" t="s">
        <v>569</v>
      </c>
      <c r="K2463" s="86" t="s">
        <v>642</v>
      </c>
    </row>
    <row r="2464" spans="1:12">
      <c r="A2464" s="85" t="s">
        <v>138</v>
      </c>
      <c r="B2464" s="85" t="s">
        <v>996</v>
      </c>
      <c r="C2464" s="120">
        <v>42968</v>
      </c>
      <c r="D2464" s="85">
        <v>2</v>
      </c>
      <c r="E2464" s="86" t="s">
        <v>985</v>
      </c>
      <c r="I2464" s="86" t="s">
        <v>139</v>
      </c>
      <c r="J2464" s="86" t="s">
        <v>556</v>
      </c>
      <c r="K2464" s="86" t="s">
        <v>642</v>
      </c>
    </row>
    <row r="2465" spans="1:12">
      <c r="A2465" s="85" t="s">
        <v>146</v>
      </c>
      <c r="B2465" s="85" t="s">
        <v>834</v>
      </c>
      <c r="C2465" s="120">
        <v>42968</v>
      </c>
      <c r="D2465" s="85">
        <v>2</v>
      </c>
      <c r="E2465" s="86" t="s">
        <v>357</v>
      </c>
      <c r="I2465" s="86" t="s">
        <v>889</v>
      </c>
      <c r="J2465" s="86" t="s">
        <v>785</v>
      </c>
      <c r="K2465" s="86" t="s">
        <v>644</v>
      </c>
      <c r="L2465" s="86" t="s">
        <v>607</v>
      </c>
    </row>
    <row r="2466" spans="1:12">
      <c r="A2466" s="85" t="s">
        <v>146</v>
      </c>
      <c r="B2466" s="85" t="s">
        <v>834</v>
      </c>
      <c r="C2466" s="120">
        <v>42968</v>
      </c>
      <c r="D2466" s="85">
        <v>2</v>
      </c>
      <c r="E2466" s="86" t="s">
        <v>942</v>
      </c>
      <c r="I2466" s="86" t="s">
        <v>870</v>
      </c>
      <c r="J2466" s="86" t="s">
        <v>549</v>
      </c>
      <c r="K2466" s="86" t="s">
        <v>644</v>
      </c>
      <c r="L2466" s="86" t="s">
        <v>607</v>
      </c>
    </row>
    <row r="2467" spans="1:12">
      <c r="A2467" s="85" t="s">
        <v>138</v>
      </c>
      <c r="B2467" s="85" t="s">
        <v>853</v>
      </c>
      <c r="C2467" s="120">
        <v>42968</v>
      </c>
      <c r="D2467" s="85">
        <v>2</v>
      </c>
      <c r="E2467" s="86" t="s">
        <v>1034</v>
      </c>
      <c r="I2467" s="86" t="s">
        <v>295</v>
      </c>
      <c r="J2467" s="86" t="s">
        <v>569</v>
      </c>
      <c r="K2467" s="86" t="s">
        <v>642</v>
      </c>
    </row>
    <row r="2468" spans="1:12">
      <c r="A2468" s="85" t="s">
        <v>138</v>
      </c>
      <c r="B2468" s="85" t="s">
        <v>853</v>
      </c>
      <c r="C2468" s="120">
        <v>42968</v>
      </c>
      <c r="D2468" s="85">
        <v>2</v>
      </c>
      <c r="E2468" s="86" t="s">
        <v>985</v>
      </c>
      <c r="I2468" s="86" t="s">
        <v>139</v>
      </c>
      <c r="J2468" s="86" t="s">
        <v>556</v>
      </c>
      <c r="K2468" s="86" t="s">
        <v>642</v>
      </c>
    </row>
    <row r="2469" spans="1:12">
      <c r="A2469" s="85" t="s">
        <v>138</v>
      </c>
      <c r="B2469" s="85" t="s">
        <v>824</v>
      </c>
      <c r="C2469" s="120">
        <v>42969</v>
      </c>
      <c r="D2469" s="85">
        <v>2</v>
      </c>
      <c r="E2469" s="86" t="s">
        <v>309</v>
      </c>
      <c r="I2469" s="86" t="s">
        <v>865</v>
      </c>
      <c r="J2469" s="86" t="s">
        <v>783</v>
      </c>
      <c r="K2469" s="86" t="s">
        <v>642</v>
      </c>
    </row>
    <row r="2470" spans="1:12">
      <c r="A2470" s="85" t="s">
        <v>559</v>
      </c>
      <c r="B2470" s="85" t="s">
        <v>832</v>
      </c>
      <c r="C2470" s="120">
        <v>42969</v>
      </c>
      <c r="D2470" s="85">
        <v>2</v>
      </c>
      <c r="E2470" s="86" t="s">
        <v>399</v>
      </c>
      <c r="I2470" s="86" t="s">
        <v>224</v>
      </c>
      <c r="J2470" s="86" t="s">
        <v>333</v>
      </c>
      <c r="K2470" s="86" t="s">
        <v>608</v>
      </c>
    </row>
    <row r="2471" spans="1:12">
      <c r="A2471" s="85" t="s">
        <v>559</v>
      </c>
      <c r="B2471" s="85" t="s">
        <v>832</v>
      </c>
      <c r="C2471" s="120">
        <v>42969</v>
      </c>
      <c r="D2471" s="85">
        <v>1</v>
      </c>
      <c r="E2471" s="86" t="s">
        <v>961</v>
      </c>
      <c r="F2471" s="86" t="s">
        <v>246</v>
      </c>
      <c r="G2471" s="86" t="s">
        <v>550</v>
      </c>
      <c r="H2471" s="86" t="s">
        <v>608</v>
      </c>
      <c r="I2471" s="86" t="s">
        <v>251</v>
      </c>
      <c r="J2471" s="86" t="s">
        <v>550</v>
      </c>
      <c r="K2471" s="86" t="s">
        <v>608</v>
      </c>
      <c r="L2471" s="86" t="s">
        <v>584</v>
      </c>
    </row>
    <row r="2472" spans="1:12">
      <c r="A2472" s="85" t="s">
        <v>559</v>
      </c>
      <c r="B2472" s="85" t="s">
        <v>832</v>
      </c>
      <c r="C2472" s="120">
        <v>42969</v>
      </c>
      <c r="D2472" s="85">
        <v>1</v>
      </c>
      <c r="E2472" s="86" t="s">
        <v>224</v>
      </c>
      <c r="I2472" s="86" t="s">
        <v>242</v>
      </c>
      <c r="J2472" s="86" t="s">
        <v>550</v>
      </c>
      <c r="K2472" s="86" t="s">
        <v>608</v>
      </c>
    </row>
    <row r="2473" spans="1:12">
      <c r="A2473" s="85" t="s">
        <v>138</v>
      </c>
      <c r="B2473" s="85" t="s">
        <v>824</v>
      </c>
      <c r="C2473" s="120">
        <v>42969</v>
      </c>
      <c r="D2473" s="85">
        <v>1</v>
      </c>
      <c r="E2473" s="86" t="s">
        <v>229</v>
      </c>
      <c r="I2473" s="86" t="s">
        <v>865</v>
      </c>
      <c r="J2473" s="86" t="s">
        <v>783</v>
      </c>
      <c r="K2473" s="86" t="s">
        <v>642</v>
      </c>
    </row>
    <row r="2474" spans="1:12">
      <c r="A2474" s="85" t="s">
        <v>150</v>
      </c>
      <c r="B2474" s="85" t="s">
        <v>826</v>
      </c>
      <c r="C2474" s="120">
        <v>42969</v>
      </c>
      <c r="D2474" s="85">
        <v>2</v>
      </c>
      <c r="E2474" s="86" t="s">
        <v>943</v>
      </c>
      <c r="I2474" s="86" t="s">
        <v>361</v>
      </c>
      <c r="J2474" s="86" t="s">
        <v>341</v>
      </c>
    </row>
    <row r="2475" spans="1:12">
      <c r="A2475" s="85" t="s">
        <v>146</v>
      </c>
      <c r="B2475" s="85" t="s">
        <v>831</v>
      </c>
      <c r="C2475" s="120">
        <v>42969</v>
      </c>
      <c r="D2475" s="85">
        <v>2</v>
      </c>
      <c r="E2475" s="86" t="s">
        <v>864</v>
      </c>
      <c r="I2475" s="86" t="s">
        <v>385</v>
      </c>
      <c r="J2475" s="86" t="s">
        <v>375</v>
      </c>
      <c r="K2475" s="86" t="s">
        <v>607</v>
      </c>
    </row>
    <row r="2476" spans="1:12">
      <c r="A2476" s="85" t="s">
        <v>146</v>
      </c>
      <c r="B2476" s="85" t="s">
        <v>831</v>
      </c>
      <c r="C2476" s="120">
        <v>42969</v>
      </c>
      <c r="D2476" s="85">
        <v>2</v>
      </c>
      <c r="E2476" s="86" t="s">
        <v>890</v>
      </c>
      <c r="F2476" s="86" t="s">
        <v>384</v>
      </c>
      <c r="I2476" s="86" t="s">
        <v>384</v>
      </c>
      <c r="J2476" s="86" t="s">
        <v>540</v>
      </c>
      <c r="K2476" s="86" t="s">
        <v>607</v>
      </c>
    </row>
    <row r="2477" spans="1:12">
      <c r="A2477" s="85" t="s">
        <v>146</v>
      </c>
      <c r="B2477" s="85" t="s">
        <v>831</v>
      </c>
      <c r="C2477" s="120">
        <v>42969</v>
      </c>
      <c r="D2477" s="85">
        <v>2</v>
      </c>
      <c r="E2477" s="86" t="s">
        <v>952</v>
      </c>
      <c r="I2477" s="86" t="s">
        <v>390</v>
      </c>
      <c r="J2477" s="86" t="s">
        <v>549</v>
      </c>
      <c r="K2477" s="86" t="s">
        <v>607</v>
      </c>
    </row>
    <row r="2478" spans="1:12">
      <c r="A2478" s="85" t="s">
        <v>138</v>
      </c>
      <c r="B2478" s="85" t="s">
        <v>996</v>
      </c>
      <c r="C2478" s="120">
        <v>42969</v>
      </c>
      <c r="D2478" s="85">
        <v>2</v>
      </c>
      <c r="E2478" s="86" t="s">
        <v>985</v>
      </c>
      <c r="I2478" s="86" t="s">
        <v>139</v>
      </c>
      <c r="J2478" s="86" t="s">
        <v>556</v>
      </c>
      <c r="K2478" s="86" t="s">
        <v>636</v>
      </c>
    </row>
    <row r="2479" spans="1:12">
      <c r="A2479" s="85" t="s">
        <v>138</v>
      </c>
      <c r="B2479" s="85" t="s">
        <v>996</v>
      </c>
      <c r="C2479" s="120">
        <v>42969</v>
      </c>
      <c r="D2479" s="85">
        <v>2</v>
      </c>
      <c r="E2479" s="86" t="s">
        <v>1034</v>
      </c>
      <c r="I2479" s="86" t="s">
        <v>211</v>
      </c>
      <c r="J2479" s="86" t="s">
        <v>569</v>
      </c>
      <c r="K2479" s="86" t="s">
        <v>636</v>
      </c>
    </row>
    <row r="2480" spans="1:12">
      <c r="A2480" s="85" t="s">
        <v>130</v>
      </c>
      <c r="B2480" s="85" t="s">
        <v>853</v>
      </c>
      <c r="C2480" s="120">
        <v>42969</v>
      </c>
      <c r="D2480" s="85">
        <v>2</v>
      </c>
      <c r="E2480" s="86" t="s">
        <v>879</v>
      </c>
      <c r="I2480" s="86" t="s">
        <v>915</v>
      </c>
      <c r="J2480" s="86" t="s">
        <v>153</v>
      </c>
      <c r="K2480" s="86" t="s">
        <v>164</v>
      </c>
    </row>
    <row r="2481" spans="1:12">
      <c r="A2481" s="85" t="s">
        <v>159</v>
      </c>
      <c r="B2481" s="85" t="s">
        <v>850</v>
      </c>
      <c r="C2481" s="120">
        <v>42969</v>
      </c>
      <c r="D2481" s="85">
        <v>2</v>
      </c>
      <c r="E2481" s="86" t="s">
        <v>241</v>
      </c>
      <c r="I2481" s="86" t="s">
        <v>398</v>
      </c>
      <c r="J2481" s="86" t="s">
        <v>186</v>
      </c>
      <c r="K2481" s="86" t="s">
        <v>653</v>
      </c>
    </row>
    <row r="2482" spans="1:12">
      <c r="A2482" s="85" t="s">
        <v>146</v>
      </c>
      <c r="B2482" s="85" t="s">
        <v>834</v>
      </c>
      <c r="C2482" s="120">
        <v>42969</v>
      </c>
      <c r="D2482" s="85">
        <v>1</v>
      </c>
      <c r="E2482" s="86" t="s">
        <v>357</v>
      </c>
      <c r="I2482" s="86" t="s">
        <v>859</v>
      </c>
      <c r="J2482" s="86" t="s">
        <v>785</v>
      </c>
      <c r="K2482" s="86" t="s">
        <v>607</v>
      </c>
      <c r="L2482" s="86" t="s">
        <v>583</v>
      </c>
    </row>
    <row r="2483" spans="1:12">
      <c r="A2483" s="85" t="s">
        <v>146</v>
      </c>
      <c r="B2483" s="85" t="s">
        <v>834</v>
      </c>
      <c r="C2483" s="120">
        <v>42969</v>
      </c>
      <c r="D2483" s="85">
        <v>1</v>
      </c>
      <c r="E2483" s="86" t="s">
        <v>894</v>
      </c>
      <c r="I2483" s="86" t="s">
        <v>989</v>
      </c>
      <c r="J2483" s="86" t="s">
        <v>549</v>
      </c>
      <c r="K2483" s="86" t="s">
        <v>607</v>
      </c>
      <c r="L2483" s="86" t="s">
        <v>583</v>
      </c>
    </row>
    <row r="2484" spans="1:12">
      <c r="A2484" s="85" t="s">
        <v>559</v>
      </c>
      <c r="B2484" s="85" t="s">
        <v>829</v>
      </c>
      <c r="C2484" s="120">
        <v>42970</v>
      </c>
      <c r="D2484" s="85">
        <v>2</v>
      </c>
      <c r="E2484" s="86" t="s">
        <v>224</v>
      </c>
      <c r="I2484" s="86" t="s">
        <v>242</v>
      </c>
      <c r="J2484" s="86" t="s">
        <v>550</v>
      </c>
      <c r="K2484" s="86" t="s">
        <v>608</v>
      </c>
    </row>
    <row r="2485" spans="1:12">
      <c r="A2485" s="85" t="s">
        <v>559</v>
      </c>
      <c r="B2485" s="85" t="s">
        <v>829</v>
      </c>
      <c r="C2485" s="120">
        <v>42970</v>
      </c>
      <c r="D2485" s="85">
        <v>2</v>
      </c>
      <c r="E2485" s="86" t="s">
        <v>399</v>
      </c>
      <c r="I2485" s="86" t="s">
        <v>234</v>
      </c>
      <c r="J2485" s="86" t="s">
        <v>333</v>
      </c>
      <c r="K2485" s="86" t="s">
        <v>608</v>
      </c>
    </row>
    <row r="2486" spans="1:12">
      <c r="A2486" s="85" t="s">
        <v>559</v>
      </c>
      <c r="B2486" s="85" t="s">
        <v>829</v>
      </c>
      <c r="C2486" s="120">
        <v>42970</v>
      </c>
      <c r="D2486" s="85">
        <v>1</v>
      </c>
      <c r="E2486" s="86" t="s">
        <v>961</v>
      </c>
      <c r="F2486" s="86" t="s">
        <v>246</v>
      </c>
      <c r="G2486" s="86" t="s">
        <v>550</v>
      </c>
      <c r="H2486" s="86" t="s">
        <v>608</v>
      </c>
      <c r="I2486" s="86" t="s">
        <v>251</v>
      </c>
      <c r="J2486" s="86" t="s">
        <v>550</v>
      </c>
      <c r="K2486" s="86" t="s">
        <v>608</v>
      </c>
      <c r="L2486" s="86" t="s">
        <v>584</v>
      </c>
    </row>
    <row r="2487" spans="1:12">
      <c r="A2487" s="85" t="s">
        <v>150</v>
      </c>
      <c r="B2487" s="85" t="s">
        <v>826</v>
      </c>
      <c r="C2487" s="120">
        <v>42970</v>
      </c>
      <c r="D2487" s="85">
        <v>2</v>
      </c>
      <c r="E2487" s="86" t="s">
        <v>962</v>
      </c>
      <c r="I2487" s="86" t="s">
        <v>352</v>
      </c>
      <c r="J2487" s="86" t="s">
        <v>570</v>
      </c>
    </row>
    <row r="2488" spans="1:12">
      <c r="A2488" s="85" t="s">
        <v>150</v>
      </c>
      <c r="B2488" s="85" t="s">
        <v>826</v>
      </c>
      <c r="C2488" s="120">
        <v>42970</v>
      </c>
      <c r="D2488" s="85">
        <v>2</v>
      </c>
      <c r="E2488" s="86" t="s">
        <v>943</v>
      </c>
      <c r="I2488" s="86" t="s">
        <v>361</v>
      </c>
      <c r="J2488" s="86" t="s">
        <v>784</v>
      </c>
    </row>
    <row r="2489" spans="1:12">
      <c r="A2489" s="85" t="s">
        <v>146</v>
      </c>
      <c r="B2489" s="85" t="s">
        <v>831</v>
      </c>
      <c r="C2489" s="120">
        <v>42970</v>
      </c>
      <c r="D2489" s="85">
        <v>2</v>
      </c>
      <c r="E2489" s="86" t="s">
        <v>890</v>
      </c>
      <c r="I2489" s="86" t="s">
        <v>384</v>
      </c>
      <c r="J2489" s="86" t="s">
        <v>540</v>
      </c>
      <c r="K2489" s="86" t="s">
        <v>583</v>
      </c>
    </row>
    <row r="2490" spans="1:12">
      <c r="A2490" s="85" t="s">
        <v>159</v>
      </c>
      <c r="B2490" s="85" t="s">
        <v>850</v>
      </c>
      <c r="C2490" s="120">
        <v>42969</v>
      </c>
      <c r="D2490" s="85">
        <v>2</v>
      </c>
      <c r="E2490" s="86" t="s">
        <v>241</v>
      </c>
      <c r="I2490" s="86" t="s">
        <v>398</v>
      </c>
      <c r="J2490" s="86" t="s">
        <v>186</v>
      </c>
      <c r="K2490" s="86" t="s">
        <v>653</v>
      </c>
    </row>
    <row r="2491" spans="1:12">
      <c r="A2491" s="85" t="s">
        <v>159</v>
      </c>
      <c r="B2491" s="85" t="s">
        <v>977</v>
      </c>
      <c r="C2491" s="120">
        <v>42970</v>
      </c>
      <c r="D2491" s="85">
        <v>2</v>
      </c>
      <c r="E2491" s="86" t="s">
        <v>878</v>
      </c>
      <c r="I2491" s="86" t="s">
        <v>197</v>
      </c>
      <c r="J2491" s="86" t="s">
        <v>182</v>
      </c>
      <c r="K2491" s="86" t="s">
        <v>603</v>
      </c>
    </row>
    <row r="2492" spans="1:12">
      <c r="A2492" s="85" t="s">
        <v>138</v>
      </c>
      <c r="B2492" s="85" t="s">
        <v>996</v>
      </c>
      <c r="C2492" s="120">
        <v>42970</v>
      </c>
      <c r="D2492" s="85">
        <v>2</v>
      </c>
      <c r="E2492" s="86" t="s">
        <v>1034</v>
      </c>
      <c r="I2492" s="86" t="s">
        <v>211</v>
      </c>
      <c r="J2492" s="86" t="s">
        <v>569</v>
      </c>
      <c r="K2492" s="86" t="s">
        <v>690</v>
      </c>
      <c r="L2492" s="86" t="s">
        <v>692</v>
      </c>
    </row>
    <row r="2493" spans="1:12">
      <c r="A2493" s="85" t="s">
        <v>138</v>
      </c>
      <c r="B2493" s="85" t="s">
        <v>996</v>
      </c>
      <c r="C2493" s="120">
        <v>42970</v>
      </c>
      <c r="D2493" s="85">
        <v>1</v>
      </c>
      <c r="E2493" s="86" t="s">
        <v>985</v>
      </c>
      <c r="I2493" s="86" t="s">
        <v>139</v>
      </c>
      <c r="J2493" s="86" t="s">
        <v>556</v>
      </c>
      <c r="K2493" s="86" t="s">
        <v>690</v>
      </c>
      <c r="L2493" s="86" t="s">
        <v>692</v>
      </c>
    </row>
    <row r="2494" spans="1:12">
      <c r="A2494" s="85" t="s">
        <v>138</v>
      </c>
      <c r="B2494" s="85" t="s">
        <v>824</v>
      </c>
      <c r="C2494" s="120">
        <v>42971</v>
      </c>
      <c r="D2494" s="85">
        <v>2</v>
      </c>
      <c r="E2494" s="86" t="s">
        <v>229</v>
      </c>
      <c r="I2494" s="86" t="s">
        <v>865</v>
      </c>
      <c r="J2494" s="86" t="s">
        <v>783</v>
      </c>
      <c r="K2494" s="86" t="s">
        <v>692</v>
      </c>
      <c r="L2494" s="86" t="s">
        <v>694</v>
      </c>
    </row>
    <row r="2495" spans="1:12">
      <c r="A2495" s="85" t="s">
        <v>150</v>
      </c>
      <c r="B2495" s="85" t="s">
        <v>826</v>
      </c>
      <c r="C2495" s="120">
        <v>42971</v>
      </c>
      <c r="D2495" s="85">
        <v>2</v>
      </c>
      <c r="E2495" s="86" t="s">
        <v>943</v>
      </c>
      <c r="I2495" s="86" t="s">
        <v>361</v>
      </c>
      <c r="J2495" s="86" t="s">
        <v>341</v>
      </c>
    </row>
    <row r="2496" spans="1:12">
      <c r="A2496" s="85" t="s">
        <v>150</v>
      </c>
      <c r="B2496" s="85" t="s">
        <v>826</v>
      </c>
      <c r="C2496" s="120">
        <v>42971</v>
      </c>
      <c r="D2496" s="85">
        <v>2</v>
      </c>
      <c r="E2496" s="86" t="s">
        <v>962</v>
      </c>
      <c r="I2496" s="86" t="s">
        <v>352</v>
      </c>
      <c r="J2496" s="86" t="s">
        <v>570</v>
      </c>
    </row>
    <row r="2497" spans="1:11">
      <c r="A2497" s="85" t="s">
        <v>559</v>
      </c>
      <c r="B2497" s="85" t="s">
        <v>1000</v>
      </c>
      <c r="C2497" s="120">
        <v>42971</v>
      </c>
      <c r="D2497" s="85">
        <v>2</v>
      </c>
      <c r="E2497" s="86" t="s">
        <v>961</v>
      </c>
      <c r="I2497" s="86" t="s">
        <v>251</v>
      </c>
      <c r="J2497" s="86" t="s">
        <v>550</v>
      </c>
      <c r="K2497" s="86" t="s">
        <v>584</v>
      </c>
    </row>
    <row r="2498" spans="1:11">
      <c r="A2498" s="85" t="s">
        <v>138</v>
      </c>
      <c r="B2498" s="85" t="s">
        <v>996</v>
      </c>
      <c r="C2498" s="120">
        <v>42971</v>
      </c>
      <c r="D2498" s="85">
        <v>2</v>
      </c>
      <c r="E2498" s="86" t="s">
        <v>1034</v>
      </c>
      <c r="I2498" s="86" t="s">
        <v>295</v>
      </c>
      <c r="J2498" s="86" t="s">
        <v>569</v>
      </c>
      <c r="K2498" s="86" t="s">
        <v>694</v>
      </c>
    </row>
    <row r="2499" spans="1:11">
      <c r="A2499" s="85" t="s">
        <v>1040</v>
      </c>
      <c r="B2499" s="85" t="s">
        <v>834</v>
      </c>
      <c r="C2499" s="120">
        <v>42970</v>
      </c>
      <c r="D2499" s="85">
        <v>1</v>
      </c>
      <c r="E2499" s="86" t="s">
        <v>357</v>
      </c>
      <c r="J2499" s="86" t="s">
        <v>785</v>
      </c>
      <c r="K2499" s="86" t="s">
        <v>607</v>
      </c>
    </row>
    <row r="2500" spans="1:11">
      <c r="A2500" s="85" t="s">
        <v>130</v>
      </c>
      <c r="B2500" s="85" t="s">
        <v>833</v>
      </c>
      <c r="C2500" s="120">
        <v>42971</v>
      </c>
      <c r="D2500" s="85">
        <v>2</v>
      </c>
      <c r="E2500" s="86" t="s">
        <v>879</v>
      </c>
      <c r="I2500" s="86" t="s">
        <v>274</v>
      </c>
      <c r="J2500" s="86" t="s">
        <v>144</v>
      </c>
      <c r="K2500" s="86" t="s">
        <v>686</v>
      </c>
    </row>
    <row r="2501" spans="1:11">
      <c r="A2501" s="85" t="s">
        <v>130</v>
      </c>
      <c r="B2501" s="85" t="s">
        <v>1041</v>
      </c>
      <c r="C2501" s="120">
        <v>42971</v>
      </c>
      <c r="D2501" s="85">
        <v>2</v>
      </c>
      <c r="E2501" s="86" t="s">
        <v>941</v>
      </c>
      <c r="I2501" s="86" t="s">
        <v>292</v>
      </c>
      <c r="J2501" s="86" t="s">
        <v>782</v>
      </c>
      <c r="K2501" s="86" t="s">
        <v>686</v>
      </c>
    </row>
    <row r="2502" spans="1:11">
      <c r="A2502" s="85" t="s">
        <v>138</v>
      </c>
      <c r="B2502" s="85" t="s">
        <v>824</v>
      </c>
      <c r="C2502" s="120">
        <v>42972</v>
      </c>
      <c r="D2502" s="85">
        <v>2</v>
      </c>
      <c r="E2502" s="86" t="s">
        <v>229</v>
      </c>
      <c r="I2502" s="86" t="s">
        <v>865</v>
      </c>
      <c r="J2502" s="86" t="s">
        <v>783</v>
      </c>
      <c r="K2502" s="86" t="s">
        <v>694</v>
      </c>
    </row>
    <row r="2503" spans="1:11">
      <c r="A2503" s="85" t="s">
        <v>138</v>
      </c>
      <c r="B2503" s="85" t="s">
        <v>824</v>
      </c>
      <c r="C2503" s="120">
        <v>42972</v>
      </c>
      <c r="D2503" s="85">
        <v>2</v>
      </c>
      <c r="E2503" s="86" t="s">
        <v>953</v>
      </c>
      <c r="I2503" s="86" t="s">
        <v>293</v>
      </c>
      <c r="J2503" s="86" t="s">
        <v>569</v>
      </c>
      <c r="K2503" s="86" t="s">
        <v>694</v>
      </c>
    </row>
    <row r="2504" spans="1:11">
      <c r="A2504" s="85" t="s">
        <v>130</v>
      </c>
      <c r="B2504" s="85" t="s">
        <v>853</v>
      </c>
      <c r="C2504" s="120">
        <v>42970</v>
      </c>
      <c r="D2504" s="85">
        <v>2</v>
      </c>
      <c r="E2504" s="86" t="s">
        <v>879</v>
      </c>
      <c r="I2504" s="86" t="s">
        <v>274</v>
      </c>
      <c r="J2504" s="86" t="s">
        <v>144</v>
      </c>
      <c r="K2504" s="86" t="s">
        <v>684</v>
      </c>
    </row>
    <row r="2505" spans="1:11">
      <c r="A2505" s="85" t="s">
        <v>130</v>
      </c>
      <c r="B2505" s="85" t="s">
        <v>853</v>
      </c>
      <c r="C2505" s="120">
        <v>42970</v>
      </c>
      <c r="D2505" s="85">
        <v>2</v>
      </c>
      <c r="E2505" s="86" t="s">
        <v>941</v>
      </c>
      <c r="I2505" s="86" t="s">
        <v>292</v>
      </c>
      <c r="J2505" s="86" t="s">
        <v>782</v>
      </c>
      <c r="K2505" s="86" t="s">
        <v>684</v>
      </c>
    </row>
    <row r="2506" spans="1:11">
      <c r="A2506" s="85" t="s">
        <v>138</v>
      </c>
      <c r="B2506" s="85" t="s">
        <v>996</v>
      </c>
      <c r="C2506" s="120">
        <v>42972</v>
      </c>
      <c r="D2506" s="85">
        <v>1</v>
      </c>
      <c r="E2506" s="86" t="s">
        <v>1034</v>
      </c>
      <c r="I2506" s="86" t="s">
        <v>295</v>
      </c>
      <c r="J2506" s="86" t="s">
        <v>569</v>
      </c>
      <c r="K2506" s="86" t="s">
        <v>694</v>
      </c>
    </row>
    <row r="2507" spans="1:11">
      <c r="A2507" s="85" t="s">
        <v>138</v>
      </c>
      <c r="B2507" s="85" t="s">
        <v>853</v>
      </c>
      <c r="C2507" s="120">
        <v>42975</v>
      </c>
      <c r="D2507" s="85">
        <v>2</v>
      </c>
      <c r="E2507" s="86" t="s">
        <v>1034</v>
      </c>
      <c r="I2507" s="86" t="s">
        <v>211</v>
      </c>
      <c r="J2507" s="86" t="s">
        <v>569</v>
      </c>
      <c r="K2507" s="86" t="s">
        <v>694</v>
      </c>
    </row>
    <row r="2508" spans="1:11">
      <c r="A2508" s="85" t="s">
        <v>138</v>
      </c>
      <c r="B2508" s="85" t="s">
        <v>853</v>
      </c>
      <c r="C2508" s="120">
        <v>42975</v>
      </c>
      <c r="D2508" s="85">
        <v>2</v>
      </c>
      <c r="E2508" s="86" t="s">
        <v>942</v>
      </c>
      <c r="I2508" s="86" t="s">
        <v>271</v>
      </c>
      <c r="J2508" s="86" t="s">
        <v>142</v>
      </c>
      <c r="K2508" s="86" t="s">
        <v>694</v>
      </c>
    </row>
    <row r="2509" spans="1:11">
      <c r="A2509" s="85" t="s">
        <v>159</v>
      </c>
      <c r="B2509" s="85" t="s">
        <v>835</v>
      </c>
      <c r="C2509" s="120">
        <v>42975</v>
      </c>
      <c r="D2509" s="85">
        <v>2</v>
      </c>
      <c r="E2509" s="86" t="s">
        <v>878</v>
      </c>
      <c r="I2509" s="86" t="s">
        <v>193</v>
      </c>
      <c r="J2509" s="86" t="s">
        <v>182</v>
      </c>
      <c r="K2509" s="86" t="s">
        <v>603</v>
      </c>
    </row>
    <row r="2510" spans="1:11">
      <c r="A2510" s="85" t="s">
        <v>130</v>
      </c>
      <c r="B2510" s="85" t="s">
        <v>833</v>
      </c>
      <c r="C2510" s="120">
        <v>42975</v>
      </c>
      <c r="D2510" s="85">
        <v>2</v>
      </c>
      <c r="E2510" s="86" t="s">
        <v>879</v>
      </c>
      <c r="I2510" s="86" t="s">
        <v>941</v>
      </c>
      <c r="J2510" s="86" t="s">
        <v>144</v>
      </c>
      <c r="K2510" s="86" t="s">
        <v>660</v>
      </c>
    </row>
    <row r="2511" spans="1:11">
      <c r="A2511" s="85" t="s">
        <v>559</v>
      </c>
      <c r="B2511" s="85" t="s">
        <v>832</v>
      </c>
      <c r="C2511" s="120">
        <v>42975</v>
      </c>
      <c r="D2511" s="85">
        <v>2</v>
      </c>
      <c r="E2511" s="86" t="s">
        <v>213</v>
      </c>
      <c r="I2511" s="86" t="s">
        <v>251</v>
      </c>
      <c r="J2511" s="86" t="s">
        <v>550</v>
      </c>
      <c r="K2511" s="86" t="s">
        <v>584</v>
      </c>
    </row>
    <row r="2512" spans="1:11">
      <c r="A2512" s="85" t="s">
        <v>150</v>
      </c>
      <c r="B2512" s="85" t="s">
        <v>826</v>
      </c>
      <c r="C2512" s="120">
        <v>42975</v>
      </c>
      <c r="D2512" s="85">
        <v>2</v>
      </c>
      <c r="E2512" s="86" t="s">
        <v>962</v>
      </c>
      <c r="I2512" s="86" t="s">
        <v>349</v>
      </c>
      <c r="J2512" s="86" t="s">
        <v>570</v>
      </c>
    </row>
    <row r="2513" spans="1:12">
      <c r="A2513" s="85" t="s">
        <v>138</v>
      </c>
      <c r="B2513" s="85" t="s">
        <v>824</v>
      </c>
      <c r="C2513" s="120">
        <v>42975</v>
      </c>
      <c r="D2513" s="85">
        <v>2</v>
      </c>
      <c r="E2513" s="86" t="s">
        <v>304</v>
      </c>
      <c r="I2513" s="86" t="s">
        <v>300</v>
      </c>
      <c r="J2513" s="86" t="s">
        <v>872</v>
      </c>
      <c r="K2513" s="86" t="s">
        <v>694</v>
      </c>
      <c r="L2513" s="86" t="s">
        <v>687</v>
      </c>
    </row>
    <row r="2514" spans="1:12">
      <c r="A2514" s="85" t="s">
        <v>130</v>
      </c>
      <c r="B2514" s="85" t="s">
        <v>833</v>
      </c>
      <c r="C2514" s="120">
        <v>42976</v>
      </c>
      <c r="D2514" s="85">
        <v>2</v>
      </c>
      <c r="E2514" s="86" t="s">
        <v>879</v>
      </c>
      <c r="I2514" s="86" t="s">
        <v>941</v>
      </c>
      <c r="J2514" s="86" t="s">
        <v>144</v>
      </c>
      <c r="K2514" s="86" t="s">
        <v>660</v>
      </c>
      <c r="L2514" s="86" t="s">
        <v>149</v>
      </c>
    </row>
    <row r="2515" spans="1:12">
      <c r="A2515" s="85" t="s">
        <v>159</v>
      </c>
      <c r="B2515" s="85" t="s">
        <v>835</v>
      </c>
      <c r="C2515" s="120">
        <v>42976</v>
      </c>
      <c r="D2515" s="85">
        <v>2</v>
      </c>
      <c r="E2515" s="86" t="s">
        <v>196</v>
      </c>
      <c r="I2515" s="86" t="s">
        <v>193</v>
      </c>
      <c r="J2515" s="86" t="s">
        <v>182</v>
      </c>
      <c r="K2515" s="86" t="s">
        <v>603</v>
      </c>
    </row>
    <row r="2516" spans="1:12">
      <c r="A2516" s="85" t="s">
        <v>138</v>
      </c>
      <c r="B2516" s="85" t="s">
        <v>853</v>
      </c>
      <c r="C2516" s="120">
        <v>42976</v>
      </c>
      <c r="D2516" s="85">
        <v>2</v>
      </c>
      <c r="E2516" s="86" t="s">
        <v>1034</v>
      </c>
      <c r="I2516" s="86" t="s">
        <v>211</v>
      </c>
      <c r="J2516" s="86" t="s">
        <v>569</v>
      </c>
      <c r="K2516" s="86" t="s">
        <v>687</v>
      </c>
    </row>
    <row r="2517" spans="1:12">
      <c r="A2517" s="85" t="s">
        <v>138</v>
      </c>
      <c r="B2517" s="85" t="s">
        <v>853</v>
      </c>
      <c r="C2517" s="120">
        <v>42976</v>
      </c>
      <c r="D2517" s="85">
        <v>2</v>
      </c>
      <c r="E2517" s="86" t="s">
        <v>942</v>
      </c>
      <c r="I2517" s="86" t="s">
        <v>271</v>
      </c>
      <c r="J2517" s="86" t="s">
        <v>142</v>
      </c>
      <c r="K2517" s="86" t="s">
        <v>687</v>
      </c>
    </row>
    <row r="2518" spans="1:12">
      <c r="A2518" s="85" t="s">
        <v>150</v>
      </c>
      <c r="B2518" s="85" t="s">
        <v>826</v>
      </c>
      <c r="C2518" s="120">
        <v>42976</v>
      </c>
      <c r="D2518" s="85">
        <v>2</v>
      </c>
      <c r="E2518" s="86" t="s">
        <v>962</v>
      </c>
      <c r="I2518" s="86" t="s">
        <v>352</v>
      </c>
      <c r="J2518" s="86" t="s">
        <v>570</v>
      </c>
    </row>
    <row r="2519" spans="1:12">
      <c r="A2519" s="85" t="s">
        <v>146</v>
      </c>
      <c r="B2519" s="85" t="s">
        <v>827</v>
      </c>
      <c r="C2519" s="120">
        <v>42976</v>
      </c>
      <c r="D2519" s="85">
        <v>2</v>
      </c>
      <c r="E2519" s="86" t="s">
        <v>889</v>
      </c>
      <c r="I2519" s="86" t="s">
        <v>859</v>
      </c>
      <c r="J2519" s="86" t="s">
        <v>375</v>
      </c>
      <c r="K2519" s="86" t="s">
        <v>583</v>
      </c>
    </row>
    <row r="2520" spans="1:12">
      <c r="A2520" s="85" t="s">
        <v>524</v>
      </c>
      <c r="B2520" s="85" t="s">
        <v>834</v>
      </c>
      <c r="C2520" s="120">
        <v>42976</v>
      </c>
      <c r="D2520" s="85">
        <v>2</v>
      </c>
      <c r="E2520" s="86" t="s">
        <v>213</v>
      </c>
      <c r="I2520" s="86" t="s">
        <v>231</v>
      </c>
      <c r="J2520" s="86" t="s">
        <v>532</v>
      </c>
      <c r="K2520" s="86" t="s">
        <v>587</v>
      </c>
      <c r="L2520" s="86" t="s">
        <v>619</v>
      </c>
    </row>
    <row r="2521" spans="1:12">
      <c r="A2521" s="85" t="s">
        <v>146</v>
      </c>
      <c r="B2521" s="85" t="s">
        <v>831</v>
      </c>
      <c r="C2521" s="120">
        <v>42976</v>
      </c>
      <c r="D2521" s="85">
        <v>1</v>
      </c>
      <c r="E2521" s="86" t="s">
        <v>943</v>
      </c>
      <c r="I2521" s="86" t="s">
        <v>385</v>
      </c>
      <c r="J2521" s="86" t="s">
        <v>375</v>
      </c>
      <c r="K2521" s="86" t="s">
        <v>583</v>
      </c>
      <c r="L2521" s="86" t="s">
        <v>671</v>
      </c>
    </row>
    <row r="2522" spans="1:12">
      <c r="A2522" s="85" t="s">
        <v>146</v>
      </c>
      <c r="B2522" s="85" t="s">
        <v>831</v>
      </c>
      <c r="C2522" s="120">
        <v>42976</v>
      </c>
      <c r="D2522" s="85">
        <v>1</v>
      </c>
      <c r="E2522" s="86" t="s">
        <v>864</v>
      </c>
      <c r="I2522" s="86" t="s">
        <v>385</v>
      </c>
      <c r="J2522" s="86" t="s">
        <v>375</v>
      </c>
      <c r="K2522" s="86" t="s">
        <v>583</v>
      </c>
      <c r="L2522" s="86" t="s">
        <v>671</v>
      </c>
    </row>
    <row r="2523" spans="1:12">
      <c r="A2523" s="85" t="s">
        <v>130</v>
      </c>
      <c r="B2523" s="85" t="s">
        <v>833</v>
      </c>
      <c r="C2523" s="120">
        <v>42977</v>
      </c>
      <c r="D2523" s="85">
        <v>2</v>
      </c>
      <c r="E2523" s="86" t="s">
        <v>879</v>
      </c>
      <c r="I2523" s="86" t="s">
        <v>941</v>
      </c>
      <c r="J2523" s="86" t="s">
        <v>144</v>
      </c>
      <c r="K2523" s="86" t="s">
        <v>648</v>
      </c>
      <c r="L2523" s="86" t="s">
        <v>668</v>
      </c>
    </row>
    <row r="2524" spans="1:12">
      <c r="A2524" s="85" t="s">
        <v>138</v>
      </c>
      <c r="B2524" s="85" t="s">
        <v>853</v>
      </c>
      <c r="C2524" s="120">
        <v>42977</v>
      </c>
      <c r="D2524" s="85">
        <v>2</v>
      </c>
      <c r="E2524" s="86" t="s">
        <v>1034</v>
      </c>
      <c r="I2524" s="86" t="s">
        <v>211</v>
      </c>
      <c r="J2524" s="86" t="s">
        <v>569</v>
      </c>
      <c r="K2524" s="86" t="s">
        <v>687</v>
      </c>
    </row>
    <row r="2525" spans="1:12">
      <c r="A2525" s="85" t="s">
        <v>138</v>
      </c>
      <c r="B2525" s="85" t="s">
        <v>853</v>
      </c>
      <c r="C2525" s="120">
        <v>42977</v>
      </c>
      <c r="D2525" s="85">
        <v>2</v>
      </c>
      <c r="E2525" s="86" t="s">
        <v>942</v>
      </c>
      <c r="I2525" s="86" t="s">
        <v>271</v>
      </c>
      <c r="J2525" s="86" t="s">
        <v>142</v>
      </c>
      <c r="K2525" s="86" t="s">
        <v>687</v>
      </c>
    </row>
    <row r="2526" spans="1:12">
      <c r="A2526" s="85" t="s">
        <v>146</v>
      </c>
      <c r="B2526" s="85" t="s">
        <v>827</v>
      </c>
      <c r="C2526" s="120">
        <v>42977</v>
      </c>
      <c r="D2526" s="85">
        <v>2</v>
      </c>
      <c r="E2526" s="86" t="s">
        <v>889</v>
      </c>
      <c r="I2526" s="86" t="s">
        <v>859</v>
      </c>
      <c r="J2526" s="86" t="s">
        <v>375</v>
      </c>
      <c r="K2526" s="86" t="s">
        <v>671</v>
      </c>
    </row>
    <row r="2527" spans="1:12">
      <c r="A2527" s="85" t="s">
        <v>146</v>
      </c>
      <c r="B2527" s="85" t="s">
        <v>827</v>
      </c>
      <c r="C2527" s="120">
        <v>42977</v>
      </c>
      <c r="D2527" s="85">
        <v>2</v>
      </c>
      <c r="E2527" s="86" t="s">
        <v>357</v>
      </c>
      <c r="I2527" s="86" t="s">
        <v>400</v>
      </c>
      <c r="J2527" s="86" t="s">
        <v>785</v>
      </c>
      <c r="K2527" s="86" t="s">
        <v>671</v>
      </c>
    </row>
    <row r="2528" spans="1:12">
      <c r="A2528" s="85" t="s">
        <v>146</v>
      </c>
      <c r="B2528" s="85" t="s">
        <v>827</v>
      </c>
      <c r="C2528" s="120">
        <v>42977</v>
      </c>
      <c r="D2528" s="85">
        <v>1</v>
      </c>
      <c r="E2528" s="86" t="s">
        <v>933</v>
      </c>
      <c r="I2528" s="86" t="s">
        <v>359</v>
      </c>
      <c r="J2528" s="86" t="s">
        <v>549</v>
      </c>
      <c r="K2528" s="86" t="s">
        <v>671</v>
      </c>
    </row>
    <row r="2529" spans="1:12">
      <c r="A2529" s="85" t="s">
        <v>146</v>
      </c>
      <c r="B2529" s="85" t="s">
        <v>827</v>
      </c>
      <c r="C2529" s="120">
        <v>42977</v>
      </c>
      <c r="D2529" s="85">
        <v>2</v>
      </c>
      <c r="E2529" s="86" t="s">
        <v>367</v>
      </c>
      <c r="I2529" s="86" t="s">
        <v>387</v>
      </c>
      <c r="J2529" s="86" t="s">
        <v>557</v>
      </c>
      <c r="K2529" s="86" t="s">
        <v>671</v>
      </c>
    </row>
    <row r="2530" spans="1:12">
      <c r="A2530" s="85" t="s">
        <v>159</v>
      </c>
      <c r="B2530" s="85" t="s">
        <v>835</v>
      </c>
      <c r="C2530" s="120">
        <v>42977</v>
      </c>
      <c r="D2530" s="85">
        <v>2</v>
      </c>
      <c r="E2530" s="86" t="s">
        <v>196</v>
      </c>
      <c r="I2530" s="86" t="s">
        <v>893</v>
      </c>
      <c r="J2530" s="86" t="s">
        <v>182</v>
      </c>
      <c r="K2530" s="86" t="s">
        <v>603</v>
      </c>
    </row>
    <row r="2531" spans="1:12">
      <c r="A2531" s="85" t="s">
        <v>150</v>
      </c>
      <c r="B2531" s="85" t="s">
        <v>826</v>
      </c>
      <c r="C2531" s="120">
        <v>42977</v>
      </c>
      <c r="D2531" s="85">
        <v>2</v>
      </c>
      <c r="E2531" s="86" t="s">
        <v>962</v>
      </c>
      <c r="I2531" s="86" t="s">
        <v>349</v>
      </c>
      <c r="J2531" s="86" t="s">
        <v>570</v>
      </c>
    </row>
    <row r="2532" spans="1:12">
      <c r="A2532" s="85" t="s">
        <v>150</v>
      </c>
      <c r="B2532" s="85" t="s">
        <v>826</v>
      </c>
      <c r="C2532" s="120">
        <v>42977</v>
      </c>
      <c r="D2532" s="85">
        <v>2</v>
      </c>
      <c r="E2532" s="86" t="s">
        <v>943</v>
      </c>
      <c r="I2532" s="86" t="s">
        <v>899</v>
      </c>
      <c r="J2532" s="86" t="s">
        <v>784</v>
      </c>
    </row>
    <row r="2533" spans="1:12">
      <c r="A2533" s="85" t="s">
        <v>138</v>
      </c>
      <c r="B2533" s="85" t="s">
        <v>824</v>
      </c>
      <c r="C2533" s="120">
        <v>42977</v>
      </c>
      <c r="D2533" s="85">
        <v>2</v>
      </c>
      <c r="E2533" s="86" t="s">
        <v>302</v>
      </c>
      <c r="I2533" s="86" t="s">
        <v>300</v>
      </c>
      <c r="J2533" s="86" t="s">
        <v>872</v>
      </c>
      <c r="K2533" s="86" t="s">
        <v>694</v>
      </c>
    </row>
    <row r="2534" spans="1:12">
      <c r="A2534" s="85" t="s">
        <v>130</v>
      </c>
      <c r="B2534" s="85" t="s">
        <v>868</v>
      </c>
      <c r="C2534" s="120">
        <v>42976</v>
      </c>
      <c r="D2534" s="85">
        <v>2</v>
      </c>
      <c r="E2534" s="86" t="s">
        <v>304</v>
      </c>
      <c r="I2534" s="86" t="s">
        <v>267</v>
      </c>
      <c r="J2534" s="86" t="s">
        <v>157</v>
      </c>
      <c r="K2534" s="86" t="s">
        <v>629</v>
      </c>
    </row>
    <row r="2535" spans="1:12">
      <c r="A2535" s="85" t="s">
        <v>130</v>
      </c>
      <c r="B2535" s="85" t="s">
        <v>833</v>
      </c>
      <c r="C2535" s="120">
        <v>42978</v>
      </c>
      <c r="D2535" s="85">
        <v>2</v>
      </c>
      <c r="E2535" s="86" t="s">
        <v>879</v>
      </c>
      <c r="I2535" s="86" t="s">
        <v>941</v>
      </c>
      <c r="J2535" s="86" t="s">
        <v>144</v>
      </c>
      <c r="K2535" s="86" t="s">
        <v>158</v>
      </c>
    </row>
    <row r="2536" spans="1:12">
      <c r="A2536" s="85" t="s">
        <v>138</v>
      </c>
      <c r="B2536" s="85" t="s">
        <v>853</v>
      </c>
      <c r="C2536" s="120">
        <v>42978</v>
      </c>
      <c r="D2536" s="85">
        <v>2</v>
      </c>
      <c r="E2536" s="86" t="s">
        <v>1034</v>
      </c>
      <c r="F2536" s="86" t="s">
        <v>211</v>
      </c>
      <c r="G2536" s="86" t="s">
        <v>569</v>
      </c>
      <c r="H2536" s="86" t="s">
        <v>687</v>
      </c>
      <c r="I2536" s="86" t="s">
        <v>211</v>
      </c>
      <c r="J2536" s="86" t="s">
        <v>569</v>
      </c>
      <c r="K2536" s="86" t="s">
        <v>687</v>
      </c>
    </row>
    <row r="2537" spans="1:12">
      <c r="A2537" s="85" t="s">
        <v>150</v>
      </c>
      <c r="B2537" s="85" t="s">
        <v>826</v>
      </c>
      <c r="C2537" s="120">
        <v>42978</v>
      </c>
      <c r="D2537" s="85">
        <v>2</v>
      </c>
      <c r="E2537" s="86" t="s">
        <v>943</v>
      </c>
      <c r="I2537" s="86" t="s">
        <v>361</v>
      </c>
      <c r="J2537" s="86" t="s">
        <v>784</v>
      </c>
    </row>
    <row r="2538" spans="1:12">
      <c r="A2538" s="85" t="s">
        <v>150</v>
      </c>
      <c r="B2538" s="85" t="s">
        <v>826</v>
      </c>
      <c r="C2538" s="120">
        <v>42978</v>
      </c>
      <c r="D2538" s="85">
        <v>2</v>
      </c>
      <c r="E2538" s="86" t="s">
        <v>962</v>
      </c>
      <c r="I2538" s="86" t="s">
        <v>352</v>
      </c>
      <c r="J2538" s="86" t="s">
        <v>570</v>
      </c>
    </row>
    <row r="2539" spans="1:12">
      <c r="A2539" s="85" t="s">
        <v>146</v>
      </c>
      <c r="B2539" s="85" t="s">
        <v>827</v>
      </c>
      <c r="C2539" s="120">
        <v>42978</v>
      </c>
      <c r="D2539" s="85">
        <v>2</v>
      </c>
      <c r="E2539" s="86" t="s">
        <v>889</v>
      </c>
      <c r="I2539" s="86" t="s">
        <v>859</v>
      </c>
      <c r="J2539" s="86" t="s">
        <v>375</v>
      </c>
      <c r="K2539" s="86" t="s">
        <v>614</v>
      </c>
    </row>
    <row r="2540" spans="1:12">
      <c r="A2540" s="85" t="s">
        <v>146</v>
      </c>
      <c r="B2540" s="85" t="s">
        <v>827</v>
      </c>
      <c r="C2540" s="120">
        <v>42978</v>
      </c>
      <c r="D2540" s="85">
        <v>2</v>
      </c>
      <c r="E2540" s="86" t="s">
        <v>367</v>
      </c>
      <c r="I2540" s="86" t="s">
        <v>359</v>
      </c>
      <c r="J2540" s="86" t="s">
        <v>549</v>
      </c>
      <c r="K2540" s="86" t="s">
        <v>614</v>
      </c>
    </row>
    <row r="2541" spans="1:12">
      <c r="A2541" s="85" t="s">
        <v>138</v>
      </c>
      <c r="B2541" s="85" t="s">
        <v>824</v>
      </c>
      <c r="C2541" s="120">
        <v>42978</v>
      </c>
      <c r="D2541" s="85">
        <v>2</v>
      </c>
      <c r="E2541" s="86" t="s">
        <v>302</v>
      </c>
      <c r="I2541" s="86" t="s">
        <v>300</v>
      </c>
      <c r="J2541" s="86" t="s">
        <v>872</v>
      </c>
      <c r="K2541" s="86" t="s">
        <v>687</v>
      </c>
    </row>
    <row r="2542" spans="1:12">
      <c r="A2542" s="85" t="s">
        <v>138</v>
      </c>
      <c r="B2542" s="85" t="s">
        <v>853</v>
      </c>
      <c r="C2542" s="120">
        <v>42979</v>
      </c>
      <c r="D2542" s="85">
        <v>2</v>
      </c>
      <c r="E2542" s="86" t="s">
        <v>942</v>
      </c>
      <c r="F2542" s="86" t="s">
        <v>271</v>
      </c>
      <c r="G2542" s="86" t="s">
        <v>142</v>
      </c>
      <c r="H2542" s="86" t="s">
        <v>687</v>
      </c>
      <c r="I2542" s="86" t="s">
        <v>271</v>
      </c>
      <c r="J2542" s="86" t="s">
        <v>142</v>
      </c>
      <c r="K2542" s="86" t="s">
        <v>687</v>
      </c>
    </row>
    <row r="2543" spans="1:12">
      <c r="A2543" s="85" t="s">
        <v>130</v>
      </c>
      <c r="B2543" s="85" t="s">
        <v>833</v>
      </c>
      <c r="C2543" s="120">
        <v>42979</v>
      </c>
      <c r="D2543" s="85">
        <v>2</v>
      </c>
      <c r="E2543" s="86" t="s">
        <v>879</v>
      </c>
      <c r="I2543" s="86" t="s">
        <v>292</v>
      </c>
      <c r="J2543" s="86" t="s">
        <v>144</v>
      </c>
      <c r="K2543" s="86" t="s">
        <v>158</v>
      </c>
    </row>
    <row r="2544" spans="1:12">
      <c r="A2544" s="85" t="s">
        <v>559</v>
      </c>
      <c r="B2544" s="85" t="s">
        <v>832</v>
      </c>
      <c r="C2544" s="120">
        <v>42982</v>
      </c>
      <c r="D2544" s="85">
        <v>2</v>
      </c>
      <c r="E2544" s="86" t="s">
        <v>399</v>
      </c>
      <c r="I2544" s="86" t="s">
        <v>242</v>
      </c>
      <c r="J2544" s="86" t="s">
        <v>333</v>
      </c>
      <c r="K2544" s="86" t="s">
        <v>584</v>
      </c>
      <c r="L2544" s="86" t="s">
        <v>608</v>
      </c>
    </row>
    <row r="2545" spans="1:13">
      <c r="A2545" s="85" t="s">
        <v>138</v>
      </c>
      <c r="B2545" s="85" t="s">
        <v>824</v>
      </c>
      <c r="C2545" s="120">
        <v>42982</v>
      </c>
      <c r="D2545" s="85">
        <v>2</v>
      </c>
      <c r="E2545" s="86" t="s">
        <v>984</v>
      </c>
      <c r="I2545" s="86" t="s">
        <v>300</v>
      </c>
      <c r="J2545" s="86" t="s">
        <v>556</v>
      </c>
      <c r="K2545" s="86" t="s">
        <v>687</v>
      </c>
      <c r="L2545" s="86" t="s">
        <v>679</v>
      </c>
      <c r="M2545" s="86" t="s">
        <v>676</v>
      </c>
    </row>
    <row r="2546" spans="1:13">
      <c r="A2546" s="85" t="s">
        <v>159</v>
      </c>
      <c r="B2546" s="85" t="s">
        <v>900</v>
      </c>
      <c r="C2546" s="120">
        <v>42982</v>
      </c>
      <c r="D2546" s="85">
        <v>2</v>
      </c>
      <c r="E2546" s="86" t="s">
        <v>196</v>
      </c>
      <c r="I2546" s="86" t="s">
        <v>197</v>
      </c>
      <c r="J2546" s="86" t="s">
        <v>182</v>
      </c>
      <c r="K2546" s="86" t="s">
        <v>653</v>
      </c>
      <c r="L2546" s="86" t="s">
        <v>653</v>
      </c>
    </row>
    <row r="2547" spans="1:13">
      <c r="A2547" s="85" t="s">
        <v>130</v>
      </c>
      <c r="B2547" s="85" t="s">
        <v>868</v>
      </c>
      <c r="C2547" s="120">
        <v>42982</v>
      </c>
      <c r="D2547" s="85">
        <v>2</v>
      </c>
      <c r="E2547" s="86" t="s">
        <v>299</v>
      </c>
      <c r="I2547" s="86" t="s">
        <v>892</v>
      </c>
      <c r="J2547" s="86" t="s">
        <v>153</v>
      </c>
      <c r="K2547" s="86" t="s">
        <v>660</v>
      </c>
    </row>
    <row r="2548" spans="1:13">
      <c r="A2548" s="85" t="s">
        <v>130</v>
      </c>
      <c r="B2548" s="85" t="s">
        <v>868</v>
      </c>
      <c r="C2548" s="120">
        <v>42982</v>
      </c>
      <c r="D2548" s="85">
        <v>2</v>
      </c>
      <c r="E2548" s="86" t="s">
        <v>276</v>
      </c>
      <c r="I2548" s="86" t="s">
        <v>268</v>
      </c>
      <c r="J2548" s="86" t="s">
        <v>135</v>
      </c>
      <c r="K2548" s="86" t="s">
        <v>660</v>
      </c>
    </row>
    <row r="2549" spans="1:13">
      <c r="A2549" s="85" t="s">
        <v>150</v>
      </c>
      <c r="B2549" s="85" t="s">
        <v>826</v>
      </c>
      <c r="C2549" s="120">
        <v>42982</v>
      </c>
      <c r="D2549" s="85">
        <v>2</v>
      </c>
      <c r="E2549" s="86" t="s">
        <v>389</v>
      </c>
      <c r="I2549" s="86" t="s">
        <v>283</v>
      </c>
      <c r="J2549" s="86" t="s">
        <v>151</v>
      </c>
    </row>
    <row r="2550" spans="1:13">
      <c r="A2550" s="85" t="s">
        <v>150</v>
      </c>
      <c r="B2550" s="85" t="s">
        <v>826</v>
      </c>
      <c r="C2550" s="120">
        <v>42982</v>
      </c>
      <c r="D2550" s="85">
        <v>1</v>
      </c>
      <c r="E2550" s="86" t="s">
        <v>1042</v>
      </c>
      <c r="I2550" s="86" t="s">
        <v>283</v>
      </c>
      <c r="J2550" s="86" t="s">
        <v>151</v>
      </c>
    </row>
    <row r="2551" spans="1:13">
      <c r="A2551" s="85" t="s">
        <v>524</v>
      </c>
      <c r="B2551" s="85" t="s">
        <v>821</v>
      </c>
      <c r="C2551" s="120">
        <v>42982</v>
      </c>
      <c r="D2551" s="85">
        <v>1.5</v>
      </c>
      <c r="E2551" s="86" t="s">
        <v>238</v>
      </c>
      <c r="I2551" s="86" t="s">
        <v>232</v>
      </c>
      <c r="J2551" s="86" t="s">
        <v>532</v>
      </c>
      <c r="K2551" s="86" t="s">
        <v>640</v>
      </c>
      <c r="L2551" s="86" t="s">
        <v>595</v>
      </c>
    </row>
    <row r="2552" spans="1:13">
      <c r="A2552" s="85" t="s">
        <v>146</v>
      </c>
      <c r="B2552" s="85" t="s">
        <v>855</v>
      </c>
      <c r="C2552" s="120">
        <v>42982</v>
      </c>
      <c r="D2552" s="85">
        <v>2</v>
      </c>
      <c r="E2552" s="86" t="s">
        <v>226</v>
      </c>
      <c r="I2552" s="86" t="s">
        <v>358</v>
      </c>
      <c r="J2552" s="86" t="s">
        <v>564</v>
      </c>
      <c r="K2552" s="86" t="s">
        <v>657</v>
      </c>
    </row>
    <row r="2553" spans="1:13">
      <c r="A2553" s="85" t="s">
        <v>146</v>
      </c>
      <c r="B2553" s="85" t="s">
        <v>855</v>
      </c>
      <c r="C2553" s="120">
        <v>42982</v>
      </c>
      <c r="D2553" s="85">
        <v>2</v>
      </c>
      <c r="E2553" s="86" t="s">
        <v>889</v>
      </c>
      <c r="I2553" s="86" t="s">
        <v>859</v>
      </c>
      <c r="J2553" s="86" t="s">
        <v>785</v>
      </c>
      <c r="K2553" s="86" t="s">
        <v>657</v>
      </c>
    </row>
    <row r="2554" spans="1:13">
      <c r="A2554" s="85" t="s">
        <v>138</v>
      </c>
      <c r="B2554" s="85" t="s">
        <v>853</v>
      </c>
      <c r="C2554" s="120">
        <v>42982</v>
      </c>
      <c r="D2554" s="85">
        <v>2</v>
      </c>
      <c r="E2554" s="86" t="s">
        <v>985</v>
      </c>
      <c r="I2554" s="86" t="s">
        <v>280</v>
      </c>
      <c r="J2554" s="86" t="s">
        <v>556</v>
      </c>
      <c r="K2554" s="86" t="s">
        <v>649</v>
      </c>
    </row>
    <row r="2555" spans="1:13">
      <c r="A2555" s="85" t="s">
        <v>559</v>
      </c>
      <c r="B2555" s="85" t="s">
        <v>832</v>
      </c>
      <c r="C2555" s="120">
        <v>42983</v>
      </c>
      <c r="D2555" s="85">
        <v>2</v>
      </c>
      <c r="E2555" s="86" t="s">
        <v>399</v>
      </c>
      <c r="I2555" s="86" t="s">
        <v>242</v>
      </c>
      <c r="J2555" s="86" t="s">
        <v>333</v>
      </c>
      <c r="K2555" s="86" t="s">
        <v>608</v>
      </c>
    </row>
    <row r="2556" spans="1:13">
      <c r="A2556" s="85" t="s">
        <v>559</v>
      </c>
      <c r="B2556" s="85" t="s">
        <v>832</v>
      </c>
      <c r="C2556" s="120">
        <v>42983</v>
      </c>
      <c r="D2556" s="85">
        <v>2</v>
      </c>
      <c r="E2556" s="86" t="s">
        <v>213</v>
      </c>
      <c r="I2556" s="86" t="s">
        <v>251</v>
      </c>
      <c r="J2556" s="86" t="s">
        <v>550</v>
      </c>
      <c r="K2556" s="86" t="s">
        <v>608</v>
      </c>
    </row>
    <row r="2557" spans="1:13">
      <c r="A2557" s="85" t="s">
        <v>559</v>
      </c>
      <c r="B2557" s="85" t="s">
        <v>832</v>
      </c>
      <c r="C2557" s="120">
        <v>42983</v>
      </c>
      <c r="D2557" s="85">
        <v>2</v>
      </c>
      <c r="E2557" s="86" t="s">
        <v>946</v>
      </c>
      <c r="I2557" s="86" t="s">
        <v>243</v>
      </c>
      <c r="J2557" s="86" t="s">
        <v>335</v>
      </c>
      <c r="K2557" s="86" t="s">
        <v>608</v>
      </c>
    </row>
    <row r="2558" spans="1:13">
      <c r="A2558" s="85" t="s">
        <v>559</v>
      </c>
      <c r="B2558" s="85" t="s">
        <v>832</v>
      </c>
      <c r="C2558" s="120">
        <v>42983</v>
      </c>
      <c r="D2558" s="85">
        <v>1</v>
      </c>
      <c r="E2558" s="86" t="s">
        <v>238</v>
      </c>
      <c r="I2558" s="86" t="s">
        <v>242</v>
      </c>
      <c r="J2558" s="86" t="s">
        <v>333</v>
      </c>
      <c r="K2558" s="86" t="s">
        <v>608</v>
      </c>
    </row>
    <row r="2559" spans="1:13">
      <c r="A2559" s="85" t="s">
        <v>138</v>
      </c>
      <c r="B2559" s="85" t="s">
        <v>824</v>
      </c>
      <c r="C2559" s="120">
        <v>42983</v>
      </c>
      <c r="D2559" s="85">
        <v>2</v>
      </c>
      <c r="E2559" s="86" t="s">
        <v>984</v>
      </c>
      <c r="I2559" s="86" t="s">
        <v>302</v>
      </c>
      <c r="J2559" s="86" t="s">
        <v>556</v>
      </c>
      <c r="K2559" s="86" t="s">
        <v>649</v>
      </c>
      <c r="L2559" s="86" t="s">
        <v>687</v>
      </c>
    </row>
    <row r="2560" spans="1:13">
      <c r="A2560" s="85" t="s">
        <v>130</v>
      </c>
      <c r="B2560" s="85" t="s">
        <v>868</v>
      </c>
      <c r="C2560" s="120">
        <v>42983</v>
      </c>
      <c r="D2560" s="85">
        <v>2</v>
      </c>
      <c r="E2560" s="86" t="s">
        <v>299</v>
      </c>
      <c r="I2560" s="86" t="s">
        <v>892</v>
      </c>
      <c r="J2560" s="86" t="s">
        <v>153</v>
      </c>
      <c r="K2560" s="86" t="s">
        <v>660</v>
      </c>
    </row>
    <row r="2561" spans="1:12">
      <c r="A2561" s="85" t="s">
        <v>159</v>
      </c>
      <c r="B2561" s="85" t="s">
        <v>900</v>
      </c>
      <c r="C2561" s="120">
        <v>42983</v>
      </c>
      <c r="D2561" s="85">
        <v>2</v>
      </c>
      <c r="E2561" s="86" t="s">
        <v>196</v>
      </c>
      <c r="I2561" s="86" t="s">
        <v>197</v>
      </c>
      <c r="J2561" s="86" t="s">
        <v>182</v>
      </c>
      <c r="K2561" s="86" t="s">
        <v>740</v>
      </c>
      <c r="L2561" s="86" t="s">
        <v>740</v>
      </c>
    </row>
    <row r="2562" spans="1:12">
      <c r="A2562" s="85" t="s">
        <v>159</v>
      </c>
      <c r="B2562" s="85" t="s">
        <v>835</v>
      </c>
      <c r="C2562" s="120">
        <v>42983</v>
      </c>
      <c r="D2562" s="85">
        <v>2</v>
      </c>
      <c r="E2562" s="86" t="s">
        <v>878</v>
      </c>
      <c r="I2562" s="86" t="s">
        <v>193</v>
      </c>
      <c r="J2562" s="86" t="s">
        <v>182</v>
      </c>
      <c r="K2562" s="86" t="s">
        <v>740</v>
      </c>
    </row>
    <row r="2563" spans="1:12">
      <c r="A2563" s="85" t="s">
        <v>795</v>
      </c>
      <c r="B2563" s="85" t="s">
        <v>823</v>
      </c>
      <c r="C2563" s="120">
        <v>42983</v>
      </c>
      <c r="D2563" s="85">
        <v>2</v>
      </c>
      <c r="E2563" s="86" t="s">
        <v>355</v>
      </c>
      <c r="I2563" s="86" t="s">
        <v>266</v>
      </c>
      <c r="J2563" s="86" t="s">
        <v>804</v>
      </c>
      <c r="K2563" s="86" t="s">
        <v>582</v>
      </c>
    </row>
    <row r="2564" spans="1:12">
      <c r="A2564" s="85" t="s">
        <v>795</v>
      </c>
      <c r="B2564" s="85" t="s">
        <v>823</v>
      </c>
      <c r="C2564" s="120">
        <v>42983</v>
      </c>
      <c r="D2564" s="85">
        <v>2</v>
      </c>
      <c r="E2564" s="86" t="s">
        <v>394</v>
      </c>
      <c r="I2564" s="86" t="s">
        <v>395</v>
      </c>
      <c r="J2564" s="86" t="s">
        <v>798</v>
      </c>
      <c r="K2564" s="86" t="s">
        <v>582</v>
      </c>
    </row>
    <row r="2565" spans="1:12">
      <c r="A2565" s="85" t="s">
        <v>795</v>
      </c>
      <c r="B2565" s="85" t="s">
        <v>823</v>
      </c>
      <c r="C2565" s="120">
        <v>42983</v>
      </c>
      <c r="D2565" s="85">
        <v>2</v>
      </c>
      <c r="E2565" s="86" t="s">
        <v>308</v>
      </c>
      <c r="I2565" s="86" t="s">
        <v>372</v>
      </c>
      <c r="J2565" s="86" t="s">
        <v>799</v>
      </c>
      <c r="K2565" s="86" t="s">
        <v>582</v>
      </c>
    </row>
    <row r="2566" spans="1:12">
      <c r="A2566" s="85" t="s">
        <v>795</v>
      </c>
      <c r="B2566" s="85" t="s">
        <v>823</v>
      </c>
      <c r="C2566" s="120">
        <v>42983</v>
      </c>
      <c r="D2566" s="85">
        <v>2</v>
      </c>
      <c r="E2566" s="86" t="s">
        <v>368</v>
      </c>
      <c r="I2566" s="86" t="s">
        <v>270</v>
      </c>
      <c r="J2566" s="86" t="s">
        <v>801</v>
      </c>
      <c r="K2566" s="86" t="s">
        <v>582</v>
      </c>
    </row>
    <row r="2567" spans="1:12">
      <c r="A2567" s="85" t="s">
        <v>795</v>
      </c>
      <c r="B2567" s="85" t="s">
        <v>823</v>
      </c>
      <c r="C2567" s="120">
        <v>42983</v>
      </c>
      <c r="D2567" s="85">
        <v>2</v>
      </c>
      <c r="E2567" s="86" t="s">
        <v>934</v>
      </c>
      <c r="I2567" s="86" t="s">
        <v>372</v>
      </c>
      <c r="J2567" s="86" t="s">
        <v>799</v>
      </c>
      <c r="K2567" s="86" t="s">
        <v>582</v>
      </c>
    </row>
    <row r="2568" spans="1:12">
      <c r="A2568" s="85" t="s">
        <v>795</v>
      </c>
      <c r="B2568" s="85" t="s">
        <v>823</v>
      </c>
      <c r="C2568" s="120">
        <v>42983</v>
      </c>
      <c r="D2568" s="85">
        <v>2</v>
      </c>
      <c r="E2568" s="86" t="s">
        <v>141</v>
      </c>
      <c r="I2568" s="86" t="s">
        <v>221</v>
      </c>
      <c r="J2568" s="86" t="s">
        <v>803</v>
      </c>
      <c r="K2568" s="86" t="s">
        <v>582</v>
      </c>
    </row>
    <row r="2569" spans="1:12">
      <c r="A2569" s="85" t="s">
        <v>795</v>
      </c>
      <c r="B2569" s="85" t="s">
        <v>823</v>
      </c>
      <c r="C2569" s="120">
        <v>42983</v>
      </c>
      <c r="D2569" s="85">
        <v>2</v>
      </c>
      <c r="E2569" s="86" t="s">
        <v>988</v>
      </c>
      <c r="I2569" s="86" t="s">
        <v>288</v>
      </c>
      <c r="J2569" s="86" t="s">
        <v>800</v>
      </c>
      <c r="K2569" s="86" t="s">
        <v>582</v>
      </c>
    </row>
    <row r="2570" spans="1:12">
      <c r="A2570" s="85" t="s">
        <v>795</v>
      </c>
      <c r="B2570" s="85" t="s">
        <v>823</v>
      </c>
      <c r="C2570" s="120">
        <v>42983</v>
      </c>
      <c r="D2570" s="85">
        <v>2</v>
      </c>
      <c r="E2570" s="86" t="s">
        <v>982</v>
      </c>
      <c r="I2570" s="86" t="s">
        <v>373</v>
      </c>
      <c r="J2570" s="86" t="s">
        <v>802</v>
      </c>
      <c r="K2570" s="86" t="s">
        <v>582</v>
      </c>
    </row>
    <row r="2571" spans="1:12">
      <c r="A2571" s="85" t="s">
        <v>795</v>
      </c>
      <c r="B2571" s="85" t="s">
        <v>823</v>
      </c>
      <c r="C2571" s="120">
        <v>42983</v>
      </c>
      <c r="D2571" s="85">
        <v>2</v>
      </c>
      <c r="E2571" s="86" t="s">
        <v>1043</v>
      </c>
      <c r="I2571" s="86" t="s">
        <v>249</v>
      </c>
      <c r="J2571" s="86" t="s">
        <v>1044</v>
      </c>
      <c r="K2571" s="86" t="s">
        <v>582</v>
      </c>
    </row>
    <row r="2572" spans="1:12">
      <c r="A2572" s="85" t="s">
        <v>150</v>
      </c>
      <c r="B2572" s="85" t="s">
        <v>826</v>
      </c>
      <c r="C2572" s="120">
        <v>42983</v>
      </c>
      <c r="D2572" s="85">
        <v>2</v>
      </c>
      <c r="E2572" s="86" t="s">
        <v>389</v>
      </c>
      <c r="I2572" s="86" t="s">
        <v>283</v>
      </c>
      <c r="J2572" s="86" t="s">
        <v>151</v>
      </c>
    </row>
    <row r="2573" spans="1:12">
      <c r="A2573" s="85" t="s">
        <v>150</v>
      </c>
      <c r="B2573" s="85" t="s">
        <v>826</v>
      </c>
      <c r="C2573" s="120">
        <v>42983</v>
      </c>
      <c r="D2573" s="85">
        <v>2</v>
      </c>
      <c r="E2573" s="86" t="s">
        <v>959</v>
      </c>
      <c r="I2573" s="86" t="s">
        <v>283</v>
      </c>
      <c r="J2573" s="86" t="s">
        <v>151</v>
      </c>
    </row>
    <row r="2574" spans="1:12">
      <c r="A2574" s="85" t="s">
        <v>146</v>
      </c>
      <c r="B2574" s="85" t="s">
        <v>827</v>
      </c>
      <c r="C2574" s="120">
        <v>42983</v>
      </c>
      <c r="D2574" s="85">
        <v>2</v>
      </c>
      <c r="E2574" s="86" t="s">
        <v>943</v>
      </c>
      <c r="I2574" s="86" t="s">
        <v>385</v>
      </c>
      <c r="J2574" s="86" t="s">
        <v>375</v>
      </c>
      <c r="K2574" s="86" t="s">
        <v>657</v>
      </c>
      <c r="L2574" s="86" t="s">
        <v>644</v>
      </c>
    </row>
    <row r="2575" spans="1:12">
      <c r="A2575" s="85" t="s">
        <v>146</v>
      </c>
      <c r="B2575" s="85" t="s">
        <v>827</v>
      </c>
      <c r="C2575" s="120">
        <v>42983</v>
      </c>
      <c r="D2575" s="85">
        <v>2</v>
      </c>
      <c r="E2575" s="86" t="s">
        <v>889</v>
      </c>
      <c r="I2575" s="86" t="s">
        <v>859</v>
      </c>
      <c r="J2575" s="86" t="s">
        <v>375</v>
      </c>
      <c r="K2575" s="86" t="s">
        <v>644</v>
      </c>
    </row>
    <row r="2576" spans="1:12">
      <c r="A2576" s="85" t="s">
        <v>146</v>
      </c>
      <c r="B2576" s="85" t="s">
        <v>827</v>
      </c>
      <c r="C2576" s="120">
        <v>42983</v>
      </c>
      <c r="D2576" s="85">
        <v>2</v>
      </c>
      <c r="E2576" s="86" t="s">
        <v>357</v>
      </c>
      <c r="I2576" s="86" t="s">
        <v>400</v>
      </c>
      <c r="J2576" s="86" t="s">
        <v>785</v>
      </c>
      <c r="K2576" s="86" t="s">
        <v>644</v>
      </c>
    </row>
    <row r="2577" spans="1:12">
      <c r="A2577" s="85" t="s">
        <v>146</v>
      </c>
      <c r="B2577" s="85" t="s">
        <v>827</v>
      </c>
      <c r="C2577" s="120">
        <v>42983</v>
      </c>
      <c r="D2577" s="85">
        <v>2</v>
      </c>
      <c r="E2577" s="86" t="s">
        <v>226</v>
      </c>
      <c r="I2577" s="86" t="s">
        <v>358</v>
      </c>
      <c r="J2577" s="86" t="s">
        <v>564</v>
      </c>
      <c r="K2577" s="86" t="s">
        <v>644</v>
      </c>
    </row>
    <row r="2578" spans="1:12">
      <c r="A2578" s="85" t="s">
        <v>130</v>
      </c>
      <c r="B2578" s="85" t="s">
        <v>833</v>
      </c>
      <c r="C2578" s="120">
        <v>42982</v>
      </c>
      <c r="D2578" s="85">
        <v>2</v>
      </c>
      <c r="E2578" s="86" t="s">
        <v>879</v>
      </c>
      <c r="I2578" s="86" t="s">
        <v>941</v>
      </c>
      <c r="J2578" s="86" t="s">
        <v>144</v>
      </c>
      <c r="K2578" s="86" t="s">
        <v>660</v>
      </c>
    </row>
    <row r="2579" spans="1:12">
      <c r="A2579" s="85" t="s">
        <v>130</v>
      </c>
      <c r="B2579" s="85" t="s">
        <v>833</v>
      </c>
      <c r="C2579" s="120">
        <v>42983</v>
      </c>
      <c r="D2579" s="85">
        <v>2</v>
      </c>
      <c r="E2579" s="86" t="s">
        <v>879</v>
      </c>
      <c r="I2579" s="86" t="s">
        <v>307</v>
      </c>
      <c r="J2579" s="86" t="s">
        <v>144</v>
      </c>
      <c r="K2579" s="86" t="s">
        <v>158</v>
      </c>
      <c r="L2579" s="86" t="s">
        <v>648</v>
      </c>
    </row>
    <row r="2580" spans="1:12">
      <c r="A2580" s="85" t="s">
        <v>150</v>
      </c>
      <c r="B2580" s="85" t="s">
        <v>826</v>
      </c>
      <c r="C2580" s="120">
        <v>42983</v>
      </c>
      <c r="D2580" s="85">
        <v>1</v>
      </c>
      <c r="E2580" s="86" t="s">
        <v>353</v>
      </c>
      <c r="I2580" s="86" t="s">
        <v>352</v>
      </c>
      <c r="J2580" s="86" t="s">
        <v>151</v>
      </c>
      <c r="K2580" s="86" t="s">
        <v>582</v>
      </c>
      <c r="L2580" s="86" t="s">
        <v>662</v>
      </c>
    </row>
    <row r="2581" spans="1:12">
      <c r="A2581" s="85" t="s">
        <v>138</v>
      </c>
      <c r="B2581" s="85" t="s">
        <v>853</v>
      </c>
      <c r="C2581" s="120">
        <v>42983</v>
      </c>
      <c r="D2581" s="85">
        <v>1</v>
      </c>
      <c r="E2581" s="86" t="s">
        <v>985</v>
      </c>
      <c r="I2581" s="86" t="s">
        <v>280</v>
      </c>
      <c r="J2581" s="86" t="s">
        <v>556</v>
      </c>
      <c r="K2581" s="86" t="s">
        <v>687</v>
      </c>
      <c r="L2581" s="86" t="s">
        <v>649</v>
      </c>
    </row>
    <row r="2582" spans="1:12">
      <c r="A2582" s="85" t="s">
        <v>559</v>
      </c>
      <c r="B2582" s="85" t="s">
        <v>832</v>
      </c>
      <c r="C2582" s="120">
        <v>42984</v>
      </c>
      <c r="D2582" s="85">
        <v>2</v>
      </c>
      <c r="E2582" s="86" t="s">
        <v>399</v>
      </c>
      <c r="F2582" s="86" t="s">
        <v>242</v>
      </c>
      <c r="G2582" s="86" t="s">
        <v>333</v>
      </c>
      <c r="H2582" s="86" t="s">
        <v>608</v>
      </c>
      <c r="I2582" s="86" t="s">
        <v>242</v>
      </c>
      <c r="J2582" s="86" t="s">
        <v>333</v>
      </c>
      <c r="K2582" s="86" t="s">
        <v>608</v>
      </c>
    </row>
    <row r="2583" spans="1:12">
      <c r="A2583" s="85" t="s">
        <v>559</v>
      </c>
      <c r="B2583" s="85" t="s">
        <v>832</v>
      </c>
      <c r="C2583" s="120">
        <v>42984</v>
      </c>
      <c r="D2583" s="85">
        <v>2</v>
      </c>
      <c r="E2583" s="86" t="s">
        <v>213</v>
      </c>
      <c r="F2583" s="86" t="s">
        <v>251</v>
      </c>
      <c r="G2583" s="86" t="s">
        <v>550</v>
      </c>
      <c r="H2583" s="86" t="s">
        <v>608</v>
      </c>
      <c r="I2583" s="86" t="s">
        <v>251</v>
      </c>
      <c r="J2583" s="86" t="s">
        <v>550</v>
      </c>
      <c r="K2583" s="86" t="s">
        <v>608</v>
      </c>
    </row>
    <row r="2584" spans="1:12">
      <c r="A2584" s="85" t="s">
        <v>559</v>
      </c>
      <c r="B2584" s="85" t="s">
        <v>832</v>
      </c>
      <c r="C2584" s="120">
        <v>42984</v>
      </c>
      <c r="D2584" s="85">
        <v>2</v>
      </c>
      <c r="E2584" s="86" t="s">
        <v>946</v>
      </c>
      <c r="F2584" s="86" t="s">
        <v>243</v>
      </c>
      <c r="G2584" s="86" t="s">
        <v>335</v>
      </c>
      <c r="H2584" s="86" t="s">
        <v>608</v>
      </c>
      <c r="I2584" s="86" t="s">
        <v>243</v>
      </c>
      <c r="J2584" s="86" t="s">
        <v>335</v>
      </c>
      <c r="K2584" s="86" t="s">
        <v>608</v>
      </c>
    </row>
    <row r="2585" spans="1:12">
      <c r="A2585" s="85" t="s">
        <v>138</v>
      </c>
      <c r="B2585" s="85" t="s">
        <v>824</v>
      </c>
      <c r="C2585" s="120">
        <v>42984</v>
      </c>
      <c r="D2585" s="85">
        <v>2</v>
      </c>
      <c r="E2585" s="86" t="s">
        <v>984</v>
      </c>
      <c r="I2585" s="86" t="s">
        <v>302</v>
      </c>
      <c r="J2585" s="86" t="s">
        <v>556</v>
      </c>
      <c r="K2585" s="86" t="s">
        <v>649</v>
      </c>
      <c r="L2585" s="86" t="s">
        <v>166</v>
      </c>
    </row>
    <row r="2586" spans="1:12">
      <c r="A2586" s="85" t="s">
        <v>130</v>
      </c>
      <c r="B2586" s="85" t="s">
        <v>868</v>
      </c>
      <c r="C2586" s="120">
        <v>42984</v>
      </c>
      <c r="D2586" s="85">
        <v>1</v>
      </c>
      <c r="E2586" s="86" t="s">
        <v>299</v>
      </c>
      <c r="I2586" s="86" t="s">
        <v>892</v>
      </c>
      <c r="J2586" s="86" t="s">
        <v>153</v>
      </c>
      <c r="K2586" s="86" t="s">
        <v>660</v>
      </c>
    </row>
    <row r="2587" spans="1:12">
      <c r="A2587" s="85" t="s">
        <v>795</v>
      </c>
      <c r="B2587" s="85" t="s">
        <v>837</v>
      </c>
      <c r="C2587" s="120">
        <v>42984</v>
      </c>
      <c r="D2587" s="85">
        <v>2</v>
      </c>
      <c r="E2587" s="86" t="s">
        <v>355</v>
      </c>
      <c r="F2587" s="86" t="s">
        <v>266</v>
      </c>
      <c r="G2587" s="86" t="s">
        <v>804</v>
      </c>
      <c r="H2587" s="86" t="s">
        <v>582</v>
      </c>
      <c r="I2587" s="86" t="s">
        <v>266</v>
      </c>
      <c r="J2587" s="86" t="s">
        <v>804</v>
      </c>
      <c r="K2587" s="86" t="s">
        <v>582</v>
      </c>
    </row>
    <row r="2588" spans="1:12">
      <c r="A2588" s="85" t="s">
        <v>795</v>
      </c>
      <c r="B2588" s="85" t="s">
        <v>837</v>
      </c>
      <c r="C2588" s="120">
        <v>42984</v>
      </c>
      <c r="D2588" s="85">
        <v>2</v>
      </c>
      <c r="E2588" s="86" t="s">
        <v>394</v>
      </c>
      <c r="F2588" s="86" t="s">
        <v>395</v>
      </c>
      <c r="G2588" s="86" t="s">
        <v>798</v>
      </c>
      <c r="H2588" s="86" t="s">
        <v>582</v>
      </c>
      <c r="I2588" s="86" t="s">
        <v>395</v>
      </c>
      <c r="J2588" s="86" t="s">
        <v>798</v>
      </c>
      <c r="K2588" s="86" t="s">
        <v>582</v>
      </c>
    </row>
    <row r="2589" spans="1:12">
      <c r="A2589" s="85" t="s">
        <v>795</v>
      </c>
      <c r="B2589" s="85" t="s">
        <v>837</v>
      </c>
      <c r="C2589" s="120">
        <v>42984</v>
      </c>
      <c r="D2589" s="85">
        <v>2</v>
      </c>
      <c r="E2589" s="86" t="s">
        <v>308</v>
      </c>
      <c r="F2589" s="86" t="s">
        <v>372</v>
      </c>
      <c r="G2589" s="86" t="s">
        <v>799</v>
      </c>
      <c r="H2589" s="86" t="s">
        <v>582</v>
      </c>
      <c r="I2589" s="86" t="s">
        <v>372</v>
      </c>
      <c r="J2589" s="86" t="s">
        <v>799</v>
      </c>
      <c r="K2589" s="86" t="s">
        <v>582</v>
      </c>
    </row>
    <row r="2590" spans="1:12">
      <c r="A2590" s="85" t="s">
        <v>795</v>
      </c>
      <c r="B2590" s="85" t="s">
        <v>837</v>
      </c>
      <c r="C2590" s="120">
        <v>42984</v>
      </c>
      <c r="D2590" s="85">
        <v>2</v>
      </c>
      <c r="E2590" s="86" t="s">
        <v>368</v>
      </c>
      <c r="F2590" s="86" t="s">
        <v>270</v>
      </c>
      <c r="G2590" s="86" t="s">
        <v>801</v>
      </c>
      <c r="H2590" s="86" t="s">
        <v>582</v>
      </c>
      <c r="I2590" s="86" t="s">
        <v>270</v>
      </c>
      <c r="J2590" s="86" t="s">
        <v>801</v>
      </c>
      <c r="K2590" s="86" t="s">
        <v>582</v>
      </c>
    </row>
    <row r="2591" spans="1:12">
      <c r="A2591" s="85" t="s">
        <v>795</v>
      </c>
      <c r="B2591" s="85" t="s">
        <v>837</v>
      </c>
      <c r="C2591" s="120">
        <v>42984</v>
      </c>
      <c r="D2591" s="85">
        <v>2</v>
      </c>
      <c r="E2591" s="86" t="s">
        <v>934</v>
      </c>
      <c r="F2591" s="86" t="s">
        <v>372</v>
      </c>
      <c r="G2591" s="86" t="s">
        <v>799</v>
      </c>
      <c r="H2591" s="86" t="s">
        <v>582</v>
      </c>
      <c r="I2591" s="86" t="s">
        <v>372</v>
      </c>
      <c r="J2591" s="86" t="s">
        <v>799</v>
      </c>
      <c r="K2591" s="86" t="s">
        <v>582</v>
      </c>
    </row>
    <row r="2592" spans="1:12">
      <c r="A2592" s="85" t="s">
        <v>795</v>
      </c>
      <c r="B2592" s="85" t="s">
        <v>837</v>
      </c>
      <c r="C2592" s="120">
        <v>42984</v>
      </c>
      <c r="D2592" s="85">
        <v>2</v>
      </c>
      <c r="E2592" s="86" t="s">
        <v>141</v>
      </c>
      <c r="F2592" s="86" t="s">
        <v>221</v>
      </c>
      <c r="G2592" s="86" t="s">
        <v>803</v>
      </c>
      <c r="H2592" s="86" t="s">
        <v>582</v>
      </c>
      <c r="I2592" s="86" t="s">
        <v>221</v>
      </c>
      <c r="J2592" s="86" t="s">
        <v>803</v>
      </c>
      <c r="K2592" s="86" t="s">
        <v>582</v>
      </c>
    </row>
    <row r="2593" spans="1:12">
      <c r="A2593" s="85" t="s">
        <v>795</v>
      </c>
      <c r="B2593" s="85" t="s">
        <v>837</v>
      </c>
      <c r="C2593" s="120">
        <v>42984</v>
      </c>
      <c r="D2593" s="85">
        <v>2</v>
      </c>
      <c r="E2593" s="86" t="s">
        <v>988</v>
      </c>
      <c r="F2593" s="86" t="s">
        <v>288</v>
      </c>
      <c r="G2593" s="86" t="s">
        <v>800</v>
      </c>
      <c r="H2593" s="86" t="s">
        <v>582</v>
      </c>
      <c r="I2593" s="86" t="s">
        <v>288</v>
      </c>
      <c r="J2593" s="86" t="s">
        <v>800</v>
      </c>
      <c r="K2593" s="86" t="s">
        <v>582</v>
      </c>
    </row>
    <row r="2594" spans="1:12">
      <c r="A2594" s="85" t="s">
        <v>795</v>
      </c>
      <c r="B2594" s="85" t="s">
        <v>837</v>
      </c>
      <c r="C2594" s="120">
        <v>42984</v>
      </c>
      <c r="D2594" s="85">
        <v>2</v>
      </c>
      <c r="E2594" s="86" t="s">
        <v>982</v>
      </c>
      <c r="F2594" s="86" t="s">
        <v>373</v>
      </c>
      <c r="G2594" s="86" t="s">
        <v>802</v>
      </c>
      <c r="H2594" s="86" t="s">
        <v>582</v>
      </c>
      <c r="I2594" s="86" t="s">
        <v>373</v>
      </c>
      <c r="J2594" s="86" t="s">
        <v>802</v>
      </c>
      <c r="K2594" s="86" t="s">
        <v>582</v>
      </c>
    </row>
    <row r="2595" spans="1:12">
      <c r="A2595" s="85" t="s">
        <v>795</v>
      </c>
      <c r="B2595" s="85" t="s">
        <v>837</v>
      </c>
      <c r="C2595" s="120">
        <v>42984</v>
      </c>
      <c r="D2595" s="85">
        <v>2</v>
      </c>
      <c r="E2595" s="86" t="s">
        <v>1043</v>
      </c>
      <c r="G2595" s="86" t="s">
        <v>796</v>
      </c>
      <c r="H2595" s="86" t="s">
        <v>582</v>
      </c>
      <c r="I2595" s="86" t="s">
        <v>249</v>
      </c>
      <c r="J2595" s="86" t="s">
        <v>1044</v>
      </c>
      <c r="K2595" s="86" t="s">
        <v>582</v>
      </c>
    </row>
    <row r="2596" spans="1:12">
      <c r="A2596" s="85" t="s">
        <v>159</v>
      </c>
      <c r="B2596" s="85" t="s">
        <v>900</v>
      </c>
      <c r="C2596" s="120">
        <v>42984</v>
      </c>
      <c r="D2596" s="85">
        <v>2</v>
      </c>
      <c r="E2596" s="86" t="s">
        <v>196</v>
      </c>
      <c r="I2596" s="86" t="s">
        <v>197</v>
      </c>
      <c r="J2596" s="86" t="s">
        <v>182</v>
      </c>
      <c r="K2596" s="86" t="s">
        <v>740</v>
      </c>
    </row>
    <row r="2597" spans="1:12">
      <c r="A2597" s="85" t="s">
        <v>159</v>
      </c>
      <c r="B2597" s="85" t="s">
        <v>835</v>
      </c>
      <c r="C2597" s="120">
        <v>42984</v>
      </c>
      <c r="D2597" s="85">
        <v>2</v>
      </c>
      <c r="E2597" s="86" t="s">
        <v>878</v>
      </c>
      <c r="I2597" s="86" t="s">
        <v>193</v>
      </c>
      <c r="J2597" s="86" t="s">
        <v>182</v>
      </c>
      <c r="K2597" s="86" t="s">
        <v>740</v>
      </c>
    </row>
    <row r="2598" spans="1:12">
      <c r="A2598" s="85" t="s">
        <v>130</v>
      </c>
      <c r="B2598" s="85" t="s">
        <v>833</v>
      </c>
      <c r="C2598" s="120">
        <v>42984</v>
      </c>
      <c r="D2598" s="85">
        <v>2</v>
      </c>
      <c r="E2598" s="86" t="s">
        <v>879</v>
      </c>
      <c r="I2598" s="86" t="s">
        <v>307</v>
      </c>
      <c r="J2598" s="86" t="s">
        <v>144</v>
      </c>
      <c r="K2598" s="86" t="s">
        <v>660</v>
      </c>
    </row>
    <row r="2599" spans="1:12">
      <c r="A2599" s="85" t="s">
        <v>146</v>
      </c>
      <c r="B2599" s="85" t="s">
        <v>827</v>
      </c>
      <c r="C2599" s="120">
        <v>42984</v>
      </c>
      <c r="D2599" s="85">
        <v>2</v>
      </c>
      <c r="E2599" s="86" t="s">
        <v>226</v>
      </c>
      <c r="I2599" s="86" t="s">
        <v>358</v>
      </c>
      <c r="J2599" s="86" t="s">
        <v>564</v>
      </c>
      <c r="K2599" s="86" t="s">
        <v>644</v>
      </c>
    </row>
    <row r="2600" spans="1:12">
      <c r="A2600" s="85" t="s">
        <v>146</v>
      </c>
      <c r="B2600" s="85" t="s">
        <v>827</v>
      </c>
      <c r="C2600" s="120">
        <v>42984</v>
      </c>
      <c r="D2600" s="85">
        <v>2</v>
      </c>
      <c r="E2600" s="86" t="s">
        <v>357</v>
      </c>
      <c r="I2600" s="86" t="s">
        <v>859</v>
      </c>
      <c r="J2600" s="86" t="s">
        <v>785</v>
      </c>
      <c r="K2600" s="86" t="s">
        <v>644</v>
      </c>
    </row>
    <row r="2601" spans="1:12">
      <c r="A2601" s="85" t="s">
        <v>146</v>
      </c>
      <c r="B2601" s="85" t="s">
        <v>827</v>
      </c>
      <c r="C2601" s="120">
        <v>42984</v>
      </c>
      <c r="D2601" s="85">
        <v>2</v>
      </c>
      <c r="E2601" s="86" t="s">
        <v>400</v>
      </c>
      <c r="I2601" s="86" t="s">
        <v>889</v>
      </c>
      <c r="J2601" s="86" t="s">
        <v>375</v>
      </c>
      <c r="K2601" s="86" t="s">
        <v>644</v>
      </c>
    </row>
    <row r="2602" spans="1:12">
      <c r="A2602" s="85" t="s">
        <v>150</v>
      </c>
      <c r="B2602" s="85" t="s">
        <v>826</v>
      </c>
      <c r="C2602" s="120">
        <v>42984</v>
      </c>
      <c r="D2602" s="85">
        <v>2</v>
      </c>
      <c r="E2602" s="86" t="s">
        <v>959</v>
      </c>
      <c r="I2602" s="86" t="s">
        <v>283</v>
      </c>
      <c r="J2602" s="86" t="s">
        <v>151</v>
      </c>
    </row>
    <row r="2603" spans="1:12">
      <c r="A2603" s="85" t="s">
        <v>138</v>
      </c>
      <c r="B2603" s="85" t="s">
        <v>853</v>
      </c>
      <c r="C2603" s="120">
        <v>42984</v>
      </c>
      <c r="D2603" s="85">
        <v>2</v>
      </c>
      <c r="E2603" s="86" t="s">
        <v>985</v>
      </c>
      <c r="I2603" s="86" t="s">
        <v>280</v>
      </c>
      <c r="J2603" s="86" t="s">
        <v>556</v>
      </c>
      <c r="K2603" s="86" t="s">
        <v>605</v>
      </c>
      <c r="L2603" s="86" t="s">
        <v>664</v>
      </c>
    </row>
    <row r="2604" spans="1:12">
      <c r="A2604" s="85" t="s">
        <v>559</v>
      </c>
      <c r="B2604" s="85" t="s">
        <v>832</v>
      </c>
      <c r="C2604" s="120">
        <v>42985</v>
      </c>
      <c r="D2604" s="85">
        <v>2</v>
      </c>
      <c r="E2604" s="86" t="s">
        <v>399</v>
      </c>
      <c r="F2604" s="86" t="s">
        <v>242</v>
      </c>
      <c r="G2604" s="86" t="s">
        <v>333</v>
      </c>
      <c r="H2604" s="86" t="s">
        <v>608</v>
      </c>
      <c r="I2604" s="86" t="s">
        <v>242</v>
      </c>
      <c r="J2604" s="86" t="s">
        <v>333</v>
      </c>
      <c r="K2604" s="86" t="s">
        <v>608</v>
      </c>
    </row>
    <row r="2605" spans="1:12">
      <c r="A2605" s="85" t="s">
        <v>559</v>
      </c>
      <c r="B2605" s="85" t="s">
        <v>832</v>
      </c>
      <c r="C2605" s="120">
        <v>42985</v>
      </c>
      <c r="D2605" s="85">
        <v>2</v>
      </c>
      <c r="E2605" s="86" t="s">
        <v>213</v>
      </c>
      <c r="F2605" s="86" t="s">
        <v>251</v>
      </c>
      <c r="G2605" s="86" t="s">
        <v>550</v>
      </c>
      <c r="H2605" s="86" t="s">
        <v>608</v>
      </c>
      <c r="I2605" s="86" t="s">
        <v>251</v>
      </c>
      <c r="J2605" s="86" t="s">
        <v>550</v>
      </c>
      <c r="K2605" s="86" t="s">
        <v>608</v>
      </c>
    </row>
    <row r="2606" spans="1:12">
      <c r="A2606" s="85" t="s">
        <v>559</v>
      </c>
      <c r="B2606" s="85" t="s">
        <v>832</v>
      </c>
      <c r="C2606" s="120">
        <v>42985</v>
      </c>
      <c r="D2606" s="85">
        <v>2</v>
      </c>
      <c r="E2606" s="86" t="s">
        <v>946</v>
      </c>
      <c r="F2606" s="86" t="s">
        <v>243</v>
      </c>
      <c r="G2606" s="86" t="s">
        <v>335</v>
      </c>
      <c r="H2606" s="86" t="s">
        <v>608</v>
      </c>
      <c r="I2606" s="86" t="s">
        <v>243</v>
      </c>
      <c r="J2606" s="86" t="s">
        <v>335</v>
      </c>
      <c r="K2606" s="86" t="s">
        <v>608</v>
      </c>
    </row>
    <row r="2607" spans="1:12">
      <c r="A2607" s="85" t="s">
        <v>138</v>
      </c>
      <c r="B2607" s="85" t="s">
        <v>824</v>
      </c>
      <c r="C2607" s="120">
        <v>42985</v>
      </c>
      <c r="D2607" s="85">
        <v>2</v>
      </c>
      <c r="E2607" s="86" t="s">
        <v>984</v>
      </c>
      <c r="I2607" s="86" t="s">
        <v>300</v>
      </c>
      <c r="J2607" s="86" t="s">
        <v>556</v>
      </c>
      <c r="K2607" s="86" t="s">
        <v>664</v>
      </c>
    </row>
    <row r="2608" spans="1:12">
      <c r="A2608" s="85" t="s">
        <v>130</v>
      </c>
      <c r="B2608" s="85" t="s">
        <v>868</v>
      </c>
      <c r="C2608" s="120">
        <v>42985</v>
      </c>
      <c r="D2608" s="85">
        <v>2</v>
      </c>
      <c r="E2608" s="86" t="s">
        <v>299</v>
      </c>
      <c r="I2608" s="86" t="s">
        <v>892</v>
      </c>
      <c r="J2608" s="86" t="s">
        <v>153</v>
      </c>
      <c r="K2608" s="86" t="s">
        <v>660</v>
      </c>
    </row>
    <row r="2609" spans="1:12">
      <c r="A2609" s="85" t="s">
        <v>159</v>
      </c>
      <c r="B2609" s="85" t="s">
        <v>900</v>
      </c>
      <c r="C2609" s="120">
        <v>42985</v>
      </c>
      <c r="D2609" s="85">
        <v>2</v>
      </c>
      <c r="E2609" s="86" t="s">
        <v>196</v>
      </c>
      <c r="I2609" s="86" t="s">
        <v>197</v>
      </c>
      <c r="J2609" s="86" t="s">
        <v>182</v>
      </c>
      <c r="K2609" s="86" t="s">
        <v>740</v>
      </c>
    </row>
    <row r="2610" spans="1:12">
      <c r="A2610" s="85" t="s">
        <v>159</v>
      </c>
      <c r="B2610" s="85" t="s">
        <v>835</v>
      </c>
      <c r="C2610" s="120">
        <v>42985</v>
      </c>
      <c r="D2610" s="85">
        <v>2</v>
      </c>
      <c r="E2610" s="86" t="s">
        <v>878</v>
      </c>
      <c r="I2610" s="86" t="s">
        <v>193</v>
      </c>
      <c r="J2610" s="86" t="s">
        <v>182</v>
      </c>
      <c r="K2610" s="86" t="s">
        <v>740</v>
      </c>
      <c r="L2610" s="86" t="s">
        <v>653</v>
      </c>
    </row>
    <row r="2611" spans="1:12">
      <c r="A2611" s="85" t="s">
        <v>150</v>
      </c>
      <c r="B2611" s="85" t="s">
        <v>857</v>
      </c>
      <c r="C2611" s="120">
        <v>42985</v>
      </c>
      <c r="D2611" s="85">
        <v>2</v>
      </c>
      <c r="E2611" s="86" t="s">
        <v>959</v>
      </c>
      <c r="I2611" s="86" t="s">
        <v>389</v>
      </c>
      <c r="J2611" s="86" t="s">
        <v>151</v>
      </c>
      <c r="K2611" s="86" t="s">
        <v>606</v>
      </c>
    </row>
    <row r="2612" spans="1:12">
      <c r="A2612" s="85" t="s">
        <v>795</v>
      </c>
      <c r="B2612" s="85" t="s">
        <v>837</v>
      </c>
      <c r="C2612" s="120">
        <v>42985</v>
      </c>
      <c r="D2612" s="85">
        <v>1</v>
      </c>
      <c r="E2612" s="86" t="s">
        <v>355</v>
      </c>
      <c r="I2612" s="86" t="s">
        <v>266</v>
      </c>
      <c r="J2612" s="86" t="s">
        <v>804</v>
      </c>
      <c r="K2612" s="86" t="s">
        <v>582</v>
      </c>
    </row>
    <row r="2613" spans="1:12">
      <c r="A2613" s="85" t="s">
        <v>795</v>
      </c>
      <c r="B2613" s="85" t="s">
        <v>837</v>
      </c>
      <c r="C2613" s="120">
        <v>42985</v>
      </c>
      <c r="D2613" s="85">
        <v>1</v>
      </c>
      <c r="E2613" s="86" t="s">
        <v>394</v>
      </c>
      <c r="I2613" s="86" t="s">
        <v>395</v>
      </c>
      <c r="J2613" s="86" t="s">
        <v>798</v>
      </c>
      <c r="K2613" s="86" t="s">
        <v>582</v>
      </c>
    </row>
    <row r="2614" spans="1:12">
      <c r="A2614" s="85" t="s">
        <v>795</v>
      </c>
      <c r="B2614" s="85" t="s">
        <v>837</v>
      </c>
      <c r="C2614" s="120">
        <v>42985</v>
      </c>
      <c r="D2614" s="85">
        <v>1</v>
      </c>
      <c r="E2614" s="86" t="s">
        <v>308</v>
      </c>
      <c r="I2614" s="86" t="s">
        <v>372</v>
      </c>
      <c r="J2614" s="86" t="s">
        <v>799</v>
      </c>
      <c r="K2614" s="86" t="s">
        <v>582</v>
      </c>
    </row>
    <row r="2615" spans="1:12">
      <c r="A2615" s="85" t="s">
        <v>795</v>
      </c>
      <c r="B2615" s="85" t="s">
        <v>837</v>
      </c>
      <c r="C2615" s="120">
        <v>42985</v>
      </c>
      <c r="D2615" s="85">
        <v>1</v>
      </c>
      <c r="E2615" s="86" t="s">
        <v>368</v>
      </c>
      <c r="I2615" s="86" t="s">
        <v>270</v>
      </c>
      <c r="J2615" s="86" t="s">
        <v>801</v>
      </c>
      <c r="K2615" s="86" t="s">
        <v>582</v>
      </c>
    </row>
    <row r="2616" spans="1:12">
      <c r="A2616" s="85" t="s">
        <v>795</v>
      </c>
      <c r="B2616" s="85" t="s">
        <v>837</v>
      </c>
      <c r="C2616" s="120">
        <v>42985</v>
      </c>
      <c r="D2616" s="85">
        <v>1</v>
      </c>
      <c r="E2616" s="86" t="s">
        <v>934</v>
      </c>
      <c r="I2616" s="86" t="s">
        <v>372</v>
      </c>
      <c r="J2616" s="86" t="s">
        <v>799</v>
      </c>
      <c r="K2616" s="86" t="s">
        <v>582</v>
      </c>
    </row>
    <row r="2617" spans="1:12">
      <c r="A2617" s="85" t="s">
        <v>795</v>
      </c>
      <c r="B2617" s="85" t="s">
        <v>837</v>
      </c>
      <c r="C2617" s="120">
        <v>42985</v>
      </c>
      <c r="D2617" s="85">
        <v>1</v>
      </c>
      <c r="E2617" s="86" t="s">
        <v>141</v>
      </c>
      <c r="I2617" s="86" t="s">
        <v>221</v>
      </c>
      <c r="J2617" s="86" t="s">
        <v>803</v>
      </c>
      <c r="K2617" s="86" t="s">
        <v>582</v>
      </c>
    </row>
    <row r="2618" spans="1:12">
      <c r="A2618" s="85" t="s">
        <v>795</v>
      </c>
      <c r="B2618" s="85" t="s">
        <v>837</v>
      </c>
      <c r="C2618" s="120">
        <v>42985</v>
      </c>
      <c r="D2618" s="85">
        <v>1</v>
      </c>
      <c r="E2618" s="86" t="s">
        <v>988</v>
      </c>
      <c r="I2618" s="86" t="s">
        <v>288</v>
      </c>
      <c r="J2618" s="86" t="s">
        <v>800</v>
      </c>
      <c r="K2618" s="86" t="s">
        <v>582</v>
      </c>
    </row>
    <row r="2619" spans="1:12">
      <c r="A2619" s="85" t="s">
        <v>795</v>
      </c>
      <c r="B2619" s="85" t="s">
        <v>837</v>
      </c>
      <c r="C2619" s="120">
        <v>42985</v>
      </c>
      <c r="D2619" s="85">
        <v>1</v>
      </c>
      <c r="E2619" s="86" t="s">
        <v>982</v>
      </c>
      <c r="I2619" s="86" t="s">
        <v>373</v>
      </c>
      <c r="J2619" s="86" t="s">
        <v>802</v>
      </c>
      <c r="K2619" s="86" t="s">
        <v>582</v>
      </c>
    </row>
    <row r="2620" spans="1:12">
      <c r="A2620" s="85" t="s">
        <v>795</v>
      </c>
      <c r="B2620" s="85" t="s">
        <v>837</v>
      </c>
      <c r="C2620" s="120">
        <v>42985</v>
      </c>
      <c r="D2620" s="85">
        <v>1</v>
      </c>
      <c r="E2620" s="86" t="s">
        <v>1043</v>
      </c>
      <c r="I2620" s="86" t="s">
        <v>249</v>
      </c>
      <c r="J2620" s="86" t="s">
        <v>1044</v>
      </c>
      <c r="K2620" s="86" t="s">
        <v>582</v>
      </c>
    </row>
    <row r="2621" spans="1:12">
      <c r="A2621" s="85" t="s">
        <v>146</v>
      </c>
      <c r="B2621" s="85" t="s">
        <v>855</v>
      </c>
      <c r="C2621" s="120">
        <v>42985</v>
      </c>
      <c r="D2621" s="85">
        <v>2</v>
      </c>
      <c r="E2621" s="86" t="s">
        <v>859</v>
      </c>
      <c r="I2621" s="86" t="s">
        <v>889</v>
      </c>
      <c r="J2621" s="86" t="s">
        <v>375</v>
      </c>
      <c r="K2621" s="86" t="s">
        <v>644</v>
      </c>
    </row>
    <row r="2622" spans="1:12">
      <c r="A2622" s="85" t="s">
        <v>138</v>
      </c>
      <c r="B2622" s="85" t="s">
        <v>853</v>
      </c>
      <c r="C2622" s="120">
        <v>42985</v>
      </c>
      <c r="D2622" s="85">
        <v>2</v>
      </c>
      <c r="E2622" s="86" t="s">
        <v>985</v>
      </c>
      <c r="F2622" s="86" t="s">
        <v>280</v>
      </c>
      <c r="G2622" s="86" t="s">
        <v>556</v>
      </c>
      <c r="I2622" s="86" t="s">
        <v>280</v>
      </c>
      <c r="J2622" s="86" t="s">
        <v>556</v>
      </c>
      <c r="K2622" s="86" t="s">
        <v>664</v>
      </c>
    </row>
    <row r="2623" spans="1:12">
      <c r="A2623" s="85" t="s">
        <v>130</v>
      </c>
      <c r="B2623" s="85" t="s">
        <v>833</v>
      </c>
      <c r="C2623" s="120">
        <v>42923</v>
      </c>
      <c r="D2623" s="85">
        <v>2</v>
      </c>
      <c r="E2623" s="86" t="s">
        <v>879</v>
      </c>
      <c r="I2623" s="86" t="s">
        <v>941</v>
      </c>
      <c r="J2623" s="86" t="s">
        <v>144</v>
      </c>
      <c r="K2623" s="86" t="s">
        <v>660</v>
      </c>
    </row>
    <row r="2624" spans="1:12">
      <c r="A2624" s="85" t="s">
        <v>138</v>
      </c>
      <c r="B2624" s="85" t="s">
        <v>853</v>
      </c>
      <c r="C2624" s="120">
        <v>42986</v>
      </c>
      <c r="D2624" s="85">
        <v>2</v>
      </c>
      <c r="E2624" s="86" t="s">
        <v>942</v>
      </c>
      <c r="I2624" s="86" t="s">
        <v>357</v>
      </c>
      <c r="J2624" s="86" t="s">
        <v>142</v>
      </c>
      <c r="K2624" s="86" t="s">
        <v>620</v>
      </c>
    </row>
    <row r="2625" spans="1:12">
      <c r="A2625" s="85" t="s">
        <v>130</v>
      </c>
      <c r="B2625" s="85" t="s">
        <v>833</v>
      </c>
      <c r="C2625" s="120">
        <v>42986</v>
      </c>
      <c r="D2625" s="85">
        <v>2</v>
      </c>
      <c r="E2625" s="86" t="s">
        <v>879</v>
      </c>
      <c r="I2625" s="86" t="s">
        <v>941</v>
      </c>
      <c r="J2625" s="86" t="s">
        <v>144</v>
      </c>
      <c r="K2625" s="86" t="s">
        <v>660</v>
      </c>
    </row>
    <row r="2626" spans="1:12">
      <c r="A2626" s="85" t="s">
        <v>559</v>
      </c>
      <c r="B2626" s="85" t="s">
        <v>832</v>
      </c>
      <c r="C2626" s="120">
        <v>42989</v>
      </c>
      <c r="D2626" s="85">
        <v>1</v>
      </c>
      <c r="E2626" s="86" t="s">
        <v>946</v>
      </c>
      <c r="I2626" s="86" t="s">
        <v>251</v>
      </c>
      <c r="J2626" s="86" t="s">
        <v>527</v>
      </c>
      <c r="K2626" s="86" t="s">
        <v>591</v>
      </c>
      <c r="L2626" s="86" t="s">
        <v>584</v>
      </c>
    </row>
    <row r="2627" spans="1:12">
      <c r="A2627" s="85" t="s">
        <v>559</v>
      </c>
      <c r="B2627" s="85" t="s">
        <v>832</v>
      </c>
      <c r="C2627" s="120">
        <v>42989</v>
      </c>
      <c r="D2627" s="85">
        <v>2</v>
      </c>
      <c r="E2627" s="86" t="s">
        <v>399</v>
      </c>
      <c r="I2627" s="86" t="s">
        <v>242</v>
      </c>
      <c r="J2627" s="86" t="s">
        <v>333</v>
      </c>
      <c r="K2627" s="86" t="s">
        <v>584</v>
      </c>
    </row>
    <row r="2628" spans="1:12">
      <c r="A2628" s="85" t="s">
        <v>572</v>
      </c>
      <c r="B2628" s="85" t="s">
        <v>999</v>
      </c>
      <c r="C2628" s="120">
        <v>42989</v>
      </c>
      <c r="D2628" s="85">
        <v>2</v>
      </c>
      <c r="E2628" s="86" t="s">
        <v>203</v>
      </c>
      <c r="I2628" s="86" t="s">
        <v>222</v>
      </c>
      <c r="J2628" s="86" t="s">
        <v>404</v>
      </c>
      <c r="K2628" s="86" t="s">
        <v>586</v>
      </c>
    </row>
    <row r="2629" spans="1:12">
      <c r="A2629" s="85" t="s">
        <v>130</v>
      </c>
      <c r="B2629" s="85" t="s">
        <v>833</v>
      </c>
      <c r="C2629" s="120">
        <v>42985</v>
      </c>
      <c r="D2629" s="85">
        <v>2</v>
      </c>
      <c r="E2629" s="86" t="s">
        <v>879</v>
      </c>
      <c r="I2629" s="86" t="s">
        <v>941</v>
      </c>
      <c r="J2629" s="86" t="s">
        <v>144</v>
      </c>
    </row>
    <row r="2630" spans="1:12">
      <c r="A2630" s="85" t="s">
        <v>130</v>
      </c>
      <c r="B2630" s="85" t="s">
        <v>868</v>
      </c>
      <c r="C2630" s="120">
        <v>42986</v>
      </c>
      <c r="D2630" s="85">
        <v>2</v>
      </c>
      <c r="E2630" s="86" t="s">
        <v>299</v>
      </c>
      <c r="I2630" s="86" t="s">
        <v>892</v>
      </c>
      <c r="J2630" s="86" t="s">
        <v>153</v>
      </c>
      <c r="K2630" s="86" t="s">
        <v>660</v>
      </c>
    </row>
    <row r="2631" spans="1:12">
      <c r="A2631" s="85" t="s">
        <v>795</v>
      </c>
      <c r="B2631" s="85" t="s">
        <v>837</v>
      </c>
      <c r="C2631" s="120">
        <v>42989</v>
      </c>
      <c r="D2631" s="85">
        <v>2</v>
      </c>
      <c r="E2631" s="86" t="s">
        <v>298</v>
      </c>
      <c r="I2631" s="86" t="s">
        <v>308</v>
      </c>
      <c r="J2631" s="86" t="s">
        <v>798</v>
      </c>
      <c r="K2631" s="86" t="s">
        <v>660</v>
      </c>
    </row>
    <row r="2632" spans="1:12">
      <c r="A2632" s="85" t="s">
        <v>795</v>
      </c>
      <c r="B2632" s="85" t="s">
        <v>837</v>
      </c>
      <c r="C2632" s="120">
        <v>42989</v>
      </c>
      <c r="D2632" s="85">
        <v>2</v>
      </c>
      <c r="E2632" s="86" t="s">
        <v>934</v>
      </c>
      <c r="I2632" s="86" t="s">
        <v>394</v>
      </c>
      <c r="J2632" s="86" t="s">
        <v>799</v>
      </c>
      <c r="K2632" s="86" t="s">
        <v>660</v>
      </c>
    </row>
    <row r="2633" spans="1:12">
      <c r="A2633" s="85" t="s">
        <v>795</v>
      </c>
      <c r="B2633" s="85" t="s">
        <v>837</v>
      </c>
      <c r="C2633" s="120">
        <v>42989</v>
      </c>
      <c r="D2633" s="85">
        <v>2</v>
      </c>
      <c r="E2633" s="86" t="s">
        <v>372</v>
      </c>
      <c r="I2633" s="86" t="s">
        <v>988</v>
      </c>
      <c r="J2633" s="86" t="s">
        <v>800</v>
      </c>
      <c r="K2633" s="86" t="s">
        <v>660</v>
      </c>
    </row>
    <row r="2634" spans="1:12">
      <c r="A2634" s="85" t="s">
        <v>795</v>
      </c>
      <c r="B2634" s="85" t="s">
        <v>837</v>
      </c>
      <c r="C2634" s="120">
        <v>42989</v>
      </c>
      <c r="D2634" s="85">
        <v>2</v>
      </c>
      <c r="E2634" s="86" t="s">
        <v>221</v>
      </c>
      <c r="I2634" s="86" t="s">
        <v>1043</v>
      </c>
      <c r="J2634" s="86" t="s">
        <v>803</v>
      </c>
      <c r="K2634" s="86" t="s">
        <v>660</v>
      </c>
    </row>
    <row r="2635" spans="1:12">
      <c r="A2635" s="85" t="s">
        <v>795</v>
      </c>
      <c r="B2635" s="85" t="s">
        <v>837</v>
      </c>
      <c r="C2635" s="120">
        <v>42989</v>
      </c>
      <c r="D2635" s="85">
        <v>2</v>
      </c>
      <c r="E2635" s="86" t="s">
        <v>270</v>
      </c>
      <c r="I2635" s="86" t="s">
        <v>249</v>
      </c>
      <c r="J2635" s="86" t="s">
        <v>1044</v>
      </c>
      <c r="K2635" s="86" t="s">
        <v>660</v>
      </c>
    </row>
    <row r="2636" spans="1:12">
      <c r="A2636" s="85" t="s">
        <v>795</v>
      </c>
      <c r="B2636" s="85" t="s">
        <v>837</v>
      </c>
      <c r="C2636" s="120">
        <v>42989</v>
      </c>
      <c r="D2636" s="85">
        <v>2</v>
      </c>
      <c r="E2636" s="86" t="s">
        <v>266</v>
      </c>
      <c r="I2636" s="86" t="s">
        <v>355</v>
      </c>
      <c r="J2636" s="86" t="s">
        <v>804</v>
      </c>
      <c r="K2636" s="86" t="s">
        <v>660</v>
      </c>
    </row>
    <row r="2637" spans="1:12">
      <c r="A2637" s="85" t="s">
        <v>150</v>
      </c>
      <c r="B2637" s="85" t="s">
        <v>826</v>
      </c>
      <c r="C2637" s="120">
        <v>42989</v>
      </c>
      <c r="D2637" s="85">
        <v>2</v>
      </c>
      <c r="E2637" s="86" t="s">
        <v>943</v>
      </c>
      <c r="I2637" s="86" t="s">
        <v>899</v>
      </c>
      <c r="J2637" s="86" t="s">
        <v>784</v>
      </c>
    </row>
    <row r="2638" spans="1:12">
      <c r="A2638" s="85" t="s">
        <v>150</v>
      </c>
      <c r="B2638" s="85" t="s">
        <v>826</v>
      </c>
      <c r="C2638" s="120">
        <v>42989</v>
      </c>
      <c r="D2638" s="85">
        <v>2</v>
      </c>
      <c r="E2638" s="86" t="s">
        <v>1047</v>
      </c>
      <c r="I2638" s="86" t="s">
        <v>361</v>
      </c>
      <c r="J2638" s="86" t="s">
        <v>341</v>
      </c>
    </row>
    <row r="2639" spans="1:12">
      <c r="A2639" s="85" t="s">
        <v>130</v>
      </c>
      <c r="B2639" s="85" t="s">
        <v>868</v>
      </c>
      <c r="C2639" s="120">
        <v>42989</v>
      </c>
      <c r="D2639" s="85">
        <v>2</v>
      </c>
      <c r="E2639" s="86" t="s">
        <v>261</v>
      </c>
      <c r="I2639" s="86" t="s">
        <v>299</v>
      </c>
      <c r="J2639" s="86" t="s">
        <v>157</v>
      </c>
      <c r="K2639" s="86" t="s">
        <v>660</v>
      </c>
    </row>
    <row r="2640" spans="1:12">
      <c r="A2640" s="85" t="s">
        <v>159</v>
      </c>
      <c r="B2640" s="85" t="s">
        <v>977</v>
      </c>
      <c r="C2640" s="120">
        <v>42989</v>
      </c>
      <c r="D2640" s="85">
        <v>2</v>
      </c>
      <c r="E2640" s="86" t="s">
        <v>949</v>
      </c>
      <c r="I2640" s="86" t="s">
        <v>197</v>
      </c>
      <c r="J2640" s="86" t="s">
        <v>182</v>
      </c>
      <c r="K2640" s="86" t="s">
        <v>653</v>
      </c>
      <c r="L2640" s="86" t="s">
        <v>618</v>
      </c>
    </row>
    <row r="2641" spans="1:12">
      <c r="A2641" s="85" t="s">
        <v>138</v>
      </c>
      <c r="B2641" s="85" t="s">
        <v>824</v>
      </c>
      <c r="C2641" s="120">
        <v>42989</v>
      </c>
      <c r="D2641" s="85">
        <v>2</v>
      </c>
      <c r="E2641" s="86" t="s">
        <v>984</v>
      </c>
      <c r="I2641" s="86" t="s">
        <v>300</v>
      </c>
      <c r="J2641" s="86" t="s">
        <v>556</v>
      </c>
      <c r="K2641" s="86" t="s">
        <v>687</v>
      </c>
    </row>
    <row r="2642" spans="1:12">
      <c r="A2642" s="85" t="s">
        <v>138</v>
      </c>
      <c r="B2642" s="85" t="s">
        <v>824</v>
      </c>
      <c r="C2642" s="120">
        <v>42989</v>
      </c>
      <c r="D2642" s="85">
        <v>2</v>
      </c>
      <c r="E2642" s="86" t="s">
        <v>914</v>
      </c>
      <c r="I2642" s="86" t="s">
        <v>295</v>
      </c>
      <c r="J2642" s="86" t="s">
        <v>783</v>
      </c>
      <c r="K2642" s="86" t="s">
        <v>687</v>
      </c>
    </row>
    <row r="2643" spans="1:12">
      <c r="A2643" s="85" t="s">
        <v>524</v>
      </c>
      <c r="B2643" s="85" t="s">
        <v>821</v>
      </c>
      <c r="C2643" s="120">
        <v>42989</v>
      </c>
      <c r="D2643" s="85">
        <v>1.5</v>
      </c>
      <c r="E2643" s="86" t="s">
        <v>238</v>
      </c>
      <c r="I2643" s="86" t="s">
        <v>232</v>
      </c>
      <c r="J2643" s="86" t="s">
        <v>532</v>
      </c>
      <c r="K2643" s="86" t="s">
        <v>595</v>
      </c>
      <c r="L2643" s="86" t="s">
        <v>654</v>
      </c>
    </row>
    <row r="2644" spans="1:12">
      <c r="A2644" s="85" t="s">
        <v>559</v>
      </c>
      <c r="B2644" s="85" t="s">
        <v>832</v>
      </c>
      <c r="C2644" s="120">
        <v>42990</v>
      </c>
      <c r="D2644" s="85">
        <v>2</v>
      </c>
      <c r="E2644" s="86" t="s">
        <v>399</v>
      </c>
      <c r="I2644" s="86" t="s">
        <v>242</v>
      </c>
      <c r="J2644" s="86" t="s">
        <v>333</v>
      </c>
      <c r="K2644" s="86" t="s">
        <v>584</v>
      </c>
    </row>
    <row r="2645" spans="1:12">
      <c r="A2645" s="85" t="s">
        <v>138</v>
      </c>
      <c r="B2645" s="85" t="s">
        <v>851</v>
      </c>
      <c r="C2645" s="120">
        <v>42990</v>
      </c>
      <c r="D2645" s="85">
        <v>2</v>
      </c>
      <c r="E2645" s="86" t="s">
        <v>914</v>
      </c>
      <c r="I2645" s="86" t="s">
        <v>295</v>
      </c>
      <c r="J2645" s="86" t="s">
        <v>783</v>
      </c>
      <c r="K2645" s="86" t="s">
        <v>687</v>
      </c>
    </row>
    <row r="2646" spans="1:12">
      <c r="A2646" s="85" t="s">
        <v>795</v>
      </c>
      <c r="B2646" s="85" t="s">
        <v>837</v>
      </c>
      <c r="C2646" s="120">
        <v>42990</v>
      </c>
      <c r="D2646" s="85">
        <v>2</v>
      </c>
      <c r="E2646" s="86" t="s">
        <v>298</v>
      </c>
      <c r="I2646" s="86" t="s">
        <v>308</v>
      </c>
      <c r="J2646" s="86" t="s">
        <v>798</v>
      </c>
      <c r="K2646" s="86" t="s">
        <v>660</v>
      </c>
    </row>
    <row r="2647" spans="1:12">
      <c r="A2647" s="85" t="s">
        <v>795</v>
      </c>
      <c r="B2647" s="85" t="s">
        <v>837</v>
      </c>
      <c r="C2647" s="120">
        <v>42990</v>
      </c>
      <c r="D2647" s="85">
        <v>2</v>
      </c>
      <c r="E2647" s="86" t="s">
        <v>934</v>
      </c>
      <c r="I2647" s="86" t="s">
        <v>394</v>
      </c>
      <c r="J2647" s="86" t="s">
        <v>799</v>
      </c>
      <c r="K2647" s="86" t="s">
        <v>660</v>
      </c>
    </row>
    <row r="2648" spans="1:12">
      <c r="A2648" s="85" t="s">
        <v>795</v>
      </c>
      <c r="B2648" s="85" t="s">
        <v>837</v>
      </c>
      <c r="C2648" s="120">
        <v>42990</v>
      </c>
      <c r="D2648" s="85">
        <v>2</v>
      </c>
      <c r="E2648" s="86" t="s">
        <v>372</v>
      </c>
      <c r="I2648" s="86" t="s">
        <v>988</v>
      </c>
      <c r="J2648" s="86" t="s">
        <v>800</v>
      </c>
      <c r="K2648" s="86" t="s">
        <v>660</v>
      </c>
    </row>
    <row r="2649" spans="1:12">
      <c r="A2649" s="85" t="s">
        <v>795</v>
      </c>
      <c r="B2649" s="85" t="s">
        <v>837</v>
      </c>
      <c r="C2649" s="120">
        <v>42990</v>
      </c>
      <c r="D2649" s="85">
        <v>2</v>
      </c>
      <c r="E2649" s="86" t="s">
        <v>221</v>
      </c>
      <c r="I2649" s="86" t="s">
        <v>1043</v>
      </c>
      <c r="J2649" s="86" t="s">
        <v>803</v>
      </c>
      <c r="K2649" s="86" t="s">
        <v>660</v>
      </c>
    </row>
    <row r="2650" spans="1:12">
      <c r="A2650" s="85" t="s">
        <v>795</v>
      </c>
      <c r="B2650" s="85" t="s">
        <v>837</v>
      </c>
      <c r="C2650" s="120">
        <v>42990</v>
      </c>
      <c r="D2650" s="85">
        <v>2</v>
      </c>
      <c r="E2650" s="86" t="s">
        <v>270</v>
      </c>
      <c r="I2650" s="86" t="s">
        <v>249</v>
      </c>
      <c r="J2650" s="86" t="s">
        <v>1044</v>
      </c>
      <c r="K2650" s="86" t="s">
        <v>660</v>
      </c>
    </row>
    <row r="2651" spans="1:12">
      <c r="A2651" s="85" t="s">
        <v>795</v>
      </c>
      <c r="B2651" s="85" t="s">
        <v>837</v>
      </c>
      <c r="C2651" s="120">
        <v>42990</v>
      </c>
      <c r="D2651" s="85">
        <v>2</v>
      </c>
      <c r="E2651" s="86" t="s">
        <v>266</v>
      </c>
      <c r="I2651" s="86" t="s">
        <v>355</v>
      </c>
      <c r="J2651" s="86" t="s">
        <v>804</v>
      </c>
      <c r="K2651" s="86" t="s">
        <v>660</v>
      </c>
    </row>
    <row r="2652" spans="1:12">
      <c r="A2652" s="85" t="s">
        <v>524</v>
      </c>
      <c r="B2652" s="85" t="s">
        <v>821</v>
      </c>
      <c r="C2652" s="120">
        <v>42990</v>
      </c>
      <c r="D2652" s="85">
        <v>2</v>
      </c>
      <c r="E2652" s="86" t="s">
        <v>213</v>
      </c>
      <c r="I2652" s="86" t="s">
        <v>232</v>
      </c>
      <c r="J2652" s="86" t="s">
        <v>532</v>
      </c>
      <c r="K2652" s="86" t="s">
        <v>654</v>
      </c>
    </row>
    <row r="2653" spans="1:12">
      <c r="A2653" s="85" t="s">
        <v>150</v>
      </c>
      <c r="B2653" s="85" t="s">
        <v>826</v>
      </c>
      <c r="C2653" s="120">
        <v>42990</v>
      </c>
      <c r="D2653" s="85">
        <v>2</v>
      </c>
      <c r="E2653" s="86" t="s">
        <v>943</v>
      </c>
      <c r="I2653" s="86" t="s">
        <v>361</v>
      </c>
      <c r="J2653" s="86" t="s">
        <v>784</v>
      </c>
      <c r="K2653" s="86" t="s">
        <v>666</v>
      </c>
      <c r="L2653" s="86" t="s">
        <v>589</v>
      </c>
    </row>
    <row r="2654" spans="1:12">
      <c r="A2654" s="85" t="s">
        <v>150</v>
      </c>
      <c r="B2654" s="85" t="s">
        <v>826</v>
      </c>
      <c r="C2654" s="120">
        <v>42990</v>
      </c>
      <c r="D2654" s="85">
        <v>2</v>
      </c>
      <c r="E2654" s="86" t="s">
        <v>959</v>
      </c>
      <c r="I2654" s="86" t="s">
        <v>1048</v>
      </c>
      <c r="J2654" s="86" t="s">
        <v>151</v>
      </c>
      <c r="K2654" s="86" t="s">
        <v>666</v>
      </c>
      <c r="L2654" s="86" t="s">
        <v>589</v>
      </c>
    </row>
    <row r="2655" spans="1:12">
      <c r="A2655" s="85" t="s">
        <v>150</v>
      </c>
      <c r="B2655" s="85" t="s">
        <v>826</v>
      </c>
      <c r="C2655" s="120">
        <v>42990</v>
      </c>
      <c r="D2655" s="85">
        <v>1</v>
      </c>
      <c r="E2655" s="86" t="s">
        <v>353</v>
      </c>
      <c r="J2655" s="86" t="s">
        <v>563</v>
      </c>
      <c r="K2655" s="86" t="s">
        <v>666</v>
      </c>
      <c r="L2655" s="86" t="s">
        <v>582</v>
      </c>
    </row>
    <row r="2656" spans="1:12">
      <c r="A2656" s="85" t="s">
        <v>150</v>
      </c>
      <c r="B2656" s="85" t="s">
        <v>826</v>
      </c>
      <c r="C2656" s="120">
        <v>42990</v>
      </c>
      <c r="D2656" s="85">
        <v>1</v>
      </c>
      <c r="E2656" s="86" t="s">
        <v>392</v>
      </c>
      <c r="I2656" s="86" t="s">
        <v>1048</v>
      </c>
      <c r="J2656" s="86" t="s">
        <v>151</v>
      </c>
      <c r="K2656" s="86" t="s">
        <v>666</v>
      </c>
      <c r="L2656" s="86" t="s">
        <v>589</v>
      </c>
    </row>
    <row r="2657" spans="1:11">
      <c r="A2657" s="85" t="s">
        <v>130</v>
      </c>
      <c r="B2657" s="85" t="s">
        <v>868</v>
      </c>
      <c r="C2657" s="120">
        <v>42990</v>
      </c>
      <c r="D2657" s="85">
        <v>2</v>
      </c>
      <c r="E2657" s="86" t="s">
        <v>261</v>
      </c>
      <c r="I2657" s="86" t="s">
        <v>276</v>
      </c>
      <c r="J2657" s="86" t="s">
        <v>162</v>
      </c>
      <c r="K2657" s="86" t="s">
        <v>149</v>
      </c>
    </row>
    <row r="2658" spans="1:11">
      <c r="A2658" s="85" t="s">
        <v>138</v>
      </c>
      <c r="B2658" s="85" t="s">
        <v>824</v>
      </c>
      <c r="C2658" s="120">
        <v>42990</v>
      </c>
      <c r="D2658" s="85">
        <v>2</v>
      </c>
      <c r="E2658" s="86" t="s">
        <v>984</v>
      </c>
      <c r="I2658" s="86" t="s">
        <v>302</v>
      </c>
      <c r="J2658" s="86" t="s">
        <v>547</v>
      </c>
      <c r="K2658" s="86" t="s">
        <v>687</v>
      </c>
    </row>
    <row r="2659" spans="1:11">
      <c r="A2659" s="85" t="s">
        <v>572</v>
      </c>
      <c r="B2659" s="85" t="s">
        <v>999</v>
      </c>
      <c r="C2659" s="120">
        <v>42990</v>
      </c>
      <c r="D2659" s="85">
        <v>2</v>
      </c>
      <c r="E2659" s="86" t="s">
        <v>203</v>
      </c>
      <c r="I2659" s="86" t="s">
        <v>222</v>
      </c>
      <c r="J2659" s="86" t="s">
        <v>404</v>
      </c>
      <c r="K2659" s="86" t="s">
        <v>593</v>
      </c>
    </row>
    <row r="2660" spans="1:11">
      <c r="A2660" s="85" t="s">
        <v>559</v>
      </c>
      <c r="B2660" s="85" t="s">
        <v>832</v>
      </c>
      <c r="C2660" s="120">
        <v>42991</v>
      </c>
      <c r="D2660" s="85">
        <v>2</v>
      </c>
      <c r="E2660" s="86" t="s">
        <v>399</v>
      </c>
      <c r="F2660" s="86" t="s">
        <v>242</v>
      </c>
      <c r="G2660" s="86" t="s">
        <v>333</v>
      </c>
      <c r="H2660" s="86" t="s">
        <v>584</v>
      </c>
      <c r="I2660" s="86" t="s">
        <v>242</v>
      </c>
      <c r="J2660" s="86" t="s">
        <v>333</v>
      </c>
      <c r="K2660" s="86" t="s">
        <v>584</v>
      </c>
    </row>
    <row r="2661" spans="1:11">
      <c r="A2661" s="85" t="s">
        <v>524</v>
      </c>
      <c r="B2661" s="85" t="s">
        <v>821</v>
      </c>
      <c r="C2661" s="120">
        <v>42991</v>
      </c>
      <c r="D2661" s="85">
        <v>2</v>
      </c>
      <c r="E2661" s="86" t="s">
        <v>213</v>
      </c>
      <c r="I2661" s="86" t="s">
        <v>232</v>
      </c>
      <c r="J2661" s="86" t="s">
        <v>532</v>
      </c>
      <c r="K2661" s="86" t="s">
        <v>654</v>
      </c>
    </row>
    <row r="2662" spans="1:11">
      <c r="A2662" s="85" t="s">
        <v>150</v>
      </c>
      <c r="B2662" s="85" t="s">
        <v>826</v>
      </c>
      <c r="C2662" s="120">
        <v>42991</v>
      </c>
      <c r="D2662" s="85">
        <v>2</v>
      </c>
      <c r="E2662" s="86" t="s">
        <v>943</v>
      </c>
      <c r="I2662" s="86" t="s">
        <v>899</v>
      </c>
      <c r="J2662" s="86" t="s">
        <v>784</v>
      </c>
      <c r="K2662" s="86" t="s">
        <v>589</v>
      </c>
    </row>
    <row r="2663" spans="1:11">
      <c r="A2663" s="85" t="s">
        <v>150</v>
      </c>
      <c r="B2663" s="85" t="s">
        <v>826</v>
      </c>
      <c r="C2663" s="120">
        <v>42991</v>
      </c>
      <c r="D2663" s="85">
        <v>2</v>
      </c>
      <c r="E2663" s="86" t="s">
        <v>357</v>
      </c>
      <c r="I2663" s="86" t="s">
        <v>356</v>
      </c>
      <c r="J2663" s="86" t="s">
        <v>539</v>
      </c>
      <c r="K2663" s="86" t="s">
        <v>589</v>
      </c>
    </row>
    <row r="2664" spans="1:11">
      <c r="A2664" s="85" t="s">
        <v>150</v>
      </c>
      <c r="B2664" s="85" t="s">
        <v>826</v>
      </c>
      <c r="C2664" s="120">
        <v>42991</v>
      </c>
      <c r="D2664" s="85">
        <v>2</v>
      </c>
      <c r="E2664" s="86" t="s">
        <v>959</v>
      </c>
      <c r="I2664" s="86" t="s">
        <v>283</v>
      </c>
      <c r="J2664" s="86" t="s">
        <v>151</v>
      </c>
      <c r="K2664" s="86" t="s">
        <v>589</v>
      </c>
    </row>
    <row r="2665" spans="1:11">
      <c r="A2665" s="85" t="s">
        <v>150</v>
      </c>
      <c r="B2665" s="85" t="s">
        <v>826</v>
      </c>
      <c r="C2665" s="120">
        <v>42991</v>
      </c>
      <c r="D2665" s="85">
        <v>2</v>
      </c>
      <c r="E2665" s="86" t="s">
        <v>1047</v>
      </c>
      <c r="I2665" s="86" t="s">
        <v>361</v>
      </c>
      <c r="J2665" s="86" t="s">
        <v>341</v>
      </c>
      <c r="K2665" s="86" t="s">
        <v>589</v>
      </c>
    </row>
    <row r="2666" spans="1:11">
      <c r="A2666" s="85" t="s">
        <v>795</v>
      </c>
      <c r="B2666" s="85" t="s">
        <v>837</v>
      </c>
      <c r="C2666" s="120">
        <v>42991</v>
      </c>
      <c r="D2666" s="85">
        <v>2</v>
      </c>
      <c r="E2666" s="86" t="s">
        <v>298</v>
      </c>
      <c r="F2666" s="86" t="s">
        <v>308</v>
      </c>
      <c r="G2666" s="86" t="s">
        <v>798</v>
      </c>
      <c r="H2666" s="86" t="s">
        <v>660</v>
      </c>
      <c r="I2666" s="86" t="s">
        <v>308</v>
      </c>
      <c r="J2666" s="86" t="s">
        <v>798</v>
      </c>
      <c r="K2666" s="86" t="s">
        <v>660</v>
      </c>
    </row>
    <row r="2667" spans="1:11">
      <c r="A2667" s="85" t="s">
        <v>795</v>
      </c>
      <c r="B2667" s="85" t="s">
        <v>837</v>
      </c>
      <c r="C2667" s="120">
        <v>42991</v>
      </c>
      <c r="D2667" s="85">
        <v>2</v>
      </c>
      <c r="E2667" s="86" t="s">
        <v>934</v>
      </c>
      <c r="F2667" s="86" t="s">
        <v>394</v>
      </c>
      <c r="G2667" s="86" t="s">
        <v>799</v>
      </c>
      <c r="H2667" s="86" t="s">
        <v>660</v>
      </c>
      <c r="I2667" s="86" t="s">
        <v>394</v>
      </c>
      <c r="J2667" s="86" t="s">
        <v>799</v>
      </c>
      <c r="K2667" s="86" t="s">
        <v>660</v>
      </c>
    </row>
    <row r="2668" spans="1:11">
      <c r="A2668" s="85" t="s">
        <v>795</v>
      </c>
      <c r="B2668" s="85" t="s">
        <v>837</v>
      </c>
      <c r="C2668" s="120">
        <v>42991</v>
      </c>
      <c r="D2668" s="85">
        <v>2</v>
      </c>
      <c r="E2668" s="86" t="s">
        <v>372</v>
      </c>
      <c r="F2668" s="86" t="s">
        <v>988</v>
      </c>
      <c r="G2668" s="86" t="s">
        <v>800</v>
      </c>
      <c r="H2668" s="86" t="s">
        <v>660</v>
      </c>
      <c r="I2668" s="86" t="s">
        <v>988</v>
      </c>
      <c r="J2668" s="86" t="s">
        <v>800</v>
      </c>
      <c r="K2668" s="86" t="s">
        <v>660</v>
      </c>
    </row>
    <row r="2669" spans="1:11">
      <c r="A2669" s="85" t="s">
        <v>795</v>
      </c>
      <c r="B2669" s="85" t="s">
        <v>837</v>
      </c>
      <c r="C2669" s="120">
        <v>42991</v>
      </c>
      <c r="D2669" s="85">
        <v>2</v>
      </c>
      <c r="E2669" s="86" t="s">
        <v>221</v>
      </c>
      <c r="F2669" s="86" t="s">
        <v>1043</v>
      </c>
      <c r="G2669" s="86" t="s">
        <v>803</v>
      </c>
      <c r="H2669" s="86" t="s">
        <v>660</v>
      </c>
      <c r="I2669" s="86" t="s">
        <v>1043</v>
      </c>
      <c r="J2669" s="86" t="s">
        <v>803</v>
      </c>
      <c r="K2669" s="86" t="s">
        <v>660</v>
      </c>
    </row>
    <row r="2670" spans="1:11">
      <c r="A2670" s="85" t="s">
        <v>795</v>
      </c>
      <c r="B2670" s="85" t="s">
        <v>837</v>
      </c>
      <c r="C2670" s="120">
        <v>42991</v>
      </c>
      <c r="D2670" s="85">
        <v>2</v>
      </c>
      <c r="E2670" s="86" t="s">
        <v>270</v>
      </c>
      <c r="F2670" s="86" t="s">
        <v>249</v>
      </c>
      <c r="G2670" s="86" t="s">
        <v>1044</v>
      </c>
      <c r="H2670" s="86" t="s">
        <v>660</v>
      </c>
      <c r="I2670" s="86" t="s">
        <v>249</v>
      </c>
      <c r="J2670" s="86" t="s">
        <v>1044</v>
      </c>
      <c r="K2670" s="86" t="s">
        <v>660</v>
      </c>
    </row>
    <row r="2671" spans="1:11">
      <c r="A2671" s="85" t="s">
        <v>795</v>
      </c>
      <c r="B2671" s="85" t="s">
        <v>837</v>
      </c>
      <c r="C2671" s="120">
        <v>42991</v>
      </c>
      <c r="D2671" s="85">
        <v>2</v>
      </c>
      <c r="E2671" s="86" t="s">
        <v>266</v>
      </c>
      <c r="F2671" s="86" t="s">
        <v>355</v>
      </c>
      <c r="G2671" s="86" t="s">
        <v>804</v>
      </c>
      <c r="H2671" s="86" t="s">
        <v>660</v>
      </c>
      <c r="I2671" s="86" t="s">
        <v>355</v>
      </c>
      <c r="J2671" s="86" t="s">
        <v>804</v>
      </c>
      <c r="K2671" s="86" t="s">
        <v>660</v>
      </c>
    </row>
    <row r="2672" spans="1:11">
      <c r="A2672" s="85" t="s">
        <v>566</v>
      </c>
      <c r="B2672" s="85" t="s">
        <v>860</v>
      </c>
      <c r="C2672" s="120">
        <v>42989</v>
      </c>
      <c r="D2672" s="85">
        <v>1</v>
      </c>
      <c r="E2672" s="86" t="s">
        <v>230</v>
      </c>
      <c r="I2672" s="86" t="s">
        <v>200</v>
      </c>
      <c r="J2672" s="86" t="s">
        <v>220</v>
      </c>
      <c r="K2672" s="86" t="s">
        <v>624</v>
      </c>
    </row>
    <row r="2673" spans="1:12">
      <c r="A2673" s="85" t="s">
        <v>566</v>
      </c>
      <c r="B2673" s="85" t="s">
        <v>860</v>
      </c>
      <c r="C2673" s="120">
        <v>42991</v>
      </c>
      <c r="D2673" s="85">
        <v>1</v>
      </c>
      <c r="E2673" s="86" t="s">
        <v>230</v>
      </c>
      <c r="I2673" s="86" t="s">
        <v>200</v>
      </c>
      <c r="J2673" s="86" t="s">
        <v>220</v>
      </c>
      <c r="K2673" s="86" t="s">
        <v>1049</v>
      </c>
    </row>
    <row r="2674" spans="1:12">
      <c r="A2674" s="85" t="s">
        <v>566</v>
      </c>
      <c r="B2674" s="85" t="s">
        <v>860</v>
      </c>
      <c r="C2674" s="120">
        <v>42992</v>
      </c>
      <c r="D2674" s="85">
        <v>2</v>
      </c>
      <c r="E2674" s="86" t="s">
        <v>230</v>
      </c>
      <c r="I2674" s="86" t="s">
        <v>200</v>
      </c>
      <c r="J2674" s="86" t="s">
        <v>220</v>
      </c>
      <c r="K2674" s="86" t="s">
        <v>1049</v>
      </c>
    </row>
    <row r="2675" spans="1:12">
      <c r="A2675" s="85" t="s">
        <v>138</v>
      </c>
      <c r="B2675" s="85" t="s">
        <v>824</v>
      </c>
      <c r="C2675" s="120">
        <v>42991</v>
      </c>
      <c r="D2675" s="85">
        <v>2</v>
      </c>
      <c r="E2675" s="86" t="s">
        <v>984</v>
      </c>
      <c r="I2675" s="86" t="s">
        <v>302</v>
      </c>
      <c r="J2675" s="86" t="s">
        <v>872</v>
      </c>
      <c r="K2675" s="86" t="s">
        <v>687</v>
      </c>
    </row>
    <row r="2676" spans="1:12">
      <c r="A2676" s="85" t="s">
        <v>130</v>
      </c>
      <c r="B2676" s="85" t="s">
        <v>868</v>
      </c>
      <c r="C2676" s="120">
        <v>42991</v>
      </c>
      <c r="D2676" s="85">
        <v>2</v>
      </c>
      <c r="E2676" s="86" t="s">
        <v>261</v>
      </c>
      <c r="I2676" s="86" t="s">
        <v>268</v>
      </c>
      <c r="J2676" s="86" t="s">
        <v>162</v>
      </c>
      <c r="K2676" s="86" t="s">
        <v>149</v>
      </c>
    </row>
    <row r="2677" spans="1:12">
      <c r="A2677" s="85" t="s">
        <v>559</v>
      </c>
      <c r="B2677" s="85" t="s">
        <v>832</v>
      </c>
      <c r="C2677" s="120">
        <v>42992</v>
      </c>
      <c r="D2677" s="85">
        <v>2</v>
      </c>
      <c r="E2677" s="86" t="s">
        <v>399</v>
      </c>
      <c r="F2677" s="86" t="s">
        <v>242</v>
      </c>
      <c r="G2677" s="86" t="s">
        <v>333</v>
      </c>
      <c r="H2677" s="86" t="s">
        <v>584</v>
      </c>
      <c r="I2677" s="86" t="s">
        <v>242</v>
      </c>
      <c r="J2677" s="86" t="s">
        <v>333</v>
      </c>
      <c r="K2677" s="86" t="s">
        <v>584</v>
      </c>
    </row>
    <row r="2678" spans="1:12">
      <c r="A2678" s="85" t="s">
        <v>150</v>
      </c>
      <c r="B2678" s="85" t="s">
        <v>826</v>
      </c>
      <c r="C2678" s="120">
        <v>42992</v>
      </c>
      <c r="D2678" s="85">
        <v>2</v>
      </c>
      <c r="E2678" s="86" t="s">
        <v>943</v>
      </c>
      <c r="I2678" s="86" t="s">
        <v>899</v>
      </c>
      <c r="J2678" s="86" t="s">
        <v>784</v>
      </c>
      <c r="K2678" s="86" t="s">
        <v>589</v>
      </c>
      <c r="L2678" s="86" t="s">
        <v>656</v>
      </c>
    </row>
    <row r="2679" spans="1:12">
      <c r="A2679" s="85" t="s">
        <v>150</v>
      </c>
      <c r="B2679" s="85" t="s">
        <v>826</v>
      </c>
      <c r="C2679" s="120">
        <v>42992</v>
      </c>
      <c r="D2679" s="85">
        <v>2</v>
      </c>
      <c r="E2679" s="86" t="s">
        <v>959</v>
      </c>
      <c r="I2679" s="86" t="s">
        <v>283</v>
      </c>
      <c r="J2679" s="86" t="s">
        <v>151</v>
      </c>
      <c r="K2679" s="86" t="s">
        <v>589</v>
      </c>
      <c r="L2679" s="86" t="s">
        <v>656</v>
      </c>
    </row>
    <row r="2680" spans="1:12">
      <c r="A2680" s="85" t="s">
        <v>130</v>
      </c>
      <c r="B2680" s="85" t="s">
        <v>833</v>
      </c>
      <c r="C2680" s="120">
        <v>42992</v>
      </c>
      <c r="D2680" s="85">
        <v>2</v>
      </c>
      <c r="E2680" s="86" t="s">
        <v>879</v>
      </c>
      <c r="I2680" s="86" t="s">
        <v>292</v>
      </c>
      <c r="J2680" s="86" t="s">
        <v>144</v>
      </c>
      <c r="K2680" s="86" t="s">
        <v>149</v>
      </c>
    </row>
    <row r="2681" spans="1:12">
      <c r="A2681" s="85" t="s">
        <v>138</v>
      </c>
      <c r="B2681" s="85" t="s">
        <v>851</v>
      </c>
      <c r="C2681" s="120">
        <v>42992</v>
      </c>
      <c r="D2681" s="85">
        <v>2</v>
      </c>
      <c r="E2681" s="86" t="s">
        <v>914</v>
      </c>
      <c r="I2681" s="86" t="s">
        <v>295</v>
      </c>
      <c r="J2681" s="86" t="s">
        <v>783</v>
      </c>
      <c r="K2681" s="86" t="s">
        <v>687</v>
      </c>
    </row>
    <row r="2682" spans="1:12">
      <c r="A2682" s="85" t="s">
        <v>795</v>
      </c>
      <c r="B2682" s="85" t="s">
        <v>837</v>
      </c>
      <c r="C2682" s="120">
        <v>42992</v>
      </c>
      <c r="D2682" s="85">
        <v>2</v>
      </c>
      <c r="E2682" s="86" t="s">
        <v>298</v>
      </c>
      <c r="I2682" s="86" t="s">
        <v>308</v>
      </c>
      <c r="J2682" s="86" t="s">
        <v>798</v>
      </c>
      <c r="K2682" s="86" t="s">
        <v>660</v>
      </c>
      <c r="L2682" s="86" t="s">
        <v>597</v>
      </c>
    </row>
    <row r="2683" spans="1:12">
      <c r="A2683" s="85" t="s">
        <v>795</v>
      </c>
      <c r="B2683" s="85" t="s">
        <v>837</v>
      </c>
      <c r="C2683" s="120">
        <v>42992</v>
      </c>
      <c r="D2683" s="85">
        <v>2</v>
      </c>
      <c r="E2683" s="86" t="s">
        <v>934</v>
      </c>
      <c r="I2683" s="86" t="s">
        <v>394</v>
      </c>
      <c r="J2683" s="86" t="s">
        <v>799</v>
      </c>
      <c r="K2683" s="86" t="s">
        <v>660</v>
      </c>
      <c r="L2683" s="86" t="s">
        <v>597</v>
      </c>
    </row>
    <row r="2684" spans="1:12">
      <c r="A2684" s="85" t="s">
        <v>795</v>
      </c>
      <c r="B2684" s="85" t="s">
        <v>837</v>
      </c>
      <c r="C2684" s="120">
        <v>42992</v>
      </c>
      <c r="D2684" s="85">
        <v>2</v>
      </c>
      <c r="E2684" s="86" t="s">
        <v>372</v>
      </c>
      <c r="I2684" s="86" t="s">
        <v>988</v>
      </c>
      <c r="J2684" s="86" t="s">
        <v>800</v>
      </c>
      <c r="K2684" s="86" t="s">
        <v>660</v>
      </c>
      <c r="L2684" s="86" t="s">
        <v>597</v>
      </c>
    </row>
    <row r="2685" spans="1:12">
      <c r="A2685" s="85" t="s">
        <v>795</v>
      </c>
      <c r="B2685" s="85" t="s">
        <v>837</v>
      </c>
      <c r="C2685" s="120">
        <v>42992</v>
      </c>
      <c r="D2685" s="85">
        <v>2</v>
      </c>
      <c r="E2685" s="86" t="s">
        <v>221</v>
      </c>
      <c r="I2685" s="86" t="s">
        <v>1043</v>
      </c>
      <c r="J2685" s="86" t="s">
        <v>803</v>
      </c>
      <c r="K2685" s="86" t="s">
        <v>660</v>
      </c>
      <c r="L2685" s="86" t="s">
        <v>597</v>
      </c>
    </row>
    <row r="2686" spans="1:12">
      <c r="A2686" s="85" t="s">
        <v>795</v>
      </c>
      <c r="B2686" s="85" t="s">
        <v>837</v>
      </c>
      <c r="C2686" s="120">
        <v>42992</v>
      </c>
      <c r="D2686" s="85">
        <v>2</v>
      </c>
      <c r="E2686" s="86" t="s">
        <v>270</v>
      </c>
      <c r="I2686" s="86" t="s">
        <v>249</v>
      </c>
      <c r="J2686" s="86" t="s">
        <v>1044</v>
      </c>
      <c r="K2686" s="86" t="s">
        <v>660</v>
      </c>
      <c r="L2686" s="86" t="s">
        <v>597</v>
      </c>
    </row>
    <row r="2687" spans="1:12">
      <c r="A2687" s="85" t="s">
        <v>795</v>
      </c>
      <c r="B2687" s="85" t="s">
        <v>837</v>
      </c>
      <c r="C2687" s="120">
        <v>42992</v>
      </c>
      <c r="D2687" s="85">
        <v>2</v>
      </c>
      <c r="E2687" s="86" t="s">
        <v>266</v>
      </c>
      <c r="I2687" s="86" t="s">
        <v>355</v>
      </c>
      <c r="J2687" s="86" t="s">
        <v>804</v>
      </c>
      <c r="K2687" s="86" t="s">
        <v>660</v>
      </c>
      <c r="L2687" s="86" t="s">
        <v>597</v>
      </c>
    </row>
    <row r="2688" spans="1:12">
      <c r="A2688" s="85" t="s">
        <v>138</v>
      </c>
      <c r="B2688" s="85" t="s">
        <v>851</v>
      </c>
      <c r="C2688" s="120">
        <v>42992</v>
      </c>
      <c r="D2688" s="85">
        <v>2</v>
      </c>
      <c r="E2688" s="86" t="s">
        <v>1034</v>
      </c>
      <c r="I2688" s="86" t="s">
        <v>1051</v>
      </c>
      <c r="J2688" s="86" t="s">
        <v>562</v>
      </c>
      <c r="K2688" s="86" t="s">
        <v>687</v>
      </c>
    </row>
    <row r="2689" spans="1:13">
      <c r="A2689" s="85" t="s">
        <v>138</v>
      </c>
      <c r="B2689" s="85" t="s">
        <v>824</v>
      </c>
      <c r="C2689" s="120">
        <v>42992</v>
      </c>
      <c r="D2689" s="85">
        <v>2</v>
      </c>
      <c r="E2689" s="86" t="s">
        <v>984</v>
      </c>
      <c r="I2689" s="86" t="s">
        <v>302</v>
      </c>
      <c r="J2689" s="86" t="s">
        <v>872</v>
      </c>
      <c r="K2689" s="86" t="s">
        <v>687</v>
      </c>
    </row>
    <row r="2690" spans="1:13">
      <c r="A2690" s="85" t="s">
        <v>130</v>
      </c>
      <c r="B2690" s="85" t="s">
        <v>868</v>
      </c>
      <c r="C2690" s="120">
        <v>42992</v>
      </c>
      <c r="D2690" s="85">
        <v>2</v>
      </c>
      <c r="E2690" s="86" t="s">
        <v>261</v>
      </c>
      <c r="I2690" s="86" t="s">
        <v>268</v>
      </c>
      <c r="J2690" s="86" t="s">
        <v>162</v>
      </c>
      <c r="K2690" s="86" t="s">
        <v>149</v>
      </c>
    </row>
    <row r="2691" spans="1:13">
      <c r="A2691" s="85" t="s">
        <v>130</v>
      </c>
      <c r="B2691" s="85" t="s">
        <v>832</v>
      </c>
      <c r="C2691" s="120">
        <v>42993</v>
      </c>
      <c r="D2691" s="85">
        <v>2</v>
      </c>
      <c r="E2691" s="86" t="s">
        <v>934</v>
      </c>
      <c r="I2691" s="86" t="s">
        <v>969</v>
      </c>
      <c r="J2691" s="86" t="s">
        <v>153</v>
      </c>
      <c r="K2691" s="86" t="s">
        <v>686</v>
      </c>
    </row>
    <row r="2692" spans="1:13">
      <c r="A2692" s="85" t="s">
        <v>130</v>
      </c>
      <c r="B2692" s="85" t="s">
        <v>832</v>
      </c>
      <c r="C2692" s="120">
        <v>42993</v>
      </c>
      <c r="D2692" s="85">
        <v>2</v>
      </c>
      <c r="E2692" s="86" t="s">
        <v>982</v>
      </c>
      <c r="I2692" s="86" t="s">
        <v>294</v>
      </c>
      <c r="J2692" s="86" t="s">
        <v>135</v>
      </c>
      <c r="K2692" s="86" t="s">
        <v>686</v>
      </c>
    </row>
    <row r="2693" spans="1:13">
      <c r="A2693" s="85" t="s">
        <v>138</v>
      </c>
      <c r="B2693" s="85" t="s">
        <v>851</v>
      </c>
      <c r="C2693" s="120">
        <v>42993</v>
      </c>
      <c r="D2693" s="85">
        <v>2</v>
      </c>
      <c r="E2693" s="86" t="s">
        <v>914</v>
      </c>
      <c r="I2693" s="86" t="s">
        <v>282</v>
      </c>
      <c r="J2693" s="86" t="s">
        <v>783</v>
      </c>
      <c r="K2693" s="86" t="s">
        <v>687</v>
      </c>
    </row>
    <row r="2694" spans="1:13">
      <c r="A2694" s="85" t="s">
        <v>138</v>
      </c>
      <c r="B2694" s="85" t="s">
        <v>824</v>
      </c>
      <c r="C2694" s="120">
        <v>42993</v>
      </c>
      <c r="D2694" s="85">
        <v>2</v>
      </c>
      <c r="E2694" s="86" t="s">
        <v>984</v>
      </c>
      <c r="I2694" s="86" t="s">
        <v>302</v>
      </c>
      <c r="J2694" s="86" t="s">
        <v>556</v>
      </c>
      <c r="K2694" s="86" t="s">
        <v>687</v>
      </c>
      <c r="L2694" s="86" t="s">
        <v>669</v>
      </c>
    </row>
    <row r="2695" spans="1:13">
      <c r="A2695" s="85" t="s">
        <v>130</v>
      </c>
      <c r="B2695" s="85" t="s">
        <v>996</v>
      </c>
      <c r="C2695" s="120">
        <v>42996</v>
      </c>
      <c r="D2695" s="85">
        <v>1</v>
      </c>
      <c r="E2695" s="86" t="s">
        <v>261</v>
      </c>
      <c r="I2695" s="86" t="s">
        <v>285</v>
      </c>
      <c r="J2695" s="86" t="s">
        <v>162</v>
      </c>
      <c r="K2695" s="86" t="s">
        <v>145</v>
      </c>
      <c r="L2695" s="86" t="s">
        <v>588</v>
      </c>
      <c r="M2695" s="86" t="s">
        <v>689</v>
      </c>
    </row>
    <row r="2696" spans="1:13">
      <c r="A2696" s="85" t="s">
        <v>559</v>
      </c>
      <c r="B2696" s="85" t="s">
        <v>832</v>
      </c>
      <c r="C2696" s="120">
        <v>42996</v>
      </c>
      <c r="D2696" s="85">
        <v>1</v>
      </c>
      <c r="E2696" s="86" t="s">
        <v>946</v>
      </c>
      <c r="I2696" s="86" t="s">
        <v>234</v>
      </c>
      <c r="J2696" s="86" t="s">
        <v>527</v>
      </c>
      <c r="K2696" s="86" t="s">
        <v>584</v>
      </c>
    </row>
    <row r="2697" spans="1:13">
      <c r="A2697" s="85" t="s">
        <v>795</v>
      </c>
      <c r="B2697" s="85" t="s">
        <v>837</v>
      </c>
      <c r="C2697" s="120">
        <v>42996</v>
      </c>
      <c r="D2697" s="85">
        <v>2</v>
      </c>
      <c r="E2697" s="86" t="s">
        <v>355</v>
      </c>
      <c r="I2697" s="86" t="s">
        <v>266</v>
      </c>
      <c r="J2697" s="86" t="s">
        <v>804</v>
      </c>
      <c r="K2697" s="86" t="s">
        <v>622</v>
      </c>
    </row>
    <row r="2698" spans="1:13">
      <c r="A2698" s="85" t="s">
        <v>795</v>
      </c>
      <c r="B2698" s="85" t="s">
        <v>837</v>
      </c>
      <c r="C2698" s="120">
        <v>42996</v>
      </c>
      <c r="D2698" s="85">
        <v>2</v>
      </c>
      <c r="E2698" s="86" t="s">
        <v>236</v>
      </c>
      <c r="I2698" s="86" t="s">
        <v>372</v>
      </c>
      <c r="J2698" s="86" t="s">
        <v>801</v>
      </c>
      <c r="K2698" s="86" t="s">
        <v>582</v>
      </c>
      <c r="L2698" s="86" t="s">
        <v>622</v>
      </c>
    </row>
    <row r="2699" spans="1:13">
      <c r="A2699" s="85" t="s">
        <v>795</v>
      </c>
      <c r="B2699" s="85" t="s">
        <v>837</v>
      </c>
      <c r="C2699" s="120">
        <v>42996</v>
      </c>
      <c r="D2699" s="85">
        <v>2</v>
      </c>
      <c r="E2699" s="86" t="s">
        <v>368</v>
      </c>
      <c r="I2699" s="86" t="s">
        <v>270</v>
      </c>
      <c r="J2699" s="86" t="s">
        <v>806</v>
      </c>
      <c r="K2699" s="86" t="s">
        <v>582</v>
      </c>
      <c r="L2699" s="86" t="s">
        <v>582</v>
      </c>
    </row>
    <row r="2700" spans="1:13">
      <c r="A2700" s="85" t="s">
        <v>795</v>
      </c>
      <c r="B2700" s="85" t="s">
        <v>837</v>
      </c>
      <c r="C2700" s="120">
        <v>42996</v>
      </c>
      <c r="D2700" s="85">
        <v>2</v>
      </c>
      <c r="E2700" s="86" t="s">
        <v>288</v>
      </c>
      <c r="I2700" s="86" t="s">
        <v>988</v>
      </c>
      <c r="J2700" s="86" t="s">
        <v>800</v>
      </c>
      <c r="K2700" s="86" t="s">
        <v>582</v>
      </c>
      <c r="L2700" s="86" t="s">
        <v>582</v>
      </c>
    </row>
    <row r="2701" spans="1:13">
      <c r="A2701" s="85" t="s">
        <v>795</v>
      </c>
      <c r="B2701" s="85" t="s">
        <v>837</v>
      </c>
      <c r="C2701" s="120">
        <v>42996</v>
      </c>
      <c r="D2701" s="85">
        <v>2</v>
      </c>
      <c r="E2701" s="86" t="s">
        <v>298</v>
      </c>
      <c r="I2701" s="86" t="s">
        <v>934</v>
      </c>
      <c r="J2701" s="86" t="s">
        <v>798</v>
      </c>
      <c r="K2701" s="86" t="s">
        <v>582</v>
      </c>
      <c r="L2701" s="86" t="s">
        <v>582</v>
      </c>
    </row>
    <row r="2702" spans="1:13">
      <c r="A2702" s="85" t="s">
        <v>795</v>
      </c>
      <c r="B2702" s="85" t="s">
        <v>837</v>
      </c>
      <c r="C2702" s="120">
        <v>42996</v>
      </c>
      <c r="D2702" s="85">
        <v>2</v>
      </c>
      <c r="E2702" s="86" t="s">
        <v>1043</v>
      </c>
      <c r="I2702" s="86" t="s">
        <v>225</v>
      </c>
      <c r="J2702" s="86" t="s">
        <v>1044</v>
      </c>
      <c r="K2702" s="86" t="s">
        <v>582</v>
      </c>
      <c r="L2702" s="86" t="s">
        <v>582</v>
      </c>
    </row>
    <row r="2703" spans="1:13">
      <c r="A2703" s="85" t="s">
        <v>150</v>
      </c>
      <c r="B2703" s="85" t="s">
        <v>826</v>
      </c>
      <c r="C2703" s="120">
        <v>42996</v>
      </c>
      <c r="D2703" s="85">
        <v>2</v>
      </c>
      <c r="E2703" s="86" t="s">
        <v>943</v>
      </c>
      <c r="I2703" s="86" t="s">
        <v>361</v>
      </c>
      <c r="J2703" s="86" t="s">
        <v>784</v>
      </c>
    </row>
    <row r="2704" spans="1:13">
      <c r="A2704" s="85" t="s">
        <v>150</v>
      </c>
      <c r="B2704" s="85" t="s">
        <v>826</v>
      </c>
      <c r="C2704" s="120">
        <v>42996</v>
      </c>
      <c r="D2704" s="85">
        <v>2</v>
      </c>
      <c r="E2704" s="86" t="s">
        <v>959</v>
      </c>
      <c r="I2704" s="86" t="s">
        <v>283</v>
      </c>
      <c r="J2704" s="86" t="s">
        <v>151</v>
      </c>
    </row>
    <row r="2705" spans="1:13">
      <c r="A2705" s="85" t="s">
        <v>150</v>
      </c>
      <c r="B2705" s="85" t="s">
        <v>826</v>
      </c>
      <c r="C2705" s="120">
        <v>42996</v>
      </c>
      <c r="D2705" s="85">
        <v>2</v>
      </c>
      <c r="E2705" s="86" t="s">
        <v>1047</v>
      </c>
      <c r="I2705" s="86" t="s">
        <v>899</v>
      </c>
      <c r="J2705" s="86" t="s">
        <v>341</v>
      </c>
    </row>
    <row r="2706" spans="1:13">
      <c r="A2706" s="85" t="s">
        <v>524</v>
      </c>
      <c r="B2706" s="85" t="s">
        <v>821</v>
      </c>
      <c r="C2706" s="120">
        <v>42996</v>
      </c>
      <c r="D2706" s="85">
        <v>1.5</v>
      </c>
      <c r="E2706" s="86" t="s">
        <v>213</v>
      </c>
      <c r="I2706" s="86" t="s">
        <v>232</v>
      </c>
      <c r="J2706" s="86" t="s">
        <v>532</v>
      </c>
      <c r="K2706" s="86" t="s">
        <v>654</v>
      </c>
    </row>
    <row r="2707" spans="1:13">
      <c r="A2707" s="85" t="s">
        <v>566</v>
      </c>
      <c r="B2707" s="85" t="s">
        <v>860</v>
      </c>
      <c r="C2707" s="120">
        <v>42996</v>
      </c>
      <c r="D2707" s="85">
        <v>2</v>
      </c>
      <c r="E2707" s="86" t="s">
        <v>230</v>
      </c>
      <c r="I2707" s="86" t="s">
        <v>200</v>
      </c>
      <c r="J2707" s="86" t="s">
        <v>220</v>
      </c>
      <c r="K2707" s="86" t="s">
        <v>616</v>
      </c>
    </row>
    <row r="2708" spans="1:13">
      <c r="A2708" s="85" t="s">
        <v>130</v>
      </c>
      <c r="B2708" s="85" t="s">
        <v>833</v>
      </c>
      <c r="C2708" s="120">
        <v>42991</v>
      </c>
      <c r="D2708" s="85">
        <v>2</v>
      </c>
      <c r="E2708" s="86" t="s">
        <v>879</v>
      </c>
      <c r="I2708" s="86" t="s">
        <v>292</v>
      </c>
      <c r="J2708" s="86" t="s">
        <v>144</v>
      </c>
      <c r="K2708" s="86" t="s">
        <v>686</v>
      </c>
    </row>
    <row r="2709" spans="1:13">
      <c r="A2709" s="85" t="s">
        <v>130</v>
      </c>
      <c r="B2709" s="85" t="s">
        <v>833</v>
      </c>
      <c r="C2709" s="120">
        <v>42996</v>
      </c>
      <c r="D2709" s="85">
        <v>2</v>
      </c>
      <c r="E2709" s="86" t="s">
        <v>892</v>
      </c>
      <c r="I2709" s="86" t="s">
        <v>282</v>
      </c>
      <c r="J2709" s="86" t="s">
        <v>782</v>
      </c>
      <c r="K2709" s="86" t="s">
        <v>689</v>
      </c>
      <c r="L2709" s="86" t="s">
        <v>164</v>
      </c>
    </row>
    <row r="2710" spans="1:13">
      <c r="A2710" s="85" t="s">
        <v>572</v>
      </c>
      <c r="B2710" s="85" t="s">
        <v>1055</v>
      </c>
      <c r="C2710" s="120">
        <v>42996</v>
      </c>
      <c r="D2710" s="85">
        <v>2</v>
      </c>
      <c r="E2710" s="86" t="s">
        <v>203</v>
      </c>
      <c r="I2710" s="86" t="s">
        <v>222</v>
      </c>
      <c r="J2710" s="86" t="s">
        <v>404</v>
      </c>
      <c r="K2710" s="86" t="s">
        <v>617</v>
      </c>
    </row>
    <row r="2711" spans="1:13">
      <c r="A2711" s="85" t="s">
        <v>572</v>
      </c>
      <c r="B2711" s="85" t="s">
        <v>1055</v>
      </c>
      <c r="C2711" s="120">
        <v>42996</v>
      </c>
      <c r="D2711" s="85">
        <v>1.5</v>
      </c>
      <c r="E2711" s="86" t="s">
        <v>197</v>
      </c>
      <c r="I2711" s="86" t="s">
        <v>552</v>
      </c>
      <c r="J2711" s="86" t="s">
        <v>521</v>
      </c>
      <c r="K2711" s="86" t="s">
        <v>617</v>
      </c>
    </row>
    <row r="2712" spans="1:13">
      <c r="A2712" s="85" t="s">
        <v>130</v>
      </c>
      <c r="B2712" s="85" t="s">
        <v>996</v>
      </c>
      <c r="C2712" s="120">
        <v>42997</v>
      </c>
      <c r="D2712" s="85">
        <v>1</v>
      </c>
      <c r="E2712" s="86" t="s">
        <v>957</v>
      </c>
      <c r="I2712" s="86" t="s">
        <v>285</v>
      </c>
      <c r="J2712" s="86" t="s">
        <v>162</v>
      </c>
      <c r="K2712" s="86" t="s">
        <v>741</v>
      </c>
      <c r="L2712" s="86" t="s">
        <v>660</v>
      </c>
    </row>
    <row r="2713" spans="1:13">
      <c r="A2713" s="85" t="s">
        <v>138</v>
      </c>
      <c r="B2713" s="85" t="s">
        <v>824</v>
      </c>
      <c r="C2713" s="120">
        <v>42997</v>
      </c>
      <c r="D2713" s="85">
        <v>2</v>
      </c>
      <c r="E2713" s="86" t="s">
        <v>300</v>
      </c>
      <c r="I2713" s="86" t="s">
        <v>984</v>
      </c>
      <c r="J2713" s="86" t="s">
        <v>556</v>
      </c>
      <c r="K2713" s="86" t="s">
        <v>143</v>
      </c>
      <c r="L2713" s="86" t="s">
        <v>630</v>
      </c>
      <c r="M2713" s="86" t="s">
        <v>642</v>
      </c>
    </row>
    <row r="2714" spans="1:13">
      <c r="A2714" s="85" t="s">
        <v>150</v>
      </c>
      <c r="B2714" s="85" t="s">
        <v>826</v>
      </c>
      <c r="C2714" s="120">
        <v>42997</v>
      </c>
      <c r="D2714" s="85">
        <v>2</v>
      </c>
      <c r="E2714" s="86" t="s">
        <v>943</v>
      </c>
      <c r="I2714" s="86" t="s">
        <v>899</v>
      </c>
      <c r="J2714" s="86" t="s">
        <v>784</v>
      </c>
    </row>
    <row r="2715" spans="1:13">
      <c r="A2715" s="85" t="s">
        <v>150</v>
      </c>
      <c r="B2715" s="85" t="s">
        <v>826</v>
      </c>
      <c r="C2715" s="120">
        <v>42997</v>
      </c>
      <c r="D2715" s="85">
        <v>2</v>
      </c>
      <c r="E2715" s="86" t="s">
        <v>1047</v>
      </c>
      <c r="I2715" s="86" t="s">
        <v>361</v>
      </c>
      <c r="J2715" s="86" t="s">
        <v>340</v>
      </c>
    </row>
    <row r="2716" spans="1:13">
      <c r="A2716" s="85" t="s">
        <v>150</v>
      </c>
      <c r="B2716" s="85" t="s">
        <v>826</v>
      </c>
      <c r="C2716" s="120">
        <v>42997</v>
      </c>
      <c r="D2716" s="85">
        <v>2</v>
      </c>
      <c r="E2716" s="86" t="s">
        <v>959</v>
      </c>
      <c r="I2716" s="86" t="s">
        <v>283</v>
      </c>
      <c r="J2716" s="86" t="s">
        <v>151</v>
      </c>
    </row>
    <row r="2717" spans="1:13">
      <c r="A2717" s="85" t="s">
        <v>559</v>
      </c>
      <c r="B2717" s="85" t="s">
        <v>832</v>
      </c>
      <c r="C2717" s="120">
        <v>42997</v>
      </c>
      <c r="D2717" s="85">
        <v>2</v>
      </c>
      <c r="E2717" s="86" t="s">
        <v>946</v>
      </c>
      <c r="I2717" s="86" t="s">
        <v>235</v>
      </c>
      <c r="J2717" s="86" t="s">
        <v>527</v>
      </c>
      <c r="K2717" s="86" t="s">
        <v>584</v>
      </c>
      <c r="L2717" s="86" t="s">
        <v>608</v>
      </c>
    </row>
    <row r="2718" spans="1:13">
      <c r="A2718" s="85" t="s">
        <v>559</v>
      </c>
      <c r="B2718" s="85" t="s">
        <v>832</v>
      </c>
      <c r="C2718" s="120">
        <v>42997</v>
      </c>
      <c r="D2718" s="85">
        <v>2</v>
      </c>
      <c r="E2718" s="86" t="s">
        <v>243</v>
      </c>
      <c r="I2718" s="86" t="s">
        <v>245</v>
      </c>
      <c r="J2718" s="86" t="s">
        <v>338</v>
      </c>
      <c r="K2718" s="86" t="s">
        <v>584</v>
      </c>
      <c r="L2718" s="86" t="s">
        <v>608</v>
      </c>
    </row>
    <row r="2719" spans="1:13">
      <c r="A2719" s="85" t="s">
        <v>795</v>
      </c>
      <c r="B2719" s="85" t="s">
        <v>837</v>
      </c>
      <c r="C2719" s="120">
        <v>42997</v>
      </c>
      <c r="D2719" s="85">
        <v>2</v>
      </c>
      <c r="E2719" s="86" t="s">
        <v>355</v>
      </c>
      <c r="I2719" s="86" t="s">
        <v>266</v>
      </c>
      <c r="J2719" s="86" t="s">
        <v>804</v>
      </c>
      <c r="K2719" s="86" t="s">
        <v>622</v>
      </c>
      <c r="L2719" s="86" t="s">
        <v>656</v>
      </c>
    </row>
    <row r="2720" spans="1:13">
      <c r="A2720" s="85" t="s">
        <v>795</v>
      </c>
      <c r="B2720" s="85" t="s">
        <v>837</v>
      </c>
      <c r="C2720" s="120">
        <v>42997</v>
      </c>
      <c r="D2720" s="85">
        <v>2</v>
      </c>
      <c r="E2720" s="86" t="s">
        <v>236</v>
      </c>
      <c r="I2720" s="86" t="s">
        <v>372</v>
      </c>
      <c r="J2720" s="86" t="s">
        <v>801</v>
      </c>
      <c r="K2720" s="86" t="s">
        <v>582</v>
      </c>
      <c r="L2720" s="86" t="s">
        <v>656</v>
      </c>
    </row>
    <row r="2721" spans="1:12">
      <c r="A2721" s="85" t="s">
        <v>795</v>
      </c>
      <c r="B2721" s="85" t="s">
        <v>837</v>
      </c>
      <c r="C2721" s="120">
        <v>42997</v>
      </c>
      <c r="D2721" s="85">
        <v>2</v>
      </c>
      <c r="E2721" s="86" t="s">
        <v>368</v>
      </c>
      <c r="I2721" s="86" t="s">
        <v>270</v>
      </c>
      <c r="J2721" s="86" t="s">
        <v>806</v>
      </c>
      <c r="K2721" s="86" t="s">
        <v>582</v>
      </c>
      <c r="L2721" s="86" t="s">
        <v>656</v>
      </c>
    </row>
    <row r="2722" spans="1:12">
      <c r="A2722" s="85" t="s">
        <v>795</v>
      </c>
      <c r="B2722" s="85" t="s">
        <v>837</v>
      </c>
      <c r="C2722" s="120">
        <v>42997</v>
      </c>
      <c r="D2722" s="85">
        <v>2</v>
      </c>
      <c r="E2722" s="86" t="s">
        <v>308</v>
      </c>
      <c r="I2722" s="86" t="s">
        <v>394</v>
      </c>
      <c r="J2722" s="86" t="s">
        <v>799</v>
      </c>
      <c r="K2722" s="86" t="s">
        <v>582</v>
      </c>
      <c r="L2722" s="86" t="s">
        <v>656</v>
      </c>
    </row>
    <row r="2723" spans="1:12">
      <c r="A2723" s="85" t="s">
        <v>795</v>
      </c>
      <c r="B2723" s="85" t="s">
        <v>837</v>
      </c>
      <c r="C2723" s="120">
        <v>42997</v>
      </c>
      <c r="D2723" s="85">
        <v>2</v>
      </c>
      <c r="E2723" s="86" t="s">
        <v>298</v>
      </c>
      <c r="I2723" s="86" t="s">
        <v>934</v>
      </c>
      <c r="J2723" s="86" t="s">
        <v>798</v>
      </c>
      <c r="K2723" s="86" t="s">
        <v>582</v>
      </c>
      <c r="L2723" s="86" t="s">
        <v>656</v>
      </c>
    </row>
    <row r="2724" spans="1:12">
      <c r="A2724" s="85" t="s">
        <v>566</v>
      </c>
      <c r="B2724" s="85" t="s">
        <v>860</v>
      </c>
      <c r="C2724" s="120">
        <v>42997</v>
      </c>
      <c r="D2724" s="85">
        <v>2</v>
      </c>
      <c r="E2724" s="86" t="s">
        <v>230</v>
      </c>
      <c r="I2724" s="86" t="s">
        <v>200</v>
      </c>
      <c r="J2724" s="86" t="s">
        <v>220</v>
      </c>
      <c r="K2724" s="86" t="s">
        <v>616</v>
      </c>
    </row>
    <row r="2725" spans="1:12">
      <c r="A2725" s="85" t="s">
        <v>572</v>
      </c>
      <c r="B2725" s="85" t="s">
        <v>1055</v>
      </c>
      <c r="C2725" s="120">
        <v>42997</v>
      </c>
      <c r="D2725" s="85">
        <v>2</v>
      </c>
      <c r="E2725" s="86" t="s">
        <v>203</v>
      </c>
      <c r="I2725" s="86" t="s">
        <v>222</v>
      </c>
      <c r="J2725" s="86" t="s">
        <v>404</v>
      </c>
      <c r="K2725" s="86" t="s">
        <v>617</v>
      </c>
      <c r="L2725" s="86" t="s">
        <v>593</v>
      </c>
    </row>
    <row r="2726" spans="1:12">
      <c r="A2726" s="85" t="s">
        <v>572</v>
      </c>
      <c r="B2726" s="85" t="s">
        <v>1055</v>
      </c>
      <c r="C2726" s="120">
        <v>42997</v>
      </c>
      <c r="D2726" s="85">
        <v>2</v>
      </c>
      <c r="E2726" s="86" t="s">
        <v>197</v>
      </c>
      <c r="I2726" s="86" t="s">
        <v>552</v>
      </c>
      <c r="J2726" s="86" t="s">
        <v>529</v>
      </c>
      <c r="K2726" s="86" t="s">
        <v>617</v>
      </c>
      <c r="L2726" s="86" t="s">
        <v>593</v>
      </c>
    </row>
    <row r="2727" spans="1:12">
      <c r="A2727" s="85" t="s">
        <v>130</v>
      </c>
      <c r="B2727" s="85" t="s">
        <v>996</v>
      </c>
      <c r="C2727" s="120">
        <v>42998</v>
      </c>
      <c r="D2727" s="85">
        <v>1</v>
      </c>
      <c r="E2727" s="86" t="s">
        <v>957</v>
      </c>
      <c r="I2727" s="86" t="s">
        <v>285</v>
      </c>
      <c r="J2727" s="86" t="s">
        <v>135</v>
      </c>
      <c r="K2727" s="86" t="s">
        <v>660</v>
      </c>
    </row>
    <row r="2728" spans="1:12">
      <c r="A2728" s="85" t="s">
        <v>524</v>
      </c>
      <c r="B2728" s="85" t="s">
        <v>821</v>
      </c>
      <c r="C2728" s="120">
        <v>42998</v>
      </c>
      <c r="D2728" s="85">
        <v>2</v>
      </c>
      <c r="E2728" s="86" t="s">
        <v>213</v>
      </c>
      <c r="I2728" s="86" t="s">
        <v>232</v>
      </c>
      <c r="J2728" s="86" t="s">
        <v>532</v>
      </c>
      <c r="K2728" s="86" t="s">
        <v>640</v>
      </c>
    </row>
    <row r="2729" spans="1:12">
      <c r="A2729" s="85" t="s">
        <v>795</v>
      </c>
      <c r="B2729" s="85" t="s">
        <v>823</v>
      </c>
      <c r="C2729" s="120">
        <v>42998</v>
      </c>
      <c r="D2729" s="85">
        <v>2</v>
      </c>
      <c r="E2729" s="86" t="s">
        <v>355</v>
      </c>
      <c r="I2729" s="86" t="s">
        <v>266</v>
      </c>
      <c r="J2729" s="86" t="s">
        <v>804</v>
      </c>
      <c r="K2729" s="86" t="s">
        <v>656</v>
      </c>
      <c r="L2729" s="86" t="s">
        <v>656</v>
      </c>
    </row>
    <row r="2730" spans="1:12">
      <c r="A2730" s="85" t="s">
        <v>795</v>
      </c>
      <c r="B2730" s="85" t="s">
        <v>823</v>
      </c>
      <c r="C2730" s="120">
        <v>42998</v>
      </c>
      <c r="D2730" s="85">
        <v>2</v>
      </c>
      <c r="E2730" s="86" t="s">
        <v>236</v>
      </c>
      <c r="I2730" s="86" t="s">
        <v>372</v>
      </c>
      <c r="J2730" s="86" t="s">
        <v>801</v>
      </c>
      <c r="K2730" s="86" t="s">
        <v>656</v>
      </c>
      <c r="L2730" s="86" t="s">
        <v>656</v>
      </c>
    </row>
    <row r="2731" spans="1:12">
      <c r="A2731" s="85" t="s">
        <v>795</v>
      </c>
      <c r="B2731" s="85" t="s">
        <v>823</v>
      </c>
      <c r="C2731" s="120">
        <v>42998</v>
      </c>
      <c r="D2731" s="85">
        <v>2</v>
      </c>
      <c r="E2731" s="86" t="s">
        <v>368</v>
      </c>
      <c r="I2731" s="86" t="s">
        <v>270</v>
      </c>
      <c r="J2731" s="86" t="s">
        <v>806</v>
      </c>
      <c r="K2731" s="86" t="s">
        <v>656</v>
      </c>
      <c r="L2731" s="86" t="s">
        <v>656</v>
      </c>
    </row>
    <row r="2732" spans="1:12">
      <c r="A2732" s="85" t="s">
        <v>795</v>
      </c>
      <c r="B2732" s="85" t="s">
        <v>823</v>
      </c>
      <c r="C2732" s="120">
        <v>42998</v>
      </c>
      <c r="D2732" s="85">
        <v>2</v>
      </c>
      <c r="E2732" s="86" t="s">
        <v>308</v>
      </c>
      <c r="I2732" s="86" t="s">
        <v>394</v>
      </c>
      <c r="J2732" s="86" t="s">
        <v>799</v>
      </c>
      <c r="K2732" s="86" t="s">
        <v>656</v>
      </c>
      <c r="L2732" s="86" t="s">
        <v>656</v>
      </c>
    </row>
    <row r="2733" spans="1:12">
      <c r="A2733" s="85" t="s">
        <v>795</v>
      </c>
      <c r="B2733" s="85" t="s">
        <v>823</v>
      </c>
      <c r="C2733" s="120">
        <v>42998</v>
      </c>
      <c r="D2733" s="85">
        <v>2</v>
      </c>
      <c r="E2733" s="86" t="s">
        <v>298</v>
      </c>
      <c r="I2733" s="86" t="s">
        <v>934</v>
      </c>
      <c r="J2733" s="86" t="s">
        <v>798</v>
      </c>
      <c r="K2733" s="86" t="s">
        <v>656</v>
      </c>
      <c r="L2733" s="86" t="s">
        <v>656</v>
      </c>
    </row>
    <row r="2734" spans="1:12">
      <c r="A2734" s="85" t="s">
        <v>795</v>
      </c>
      <c r="B2734" s="85" t="s">
        <v>823</v>
      </c>
      <c r="C2734" s="120">
        <v>42998</v>
      </c>
      <c r="D2734" s="85">
        <v>2</v>
      </c>
      <c r="E2734" s="86" t="s">
        <v>988</v>
      </c>
      <c r="I2734" s="86" t="s">
        <v>288</v>
      </c>
      <c r="J2734" s="86" t="s">
        <v>800</v>
      </c>
      <c r="K2734" s="86" t="s">
        <v>656</v>
      </c>
      <c r="L2734" s="86" t="s">
        <v>656</v>
      </c>
    </row>
    <row r="2735" spans="1:12">
      <c r="A2735" s="85" t="s">
        <v>146</v>
      </c>
      <c r="B2735" s="85" t="s">
        <v>855</v>
      </c>
      <c r="C2735" s="120">
        <v>42998</v>
      </c>
      <c r="D2735" s="85">
        <v>2</v>
      </c>
      <c r="E2735" s="86" t="s">
        <v>389</v>
      </c>
      <c r="I2735" s="86" t="s">
        <v>885</v>
      </c>
      <c r="J2735" s="86" t="s">
        <v>557</v>
      </c>
      <c r="K2735" s="86" t="s">
        <v>671</v>
      </c>
    </row>
    <row r="2736" spans="1:12">
      <c r="A2736" s="85" t="s">
        <v>572</v>
      </c>
      <c r="B2736" s="85" t="s">
        <v>1055</v>
      </c>
      <c r="C2736" s="120">
        <v>42998</v>
      </c>
      <c r="D2736" s="85">
        <v>2</v>
      </c>
      <c r="E2736" s="86" t="s">
        <v>203</v>
      </c>
      <c r="I2736" s="86" t="s">
        <v>222</v>
      </c>
      <c r="J2736" s="86" t="s">
        <v>404</v>
      </c>
      <c r="K2736" s="86" t="s">
        <v>593</v>
      </c>
    </row>
    <row r="2737" spans="1:12">
      <c r="A2737" s="85" t="s">
        <v>572</v>
      </c>
      <c r="B2737" s="85" t="s">
        <v>1055</v>
      </c>
      <c r="C2737" s="120">
        <v>42998</v>
      </c>
      <c r="D2737" s="85">
        <v>2</v>
      </c>
      <c r="E2737" s="86" t="s">
        <v>197</v>
      </c>
      <c r="I2737" s="86" t="s">
        <v>552</v>
      </c>
      <c r="J2737" s="86" t="s">
        <v>529</v>
      </c>
      <c r="K2737" s="86" t="s">
        <v>593</v>
      </c>
    </row>
    <row r="2738" spans="1:12">
      <c r="A2738" s="85" t="s">
        <v>150</v>
      </c>
      <c r="B2738" s="85" t="s">
        <v>826</v>
      </c>
      <c r="C2738" s="120">
        <v>42998</v>
      </c>
      <c r="D2738" s="85">
        <v>2</v>
      </c>
      <c r="E2738" s="86" t="s">
        <v>959</v>
      </c>
      <c r="I2738" s="86" t="s">
        <v>283</v>
      </c>
      <c r="J2738" s="86" t="s">
        <v>151</v>
      </c>
      <c r="K2738" s="86" t="s">
        <v>597</v>
      </c>
      <c r="L2738" s="86" t="s">
        <v>589</v>
      </c>
    </row>
    <row r="2739" spans="1:12">
      <c r="A2739" s="85" t="s">
        <v>150</v>
      </c>
      <c r="B2739" s="85" t="s">
        <v>826</v>
      </c>
      <c r="C2739" s="120">
        <v>42998</v>
      </c>
      <c r="D2739" s="85">
        <v>2</v>
      </c>
      <c r="E2739" s="86" t="s">
        <v>1047</v>
      </c>
      <c r="I2739" s="86" t="s">
        <v>899</v>
      </c>
      <c r="J2739" s="86" t="s">
        <v>341</v>
      </c>
      <c r="K2739" s="86" t="s">
        <v>597</v>
      </c>
      <c r="L2739" s="86" t="s">
        <v>589</v>
      </c>
    </row>
    <row r="2740" spans="1:12">
      <c r="A2740" s="85" t="s">
        <v>138</v>
      </c>
      <c r="B2740" s="85" t="s">
        <v>851</v>
      </c>
      <c r="C2740" s="120">
        <v>42998</v>
      </c>
      <c r="D2740" s="85">
        <v>1</v>
      </c>
      <c r="E2740" s="86" t="s">
        <v>953</v>
      </c>
      <c r="I2740" s="86" t="s">
        <v>914</v>
      </c>
      <c r="J2740" s="86" t="s">
        <v>311</v>
      </c>
      <c r="K2740" s="86" t="s">
        <v>642</v>
      </c>
    </row>
    <row r="2741" spans="1:12">
      <c r="A2741" s="85" t="s">
        <v>150</v>
      </c>
      <c r="B2741" s="85" t="s">
        <v>857</v>
      </c>
      <c r="C2741" s="120">
        <v>42998</v>
      </c>
      <c r="D2741" s="85">
        <v>1</v>
      </c>
      <c r="E2741" s="86" t="s">
        <v>943</v>
      </c>
      <c r="I2741" s="86" t="s">
        <v>357</v>
      </c>
      <c r="J2741" s="86" t="s">
        <v>784</v>
      </c>
    </row>
    <row r="2742" spans="1:12">
      <c r="A2742" s="85" t="s">
        <v>150</v>
      </c>
      <c r="B2742" s="85" t="s">
        <v>857</v>
      </c>
      <c r="C2742" s="120">
        <v>42999</v>
      </c>
      <c r="D2742" s="85">
        <v>2</v>
      </c>
      <c r="E2742" s="86" t="s">
        <v>943</v>
      </c>
      <c r="I2742" s="86" t="s">
        <v>357</v>
      </c>
      <c r="J2742" s="86" t="s">
        <v>784</v>
      </c>
    </row>
    <row r="2743" spans="1:12">
      <c r="A2743" s="85" t="s">
        <v>795</v>
      </c>
      <c r="B2743" s="85" t="s">
        <v>837</v>
      </c>
      <c r="C2743" s="120">
        <v>42999</v>
      </c>
      <c r="D2743" s="85">
        <v>2</v>
      </c>
      <c r="E2743" s="86" t="s">
        <v>355</v>
      </c>
      <c r="I2743" s="86" t="s">
        <v>266</v>
      </c>
      <c r="J2743" s="86" t="s">
        <v>804</v>
      </c>
      <c r="K2743" s="86" t="s">
        <v>656</v>
      </c>
      <c r="L2743" s="86" t="s">
        <v>662</v>
      </c>
    </row>
    <row r="2744" spans="1:12">
      <c r="A2744" s="85" t="s">
        <v>795</v>
      </c>
      <c r="B2744" s="85" t="s">
        <v>837</v>
      </c>
      <c r="C2744" s="120">
        <v>42999</v>
      </c>
      <c r="D2744" s="85">
        <v>2</v>
      </c>
      <c r="E2744" s="86" t="s">
        <v>236</v>
      </c>
      <c r="I2744" s="86" t="s">
        <v>372</v>
      </c>
      <c r="J2744" s="86" t="s">
        <v>801</v>
      </c>
      <c r="K2744" s="86" t="s">
        <v>656</v>
      </c>
      <c r="L2744" s="86" t="s">
        <v>662</v>
      </c>
    </row>
    <row r="2745" spans="1:12">
      <c r="A2745" s="85" t="s">
        <v>795</v>
      </c>
      <c r="B2745" s="85" t="s">
        <v>837</v>
      </c>
      <c r="C2745" s="120">
        <v>42999</v>
      </c>
      <c r="D2745" s="85">
        <v>2</v>
      </c>
      <c r="E2745" s="86" t="s">
        <v>368</v>
      </c>
      <c r="I2745" s="86" t="s">
        <v>270</v>
      </c>
      <c r="J2745" s="86" t="s">
        <v>806</v>
      </c>
      <c r="K2745" s="86" t="s">
        <v>656</v>
      </c>
      <c r="L2745" s="86" t="s">
        <v>662</v>
      </c>
    </row>
    <row r="2746" spans="1:12">
      <c r="A2746" s="85" t="s">
        <v>795</v>
      </c>
      <c r="B2746" s="85" t="s">
        <v>837</v>
      </c>
      <c r="C2746" s="120">
        <v>42999</v>
      </c>
      <c r="D2746" s="85">
        <v>2</v>
      </c>
      <c r="E2746" s="86" t="s">
        <v>308</v>
      </c>
      <c r="I2746" s="86" t="s">
        <v>394</v>
      </c>
      <c r="J2746" s="86" t="s">
        <v>799</v>
      </c>
      <c r="K2746" s="86" t="s">
        <v>656</v>
      </c>
      <c r="L2746" s="86" t="s">
        <v>662</v>
      </c>
    </row>
    <row r="2747" spans="1:12">
      <c r="A2747" s="85" t="s">
        <v>795</v>
      </c>
      <c r="B2747" s="85" t="s">
        <v>837</v>
      </c>
      <c r="C2747" s="120">
        <v>42999</v>
      </c>
      <c r="D2747" s="85">
        <v>2</v>
      </c>
      <c r="E2747" s="86" t="s">
        <v>298</v>
      </c>
      <c r="I2747" s="86" t="s">
        <v>934</v>
      </c>
      <c r="J2747" s="86" t="s">
        <v>798</v>
      </c>
      <c r="K2747" s="86" t="s">
        <v>656</v>
      </c>
      <c r="L2747" s="86" t="s">
        <v>662</v>
      </c>
    </row>
    <row r="2748" spans="1:12">
      <c r="A2748" s="85" t="s">
        <v>795</v>
      </c>
      <c r="B2748" s="85" t="s">
        <v>837</v>
      </c>
      <c r="C2748" s="120">
        <v>42999</v>
      </c>
      <c r="D2748" s="85">
        <v>2</v>
      </c>
      <c r="E2748" s="86" t="s">
        <v>988</v>
      </c>
      <c r="I2748" s="86" t="s">
        <v>288</v>
      </c>
      <c r="J2748" s="86" t="s">
        <v>800</v>
      </c>
      <c r="K2748" s="86" t="s">
        <v>656</v>
      </c>
      <c r="L2748" s="86" t="s">
        <v>662</v>
      </c>
    </row>
    <row r="2749" spans="1:12">
      <c r="A2749" s="85" t="s">
        <v>150</v>
      </c>
      <c r="B2749" s="85" t="s">
        <v>826</v>
      </c>
      <c r="C2749" s="120">
        <v>42999</v>
      </c>
      <c r="D2749" s="85">
        <v>2</v>
      </c>
      <c r="E2749" s="86" t="s">
        <v>959</v>
      </c>
      <c r="I2749" s="86" t="s">
        <v>283</v>
      </c>
      <c r="J2749" s="86" t="s">
        <v>151</v>
      </c>
      <c r="K2749" s="86" t="s">
        <v>597</v>
      </c>
    </row>
    <row r="2750" spans="1:12">
      <c r="A2750" s="85" t="s">
        <v>150</v>
      </c>
      <c r="B2750" s="85" t="s">
        <v>826</v>
      </c>
      <c r="C2750" s="120">
        <v>42999</v>
      </c>
      <c r="D2750" s="85">
        <v>2</v>
      </c>
      <c r="E2750" s="86" t="s">
        <v>1047</v>
      </c>
      <c r="I2750" s="86" t="s">
        <v>899</v>
      </c>
      <c r="J2750" s="86" t="s">
        <v>341</v>
      </c>
      <c r="K2750" s="86" t="s">
        <v>597</v>
      </c>
    </row>
    <row r="2751" spans="1:12">
      <c r="A2751" s="85" t="s">
        <v>795</v>
      </c>
      <c r="B2751" s="85" t="s">
        <v>823</v>
      </c>
      <c r="C2751" s="120">
        <v>43000</v>
      </c>
      <c r="D2751" s="85">
        <v>2</v>
      </c>
      <c r="E2751" s="86" t="s">
        <v>236</v>
      </c>
      <c r="I2751" s="86" t="s">
        <v>372</v>
      </c>
      <c r="J2751" s="86" t="s">
        <v>801</v>
      </c>
      <c r="K2751" s="86" t="s">
        <v>606</v>
      </c>
    </row>
    <row r="2752" spans="1:12">
      <c r="A2752" s="85" t="s">
        <v>795</v>
      </c>
      <c r="B2752" s="85" t="s">
        <v>823</v>
      </c>
      <c r="C2752" s="120">
        <v>43000</v>
      </c>
      <c r="D2752" s="85">
        <v>2</v>
      </c>
      <c r="E2752" s="86" t="s">
        <v>368</v>
      </c>
      <c r="I2752" s="86" t="s">
        <v>270</v>
      </c>
      <c r="J2752" s="86" t="s">
        <v>806</v>
      </c>
      <c r="K2752" s="86" t="s">
        <v>606</v>
      </c>
    </row>
    <row r="2753" spans="1:13">
      <c r="A2753" s="85" t="s">
        <v>795</v>
      </c>
      <c r="B2753" s="85" t="s">
        <v>823</v>
      </c>
      <c r="C2753" s="120">
        <v>43000</v>
      </c>
      <c r="D2753" s="85">
        <v>2</v>
      </c>
      <c r="E2753" s="86" t="s">
        <v>988</v>
      </c>
      <c r="I2753" s="86" t="s">
        <v>288</v>
      </c>
      <c r="J2753" s="86" t="s">
        <v>800</v>
      </c>
      <c r="K2753" s="86" t="s">
        <v>606</v>
      </c>
    </row>
    <row r="2754" spans="1:13">
      <c r="A2754" s="85" t="s">
        <v>795</v>
      </c>
      <c r="B2754" s="85" t="s">
        <v>823</v>
      </c>
      <c r="C2754" s="120">
        <v>43000</v>
      </c>
      <c r="D2754" s="85">
        <v>2</v>
      </c>
      <c r="E2754" s="86" t="s">
        <v>934</v>
      </c>
      <c r="I2754" s="86" t="s">
        <v>308</v>
      </c>
      <c r="J2754" s="86" t="s">
        <v>798</v>
      </c>
      <c r="K2754" s="86" t="s">
        <v>606</v>
      </c>
    </row>
    <row r="2755" spans="1:13">
      <c r="A2755" s="85" t="s">
        <v>559</v>
      </c>
      <c r="B2755" s="85" t="s">
        <v>832</v>
      </c>
      <c r="C2755" s="120">
        <v>43003</v>
      </c>
      <c r="D2755" s="85">
        <v>2</v>
      </c>
      <c r="E2755" s="86" t="s">
        <v>224</v>
      </c>
      <c r="I2755" s="86" t="s">
        <v>221</v>
      </c>
      <c r="J2755" s="86" t="s">
        <v>550</v>
      </c>
      <c r="K2755" s="86" t="s">
        <v>608</v>
      </c>
    </row>
    <row r="2756" spans="1:13">
      <c r="A2756" s="85" t="s">
        <v>559</v>
      </c>
      <c r="B2756" s="85" t="s">
        <v>832</v>
      </c>
      <c r="C2756" s="120">
        <v>43003</v>
      </c>
      <c r="D2756" s="85">
        <v>2</v>
      </c>
      <c r="E2756" s="86" t="s">
        <v>946</v>
      </c>
      <c r="I2756" s="86" t="s">
        <v>231</v>
      </c>
      <c r="J2756" s="86" t="s">
        <v>527</v>
      </c>
      <c r="K2756" s="86" t="s">
        <v>608</v>
      </c>
    </row>
    <row r="2757" spans="1:13">
      <c r="A2757" s="85" t="s">
        <v>150</v>
      </c>
      <c r="B2757" s="85" t="s">
        <v>826</v>
      </c>
      <c r="C2757" s="120">
        <v>43003</v>
      </c>
      <c r="D2757" s="85">
        <v>2</v>
      </c>
      <c r="E2757" s="86" t="s">
        <v>943</v>
      </c>
      <c r="I2757" s="86" t="s">
        <v>899</v>
      </c>
      <c r="J2757" s="86" t="s">
        <v>341</v>
      </c>
      <c r="K2757" s="86" t="s">
        <v>589</v>
      </c>
      <c r="L2757" s="86" t="s">
        <v>597</v>
      </c>
    </row>
    <row r="2758" spans="1:13">
      <c r="A2758" s="85" t="s">
        <v>150</v>
      </c>
      <c r="B2758" s="85" t="s">
        <v>826</v>
      </c>
      <c r="C2758" s="120">
        <v>43003</v>
      </c>
      <c r="D2758" s="85">
        <v>2</v>
      </c>
      <c r="E2758" s="86" t="s">
        <v>959</v>
      </c>
      <c r="I2758" s="86" t="s">
        <v>283</v>
      </c>
      <c r="J2758" s="86" t="s">
        <v>151</v>
      </c>
      <c r="K2758" s="86" t="s">
        <v>589</v>
      </c>
      <c r="L2758" s="86" t="s">
        <v>597</v>
      </c>
    </row>
    <row r="2759" spans="1:13">
      <c r="A2759" s="85" t="s">
        <v>795</v>
      </c>
      <c r="B2759" s="85" t="s">
        <v>823</v>
      </c>
      <c r="C2759" s="120">
        <v>43003</v>
      </c>
      <c r="D2759" s="85">
        <v>2</v>
      </c>
      <c r="E2759" s="86" t="s">
        <v>270</v>
      </c>
      <c r="I2759" s="86" t="s">
        <v>225</v>
      </c>
      <c r="J2759" s="86" t="s">
        <v>1044</v>
      </c>
      <c r="K2759" s="86" t="s">
        <v>597</v>
      </c>
      <c r="L2759" s="86" t="s">
        <v>589</v>
      </c>
    </row>
    <row r="2760" spans="1:13">
      <c r="A2760" s="85" t="s">
        <v>795</v>
      </c>
      <c r="B2760" s="85" t="s">
        <v>823</v>
      </c>
      <c r="C2760" s="120">
        <v>43003</v>
      </c>
      <c r="D2760" s="85">
        <v>2</v>
      </c>
      <c r="E2760" s="86" t="s">
        <v>361</v>
      </c>
      <c r="I2760" s="86" t="s">
        <v>373</v>
      </c>
      <c r="J2760" s="86" t="s">
        <v>803</v>
      </c>
      <c r="K2760" s="86" t="s">
        <v>597</v>
      </c>
      <c r="L2760" s="86" t="s">
        <v>589</v>
      </c>
    </row>
    <row r="2761" spans="1:13">
      <c r="A2761" s="85" t="s">
        <v>795</v>
      </c>
      <c r="B2761" s="85" t="s">
        <v>823</v>
      </c>
      <c r="C2761" s="120">
        <v>43003</v>
      </c>
      <c r="D2761" s="85">
        <v>2</v>
      </c>
      <c r="E2761" s="86" t="s">
        <v>236</v>
      </c>
      <c r="I2761" s="86" t="s">
        <v>368</v>
      </c>
      <c r="J2761" s="86" t="s">
        <v>801</v>
      </c>
      <c r="K2761" s="86" t="s">
        <v>597</v>
      </c>
      <c r="L2761" s="86" t="s">
        <v>589</v>
      </c>
    </row>
    <row r="2762" spans="1:13">
      <c r="A2762" s="85" t="s">
        <v>795</v>
      </c>
      <c r="B2762" s="85" t="s">
        <v>823</v>
      </c>
      <c r="C2762" s="120">
        <v>43003</v>
      </c>
      <c r="D2762" s="85">
        <v>2</v>
      </c>
      <c r="E2762" s="86" t="s">
        <v>288</v>
      </c>
      <c r="I2762" s="86" t="s">
        <v>266</v>
      </c>
      <c r="J2762" s="86" t="s">
        <v>804</v>
      </c>
      <c r="K2762" s="86" t="s">
        <v>597</v>
      </c>
      <c r="L2762" s="86" t="s">
        <v>589</v>
      </c>
    </row>
    <row r="2763" spans="1:13">
      <c r="A2763" s="85" t="s">
        <v>150</v>
      </c>
      <c r="B2763" s="85" t="s">
        <v>857</v>
      </c>
      <c r="C2763" s="120">
        <v>43003</v>
      </c>
      <c r="D2763" s="85">
        <v>2</v>
      </c>
      <c r="E2763" s="86" t="s">
        <v>392</v>
      </c>
      <c r="I2763" s="86" t="s">
        <v>389</v>
      </c>
      <c r="J2763" s="86" t="s">
        <v>151</v>
      </c>
      <c r="K2763" s="86" t="s">
        <v>597</v>
      </c>
      <c r="L2763" s="86" t="s">
        <v>589</v>
      </c>
      <c r="M2763" s="86" t="s">
        <v>582</v>
      </c>
    </row>
    <row r="2764" spans="1:13">
      <c r="A2764" s="85" t="s">
        <v>559</v>
      </c>
      <c r="B2764" s="85" t="s">
        <v>832</v>
      </c>
      <c r="C2764" s="120">
        <v>43004</v>
      </c>
      <c r="D2764" s="85">
        <v>2</v>
      </c>
      <c r="E2764" s="86" t="s">
        <v>946</v>
      </c>
      <c r="I2764" s="86" t="s">
        <v>231</v>
      </c>
      <c r="J2764" s="86" t="s">
        <v>527</v>
      </c>
      <c r="K2764" s="86" t="s">
        <v>608</v>
      </c>
    </row>
    <row r="2765" spans="1:13">
      <c r="A2765" s="85" t="s">
        <v>566</v>
      </c>
      <c r="B2765" s="85" t="s">
        <v>860</v>
      </c>
      <c r="C2765" s="120">
        <v>43004</v>
      </c>
      <c r="D2765" s="85">
        <v>2</v>
      </c>
      <c r="E2765" s="86" t="s">
        <v>230</v>
      </c>
      <c r="I2765" s="86" t="s">
        <v>200</v>
      </c>
      <c r="J2765" s="86" t="s">
        <v>220</v>
      </c>
      <c r="K2765" s="86" t="s">
        <v>634</v>
      </c>
    </row>
    <row r="2766" spans="1:13">
      <c r="A2766" s="85" t="s">
        <v>566</v>
      </c>
      <c r="B2766" s="85" t="s">
        <v>860</v>
      </c>
      <c r="C2766" s="120">
        <v>43005</v>
      </c>
      <c r="D2766" s="85">
        <v>2</v>
      </c>
      <c r="E2766" s="86" t="s">
        <v>230</v>
      </c>
      <c r="I2766" s="86" t="s">
        <v>200</v>
      </c>
      <c r="J2766" s="86" t="s">
        <v>220</v>
      </c>
      <c r="K2766" s="86" t="s">
        <v>634</v>
      </c>
    </row>
    <row r="2767" spans="1:13">
      <c r="A2767" s="85" t="s">
        <v>566</v>
      </c>
      <c r="B2767" s="85" t="s">
        <v>860</v>
      </c>
      <c r="C2767" s="120">
        <v>43006</v>
      </c>
      <c r="D2767" s="85">
        <v>2</v>
      </c>
      <c r="E2767" s="86" t="s">
        <v>230</v>
      </c>
      <c r="I2767" s="86" t="s">
        <v>200</v>
      </c>
      <c r="J2767" s="86" t="s">
        <v>220</v>
      </c>
      <c r="K2767" s="86" t="s">
        <v>634</v>
      </c>
    </row>
    <row r="2768" spans="1:13">
      <c r="A2768" s="85" t="s">
        <v>566</v>
      </c>
      <c r="B2768" s="85" t="s">
        <v>860</v>
      </c>
      <c r="C2768" s="120">
        <v>43003</v>
      </c>
      <c r="D2768" s="85">
        <v>2</v>
      </c>
      <c r="E2768" s="86" t="s">
        <v>230</v>
      </c>
      <c r="I2768" s="86" t="s">
        <v>200</v>
      </c>
      <c r="J2768" s="86" t="s">
        <v>220</v>
      </c>
      <c r="K2768" s="86" t="s">
        <v>634</v>
      </c>
    </row>
    <row r="2769" spans="1:13">
      <c r="A2769" s="85" t="s">
        <v>795</v>
      </c>
      <c r="B2769" s="85" t="s">
        <v>823</v>
      </c>
      <c r="C2769" s="120">
        <v>43003</v>
      </c>
      <c r="D2769" s="85">
        <v>2</v>
      </c>
      <c r="E2769" s="86" t="s">
        <v>270</v>
      </c>
      <c r="I2769" s="86" t="s">
        <v>225</v>
      </c>
      <c r="J2769" s="86" t="s">
        <v>1044</v>
      </c>
      <c r="K2769" s="86" t="s">
        <v>589</v>
      </c>
    </row>
    <row r="2770" spans="1:13">
      <c r="A2770" s="85" t="s">
        <v>795</v>
      </c>
      <c r="B2770" s="85" t="s">
        <v>823</v>
      </c>
      <c r="C2770" s="120">
        <v>43004</v>
      </c>
      <c r="D2770" s="85">
        <v>2</v>
      </c>
      <c r="E2770" s="86" t="s">
        <v>361</v>
      </c>
      <c r="I2770" s="86" t="s">
        <v>373</v>
      </c>
      <c r="J2770" s="86" t="s">
        <v>803</v>
      </c>
      <c r="K2770" s="86" t="s">
        <v>589</v>
      </c>
    </row>
    <row r="2771" spans="1:13">
      <c r="A2771" s="85" t="s">
        <v>795</v>
      </c>
      <c r="B2771" s="85" t="s">
        <v>823</v>
      </c>
      <c r="C2771" s="120">
        <v>43004</v>
      </c>
      <c r="D2771" s="85">
        <v>2</v>
      </c>
      <c r="E2771" s="86" t="s">
        <v>236</v>
      </c>
      <c r="I2771" s="86" t="s">
        <v>368</v>
      </c>
      <c r="J2771" s="86" t="s">
        <v>801</v>
      </c>
      <c r="K2771" s="86" t="s">
        <v>589</v>
      </c>
    </row>
    <row r="2772" spans="1:13">
      <c r="A2772" s="85" t="s">
        <v>795</v>
      </c>
      <c r="B2772" s="85" t="s">
        <v>823</v>
      </c>
      <c r="C2772" s="120">
        <v>43004</v>
      </c>
      <c r="D2772" s="85">
        <v>2</v>
      </c>
      <c r="E2772" s="86" t="s">
        <v>288</v>
      </c>
      <c r="I2772" s="86" t="s">
        <v>266</v>
      </c>
      <c r="J2772" s="86" t="s">
        <v>804</v>
      </c>
      <c r="K2772" s="86" t="s">
        <v>589</v>
      </c>
    </row>
    <row r="2773" spans="1:13">
      <c r="A2773" s="85" t="s">
        <v>130</v>
      </c>
      <c r="B2773" s="85" t="s">
        <v>868</v>
      </c>
      <c r="C2773" s="120">
        <v>43003</v>
      </c>
      <c r="D2773" s="85">
        <v>2</v>
      </c>
      <c r="E2773" s="86" t="s">
        <v>229</v>
      </c>
      <c r="I2773" s="86" t="s">
        <v>892</v>
      </c>
      <c r="J2773" s="86" t="s">
        <v>782</v>
      </c>
      <c r="K2773" s="86" t="s">
        <v>137</v>
      </c>
    </row>
    <row r="2774" spans="1:13">
      <c r="A2774" s="85" t="s">
        <v>138</v>
      </c>
      <c r="B2774" s="85" t="s">
        <v>824</v>
      </c>
      <c r="C2774" s="120">
        <v>43004</v>
      </c>
      <c r="D2774" s="85">
        <v>2</v>
      </c>
      <c r="E2774" s="86" t="s">
        <v>895</v>
      </c>
      <c r="I2774" s="86" t="s">
        <v>293</v>
      </c>
      <c r="J2774" s="86" t="s">
        <v>569</v>
      </c>
      <c r="K2774" s="86" t="s">
        <v>694</v>
      </c>
    </row>
    <row r="2775" spans="1:13">
      <c r="A2775" s="85" t="s">
        <v>150</v>
      </c>
      <c r="B2775" s="85" t="s">
        <v>857</v>
      </c>
      <c r="C2775" s="120">
        <v>43004</v>
      </c>
      <c r="D2775" s="85">
        <v>2</v>
      </c>
      <c r="E2775" s="86" t="s">
        <v>392</v>
      </c>
      <c r="I2775" s="86" t="s">
        <v>389</v>
      </c>
      <c r="J2775" s="86" t="s">
        <v>151</v>
      </c>
      <c r="K2775" s="86" t="s">
        <v>582</v>
      </c>
      <c r="L2775" s="86" t="s">
        <v>152</v>
      </c>
    </row>
    <row r="2776" spans="1:13">
      <c r="A2776" s="85" t="s">
        <v>524</v>
      </c>
      <c r="B2776" s="85" t="s">
        <v>821</v>
      </c>
      <c r="C2776" s="120">
        <v>43004</v>
      </c>
      <c r="D2776" s="85">
        <v>2</v>
      </c>
      <c r="E2776" s="86" t="s">
        <v>213</v>
      </c>
      <c r="I2776" s="86" t="s">
        <v>232</v>
      </c>
      <c r="J2776" s="86" t="s">
        <v>532</v>
      </c>
      <c r="K2776" s="86" t="s">
        <v>640</v>
      </c>
      <c r="L2776" s="86" t="s">
        <v>604</v>
      </c>
      <c r="M2776" s="86" t="s">
        <v>595</v>
      </c>
    </row>
    <row r="2777" spans="1:13">
      <c r="A2777" s="85" t="s">
        <v>138</v>
      </c>
      <c r="B2777" s="85" t="s">
        <v>851</v>
      </c>
      <c r="C2777" s="120">
        <v>43004</v>
      </c>
      <c r="D2777" s="85">
        <v>2</v>
      </c>
      <c r="E2777" s="86" t="s">
        <v>914</v>
      </c>
      <c r="I2777" s="86" t="s">
        <v>295</v>
      </c>
      <c r="J2777" s="86" t="s">
        <v>783</v>
      </c>
      <c r="K2777" s="86" t="s">
        <v>694</v>
      </c>
    </row>
    <row r="2778" spans="1:13">
      <c r="A2778" s="85" t="s">
        <v>150</v>
      </c>
      <c r="B2778" s="85" t="s">
        <v>826</v>
      </c>
      <c r="C2778" s="120">
        <v>43005</v>
      </c>
      <c r="D2778" s="85">
        <v>2</v>
      </c>
      <c r="E2778" s="86" t="s">
        <v>943</v>
      </c>
      <c r="I2778" s="86" t="s">
        <v>251</v>
      </c>
      <c r="J2778" s="86" t="s">
        <v>784</v>
      </c>
      <c r="K2778" s="86" t="s">
        <v>152</v>
      </c>
      <c r="L2778" s="86" t="s">
        <v>643</v>
      </c>
    </row>
    <row r="2779" spans="1:13">
      <c r="A2779" s="85" t="s">
        <v>150</v>
      </c>
      <c r="B2779" s="85" t="s">
        <v>826</v>
      </c>
      <c r="C2779" s="120">
        <v>43005</v>
      </c>
      <c r="D2779" s="85">
        <v>2</v>
      </c>
      <c r="E2779" s="86" t="s">
        <v>959</v>
      </c>
      <c r="I2779" s="86" t="s">
        <v>283</v>
      </c>
      <c r="J2779" s="86" t="s">
        <v>151</v>
      </c>
      <c r="K2779" s="86" t="s">
        <v>152</v>
      </c>
      <c r="L2779" s="86" t="s">
        <v>643</v>
      </c>
    </row>
    <row r="2780" spans="1:13">
      <c r="A2780" s="85" t="s">
        <v>559</v>
      </c>
      <c r="B2780" s="85" t="s">
        <v>832</v>
      </c>
      <c r="C2780" s="120">
        <v>43005</v>
      </c>
      <c r="D2780" s="85">
        <v>2</v>
      </c>
      <c r="E2780" s="86" t="s">
        <v>946</v>
      </c>
      <c r="I2780" s="86" t="s">
        <v>243</v>
      </c>
      <c r="J2780" s="86" t="s">
        <v>335</v>
      </c>
      <c r="K2780" s="86" t="s">
        <v>608</v>
      </c>
    </row>
    <row r="2781" spans="1:13">
      <c r="A2781" s="85" t="s">
        <v>795</v>
      </c>
      <c r="B2781" s="85" t="s">
        <v>837</v>
      </c>
      <c r="C2781" s="120">
        <v>43005</v>
      </c>
      <c r="D2781" s="85">
        <v>2</v>
      </c>
      <c r="E2781" s="86" t="s">
        <v>270</v>
      </c>
      <c r="I2781" s="86" t="s">
        <v>225</v>
      </c>
      <c r="J2781" s="86" t="s">
        <v>1044</v>
      </c>
      <c r="K2781" s="86" t="s">
        <v>660</v>
      </c>
      <c r="L2781" s="86" t="s">
        <v>589</v>
      </c>
    </row>
    <row r="2782" spans="1:13">
      <c r="A2782" s="85" t="s">
        <v>795</v>
      </c>
      <c r="B2782" s="85" t="s">
        <v>837</v>
      </c>
      <c r="C2782" s="120">
        <v>43005</v>
      </c>
      <c r="D2782" s="85">
        <v>2</v>
      </c>
      <c r="E2782" s="86" t="s">
        <v>361</v>
      </c>
      <c r="I2782" s="86" t="s">
        <v>373</v>
      </c>
      <c r="J2782" s="86" t="s">
        <v>803</v>
      </c>
      <c r="K2782" s="86" t="s">
        <v>660</v>
      </c>
      <c r="L2782" s="86" t="s">
        <v>589</v>
      </c>
    </row>
    <row r="2783" spans="1:13">
      <c r="A2783" s="85" t="s">
        <v>795</v>
      </c>
      <c r="B2783" s="85" t="s">
        <v>837</v>
      </c>
      <c r="C2783" s="120">
        <v>43005</v>
      </c>
      <c r="D2783" s="85">
        <v>2</v>
      </c>
      <c r="E2783" s="86" t="s">
        <v>236</v>
      </c>
      <c r="I2783" s="86" t="s">
        <v>368</v>
      </c>
      <c r="J2783" s="86" t="s">
        <v>801</v>
      </c>
      <c r="K2783" s="86" t="s">
        <v>660</v>
      </c>
      <c r="L2783" s="86" t="s">
        <v>589</v>
      </c>
    </row>
    <row r="2784" spans="1:13">
      <c r="A2784" s="85" t="s">
        <v>795</v>
      </c>
      <c r="B2784" s="85" t="s">
        <v>837</v>
      </c>
      <c r="C2784" s="120">
        <v>43005</v>
      </c>
      <c r="D2784" s="85">
        <v>2</v>
      </c>
      <c r="E2784" s="86" t="s">
        <v>288</v>
      </c>
      <c r="I2784" s="86" t="s">
        <v>266</v>
      </c>
      <c r="J2784" s="86" t="s">
        <v>804</v>
      </c>
      <c r="K2784" s="86" t="s">
        <v>660</v>
      </c>
      <c r="L2784" s="86" t="s">
        <v>589</v>
      </c>
    </row>
    <row r="2785" spans="1:12">
      <c r="A2785" s="85" t="s">
        <v>138</v>
      </c>
      <c r="B2785" s="85" t="s">
        <v>824</v>
      </c>
      <c r="C2785" s="120">
        <v>43005</v>
      </c>
      <c r="D2785" s="85">
        <v>2</v>
      </c>
      <c r="E2785" s="86" t="s">
        <v>895</v>
      </c>
      <c r="I2785" s="86" t="s">
        <v>895</v>
      </c>
      <c r="J2785" s="86" t="s">
        <v>569</v>
      </c>
      <c r="K2785" s="86" t="s">
        <v>694</v>
      </c>
    </row>
    <row r="2786" spans="1:12">
      <c r="A2786" s="85" t="s">
        <v>138</v>
      </c>
      <c r="B2786" s="85" t="s">
        <v>851</v>
      </c>
      <c r="C2786" s="120">
        <v>43006</v>
      </c>
      <c r="D2786" s="85">
        <v>2</v>
      </c>
      <c r="E2786" s="86" t="s">
        <v>914</v>
      </c>
      <c r="I2786" s="86" t="s">
        <v>295</v>
      </c>
      <c r="J2786" s="86" t="s">
        <v>783</v>
      </c>
      <c r="K2786" s="86" t="s">
        <v>694</v>
      </c>
    </row>
    <row r="2787" spans="1:12">
      <c r="A2787" s="85" t="s">
        <v>130</v>
      </c>
      <c r="B2787" s="85" t="s">
        <v>833</v>
      </c>
      <c r="C2787" s="120">
        <v>43006</v>
      </c>
      <c r="D2787" s="85">
        <v>2</v>
      </c>
      <c r="E2787" s="86" t="s">
        <v>969</v>
      </c>
      <c r="I2787" s="86" t="s">
        <v>307</v>
      </c>
      <c r="J2787" s="86" t="s">
        <v>144</v>
      </c>
      <c r="K2787" s="86" t="s">
        <v>660</v>
      </c>
    </row>
    <row r="2788" spans="1:12">
      <c r="A2788" s="85" t="s">
        <v>559</v>
      </c>
      <c r="B2788" s="85" t="s">
        <v>832</v>
      </c>
      <c r="C2788" s="120">
        <v>43006</v>
      </c>
      <c r="D2788" s="85">
        <v>2</v>
      </c>
      <c r="E2788" s="86" t="s">
        <v>946</v>
      </c>
      <c r="I2788" s="86" t="s">
        <v>234</v>
      </c>
      <c r="J2788" s="86" t="s">
        <v>527</v>
      </c>
      <c r="K2788" s="86" t="s">
        <v>608</v>
      </c>
    </row>
    <row r="2789" spans="1:12">
      <c r="A2789" s="85" t="s">
        <v>795</v>
      </c>
      <c r="B2789" s="85" t="s">
        <v>823</v>
      </c>
      <c r="C2789" s="120">
        <v>43006</v>
      </c>
      <c r="D2789" s="85">
        <v>2</v>
      </c>
      <c r="E2789" s="86" t="s">
        <v>361</v>
      </c>
      <c r="I2789" s="86" t="s">
        <v>1043</v>
      </c>
      <c r="J2789" s="86" t="s">
        <v>803</v>
      </c>
      <c r="K2789" s="86" t="s">
        <v>660</v>
      </c>
    </row>
    <row r="2790" spans="1:12">
      <c r="A2790" s="85" t="s">
        <v>795</v>
      </c>
      <c r="B2790" s="85" t="s">
        <v>823</v>
      </c>
      <c r="C2790" s="120">
        <v>43006</v>
      </c>
      <c r="D2790" s="85">
        <v>2</v>
      </c>
      <c r="E2790" s="86" t="s">
        <v>270</v>
      </c>
      <c r="I2790" s="86" t="s">
        <v>225</v>
      </c>
      <c r="J2790" s="86" t="s">
        <v>1044</v>
      </c>
      <c r="K2790" s="86" t="s">
        <v>660</v>
      </c>
    </row>
    <row r="2791" spans="1:12">
      <c r="A2791" s="85" t="s">
        <v>795</v>
      </c>
      <c r="B2791" s="85" t="s">
        <v>823</v>
      </c>
      <c r="C2791" s="120">
        <v>43006</v>
      </c>
      <c r="D2791" s="85">
        <v>2</v>
      </c>
      <c r="E2791" s="86" t="s">
        <v>236</v>
      </c>
      <c r="I2791" s="86" t="s">
        <v>368</v>
      </c>
      <c r="J2791" s="86" t="s">
        <v>801</v>
      </c>
      <c r="K2791" s="86" t="s">
        <v>660</v>
      </c>
    </row>
    <row r="2792" spans="1:12">
      <c r="A2792" s="85" t="s">
        <v>795</v>
      </c>
      <c r="B2792" s="85" t="s">
        <v>823</v>
      </c>
      <c r="C2792" s="120">
        <v>43006</v>
      </c>
      <c r="D2792" s="85">
        <v>2</v>
      </c>
      <c r="E2792" s="86" t="s">
        <v>288</v>
      </c>
      <c r="I2792" s="86" t="s">
        <v>266</v>
      </c>
      <c r="J2792" s="86" t="s">
        <v>804</v>
      </c>
      <c r="K2792" s="86" t="s">
        <v>660</v>
      </c>
    </row>
    <row r="2793" spans="1:12">
      <c r="A2793" s="85" t="s">
        <v>524</v>
      </c>
      <c r="B2793" s="85" t="s">
        <v>821</v>
      </c>
      <c r="C2793" s="120">
        <v>43006</v>
      </c>
      <c r="D2793" s="85">
        <v>1.5</v>
      </c>
      <c r="E2793" s="86" t="s">
        <v>213</v>
      </c>
      <c r="I2793" s="86" t="s">
        <v>231</v>
      </c>
      <c r="J2793" s="86" t="s">
        <v>532</v>
      </c>
      <c r="K2793" s="86" t="s">
        <v>595</v>
      </c>
    </row>
    <row r="2794" spans="1:12">
      <c r="A2794" s="85" t="s">
        <v>138</v>
      </c>
      <c r="B2794" s="85" t="s">
        <v>824</v>
      </c>
      <c r="C2794" s="120">
        <v>43006</v>
      </c>
      <c r="D2794" s="85">
        <v>2</v>
      </c>
      <c r="E2794" s="86" t="s">
        <v>895</v>
      </c>
      <c r="I2794" s="86" t="s">
        <v>293</v>
      </c>
      <c r="J2794" s="86" t="s">
        <v>569</v>
      </c>
      <c r="K2794" s="86" t="s">
        <v>694</v>
      </c>
    </row>
    <row r="2795" spans="1:12">
      <c r="A2795" s="85" t="s">
        <v>150</v>
      </c>
      <c r="B2795" s="85" t="s">
        <v>857</v>
      </c>
      <c r="C2795" s="120">
        <v>43005</v>
      </c>
      <c r="D2795" s="85">
        <v>2</v>
      </c>
      <c r="E2795" s="86" t="s">
        <v>392</v>
      </c>
      <c r="F2795" s="86" t="s">
        <v>389</v>
      </c>
      <c r="G2795" s="86" t="s">
        <v>151</v>
      </c>
      <c r="I2795" s="86" t="s">
        <v>389</v>
      </c>
      <c r="J2795" s="86" t="s">
        <v>151</v>
      </c>
      <c r="K2795" s="86" t="s">
        <v>643</v>
      </c>
    </row>
    <row r="2796" spans="1:12">
      <c r="A2796" s="85" t="s">
        <v>130</v>
      </c>
      <c r="B2796" s="85" t="s">
        <v>868</v>
      </c>
      <c r="C2796" s="120">
        <v>43006</v>
      </c>
      <c r="D2796" s="85">
        <v>2</v>
      </c>
      <c r="E2796" s="86" t="s">
        <v>942</v>
      </c>
      <c r="I2796" s="86" t="s">
        <v>272</v>
      </c>
      <c r="J2796" s="86" t="s">
        <v>153</v>
      </c>
      <c r="K2796" s="86" t="s">
        <v>660</v>
      </c>
    </row>
    <row r="2797" spans="1:12">
      <c r="A2797" s="85" t="s">
        <v>130</v>
      </c>
      <c r="B2797" s="85" t="s">
        <v>868</v>
      </c>
      <c r="C2797" s="120">
        <v>43006</v>
      </c>
      <c r="D2797" s="85">
        <v>2</v>
      </c>
      <c r="E2797" s="86" t="s">
        <v>229</v>
      </c>
      <c r="I2797" s="86" t="s">
        <v>229</v>
      </c>
      <c r="J2797" s="86" t="s">
        <v>782</v>
      </c>
      <c r="K2797" s="86" t="s">
        <v>660</v>
      </c>
    </row>
    <row r="2798" spans="1:12">
      <c r="A2798" s="85" t="s">
        <v>150</v>
      </c>
      <c r="B2798" s="85" t="s">
        <v>857</v>
      </c>
      <c r="C2798" s="120">
        <v>43006</v>
      </c>
      <c r="D2798" s="85">
        <v>2</v>
      </c>
      <c r="E2798" s="86" t="s">
        <v>392</v>
      </c>
      <c r="I2798" s="86" t="s">
        <v>389</v>
      </c>
      <c r="J2798" s="86" t="s">
        <v>151</v>
      </c>
      <c r="K2798" s="86" t="s">
        <v>677</v>
      </c>
    </row>
    <row r="2799" spans="1:12">
      <c r="A2799" s="85" t="s">
        <v>150</v>
      </c>
      <c r="B2799" s="85" t="s">
        <v>857</v>
      </c>
      <c r="C2799" s="120">
        <v>43006</v>
      </c>
      <c r="D2799" s="85">
        <v>2</v>
      </c>
      <c r="E2799" s="86" t="s">
        <v>352</v>
      </c>
      <c r="I2799" s="86" t="s">
        <v>349</v>
      </c>
      <c r="J2799" s="86" t="s">
        <v>563</v>
      </c>
      <c r="K2799" s="86" t="s">
        <v>643</v>
      </c>
      <c r="L2799" s="86" t="s">
        <v>677</v>
      </c>
    </row>
    <row r="2800" spans="1:12">
      <c r="A2800" s="85" t="s">
        <v>150</v>
      </c>
      <c r="B2800" s="85" t="s">
        <v>826</v>
      </c>
      <c r="C2800" s="120">
        <v>43006</v>
      </c>
      <c r="D2800" s="85">
        <v>2</v>
      </c>
      <c r="E2800" s="86" t="s">
        <v>959</v>
      </c>
      <c r="I2800" s="86" t="s">
        <v>283</v>
      </c>
      <c r="J2800" s="86" t="s">
        <v>151</v>
      </c>
      <c r="K2800" s="86" t="s">
        <v>643</v>
      </c>
      <c r="L2800" s="86" t="s">
        <v>677</v>
      </c>
    </row>
    <row r="2801" spans="1:12">
      <c r="A2801" s="85" t="s">
        <v>559</v>
      </c>
      <c r="B2801" s="85" t="s">
        <v>832</v>
      </c>
      <c r="C2801" s="120">
        <v>43010</v>
      </c>
      <c r="D2801" s="85">
        <v>2</v>
      </c>
      <c r="E2801" s="86" t="s">
        <v>242</v>
      </c>
      <c r="I2801" s="86" t="s">
        <v>231</v>
      </c>
      <c r="J2801" s="86" t="s">
        <v>527</v>
      </c>
      <c r="K2801" s="86" t="s">
        <v>608</v>
      </c>
    </row>
    <row r="2802" spans="1:12">
      <c r="A2802" s="85" t="s">
        <v>559</v>
      </c>
      <c r="B2802" s="85" t="s">
        <v>832</v>
      </c>
      <c r="C2802" s="120">
        <v>43010</v>
      </c>
      <c r="D2802" s="85">
        <v>2</v>
      </c>
      <c r="E2802" s="86" t="s">
        <v>238</v>
      </c>
      <c r="I2802" s="86" t="s">
        <v>235</v>
      </c>
      <c r="J2802" s="86" t="s">
        <v>527</v>
      </c>
      <c r="K2802" s="86" t="s">
        <v>608</v>
      </c>
      <c r="L2802" s="86" t="s">
        <v>584</v>
      </c>
    </row>
    <row r="2803" spans="1:12">
      <c r="A2803" s="85" t="s">
        <v>138</v>
      </c>
      <c r="B2803" s="85" t="s">
        <v>824</v>
      </c>
      <c r="C2803" s="120">
        <v>43010</v>
      </c>
      <c r="D2803" s="85">
        <v>2</v>
      </c>
      <c r="E2803" s="86" t="s">
        <v>984</v>
      </c>
      <c r="I2803" s="86" t="s">
        <v>300</v>
      </c>
      <c r="J2803" s="86" t="s">
        <v>872</v>
      </c>
      <c r="K2803" s="86" t="s">
        <v>694</v>
      </c>
    </row>
    <row r="2804" spans="1:12">
      <c r="A2804" s="85" t="s">
        <v>138</v>
      </c>
      <c r="B2804" s="85" t="s">
        <v>824</v>
      </c>
      <c r="C2804" s="120">
        <v>43010</v>
      </c>
      <c r="D2804" s="85">
        <v>2</v>
      </c>
      <c r="E2804" s="86" t="s">
        <v>895</v>
      </c>
      <c r="I2804" s="86" t="s">
        <v>293</v>
      </c>
      <c r="J2804" s="86" t="s">
        <v>569</v>
      </c>
      <c r="K2804" s="86" t="s">
        <v>694</v>
      </c>
    </row>
    <row r="2805" spans="1:12">
      <c r="A2805" s="85" t="s">
        <v>130</v>
      </c>
      <c r="B2805" s="85" t="s">
        <v>996</v>
      </c>
      <c r="C2805" s="120">
        <v>43010</v>
      </c>
      <c r="D2805" s="85">
        <v>2</v>
      </c>
      <c r="E2805" s="86" t="s">
        <v>209</v>
      </c>
      <c r="I2805" s="86" t="s">
        <v>299</v>
      </c>
      <c r="J2805" s="86" t="s">
        <v>144</v>
      </c>
      <c r="K2805" s="86" t="s">
        <v>660</v>
      </c>
    </row>
    <row r="2806" spans="1:12">
      <c r="A2806" s="85" t="s">
        <v>150</v>
      </c>
      <c r="B2806" s="85" t="s">
        <v>826</v>
      </c>
      <c r="C2806" s="120">
        <v>43010</v>
      </c>
      <c r="D2806" s="85">
        <v>2</v>
      </c>
      <c r="E2806" s="86" t="s">
        <v>943</v>
      </c>
      <c r="I2806" s="86" t="s">
        <v>899</v>
      </c>
      <c r="J2806" s="86" t="s">
        <v>784</v>
      </c>
    </row>
    <row r="2807" spans="1:12">
      <c r="A2807" s="85" t="s">
        <v>150</v>
      </c>
      <c r="B2807" s="85" t="s">
        <v>826</v>
      </c>
      <c r="C2807" s="120">
        <v>43010</v>
      </c>
      <c r="D2807" s="85">
        <v>2</v>
      </c>
      <c r="E2807" s="86" t="s">
        <v>959</v>
      </c>
      <c r="I2807" s="86" t="s">
        <v>283</v>
      </c>
      <c r="J2807" s="86" t="s">
        <v>151</v>
      </c>
    </row>
    <row r="2808" spans="1:12">
      <c r="A2808" s="85" t="s">
        <v>795</v>
      </c>
      <c r="B2808" s="85" t="s">
        <v>856</v>
      </c>
      <c r="C2808" s="120">
        <v>43010</v>
      </c>
      <c r="D2808" s="85">
        <v>1</v>
      </c>
      <c r="E2808" s="86" t="s">
        <v>361</v>
      </c>
      <c r="I2808" s="86" t="s">
        <v>1043</v>
      </c>
      <c r="J2808" s="86" t="s">
        <v>803</v>
      </c>
      <c r="K2808" s="86" t="s">
        <v>660</v>
      </c>
    </row>
    <row r="2809" spans="1:12">
      <c r="A2809" s="85" t="s">
        <v>559</v>
      </c>
      <c r="B2809" s="85" t="s">
        <v>832</v>
      </c>
      <c r="C2809" s="120">
        <v>43011</v>
      </c>
      <c r="D2809" s="85">
        <v>2</v>
      </c>
      <c r="E2809" s="86" t="s">
        <v>238</v>
      </c>
      <c r="I2809" s="86" t="s">
        <v>235</v>
      </c>
      <c r="J2809" s="86" t="s">
        <v>527</v>
      </c>
      <c r="K2809" s="86" t="s">
        <v>584</v>
      </c>
    </row>
    <row r="2810" spans="1:12">
      <c r="A2810" s="85" t="s">
        <v>130</v>
      </c>
      <c r="B2810" s="85" t="s">
        <v>868</v>
      </c>
      <c r="C2810" s="120">
        <v>43011</v>
      </c>
      <c r="D2810" s="85">
        <v>2</v>
      </c>
      <c r="E2810" s="86" t="s">
        <v>209</v>
      </c>
      <c r="I2810" s="86" t="s">
        <v>299</v>
      </c>
      <c r="J2810" s="86" t="s">
        <v>144</v>
      </c>
      <c r="K2810" s="86" t="s">
        <v>660</v>
      </c>
    </row>
    <row r="2811" spans="1:12">
      <c r="A2811" s="85" t="s">
        <v>138</v>
      </c>
      <c r="B2811" s="85" t="s">
        <v>824</v>
      </c>
      <c r="C2811" s="120">
        <v>43011</v>
      </c>
      <c r="D2811" s="85">
        <v>2</v>
      </c>
      <c r="E2811" s="86" t="s">
        <v>264</v>
      </c>
      <c r="I2811" s="86" t="s">
        <v>319</v>
      </c>
      <c r="J2811" s="86" t="s">
        <v>318</v>
      </c>
      <c r="K2811" s="86" t="s">
        <v>694</v>
      </c>
    </row>
    <row r="2812" spans="1:12">
      <c r="A2812" s="85" t="s">
        <v>138</v>
      </c>
      <c r="B2812" s="85" t="s">
        <v>824</v>
      </c>
      <c r="C2812" s="120">
        <v>43011</v>
      </c>
      <c r="D2812" s="85">
        <v>2</v>
      </c>
      <c r="E2812" s="86" t="s">
        <v>984</v>
      </c>
      <c r="I2812" s="86" t="s">
        <v>300</v>
      </c>
      <c r="J2812" s="86" t="s">
        <v>872</v>
      </c>
      <c r="K2812" s="86" t="s">
        <v>694</v>
      </c>
    </row>
    <row r="2813" spans="1:12">
      <c r="A2813" s="85" t="s">
        <v>795</v>
      </c>
      <c r="B2813" s="85" t="s">
        <v>823</v>
      </c>
      <c r="C2813" s="120">
        <v>43011</v>
      </c>
      <c r="D2813" s="85">
        <v>2</v>
      </c>
      <c r="E2813" s="86" t="s">
        <v>236</v>
      </c>
      <c r="I2813" s="86" t="s">
        <v>372</v>
      </c>
      <c r="J2813" s="86" t="s">
        <v>801</v>
      </c>
      <c r="K2813" s="86" t="s">
        <v>660</v>
      </c>
    </row>
    <row r="2814" spans="1:12">
      <c r="A2814" s="85" t="s">
        <v>795</v>
      </c>
      <c r="B2814" s="85" t="s">
        <v>823</v>
      </c>
      <c r="C2814" s="120">
        <v>43011</v>
      </c>
      <c r="D2814" s="85">
        <v>2</v>
      </c>
      <c r="E2814" s="86" t="s">
        <v>304</v>
      </c>
      <c r="I2814" s="86" t="s">
        <v>373</v>
      </c>
      <c r="J2814" s="86" t="s">
        <v>803</v>
      </c>
      <c r="K2814" s="86" t="s">
        <v>660</v>
      </c>
    </row>
    <row r="2815" spans="1:12">
      <c r="A2815" s="85" t="s">
        <v>159</v>
      </c>
      <c r="B2815" s="85" t="s">
        <v>850</v>
      </c>
      <c r="C2815" s="120">
        <v>43011</v>
      </c>
      <c r="D2815" s="85">
        <v>2</v>
      </c>
      <c r="E2815" s="86" t="s">
        <v>241</v>
      </c>
      <c r="I2815" s="86" t="s">
        <v>398</v>
      </c>
      <c r="J2815" s="86" t="s">
        <v>186</v>
      </c>
      <c r="K2815" s="86" t="s">
        <v>603</v>
      </c>
      <c r="L2815" s="86" t="s">
        <v>618</v>
      </c>
    </row>
    <row r="2816" spans="1:12">
      <c r="A2816" s="85" t="s">
        <v>130</v>
      </c>
      <c r="B2816" s="85" t="s">
        <v>833</v>
      </c>
      <c r="C2816" s="120">
        <v>43010</v>
      </c>
      <c r="D2816" s="85">
        <v>2</v>
      </c>
      <c r="E2816" s="86" t="s">
        <v>879</v>
      </c>
      <c r="I2816" s="86" t="s">
        <v>307</v>
      </c>
      <c r="J2816" s="86" t="s">
        <v>144</v>
      </c>
      <c r="K2816" s="86" t="s">
        <v>660</v>
      </c>
    </row>
    <row r="2817" spans="1:12">
      <c r="A2817" s="85" t="s">
        <v>130</v>
      </c>
      <c r="B2817" s="85" t="s">
        <v>833</v>
      </c>
      <c r="C2817" s="120">
        <v>43011</v>
      </c>
      <c r="D2817" s="85">
        <v>2</v>
      </c>
      <c r="E2817" s="86" t="s">
        <v>879</v>
      </c>
      <c r="I2817" s="86" t="s">
        <v>307</v>
      </c>
      <c r="J2817" s="86" t="s">
        <v>144</v>
      </c>
      <c r="K2817" s="86" t="s">
        <v>660</v>
      </c>
    </row>
    <row r="2818" spans="1:12">
      <c r="A2818" s="85" t="s">
        <v>795</v>
      </c>
      <c r="B2818" s="85" t="s">
        <v>856</v>
      </c>
      <c r="C2818" s="120">
        <v>43011</v>
      </c>
      <c r="D2818" s="85">
        <v>2</v>
      </c>
      <c r="E2818" s="86" t="s">
        <v>361</v>
      </c>
      <c r="I2818" s="86" t="s">
        <v>1043</v>
      </c>
      <c r="J2818" s="86" t="s">
        <v>803</v>
      </c>
      <c r="K2818" s="86" t="s">
        <v>660</v>
      </c>
    </row>
    <row r="2819" spans="1:12">
      <c r="A2819" s="85" t="s">
        <v>559</v>
      </c>
      <c r="B2819" s="85" t="s">
        <v>832</v>
      </c>
      <c r="C2819" s="120">
        <v>43012</v>
      </c>
      <c r="D2819" s="85">
        <v>2</v>
      </c>
      <c r="E2819" s="86" t="s">
        <v>238</v>
      </c>
      <c r="I2819" s="86" t="s">
        <v>235</v>
      </c>
      <c r="J2819" s="86" t="s">
        <v>527</v>
      </c>
      <c r="K2819" s="86" t="s">
        <v>584</v>
      </c>
    </row>
    <row r="2820" spans="1:12">
      <c r="A2820" s="85" t="s">
        <v>130</v>
      </c>
      <c r="B2820" s="85" t="s">
        <v>868</v>
      </c>
      <c r="C2820" s="120">
        <v>43012</v>
      </c>
      <c r="D2820" s="85">
        <v>2</v>
      </c>
      <c r="E2820" s="86" t="s">
        <v>209</v>
      </c>
      <c r="I2820" s="86" t="s">
        <v>299</v>
      </c>
      <c r="J2820" s="86" t="s">
        <v>144</v>
      </c>
      <c r="K2820" s="86" t="s">
        <v>660</v>
      </c>
    </row>
    <row r="2821" spans="1:12">
      <c r="A2821" s="85" t="s">
        <v>138</v>
      </c>
      <c r="B2821" s="85" t="s">
        <v>824</v>
      </c>
      <c r="C2821" s="120">
        <v>43012</v>
      </c>
      <c r="D2821" s="85">
        <v>2</v>
      </c>
      <c r="E2821" s="86" t="s">
        <v>300</v>
      </c>
      <c r="I2821" s="86" t="s">
        <v>264</v>
      </c>
      <c r="J2821" s="86" t="s">
        <v>556</v>
      </c>
      <c r="K2821" s="86" t="s">
        <v>687</v>
      </c>
    </row>
    <row r="2822" spans="1:12">
      <c r="A2822" s="85" t="s">
        <v>146</v>
      </c>
      <c r="B2822" s="85" t="s">
        <v>857</v>
      </c>
      <c r="C2822" s="120">
        <v>43012</v>
      </c>
      <c r="D2822" s="85">
        <v>1</v>
      </c>
      <c r="E2822" s="86" t="s">
        <v>943</v>
      </c>
      <c r="I2822" s="86" t="s">
        <v>1060</v>
      </c>
      <c r="J2822" s="86" t="s">
        <v>785</v>
      </c>
      <c r="K2822" s="86" t="s">
        <v>671</v>
      </c>
      <c r="L2822" s="86" t="s">
        <v>678</v>
      </c>
    </row>
    <row r="2823" spans="1:12">
      <c r="A2823" s="85" t="s">
        <v>146</v>
      </c>
      <c r="B2823" s="85" t="s">
        <v>857</v>
      </c>
      <c r="C2823" s="120">
        <v>43012</v>
      </c>
      <c r="D2823" s="85">
        <v>1</v>
      </c>
      <c r="E2823" s="86" t="s">
        <v>890</v>
      </c>
      <c r="I2823" s="86" t="s">
        <v>381</v>
      </c>
      <c r="J2823" s="86" t="s">
        <v>540</v>
      </c>
      <c r="K2823" s="86" t="s">
        <v>671</v>
      </c>
      <c r="L2823" s="86" t="s">
        <v>678</v>
      </c>
    </row>
    <row r="2824" spans="1:12">
      <c r="A2824" s="85" t="s">
        <v>159</v>
      </c>
      <c r="B2824" s="85" t="s">
        <v>850</v>
      </c>
      <c r="C2824" s="120">
        <v>43012</v>
      </c>
      <c r="D2824" s="85">
        <v>2</v>
      </c>
      <c r="E2824" s="86" t="s">
        <v>196</v>
      </c>
      <c r="I2824" s="86" t="s">
        <v>193</v>
      </c>
      <c r="J2824" s="86" t="s">
        <v>182</v>
      </c>
      <c r="K2824" s="86" t="s">
        <v>618</v>
      </c>
      <c r="L2824" s="86" t="s">
        <v>653</v>
      </c>
    </row>
    <row r="2825" spans="1:12">
      <c r="A2825" s="85" t="s">
        <v>159</v>
      </c>
      <c r="B2825" s="85" t="s">
        <v>850</v>
      </c>
      <c r="C2825" s="120">
        <v>43012</v>
      </c>
      <c r="D2825" s="85">
        <v>2</v>
      </c>
      <c r="E2825" s="86" t="s">
        <v>241</v>
      </c>
      <c r="I2825" s="86" t="s">
        <v>398</v>
      </c>
      <c r="J2825" s="86" t="s">
        <v>186</v>
      </c>
      <c r="K2825" s="86" t="s">
        <v>618</v>
      </c>
      <c r="L2825" s="86" t="s">
        <v>653</v>
      </c>
    </row>
    <row r="2826" spans="1:12">
      <c r="A2826" s="85" t="s">
        <v>566</v>
      </c>
      <c r="B2826" s="85" t="s">
        <v>860</v>
      </c>
      <c r="C2826" s="120">
        <v>43011</v>
      </c>
      <c r="D2826" s="85">
        <v>2</v>
      </c>
      <c r="E2826" s="86" t="s">
        <v>230</v>
      </c>
      <c r="I2826" s="86" t="s">
        <v>200</v>
      </c>
      <c r="J2826" s="86" t="s">
        <v>220</v>
      </c>
      <c r="L2826" s="86" t="s">
        <v>1049</v>
      </c>
    </row>
    <row r="2827" spans="1:12">
      <c r="A2827" s="85" t="s">
        <v>795</v>
      </c>
      <c r="B2827" s="85" t="s">
        <v>823</v>
      </c>
      <c r="C2827" s="120">
        <v>43012</v>
      </c>
      <c r="D2827" s="85">
        <v>2</v>
      </c>
      <c r="E2827" s="86" t="s">
        <v>304</v>
      </c>
      <c r="I2827" s="86" t="s">
        <v>373</v>
      </c>
      <c r="J2827" s="86" t="s">
        <v>803</v>
      </c>
      <c r="K2827" s="86" t="s">
        <v>660</v>
      </c>
    </row>
    <row r="2828" spans="1:12">
      <c r="A2828" s="85" t="s">
        <v>795</v>
      </c>
      <c r="B2828" s="85" t="s">
        <v>823</v>
      </c>
      <c r="C2828" s="120">
        <v>43012</v>
      </c>
      <c r="D2828" s="85">
        <v>2</v>
      </c>
      <c r="E2828" s="86" t="s">
        <v>236</v>
      </c>
      <c r="I2828" s="86" t="s">
        <v>372</v>
      </c>
      <c r="J2828" s="86" t="s">
        <v>801</v>
      </c>
      <c r="K2828" s="86" t="s">
        <v>660</v>
      </c>
    </row>
    <row r="2829" spans="1:12">
      <c r="A2829" s="85" t="s">
        <v>795</v>
      </c>
      <c r="B2829" s="85" t="s">
        <v>856</v>
      </c>
      <c r="C2829" s="120">
        <v>43012</v>
      </c>
      <c r="D2829" s="85">
        <v>2</v>
      </c>
      <c r="E2829" s="86" t="s">
        <v>361</v>
      </c>
      <c r="I2829" s="86" t="s">
        <v>1043</v>
      </c>
      <c r="J2829" s="86" t="s">
        <v>803</v>
      </c>
      <c r="K2829" s="86" t="s">
        <v>660</v>
      </c>
    </row>
    <row r="2830" spans="1:12">
      <c r="A2830" s="85" t="s">
        <v>559</v>
      </c>
      <c r="B2830" s="85" t="s">
        <v>832</v>
      </c>
      <c r="C2830" s="120">
        <v>43013</v>
      </c>
      <c r="D2830" s="85">
        <v>2</v>
      </c>
      <c r="E2830" s="86" t="s">
        <v>238</v>
      </c>
      <c r="I2830" s="86" t="s">
        <v>235</v>
      </c>
      <c r="J2830" s="86" t="s">
        <v>527</v>
      </c>
      <c r="K2830" s="86" t="s">
        <v>584</v>
      </c>
    </row>
    <row r="2831" spans="1:12">
      <c r="A2831" s="85" t="s">
        <v>146</v>
      </c>
      <c r="B2831" s="85" t="s">
        <v>857</v>
      </c>
      <c r="C2831" s="120">
        <v>43013</v>
      </c>
      <c r="D2831" s="85">
        <v>2</v>
      </c>
      <c r="E2831" s="86" t="s">
        <v>943</v>
      </c>
      <c r="I2831" s="86" t="s">
        <v>1060</v>
      </c>
      <c r="J2831" s="86" t="s">
        <v>785</v>
      </c>
    </row>
    <row r="2832" spans="1:12">
      <c r="A2832" s="85" t="s">
        <v>146</v>
      </c>
      <c r="B2832" s="85" t="s">
        <v>857</v>
      </c>
      <c r="C2832" s="120">
        <v>43013</v>
      </c>
      <c r="D2832" s="85">
        <v>2</v>
      </c>
      <c r="E2832" s="86" t="s">
        <v>890</v>
      </c>
      <c r="I2832" s="86" t="s">
        <v>386</v>
      </c>
      <c r="J2832" s="86" t="s">
        <v>540</v>
      </c>
    </row>
    <row r="2833" spans="1:15">
      <c r="A2833" s="85" t="s">
        <v>138</v>
      </c>
      <c r="B2833" s="85" t="s">
        <v>824</v>
      </c>
      <c r="C2833" s="120">
        <v>43013</v>
      </c>
      <c r="D2833" s="85">
        <v>1</v>
      </c>
      <c r="E2833" s="86" t="s">
        <v>984</v>
      </c>
      <c r="I2833" s="86" t="s">
        <v>302</v>
      </c>
      <c r="J2833" s="86" t="s">
        <v>872</v>
      </c>
      <c r="K2833" s="86" t="s">
        <v>620</v>
      </c>
      <c r="L2833" s="86" t="s">
        <v>687</v>
      </c>
    </row>
    <row r="2834" spans="1:15">
      <c r="A2834" s="85" t="s">
        <v>138</v>
      </c>
      <c r="B2834" s="85" t="s">
        <v>824</v>
      </c>
      <c r="C2834" s="120">
        <v>43013</v>
      </c>
      <c r="D2834" s="85">
        <v>1</v>
      </c>
      <c r="E2834" s="86" t="s">
        <v>895</v>
      </c>
      <c r="I2834" s="86" t="s">
        <v>293</v>
      </c>
      <c r="J2834" s="86" t="s">
        <v>569</v>
      </c>
      <c r="K2834" s="86" t="s">
        <v>620</v>
      </c>
      <c r="L2834" s="86" t="s">
        <v>682</v>
      </c>
    </row>
    <row r="2835" spans="1:15">
      <c r="A2835" s="85" t="s">
        <v>795</v>
      </c>
      <c r="B2835" s="85" t="s">
        <v>823</v>
      </c>
      <c r="C2835" s="120">
        <v>43013</v>
      </c>
      <c r="D2835" s="85">
        <v>2</v>
      </c>
      <c r="E2835" s="86" t="s">
        <v>304</v>
      </c>
      <c r="I2835" s="86" t="s">
        <v>373</v>
      </c>
      <c r="J2835" s="86" t="s">
        <v>803</v>
      </c>
      <c r="K2835" s="86" t="s">
        <v>660</v>
      </c>
      <c r="L2835" s="86" t="s">
        <v>677</v>
      </c>
    </row>
    <row r="2836" spans="1:15">
      <c r="A2836" s="85" t="s">
        <v>795</v>
      </c>
      <c r="B2836" s="85" t="s">
        <v>823</v>
      </c>
      <c r="C2836" s="120">
        <v>43013</v>
      </c>
      <c r="D2836" s="85">
        <v>2</v>
      </c>
      <c r="E2836" s="86" t="s">
        <v>236</v>
      </c>
      <c r="I2836" s="86" t="s">
        <v>372</v>
      </c>
      <c r="J2836" s="86" t="s">
        <v>801</v>
      </c>
      <c r="K2836" s="86" t="s">
        <v>660</v>
      </c>
      <c r="L2836" s="86" t="s">
        <v>677</v>
      </c>
    </row>
    <row r="2837" spans="1:15">
      <c r="A2837" s="85" t="s">
        <v>159</v>
      </c>
      <c r="B2837" s="85" t="s">
        <v>850</v>
      </c>
      <c r="C2837" s="120">
        <v>43013</v>
      </c>
      <c r="D2837" s="85">
        <v>2</v>
      </c>
      <c r="E2837" s="86" t="s">
        <v>241</v>
      </c>
      <c r="I2837" s="86" t="s">
        <v>398</v>
      </c>
      <c r="J2837" s="86" t="s">
        <v>186</v>
      </c>
      <c r="K2837" s="86" t="s">
        <v>653</v>
      </c>
      <c r="L2837" s="86" t="s">
        <v>1004</v>
      </c>
    </row>
    <row r="2838" spans="1:15">
      <c r="A2838" s="85" t="s">
        <v>566</v>
      </c>
      <c r="B2838" s="85" t="s">
        <v>834</v>
      </c>
      <c r="C2838" s="120">
        <v>43013</v>
      </c>
      <c r="D2838" s="85">
        <v>2</v>
      </c>
      <c r="E2838" s="86" t="s">
        <v>230</v>
      </c>
      <c r="I2838" s="86" t="s">
        <v>200</v>
      </c>
      <c r="J2838" s="86" t="s">
        <v>220</v>
      </c>
      <c r="L2838" s="86" t="s">
        <v>1049</v>
      </c>
      <c r="O2838" s="86" t="s">
        <v>1061</v>
      </c>
    </row>
    <row r="2839" spans="1:15">
      <c r="A2839" s="85" t="s">
        <v>795</v>
      </c>
      <c r="B2839" s="85" t="s">
        <v>856</v>
      </c>
      <c r="C2839" s="120">
        <v>43013</v>
      </c>
      <c r="D2839" s="85">
        <v>2</v>
      </c>
      <c r="E2839" s="86" t="s">
        <v>361</v>
      </c>
      <c r="I2839" s="86" t="s">
        <v>1043</v>
      </c>
      <c r="J2839" s="86" t="s">
        <v>803</v>
      </c>
      <c r="K2839" s="86" t="s">
        <v>677</v>
      </c>
      <c r="L2839" s="86" t="s">
        <v>660</v>
      </c>
    </row>
    <row r="2840" spans="1:15">
      <c r="A2840" s="85" t="s">
        <v>559</v>
      </c>
      <c r="B2840" s="85" t="s">
        <v>829</v>
      </c>
      <c r="C2840" s="120">
        <v>43017</v>
      </c>
      <c r="D2840" s="85">
        <v>2</v>
      </c>
      <c r="E2840" s="86" t="s">
        <v>238</v>
      </c>
      <c r="I2840" s="86" t="s">
        <v>243</v>
      </c>
      <c r="J2840" s="86" t="s">
        <v>335</v>
      </c>
      <c r="K2840" s="86" t="s">
        <v>584</v>
      </c>
    </row>
    <row r="2841" spans="1:15">
      <c r="A2841" s="85" t="s">
        <v>559</v>
      </c>
      <c r="B2841" s="85" t="s">
        <v>829</v>
      </c>
      <c r="C2841" s="120">
        <v>43017</v>
      </c>
      <c r="D2841" s="85">
        <v>2</v>
      </c>
      <c r="E2841" s="86" t="s">
        <v>946</v>
      </c>
      <c r="I2841" s="86" t="s">
        <v>231</v>
      </c>
      <c r="J2841" s="86" t="s">
        <v>335</v>
      </c>
      <c r="K2841" s="86" t="s">
        <v>584</v>
      </c>
    </row>
    <row r="2842" spans="1:15">
      <c r="A2842" s="85" t="s">
        <v>146</v>
      </c>
      <c r="B2842" s="85" t="s">
        <v>855</v>
      </c>
      <c r="C2842" s="120">
        <v>43017</v>
      </c>
      <c r="D2842" s="85">
        <v>2</v>
      </c>
      <c r="E2842" s="86" t="s">
        <v>349</v>
      </c>
      <c r="I2842" s="86" t="s">
        <v>889</v>
      </c>
      <c r="J2842" s="86" t="s">
        <v>785</v>
      </c>
      <c r="K2842" s="86" t="s">
        <v>657</v>
      </c>
    </row>
    <row r="2843" spans="1:15">
      <c r="A2843" s="85" t="s">
        <v>795</v>
      </c>
      <c r="B2843" s="85" t="s">
        <v>837</v>
      </c>
      <c r="C2843" s="120">
        <v>43017</v>
      </c>
      <c r="D2843" s="85">
        <v>2</v>
      </c>
      <c r="E2843" s="86" t="s">
        <v>982</v>
      </c>
      <c r="I2843" s="86" t="s">
        <v>1043</v>
      </c>
      <c r="J2843" s="86" t="s">
        <v>803</v>
      </c>
      <c r="K2843" s="86" t="s">
        <v>660</v>
      </c>
    </row>
    <row r="2844" spans="1:15">
      <c r="A2844" s="85" t="s">
        <v>795</v>
      </c>
      <c r="B2844" s="85" t="s">
        <v>837</v>
      </c>
      <c r="C2844" s="120">
        <v>43017</v>
      </c>
      <c r="D2844" s="85">
        <v>2</v>
      </c>
      <c r="E2844" s="86" t="s">
        <v>934</v>
      </c>
      <c r="I2844" s="86" t="s">
        <v>395</v>
      </c>
      <c r="J2844" s="86" t="s">
        <v>799</v>
      </c>
      <c r="K2844" s="86" t="s">
        <v>660</v>
      </c>
    </row>
    <row r="2845" spans="1:15">
      <c r="A2845" s="85" t="s">
        <v>795</v>
      </c>
      <c r="B2845" s="85" t="s">
        <v>837</v>
      </c>
      <c r="C2845" s="120">
        <v>43017</v>
      </c>
      <c r="D2845" s="85">
        <v>2</v>
      </c>
      <c r="E2845" s="86" t="s">
        <v>270</v>
      </c>
      <c r="I2845" s="86" t="s">
        <v>249</v>
      </c>
      <c r="J2845" s="86" t="s">
        <v>1044</v>
      </c>
      <c r="K2845" s="86" t="s">
        <v>660</v>
      </c>
    </row>
    <row r="2846" spans="1:15">
      <c r="A2846" s="85" t="s">
        <v>795</v>
      </c>
      <c r="B2846" s="85" t="s">
        <v>837</v>
      </c>
      <c r="C2846" s="120">
        <v>43017</v>
      </c>
      <c r="D2846" s="85">
        <v>2</v>
      </c>
      <c r="E2846" s="86" t="s">
        <v>988</v>
      </c>
      <c r="I2846" s="86" t="s">
        <v>288</v>
      </c>
      <c r="J2846" s="86" t="s">
        <v>800</v>
      </c>
      <c r="K2846" s="86" t="s">
        <v>660</v>
      </c>
    </row>
    <row r="2847" spans="1:15">
      <c r="A2847" s="85" t="s">
        <v>795</v>
      </c>
      <c r="B2847" s="85" t="s">
        <v>837</v>
      </c>
      <c r="C2847" s="120">
        <v>43017</v>
      </c>
      <c r="D2847" s="85">
        <v>2</v>
      </c>
      <c r="E2847" s="86" t="s">
        <v>394</v>
      </c>
      <c r="I2847" s="86" t="s">
        <v>298</v>
      </c>
      <c r="J2847" s="86" t="s">
        <v>798</v>
      </c>
      <c r="K2847" s="86" t="s">
        <v>660</v>
      </c>
    </row>
    <row r="2848" spans="1:15">
      <c r="A2848" s="85" t="s">
        <v>795</v>
      </c>
      <c r="B2848" s="85" t="s">
        <v>837</v>
      </c>
      <c r="C2848" s="120">
        <v>43017</v>
      </c>
      <c r="D2848" s="85">
        <v>2</v>
      </c>
      <c r="E2848" s="86" t="s">
        <v>240</v>
      </c>
      <c r="I2848" s="86" t="s">
        <v>249</v>
      </c>
      <c r="J2848" s="86" t="s">
        <v>1044</v>
      </c>
      <c r="K2848" s="86" t="s">
        <v>660</v>
      </c>
    </row>
    <row r="2849" spans="1:12">
      <c r="A2849" s="85" t="s">
        <v>150</v>
      </c>
      <c r="B2849" s="85" t="s">
        <v>826</v>
      </c>
      <c r="C2849" s="120">
        <v>43017</v>
      </c>
      <c r="D2849" s="85">
        <v>2</v>
      </c>
      <c r="E2849" s="86" t="s">
        <v>943</v>
      </c>
      <c r="I2849" s="86" t="s">
        <v>899</v>
      </c>
      <c r="J2849" s="86" t="s">
        <v>784</v>
      </c>
    </row>
    <row r="2850" spans="1:12">
      <c r="A2850" s="85" t="s">
        <v>150</v>
      </c>
      <c r="B2850" s="85" t="s">
        <v>826</v>
      </c>
      <c r="C2850" s="120">
        <v>43017</v>
      </c>
      <c r="D2850" s="85">
        <v>2</v>
      </c>
      <c r="E2850" s="86" t="s">
        <v>959</v>
      </c>
      <c r="I2850" s="86" t="s">
        <v>283</v>
      </c>
      <c r="J2850" s="86" t="s">
        <v>151</v>
      </c>
    </row>
    <row r="2851" spans="1:12">
      <c r="A2851" s="85" t="s">
        <v>159</v>
      </c>
      <c r="B2851" s="85" t="s">
        <v>850</v>
      </c>
      <c r="C2851" s="120">
        <v>43017</v>
      </c>
      <c r="D2851" s="85">
        <v>2</v>
      </c>
      <c r="E2851" s="86" t="s">
        <v>878</v>
      </c>
      <c r="I2851" s="86" t="s">
        <v>197</v>
      </c>
      <c r="J2851" s="86" t="s">
        <v>182</v>
      </c>
      <c r="K2851" s="86" t="s">
        <v>1004</v>
      </c>
      <c r="L2851" s="86" t="s">
        <v>618</v>
      </c>
    </row>
    <row r="2852" spans="1:12">
      <c r="A2852" s="85" t="s">
        <v>138</v>
      </c>
      <c r="B2852" s="85" t="s">
        <v>824</v>
      </c>
      <c r="C2852" s="120">
        <v>43017</v>
      </c>
      <c r="D2852" s="85">
        <v>2</v>
      </c>
      <c r="E2852" s="86" t="s">
        <v>293</v>
      </c>
      <c r="I2852" s="86" t="s">
        <v>264</v>
      </c>
      <c r="J2852" s="86" t="s">
        <v>556</v>
      </c>
      <c r="K2852" s="86" t="s">
        <v>636</v>
      </c>
      <c r="L2852" s="86" t="s">
        <v>665</v>
      </c>
    </row>
    <row r="2853" spans="1:12">
      <c r="A2853" s="85" t="s">
        <v>138</v>
      </c>
      <c r="B2853" s="85" t="s">
        <v>824</v>
      </c>
      <c r="C2853" s="120">
        <v>43017</v>
      </c>
      <c r="D2853" s="85">
        <v>2</v>
      </c>
      <c r="E2853" s="86" t="s">
        <v>895</v>
      </c>
      <c r="I2853" s="86" t="s">
        <v>309</v>
      </c>
      <c r="J2853" s="86" t="s">
        <v>569</v>
      </c>
      <c r="K2853" s="86" t="s">
        <v>636</v>
      </c>
      <c r="L2853" s="86" t="s">
        <v>665</v>
      </c>
    </row>
    <row r="2854" spans="1:12">
      <c r="A2854" s="85" t="s">
        <v>146</v>
      </c>
      <c r="B2854" s="85" t="s">
        <v>831</v>
      </c>
      <c r="C2854" s="120">
        <v>43017</v>
      </c>
      <c r="D2854" s="85">
        <v>1</v>
      </c>
      <c r="E2854" s="86" t="s">
        <v>357</v>
      </c>
      <c r="I2854" s="86" t="s">
        <v>385</v>
      </c>
      <c r="J2854" s="86" t="s">
        <v>785</v>
      </c>
    </row>
    <row r="2855" spans="1:12">
      <c r="A2855" s="85" t="s">
        <v>146</v>
      </c>
      <c r="B2855" s="85" t="s">
        <v>831</v>
      </c>
      <c r="C2855" s="120">
        <v>43017</v>
      </c>
      <c r="D2855" s="85">
        <v>1</v>
      </c>
      <c r="E2855" s="86" t="s">
        <v>1033</v>
      </c>
      <c r="I2855" s="86" t="s">
        <v>697</v>
      </c>
      <c r="J2855" s="86" t="s">
        <v>571</v>
      </c>
    </row>
    <row r="2856" spans="1:12">
      <c r="A2856" s="85" t="s">
        <v>559</v>
      </c>
      <c r="B2856" s="85" t="s">
        <v>829</v>
      </c>
      <c r="C2856" s="120">
        <v>43018</v>
      </c>
      <c r="D2856" s="85">
        <v>2</v>
      </c>
      <c r="E2856" s="86" t="s">
        <v>238</v>
      </c>
      <c r="I2856" s="86" t="s">
        <v>243</v>
      </c>
      <c r="J2856" s="86" t="s">
        <v>335</v>
      </c>
      <c r="K2856" s="86" t="s">
        <v>584</v>
      </c>
    </row>
    <row r="2857" spans="1:12">
      <c r="A2857" s="85" t="s">
        <v>559</v>
      </c>
      <c r="B2857" s="85" t="s">
        <v>829</v>
      </c>
      <c r="C2857" s="120">
        <v>43018</v>
      </c>
      <c r="D2857" s="85">
        <v>2</v>
      </c>
      <c r="E2857" s="86" t="s">
        <v>946</v>
      </c>
      <c r="I2857" s="86" t="s">
        <v>231</v>
      </c>
      <c r="J2857" s="86" t="s">
        <v>335</v>
      </c>
      <c r="K2857" s="86" t="s">
        <v>584</v>
      </c>
    </row>
    <row r="2858" spans="1:12">
      <c r="A2858" s="85" t="s">
        <v>150</v>
      </c>
      <c r="B2858" s="85" t="s">
        <v>826</v>
      </c>
      <c r="C2858" s="120">
        <v>43018</v>
      </c>
      <c r="D2858" s="85">
        <v>2</v>
      </c>
      <c r="E2858" s="86" t="s">
        <v>943</v>
      </c>
      <c r="I2858" s="86" t="s">
        <v>899</v>
      </c>
      <c r="J2858" s="86" t="s">
        <v>784</v>
      </c>
      <c r="K2858" s="86" t="s">
        <v>589</v>
      </c>
    </row>
    <row r="2859" spans="1:12">
      <c r="A2859" s="85" t="s">
        <v>146</v>
      </c>
      <c r="B2859" s="85" t="s">
        <v>857</v>
      </c>
      <c r="C2859" s="120">
        <v>43018</v>
      </c>
      <c r="D2859" s="85">
        <v>2</v>
      </c>
      <c r="E2859" s="86" t="s">
        <v>349</v>
      </c>
      <c r="I2859" s="86" t="s">
        <v>400</v>
      </c>
      <c r="J2859" s="86" t="s">
        <v>785</v>
      </c>
      <c r="K2859" s="86" t="s">
        <v>637</v>
      </c>
    </row>
    <row r="2860" spans="1:12">
      <c r="A2860" s="85" t="s">
        <v>138</v>
      </c>
      <c r="B2860" s="85" t="s">
        <v>824</v>
      </c>
      <c r="C2860" s="120">
        <v>43018</v>
      </c>
      <c r="D2860" s="85">
        <v>2</v>
      </c>
      <c r="E2860" s="86" t="s">
        <v>293</v>
      </c>
      <c r="I2860" s="86" t="s">
        <v>264</v>
      </c>
      <c r="J2860" s="86" t="s">
        <v>556</v>
      </c>
      <c r="K2860" s="86" t="s">
        <v>669</v>
      </c>
      <c r="L2860" s="86" t="s">
        <v>621</v>
      </c>
    </row>
    <row r="2861" spans="1:12">
      <c r="A2861" s="85" t="s">
        <v>559</v>
      </c>
      <c r="B2861" s="85" t="s">
        <v>829</v>
      </c>
      <c r="C2861" s="120">
        <v>43019</v>
      </c>
      <c r="D2861" s="85">
        <v>2</v>
      </c>
      <c r="E2861" s="86" t="s">
        <v>238</v>
      </c>
      <c r="I2861" s="86" t="s">
        <v>243</v>
      </c>
      <c r="J2861" s="86" t="s">
        <v>335</v>
      </c>
      <c r="K2861" s="86" t="s">
        <v>584</v>
      </c>
    </row>
    <row r="2862" spans="1:12">
      <c r="A2862" s="85" t="s">
        <v>130</v>
      </c>
      <c r="B2862" s="85" t="s">
        <v>833</v>
      </c>
      <c r="C2862" s="120">
        <v>43019</v>
      </c>
      <c r="D2862" s="85">
        <v>2</v>
      </c>
      <c r="E2862" s="86" t="s">
        <v>879</v>
      </c>
      <c r="I2862" s="86" t="s">
        <v>274</v>
      </c>
      <c r="J2862" s="86" t="s">
        <v>144</v>
      </c>
      <c r="K2862" s="86" t="s">
        <v>149</v>
      </c>
    </row>
    <row r="2863" spans="1:12">
      <c r="A2863" s="85" t="s">
        <v>138</v>
      </c>
      <c r="B2863" s="85" t="s">
        <v>851</v>
      </c>
      <c r="C2863" s="120">
        <v>43018</v>
      </c>
      <c r="D2863" s="85">
        <v>2</v>
      </c>
      <c r="E2863" s="86" t="s">
        <v>914</v>
      </c>
      <c r="I2863" s="86" t="s">
        <v>295</v>
      </c>
      <c r="J2863" s="86" t="s">
        <v>783</v>
      </c>
      <c r="K2863" s="86" t="s">
        <v>687</v>
      </c>
    </row>
    <row r="2864" spans="1:12">
      <c r="A2864" s="85" t="s">
        <v>138</v>
      </c>
      <c r="B2864" s="85" t="s">
        <v>851</v>
      </c>
      <c r="C2864" s="120">
        <v>43019</v>
      </c>
      <c r="D2864" s="85">
        <v>2</v>
      </c>
      <c r="E2864" s="86" t="s">
        <v>914</v>
      </c>
      <c r="I2864" s="86" t="s">
        <v>295</v>
      </c>
      <c r="J2864" s="86" t="s">
        <v>783</v>
      </c>
      <c r="K2864" s="86" t="s">
        <v>630</v>
      </c>
    </row>
    <row r="2865" spans="1:12">
      <c r="A2865" s="85" t="s">
        <v>150</v>
      </c>
      <c r="B2865" s="85" t="s">
        <v>826</v>
      </c>
      <c r="C2865" s="120">
        <v>43019</v>
      </c>
      <c r="D2865" s="85">
        <v>1</v>
      </c>
      <c r="E2865" s="86" t="s">
        <v>943</v>
      </c>
      <c r="I2865" s="86" t="s">
        <v>899</v>
      </c>
      <c r="J2865" s="86" t="s">
        <v>784</v>
      </c>
      <c r="K2865" s="86" t="s">
        <v>589</v>
      </c>
    </row>
    <row r="2866" spans="1:12">
      <c r="A2866" s="85" t="s">
        <v>566</v>
      </c>
      <c r="B2866" s="85" t="s">
        <v>900</v>
      </c>
      <c r="C2866" s="120">
        <v>43019</v>
      </c>
      <c r="D2866" s="85">
        <v>2</v>
      </c>
      <c r="E2866" s="86" t="s">
        <v>230</v>
      </c>
      <c r="I2866" s="86" t="s">
        <v>202</v>
      </c>
      <c r="J2866" s="86" t="s">
        <v>220</v>
      </c>
      <c r="K2866" s="86" t="s">
        <v>616</v>
      </c>
    </row>
    <row r="2867" spans="1:12">
      <c r="A2867" s="85" t="s">
        <v>138</v>
      </c>
      <c r="B2867" s="85" t="s">
        <v>824</v>
      </c>
      <c r="C2867" s="120">
        <v>43019</v>
      </c>
      <c r="D2867" s="85">
        <v>2</v>
      </c>
      <c r="E2867" s="86" t="s">
        <v>293</v>
      </c>
      <c r="I2867" s="86" t="s">
        <v>264</v>
      </c>
      <c r="J2867" s="86" t="s">
        <v>556</v>
      </c>
      <c r="K2867" s="86" t="s">
        <v>630</v>
      </c>
      <c r="L2867" s="86" t="s">
        <v>655</v>
      </c>
    </row>
    <row r="2868" spans="1:12">
      <c r="A2868" s="85" t="s">
        <v>130</v>
      </c>
      <c r="B2868" s="85" t="s">
        <v>868</v>
      </c>
      <c r="C2868" s="120">
        <v>43020</v>
      </c>
      <c r="D2868" s="85">
        <v>1</v>
      </c>
      <c r="E2868" s="86" t="s">
        <v>988</v>
      </c>
      <c r="I2868" s="86" t="s">
        <v>297</v>
      </c>
      <c r="J2868" s="86" t="s">
        <v>135</v>
      </c>
      <c r="K2868" s="86" t="s">
        <v>149</v>
      </c>
    </row>
    <row r="2869" spans="1:12">
      <c r="A2869" s="85" t="s">
        <v>130</v>
      </c>
      <c r="B2869" s="85" t="s">
        <v>868</v>
      </c>
      <c r="C2869" s="120">
        <v>43020</v>
      </c>
      <c r="D2869" s="85">
        <v>1</v>
      </c>
      <c r="E2869" s="86" t="s">
        <v>957</v>
      </c>
      <c r="I2869" s="86" t="s">
        <v>268</v>
      </c>
      <c r="J2869" s="86" t="s">
        <v>162</v>
      </c>
      <c r="K2869" s="86" t="s">
        <v>149</v>
      </c>
    </row>
    <row r="2870" spans="1:12">
      <c r="A2870" s="85" t="s">
        <v>130</v>
      </c>
      <c r="B2870" s="85" t="s">
        <v>868</v>
      </c>
      <c r="C2870" s="120">
        <v>43020</v>
      </c>
      <c r="D2870" s="85">
        <v>1</v>
      </c>
      <c r="E2870" s="86" t="s">
        <v>879</v>
      </c>
      <c r="I2870" s="86" t="s">
        <v>267</v>
      </c>
      <c r="J2870" s="86" t="s">
        <v>144</v>
      </c>
      <c r="K2870" s="86" t="s">
        <v>149</v>
      </c>
    </row>
    <row r="2871" spans="1:12">
      <c r="A2871" s="85" t="s">
        <v>150</v>
      </c>
      <c r="B2871" s="85" t="s">
        <v>857</v>
      </c>
      <c r="C2871" s="120">
        <v>43020</v>
      </c>
      <c r="D2871" s="85">
        <v>1</v>
      </c>
      <c r="E2871" s="86" t="s">
        <v>943</v>
      </c>
      <c r="I2871" s="86" t="s">
        <v>361</v>
      </c>
      <c r="J2871" s="86" t="s">
        <v>784</v>
      </c>
      <c r="K2871" s="86" t="s">
        <v>589</v>
      </c>
      <c r="L2871" s="86" t="s">
        <v>597</v>
      </c>
    </row>
    <row r="2872" spans="1:12">
      <c r="A2872" s="85" t="s">
        <v>138</v>
      </c>
      <c r="B2872" s="85" t="s">
        <v>824</v>
      </c>
      <c r="C2872" s="120">
        <v>43020</v>
      </c>
      <c r="D2872" s="85">
        <v>1</v>
      </c>
      <c r="E2872" s="86" t="s">
        <v>953</v>
      </c>
      <c r="I2872" s="86" t="s">
        <v>271</v>
      </c>
      <c r="J2872" s="86" t="s">
        <v>569</v>
      </c>
      <c r="K2872" s="86" t="s">
        <v>642</v>
      </c>
      <c r="L2872" s="86" t="s">
        <v>620</v>
      </c>
    </row>
    <row r="2873" spans="1:12">
      <c r="A2873" s="85" t="s">
        <v>138</v>
      </c>
      <c r="B2873" s="85" t="s">
        <v>824</v>
      </c>
      <c r="C2873" s="120">
        <v>43020</v>
      </c>
      <c r="D2873" s="85">
        <v>1</v>
      </c>
      <c r="E2873" s="86" t="s">
        <v>290</v>
      </c>
      <c r="I2873" s="86" t="s">
        <v>304</v>
      </c>
      <c r="J2873" s="86" t="s">
        <v>165</v>
      </c>
      <c r="K2873" s="86" t="s">
        <v>642</v>
      </c>
      <c r="L2873" s="86" t="s">
        <v>620</v>
      </c>
    </row>
    <row r="2874" spans="1:12">
      <c r="A2874" s="85" t="s">
        <v>138</v>
      </c>
      <c r="B2874" s="85" t="s">
        <v>824</v>
      </c>
      <c r="C2874" s="120">
        <v>43020</v>
      </c>
      <c r="D2874" s="85">
        <v>1</v>
      </c>
      <c r="E2874" s="86" t="s">
        <v>895</v>
      </c>
      <c r="I2874" s="86" t="s">
        <v>271</v>
      </c>
      <c r="J2874" s="86" t="s">
        <v>569</v>
      </c>
      <c r="K2874" s="86" t="s">
        <v>642</v>
      </c>
      <c r="L2874" s="86" t="s">
        <v>620</v>
      </c>
    </row>
    <row r="2875" spans="1:12">
      <c r="A2875" s="85" t="s">
        <v>524</v>
      </c>
      <c r="B2875" s="85" t="s">
        <v>821</v>
      </c>
      <c r="C2875" s="120">
        <v>43020</v>
      </c>
      <c r="D2875" s="85">
        <v>1</v>
      </c>
      <c r="E2875" s="86" t="s">
        <v>961</v>
      </c>
      <c r="I2875" s="86" t="s">
        <v>203</v>
      </c>
      <c r="J2875" s="86" t="s">
        <v>538</v>
      </c>
      <c r="K2875" s="86" t="s">
        <v>595</v>
      </c>
      <c r="L2875" s="86" t="s">
        <v>654</v>
      </c>
    </row>
    <row r="2876" spans="1:12">
      <c r="A2876" s="85" t="s">
        <v>524</v>
      </c>
      <c r="B2876" s="85" t="s">
        <v>821</v>
      </c>
      <c r="C2876" s="120">
        <v>43020</v>
      </c>
      <c r="D2876" s="85">
        <v>1</v>
      </c>
      <c r="E2876" s="86" t="s">
        <v>213</v>
      </c>
      <c r="I2876" s="86" t="s">
        <v>229</v>
      </c>
      <c r="J2876" s="86" t="s">
        <v>532</v>
      </c>
      <c r="K2876" s="86" t="s">
        <v>595</v>
      </c>
      <c r="L2876" s="86" t="s">
        <v>654</v>
      </c>
    </row>
    <row r="2877" spans="1:12">
      <c r="A2877" s="85" t="s">
        <v>559</v>
      </c>
      <c r="B2877" s="85" t="s">
        <v>829</v>
      </c>
      <c r="C2877" s="120">
        <v>43020</v>
      </c>
      <c r="D2877" s="85">
        <v>1</v>
      </c>
      <c r="E2877" s="86" t="s">
        <v>946</v>
      </c>
      <c r="I2877" s="86" t="s">
        <v>243</v>
      </c>
      <c r="J2877" s="86" t="s">
        <v>335</v>
      </c>
      <c r="K2877" s="86" t="s">
        <v>584</v>
      </c>
    </row>
    <row r="2878" spans="1:12">
      <c r="A2878" s="85" t="s">
        <v>559</v>
      </c>
      <c r="B2878" s="85" t="s">
        <v>829</v>
      </c>
      <c r="C2878" s="120">
        <v>43020</v>
      </c>
      <c r="D2878" s="85">
        <v>1</v>
      </c>
      <c r="E2878" s="86" t="s">
        <v>238</v>
      </c>
      <c r="I2878" s="86" t="s">
        <v>236</v>
      </c>
      <c r="J2878" s="86" t="s">
        <v>527</v>
      </c>
      <c r="K2878" s="86" t="s">
        <v>584</v>
      </c>
    </row>
    <row r="2879" spans="1:12">
      <c r="A2879" s="85" t="s">
        <v>559</v>
      </c>
      <c r="B2879" s="85" t="s">
        <v>829</v>
      </c>
      <c r="C2879" s="120">
        <v>43020</v>
      </c>
      <c r="D2879" s="85">
        <v>1</v>
      </c>
      <c r="E2879" s="86" t="s">
        <v>231</v>
      </c>
      <c r="I2879" s="86" t="s">
        <v>244</v>
      </c>
      <c r="J2879" s="86" t="s">
        <v>333</v>
      </c>
      <c r="K2879" s="86" t="s">
        <v>584</v>
      </c>
    </row>
    <row r="2880" spans="1:12">
      <c r="A2880" s="85" t="s">
        <v>559</v>
      </c>
      <c r="B2880" s="85" t="s">
        <v>832</v>
      </c>
      <c r="C2880" s="120">
        <v>43024</v>
      </c>
      <c r="D2880" s="85">
        <v>2</v>
      </c>
      <c r="E2880" s="86" t="s">
        <v>238</v>
      </c>
      <c r="I2880" s="86" t="s">
        <v>243</v>
      </c>
      <c r="J2880" s="86" t="s">
        <v>527</v>
      </c>
      <c r="K2880" s="86" t="s">
        <v>584</v>
      </c>
    </row>
    <row r="2881" spans="1:13">
      <c r="A2881" s="85" t="s">
        <v>559</v>
      </c>
      <c r="B2881" s="85" t="s">
        <v>832</v>
      </c>
      <c r="C2881" s="120">
        <v>43024</v>
      </c>
      <c r="D2881" s="85">
        <v>2</v>
      </c>
      <c r="E2881" s="86" t="s">
        <v>946</v>
      </c>
      <c r="I2881" s="86" t="s">
        <v>231</v>
      </c>
      <c r="J2881" s="86" t="s">
        <v>527</v>
      </c>
      <c r="K2881" s="86" t="s">
        <v>584</v>
      </c>
    </row>
    <row r="2882" spans="1:13">
      <c r="A2882" s="85" t="s">
        <v>138</v>
      </c>
      <c r="B2882" s="85" t="s">
        <v>824</v>
      </c>
      <c r="C2882" s="120">
        <v>43024</v>
      </c>
      <c r="D2882" s="85">
        <v>2</v>
      </c>
      <c r="E2882" s="86" t="s">
        <v>293</v>
      </c>
      <c r="I2882" s="86" t="s">
        <v>264</v>
      </c>
      <c r="J2882" s="86" t="s">
        <v>556</v>
      </c>
      <c r="K2882" s="86" t="s">
        <v>664</v>
      </c>
      <c r="L2882" s="86" t="s">
        <v>620</v>
      </c>
      <c r="M2882" s="86" t="s">
        <v>687</v>
      </c>
    </row>
    <row r="2883" spans="1:13">
      <c r="A2883" s="85" t="s">
        <v>138</v>
      </c>
      <c r="B2883" s="85" t="s">
        <v>824</v>
      </c>
      <c r="C2883" s="120">
        <v>43024</v>
      </c>
      <c r="D2883" s="85">
        <v>2</v>
      </c>
      <c r="E2883" s="86" t="s">
        <v>895</v>
      </c>
      <c r="I2883" s="86" t="s">
        <v>309</v>
      </c>
      <c r="J2883" s="86" t="s">
        <v>569</v>
      </c>
      <c r="K2883" s="86" t="s">
        <v>664</v>
      </c>
      <c r="L2883" s="86" t="s">
        <v>620</v>
      </c>
      <c r="M2883" s="86" t="s">
        <v>687</v>
      </c>
    </row>
    <row r="2884" spans="1:13">
      <c r="A2884" s="85" t="s">
        <v>150</v>
      </c>
      <c r="B2884" s="85" t="s">
        <v>826</v>
      </c>
      <c r="C2884" s="120">
        <v>43024</v>
      </c>
      <c r="D2884" s="85">
        <v>2</v>
      </c>
      <c r="E2884" s="86" t="s">
        <v>211</v>
      </c>
      <c r="I2884" s="86" t="s">
        <v>361</v>
      </c>
      <c r="J2884" s="86" t="s">
        <v>539</v>
      </c>
      <c r="K2884" s="86" t="s">
        <v>597</v>
      </c>
    </row>
    <row r="2885" spans="1:13">
      <c r="A2885" s="85" t="s">
        <v>130</v>
      </c>
      <c r="B2885" s="85" t="s">
        <v>868</v>
      </c>
      <c r="C2885" s="120">
        <v>43024</v>
      </c>
      <c r="D2885" s="85">
        <v>2</v>
      </c>
      <c r="E2885" s="86" t="s">
        <v>943</v>
      </c>
      <c r="I2885" s="86" t="s">
        <v>285</v>
      </c>
      <c r="J2885" s="86" t="s">
        <v>153</v>
      </c>
      <c r="K2885" s="86" t="s">
        <v>149</v>
      </c>
    </row>
    <row r="2886" spans="1:13">
      <c r="A2886" s="85" t="s">
        <v>130</v>
      </c>
      <c r="B2886" s="85" t="s">
        <v>868</v>
      </c>
      <c r="C2886" s="120">
        <v>43024</v>
      </c>
      <c r="D2886" s="85">
        <v>2</v>
      </c>
      <c r="E2886" s="86" t="s">
        <v>892</v>
      </c>
      <c r="I2886" s="86" t="s">
        <v>298</v>
      </c>
      <c r="J2886" s="86" t="s">
        <v>782</v>
      </c>
      <c r="K2886" s="86" t="s">
        <v>149</v>
      </c>
    </row>
    <row r="2887" spans="1:13">
      <c r="A2887" s="85" t="s">
        <v>138</v>
      </c>
      <c r="B2887" s="85" t="s">
        <v>851</v>
      </c>
      <c r="C2887" s="120">
        <v>43024</v>
      </c>
      <c r="D2887" s="85">
        <v>2</v>
      </c>
      <c r="E2887" s="86" t="s">
        <v>985</v>
      </c>
      <c r="I2887" s="86" t="s">
        <v>270</v>
      </c>
      <c r="J2887" s="86" t="s">
        <v>556</v>
      </c>
      <c r="K2887" s="86" t="s">
        <v>664</v>
      </c>
      <c r="L2887" s="86" t="s">
        <v>620</v>
      </c>
    </row>
    <row r="2888" spans="1:13">
      <c r="A2888" s="85" t="s">
        <v>138</v>
      </c>
      <c r="B2888" s="85" t="s">
        <v>851</v>
      </c>
      <c r="C2888" s="120">
        <v>43024</v>
      </c>
      <c r="D2888" s="85">
        <v>2</v>
      </c>
      <c r="E2888" s="86" t="s">
        <v>296</v>
      </c>
      <c r="I2888" s="86" t="s">
        <v>288</v>
      </c>
      <c r="J2888" s="86" t="s">
        <v>783</v>
      </c>
      <c r="K2888" s="86" t="s">
        <v>664</v>
      </c>
      <c r="L2888" s="86" t="s">
        <v>620</v>
      </c>
    </row>
    <row r="2889" spans="1:13">
      <c r="A2889" s="85" t="s">
        <v>146</v>
      </c>
      <c r="B2889" s="85" t="s">
        <v>855</v>
      </c>
      <c r="C2889" s="120">
        <v>43024</v>
      </c>
      <c r="D2889" s="85">
        <v>2</v>
      </c>
      <c r="E2889" s="86" t="s">
        <v>942</v>
      </c>
      <c r="I2889" s="86" t="s">
        <v>392</v>
      </c>
      <c r="J2889" s="86" t="s">
        <v>549</v>
      </c>
      <c r="K2889" s="86" t="s">
        <v>583</v>
      </c>
    </row>
    <row r="2890" spans="1:13">
      <c r="A2890" s="85" t="s">
        <v>130</v>
      </c>
      <c r="B2890" s="85" t="s">
        <v>833</v>
      </c>
      <c r="C2890" s="120">
        <v>43024</v>
      </c>
      <c r="D2890" s="85">
        <v>2</v>
      </c>
      <c r="E2890" s="86" t="s">
        <v>879</v>
      </c>
      <c r="I2890" s="86" t="s">
        <v>292</v>
      </c>
      <c r="J2890" s="86" t="s">
        <v>153</v>
      </c>
      <c r="K2890" s="86" t="s">
        <v>149</v>
      </c>
    </row>
    <row r="2891" spans="1:13">
      <c r="A2891" s="85" t="s">
        <v>130</v>
      </c>
      <c r="B2891" s="85" t="s">
        <v>833</v>
      </c>
      <c r="C2891" s="120">
        <v>43024</v>
      </c>
      <c r="D2891" s="85">
        <v>2</v>
      </c>
      <c r="E2891" s="86" t="s">
        <v>988</v>
      </c>
      <c r="I2891" s="86" t="s">
        <v>297</v>
      </c>
      <c r="J2891" s="86" t="s">
        <v>135</v>
      </c>
      <c r="K2891" s="86" t="s">
        <v>149</v>
      </c>
    </row>
    <row r="2892" spans="1:13">
      <c r="A2892" s="85" t="s">
        <v>559</v>
      </c>
      <c r="B2892" s="85" t="s">
        <v>832</v>
      </c>
      <c r="C2892" s="120">
        <v>43025</v>
      </c>
      <c r="D2892" s="85">
        <v>2</v>
      </c>
      <c r="E2892" s="86" t="s">
        <v>238</v>
      </c>
      <c r="F2892" s="86" t="s">
        <v>243</v>
      </c>
      <c r="G2892" s="86" t="s">
        <v>527</v>
      </c>
      <c r="H2892" s="86" t="s">
        <v>584</v>
      </c>
      <c r="I2892" s="86" t="s">
        <v>243</v>
      </c>
      <c r="J2892" s="86" t="s">
        <v>527</v>
      </c>
      <c r="K2892" s="86" t="s">
        <v>608</v>
      </c>
    </row>
    <row r="2893" spans="1:13">
      <c r="A2893" s="85" t="s">
        <v>559</v>
      </c>
      <c r="B2893" s="85" t="s">
        <v>832</v>
      </c>
      <c r="C2893" s="120">
        <v>43025</v>
      </c>
      <c r="D2893" s="85">
        <v>2</v>
      </c>
      <c r="E2893" s="86" t="s">
        <v>946</v>
      </c>
      <c r="F2893" s="86" t="s">
        <v>231</v>
      </c>
      <c r="G2893" s="86" t="s">
        <v>527</v>
      </c>
      <c r="H2893" s="86" t="s">
        <v>584</v>
      </c>
      <c r="I2893" s="86" t="s">
        <v>231</v>
      </c>
      <c r="J2893" s="86" t="s">
        <v>527</v>
      </c>
      <c r="K2893" s="86" t="s">
        <v>584</v>
      </c>
      <c r="L2893" s="86" t="s">
        <v>608</v>
      </c>
    </row>
    <row r="2894" spans="1:13">
      <c r="A2894" s="85" t="s">
        <v>130</v>
      </c>
      <c r="B2894" s="85" t="s">
        <v>868</v>
      </c>
      <c r="C2894" s="120">
        <v>43025</v>
      </c>
      <c r="D2894" s="85">
        <v>2</v>
      </c>
      <c r="E2894" s="86" t="s">
        <v>943</v>
      </c>
      <c r="I2894" s="86" t="s">
        <v>298</v>
      </c>
      <c r="J2894" s="86" t="s">
        <v>782</v>
      </c>
      <c r="K2894" s="86" t="s">
        <v>149</v>
      </c>
    </row>
    <row r="2895" spans="1:13">
      <c r="A2895" s="85" t="s">
        <v>130</v>
      </c>
      <c r="B2895" s="85" t="s">
        <v>868</v>
      </c>
      <c r="C2895" s="120">
        <v>43025</v>
      </c>
      <c r="D2895" s="85">
        <v>2</v>
      </c>
      <c r="E2895" s="86" t="s">
        <v>910</v>
      </c>
      <c r="I2895" s="86" t="s">
        <v>267</v>
      </c>
      <c r="J2895" s="86" t="s">
        <v>144</v>
      </c>
      <c r="K2895" s="86" t="s">
        <v>149</v>
      </c>
    </row>
    <row r="2896" spans="1:13">
      <c r="A2896" s="85" t="s">
        <v>138</v>
      </c>
      <c r="B2896" s="85" t="s">
        <v>824</v>
      </c>
      <c r="C2896" s="120">
        <v>43025</v>
      </c>
      <c r="D2896" s="85">
        <v>2</v>
      </c>
      <c r="E2896" s="86" t="s">
        <v>293</v>
      </c>
      <c r="I2896" s="86" t="s">
        <v>264</v>
      </c>
      <c r="J2896" s="86" t="s">
        <v>556</v>
      </c>
      <c r="K2896" s="86" t="s">
        <v>620</v>
      </c>
      <c r="L2896" s="86" t="s">
        <v>687</v>
      </c>
    </row>
    <row r="2897" spans="1:12">
      <c r="A2897" s="85" t="s">
        <v>138</v>
      </c>
      <c r="B2897" s="85" t="s">
        <v>824</v>
      </c>
      <c r="C2897" s="120">
        <v>43025</v>
      </c>
      <c r="D2897" s="85">
        <v>1</v>
      </c>
      <c r="E2897" s="86" t="s">
        <v>895</v>
      </c>
      <c r="I2897" s="86" t="s">
        <v>309</v>
      </c>
      <c r="J2897" s="86" t="s">
        <v>569</v>
      </c>
      <c r="K2897" s="86" t="s">
        <v>620</v>
      </c>
      <c r="L2897" s="86" t="s">
        <v>687</v>
      </c>
    </row>
    <row r="2898" spans="1:12">
      <c r="A2898" s="85" t="s">
        <v>146</v>
      </c>
      <c r="B2898" s="85" t="s">
        <v>831</v>
      </c>
      <c r="C2898" s="120">
        <v>43025</v>
      </c>
      <c r="D2898" s="85">
        <v>2</v>
      </c>
      <c r="E2898" s="86" t="s">
        <v>361</v>
      </c>
      <c r="I2898" s="86" t="s">
        <v>385</v>
      </c>
      <c r="J2898" s="86" t="s">
        <v>785</v>
      </c>
      <c r="K2898" s="86" t="s">
        <v>583</v>
      </c>
    </row>
    <row r="2899" spans="1:12">
      <c r="A2899" s="85" t="s">
        <v>146</v>
      </c>
      <c r="B2899" s="85" t="s">
        <v>855</v>
      </c>
      <c r="C2899" s="120">
        <v>43025</v>
      </c>
      <c r="D2899" s="85">
        <v>2</v>
      </c>
      <c r="E2899" s="86" t="s">
        <v>942</v>
      </c>
      <c r="I2899" s="86" t="s">
        <v>392</v>
      </c>
      <c r="J2899" s="86" t="s">
        <v>744</v>
      </c>
      <c r="K2899" s="86" t="s">
        <v>598</v>
      </c>
    </row>
    <row r="2900" spans="1:12">
      <c r="A2900" s="85" t="s">
        <v>138</v>
      </c>
      <c r="B2900" s="85" t="s">
        <v>856</v>
      </c>
      <c r="C2900" s="120">
        <v>43025</v>
      </c>
      <c r="D2900" s="85">
        <v>2</v>
      </c>
      <c r="E2900" s="86" t="s">
        <v>296</v>
      </c>
      <c r="I2900" s="86" t="s">
        <v>282</v>
      </c>
      <c r="J2900" s="86" t="s">
        <v>783</v>
      </c>
      <c r="K2900" s="86" t="s">
        <v>687</v>
      </c>
    </row>
    <row r="2901" spans="1:12">
      <c r="A2901" s="85" t="s">
        <v>138</v>
      </c>
      <c r="B2901" s="85" t="s">
        <v>856</v>
      </c>
      <c r="C2901" s="120">
        <v>43025</v>
      </c>
      <c r="D2901" s="85">
        <v>1</v>
      </c>
      <c r="E2901" s="86" t="s">
        <v>985</v>
      </c>
      <c r="I2901" s="86" t="s">
        <v>270</v>
      </c>
      <c r="J2901" s="86" t="s">
        <v>556</v>
      </c>
      <c r="K2901" s="86" t="s">
        <v>687</v>
      </c>
    </row>
    <row r="2902" spans="1:12">
      <c r="A2902" s="85" t="s">
        <v>150</v>
      </c>
      <c r="B2902" s="85" t="s">
        <v>826</v>
      </c>
      <c r="C2902" s="120">
        <v>43025</v>
      </c>
      <c r="D2902" s="85">
        <v>2</v>
      </c>
      <c r="E2902" s="86" t="s">
        <v>211</v>
      </c>
      <c r="I2902" s="86" t="s">
        <v>356</v>
      </c>
      <c r="J2902" s="86" t="s">
        <v>539</v>
      </c>
      <c r="K2902" s="86" t="s">
        <v>597</v>
      </c>
    </row>
    <row r="2903" spans="1:12">
      <c r="A2903" s="85" t="s">
        <v>150</v>
      </c>
      <c r="B2903" s="85" t="s">
        <v>826</v>
      </c>
      <c r="C2903" s="120">
        <v>43025</v>
      </c>
      <c r="D2903" s="85">
        <v>1</v>
      </c>
      <c r="E2903" s="86" t="s">
        <v>962</v>
      </c>
      <c r="I2903" s="86" t="s">
        <v>352</v>
      </c>
      <c r="J2903" s="86" t="s">
        <v>563</v>
      </c>
    </row>
    <row r="2904" spans="1:12">
      <c r="A2904" s="85" t="s">
        <v>130</v>
      </c>
      <c r="B2904" s="85" t="s">
        <v>853</v>
      </c>
      <c r="C2904" s="120">
        <v>43025</v>
      </c>
      <c r="D2904" s="85">
        <v>1</v>
      </c>
      <c r="E2904" s="86" t="s">
        <v>933</v>
      </c>
      <c r="I2904" s="86" t="s">
        <v>292</v>
      </c>
      <c r="J2904" s="86" t="s">
        <v>153</v>
      </c>
      <c r="K2904" s="86" t="s">
        <v>149</v>
      </c>
    </row>
    <row r="2905" spans="1:12">
      <c r="A2905" s="85" t="s">
        <v>559</v>
      </c>
      <c r="B2905" s="85" t="s">
        <v>832</v>
      </c>
      <c r="C2905" s="120">
        <v>43026</v>
      </c>
      <c r="D2905" s="85">
        <v>2</v>
      </c>
      <c r="E2905" s="86" t="s">
        <v>223</v>
      </c>
      <c r="I2905" s="86" t="s">
        <v>231</v>
      </c>
      <c r="J2905" s="86" t="s">
        <v>527</v>
      </c>
      <c r="K2905" s="86" t="s">
        <v>608</v>
      </c>
    </row>
    <row r="2906" spans="1:12">
      <c r="A2906" s="85" t="s">
        <v>559</v>
      </c>
      <c r="B2906" s="85" t="s">
        <v>832</v>
      </c>
      <c r="C2906" s="120">
        <v>43026</v>
      </c>
      <c r="D2906" s="85">
        <v>2</v>
      </c>
      <c r="E2906" s="86" t="s">
        <v>238</v>
      </c>
      <c r="I2906" s="86" t="s">
        <v>243</v>
      </c>
      <c r="J2906" s="86" t="s">
        <v>527</v>
      </c>
      <c r="K2906" s="86" t="s">
        <v>608</v>
      </c>
    </row>
    <row r="2907" spans="1:12">
      <c r="A2907" s="85" t="s">
        <v>138</v>
      </c>
      <c r="B2907" s="85" t="s">
        <v>824</v>
      </c>
      <c r="C2907" s="120">
        <v>43026</v>
      </c>
      <c r="D2907" s="85">
        <v>2</v>
      </c>
      <c r="E2907" s="86" t="s">
        <v>293</v>
      </c>
      <c r="I2907" s="86" t="s">
        <v>264</v>
      </c>
      <c r="J2907" s="86" t="s">
        <v>556</v>
      </c>
      <c r="K2907" s="86" t="s">
        <v>687</v>
      </c>
    </row>
    <row r="2908" spans="1:12">
      <c r="A2908" s="85" t="s">
        <v>130</v>
      </c>
      <c r="B2908" s="85" t="s">
        <v>868</v>
      </c>
      <c r="C2908" s="120">
        <v>43026</v>
      </c>
      <c r="D2908" s="85">
        <v>2</v>
      </c>
      <c r="E2908" s="86" t="s">
        <v>943</v>
      </c>
      <c r="I2908" s="86" t="s">
        <v>285</v>
      </c>
      <c r="J2908" s="86" t="s">
        <v>782</v>
      </c>
      <c r="K2908" s="86" t="s">
        <v>149</v>
      </c>
    </row>
    <row r="2909" spans="1:12">
      <c r="A2909" s="85" t="s">
        <v>559</v>
      </c>
      <c r="B2909" s="85" t="s">
        <v>832</v>
      </c>
      <c r="C2909" s="120">
        <v>43027</v>
      </c>
      <c r="D2909" s="85">
        <v>2</v>
      </c>
      <c r="E2909" s="86" t="s">
        <v>238</v>
      </c>
      <c r="I2909" s="86" t="s">
        <v>243</v>
      </c>
      <c r="J2909" s="86" t="s">
        <v>527</v>
      </c>
      <c r="K2909" s="86" t="s">
        <v>608</v>
      </c>
    </row>
    <row r="2910" spans="1:12">
      <c r="A2910" s="85" t="s">
        <v>146</v>
      </c>
      <c r="B2910" s="85" t="s">
        <v>855</v>
      </c>
      <c r="C2910" s="120">
        <v>43027</v>
      </c>
      <c r="D2910" s="85">
        <v>2</v>
      </c>
      <c r="E2910" s="86" t="s">
        <v>942</v>
      </c>
      <c r="I2910" s="86" t="s">
        <v>392</v>
      </c>
      <c r="J2910" s="86" t="s">
        <v>549</v>
      </c>
      <c r="K2910" s="86" t="s">
        <v>598</v>
      </c>
    </row>
    <row r="2911" spans="1:12">
      <c r="A2911" s="85" t="s">
        <v>150</v>
      </c>
      <c r="B2911" s="85" t="s">
        <v>857</v>
      </c>
      <c r="C2911" s="120">
        <v>43027</v>
      </c>
      <c r="D2911" s="85">
        <v>2</v>
      </c>
      <c r="E2911" s="86" t="s">
        <v>1062</v>
      </c>
      <c r="I2911" s="86" t="s">
        <v>394</v>
      </c>
      <c r="J2911" s="86" t="s">
        <v>539</v>
      </c>
      <c r="K2911" s="86" t="s">
        <v>606</v>
      </c>
    </row>
    <row r="2912" spans="1:12">
      <c r="A2912" s="85" t="s">
        <v>138</v>
      </c>
      <c r="B2912" s="85" t="s">
        <v>851</v>
      </c>
      <c r="C2912" s="120">
        <v>43027</v>
      </c>
      <c r="D2912" s="85">
        <v>1</v>
      </c>
      <c r="E2912" s="86" t="s">
        <v>985</v>
      </c>
      <c r="I2912" s="86" t="s">
        <v>280</v>
      </c>
      <c r="J2912" s="86" t="s">
        <v>872</v>
      </c>
      <c r="K2912" s="86" t="s">
        <v>687</v>
      </c>
    </row>
    <row r="2913" spans="1:12">
      <c r="A2913" s="85" t="s">
        <v>138</v>
      </c>
      <c r="B2913" s="85" t="s">
        <v>851</v>
      </c>
      <c r="C2913" s="120">
        <v>43027</v>
      </c>
      <c r="D2913" s="85">
        <v>2</v>
      </c>
      <c r="E2913" s="86" t="s">
        <v>296</v>
      </c>
      <c r="I2913" s="86" t="s">
        <v>288</v>
      </c>
      <c r="J2913" s="86" t="s">
        <v>783</v>
      </c>
      <c r="K2913" s="86" t="s">
        <v>687</v>
      </c>
    </row>
    <row r="2914" spans="1:12">
      <c r="A2914" s="85" t="s">
        <v>130</v>
      </c>
      <c r="B2914" s="85" t="s">
        <v>833</v>
      </c>
      <c r="C2914" s="120">
        <v>43027</v>
      </c>
      <c r="D2914" s="85">
        <v>2</v>
      </c>
      <c r="E2914" s="86" t="s">
        <v>879</v>
      </c>
      <c r="I2914" s="86" t="s">
        <v>307</v>
      </c>
      <c r="J2914" s="86" t="s">
        <v>157</v>
      </c>
      <c r="K2914" s="86" t="s">
        <v>149</v>
      </c>
    </row>
    <row r="2915" spans="1:12">
      <c r="A2915" s="85" t="s">
        <v>138</v>
      </c>
      <c r="B2915" s="85" t="s">
        <v>824</v>
      </c>
      <c r="C2915" s="120">
        <v>43028</v>
      </c>
      <c r="D2915" s="85">
        <v>2</v>
      </c>
      <c r="E2915" s="86" t="s">
        <v>895</v>
      </c>
      <c r="I2915" s="86" t="s">
        <v>309</v>
      </c>
      <c r="J2915" s="86" t="s">
        <v>569</v>
      </c>
      <c r="K2915" s="86" t="s">
        <v>687</v>
      </c>
      <c r="L2915" s="86" t="s">
        <v>694</v>
      </c>
    </row>
    <row r="2916" spans="1:12">
      <c r="A2916" s="85" t="s">
        <v>138</v>
      </c>
      <c r="B2916" s="85" t="s">
        <v>851</v>
      </c>
      <c r="C2916" s="120">
        <v>43028</v>
      </c>
      <c r="D2916" s="85">
        <v>2</v>
      </c>
      <c r="E2916" s="86" t="s">
        <v>985</v>
      </c>
      <c r="I2916" s="86" t="s">
        <v>280</v>
      </c>
      <c r="J2916" s="86" t="s">
        <v>872</v>
      </c>
      <c r="K2916" s="86" t="s">
        <v>694</v>
      </c>
    </row>
    <row r="2917" spans="1:12">
      <c r="A2917" s="85" t="s">
        <v>138</v>
      </c>
      <c r="B2917" s="85" t="s">
        <v>851</v>
      </c>
      <c r="C2917" s="120">
        <v>43028</v>
      </c>
      <c r="D2917" s="85">
        <v>2</v>
      </c>
      <c r="E2917" s="86" t="s">
        <v>296</v>
      </c>
      <c r="I2917" s="86" t="s">
        <v>288</v>
      </c>
      <c r="J2917" s="86" t="s">
        <v>783</v>
      </c>
      <c r="K2917" s="86" t="s">
        <v>694</v>
      </c>
    </row>
    <row r="2918" spans="1:12">
      <c r="A2918" s="85" t="s">
        <v>138</v>
      </c>
      <c r="B2918" s="85" t="s">
        <v>851</v>
      </c>
      <c r="C2918" s="120">
        <v>43031</v>
      </c>
      <c r="D2918" s="85">
        <v>1</v>
      </c>
      <c r="E2918" s="86" t="s">
        <v>296</v>
      </c>
      <c r="I2918" s="86" t="s">
        <v>295</v>
      </c>
      <c r="J2918" s="86" t="s">
        <v>783</v>
      </c>
      <c r="K2918" s="86" t="s">
        <v>694</v>
      </c>
    </row>
    <row r="2919" spans="1:12">
      <c r="A2919" s="85" t="s">
        <v>130</v>
      </c>
      <c r="B2919" s="85" t="s">
        <v>853</v>
      </c>
      <c r="C2919" s="120">
        <v>43031</v>
      </c>
      <c r="D2919" s="85">
        <v>2</v>
      </c>
      <c r="E2919" s="86" t="s">
        <v>209</v>
      </c>
      <c r="I2919" s="86" t="s">
        <v>292</v>
      </c>
      <c r="J2919" s="86" t="s">
        <v>144</v>
      </c>
      <c r="K2919" s="86" t="s">
        <v>684</v>
      </c>
    </row>
    <row r="2920" spans="1:12">
      <c r="A2920" s="85" t="s">
        <v>130</v>
      </c>
      <c r="B2920" s="85" t="s">
        <v>853</v>
      </c>
      <c r="C2920" s="120">
        <v>43031</v>
      </c>
      <c r="D2920" s="85">
        <v>1</v>
      </c>
      <c r="E2920" s="86" t="s">
        <v>988</v>
      </c>
      <c r="I2920" s="86" t="s">
        <v>274</v>
      </c>
      <c r="J2920" s="86" t="s">
        <v>135</v>
      </c>
      <c r="K2920" s="86" t="s">
        <v>684</v>
      </c>
    </row>
    <row r="2921" spans="1:12">
      <c r="A2921" s="85" t="s">
        <v>150</v>
      </c>
      <c r="B2921" s="85" t="s">
        <v>826</v>
      </c>
      <c r="C2921" s="120">
        <v>43031</v>
      </c>
      <c r="D2921" s="85">
        <v>2</v>
      </c>
      <c r="E2921" s="86" t="s">
        <v>392</v>
      </c>
      <c r="I2921" s="86" t="s">
        <v>356</v>
      </c>
      <c r="J2921" s="86" t="s">
        <v>563</v>
      </c>
      <c r="K2921" s="86" t="s">
        <v>597</v>
      </c>
    </row>
    <row r="2922" spans="1:12">
      <c r="A2922" s="85" t="s">
        <v>150</v>
      </c>
      <c r="B2922" s="85" t="s">
        <v>826</v>
      </c>
      <c r="C2922" s="120">
        <v>43031</v>
      </c>
      <c r="D2922" s="85">
        <v>1</v>
      </c>
      <c r="E2922" s="86" t="s">
        <v>211</v>
      </c>
      <c r="I2922" s="86" t="s">
        <v>394</v>
      </c>
      <c r="J2922" s="86" t="s">
        <v>539</v>
      </c>
      <c r="K2922" s="86" t="s">
        <v>597</v>
      </c>
    </row>
    <row r="2923" spans="1:12">
      <c r="A2923" s="85" t="s">
        <v>524</v>
      </c>
      <c r="B2923" s="85" t="s">
        <v>834</v>
      </c>
      <c r="C2923" s="120">
        <v>43031</v>
      </c>
      <c r="D2923" s="85">
        <v>1</v>
      </c>
      <c r="E2923" s="86" t="s">
        <v>213</v>
      </c>
      <c r="I2923" s="86" t="s">
        <v>229</v>
      </c>
      <c r="J2923" s="86" t="s">
        <v>532</v>
      </c>
      <c r="K2923" s="86" t="s">
        <v>587</v>
      </c>
    </row>
    <row r="2924" spans="1:12">
      <c r="A2924" s="85" t="s">
        <v>150</v>
      </c>
      <c r="B2924" s="85" t="s">
        <v>929</v>
      </c>
      <c r="C2924" s="120">
        <v>43031</v>
      </c>
      <c r="D2924" s="85">
        <v>2</v>
      </c>
      <c r="E2924" s="86" t="s">
        <v>236</v>
      </c>
      <c r="I2924" s="86" t="s">
        <v>283</v>
      </c>
      <c r="J2924" s="86" t="s">
        <v>151</v>
      </c>
      <c r="K2924" s="86" t="s">
        <v>597</v>
      </c>
    </row>
    <row r="2925" spans="1:12">
      <c r="A2925" s="85" t="s">
        <v>138</v>
      </c>
      <c r="B2925" s="85" t="s">
        <v>824</v>
      </c>
      <c r="C2925" s="120">
        <v>43031</v>
      </c>
      <c r="D2925" s="85">
        <v>1</v>
      </c>
      <c r="E2925" s="86" t="s">
        <v>293</v>
      </c>
      <c r="I2925" s="86" t="s">
        <v>264</v>
      </c>
      <c r="J2925" s="86" t="s">
        <v>556</v>
      </c>
      <c r="K2925" s="86" t="s">
        <v>694</v>
      </c>
    </row>
    <row r="2926" spans="1:12">
      <c r="A2926" s="85" t="s">
        <v>138</v>
      </c>
      <c r="B2926" s="85" t="s">
        <v>824</v>
      </c>
      <c r="C2926" s="120">
        <v>43031</v>
      </c>
      <c r="D2926" s="85">
        <v>1</v>
      </c>
      <c r="E2926" s="86" t="s">
        <v>304</v>
      </c>
      <c r="I2926" s="86" t="s">
        <v>300</v>
      </c>
      <c r="J2926" s="86" t="s">
        <v>872</v>
      </c>
      <c r="K2926" s="86" t="s">
        <v>694</v>
      </c>
    </row>
    <row r="2927" spans="1:12">
      <c r="A2927" s="85" t="s">
        <v>130</v>
      </c>
      <c r="B2927" s="85" t="s">
        <v>823</v>
      </c>
      <c r="C2927" s="120">
        <v>43031</v>
      </c>
      <c r="D2927" s="85">
        <v>2</v>
      </c>
      <c r="E2927" s="86" t="s">
        <v>892</v>
      </c>
      <c r="I2927" s="86" t="s">
        <v>308</v>
      </c>
      <c r="J2927" s="86" t="s">
        <v>782</v>
      </c>
      <c r="K2927" s="86" t="s">
        <v>684</v>
      </c>
      <c r="L2927" s="86" t="s">
        <v>686</v>
      </c>
    </row>
    <row r="2928" spans="1:12">
      <c r="A2928" s="85" t="s">
        <v>559</v>
      </c>
      <c r="B2928" s="85" t="s">
        <v>829</v>
      </c>
      <c r="C2928" s="120">
        <v>43032</v>
      </c>
      <c r="D2928" s="85">
        <v>2</v>
      </c>
      <c r="E2928" s="86" t="s">
        <v>238</v>
      </c>
      <c r="I2928" s="86" t="s">
        <v>244</v>
      </c>
      <c r="J2928" s="86" t="s">
        <v>527</v>
      </c>
      <c r="K2928" s="86" t="s">
        <v>615</v>
      </c>
      <c r="L2928" s="86" t="s">
        <v>608</v>
      </c>
    </row>
    <row r="2929" spans="1:12">
      <c r="A2929" s="85" t="s">
        <v>146</v>
      </c>
      <c r="B2929" s="85" t="s">
        <v>855</v>
      </c>
      <c r="C2929" s="120">
        <v>43032</v>
      </c>
      <c r="D2929" s="85">
        <v>2</v>
      </c>
      <c r="E2929" s="86" t="s">
        <v>942</v>
      </c>
      <c r="I2929" s="86" t="s">
        <v>359</v>
      </c>
      <c r="J2929" s="86" t="s">
        <v>549</v>
      </c>
      <c r="K2929" s="86" t="s">
        <v>607</v>
      </c>
    </row>
    <row r="2930" spans="1:12">
      <c r="A2930" s="85" t="s">
        <v>130</v>
      </c>
      <c r="B2930" s="85" t="s">
        <v>853</v>
      </c>
      <c r="C2930" s="120">
        <v>43032</v>
      </c>
      <c r="D2930" s="85">
        <v>2</v>
      </c>
      <c r="E2930" s="86" t="s">
        <v>988</v>
      </c>
      <c r="I2930" s="86" t="s">
        <v>274</v>
      </c>
      <c r="J2930" s="86" t="s">
        <v>135</v>
      </c>
      <c r="K2930" s="86" t="s">
        <v>686</v>
      </c>
    </row>
    <row r="2931" spans="1:12">
      <c r="A2931" s="85" t="s">
        <v>130</v>
      </c>
      <c r="B2931" s="85" t="s">
        <v>853</v>
      </c>
      <c r="C2931" s="120">
        <v>43032</v>
      </c>
      <c r="D2931" s="85">
        <v>2</v>
      </c>
      <c r="E2931" s="86" t="s">
        <v>209</v>
      </c>
      <c r="I2931" s="86" t="s">
        <v>292</v>
      </c>
      <c r="J2931" s="86" t="s">
        <v>144</v>
      </c>
      <c r="K2931" s="86" t="s">
        <v>686</v>
      </c>
    </row>
    <row r="2932" spans="1:12">
      <c r="A2932" s="85" t="s">
        <v>150</v>
      </c>
      <c r="B2932" s="85" t="s">
        <v>826</v>
      </c>
      <c r="C2932" s="120">
        <v>43032</v>
      </c>
      <c r="D2932" s="85">
        <v>2</v>
      </c>
      <c r="E2932" s="86" t="s">
        <v>392</v>
      </c>
      <c r="I2932" s="86" t="s">
        <v>356</v>
      </c>
      <c r="J2932" s="86" t="s">
        <v>151</v>
      </c>
      <c r="K2932" s="86" t="s">
        <v>597</v>
      </c>
    </row>
    <row r="2933" spans="1:12">
      <c r="A2933" s="85" t="s">
        <v>150</v>
      </c>
      <c r="B2933" s="85" t="s">
        <v>826</v>
      </c>
      <c r="C2933" s="120">
        <v>43032</v>
      </c>
      <c r="D2933" s="85">
        <v>2</v>
      </c>
      <c r="E2933" s="86" t="s">
        <v>211</v>
      </c>
      <c r="I2933" s="86" t="s">
        <v>394</v>
      </c>
      <c r="J2933" s="86" t="s">
        <v>539</v>
      </c>
      <c r="K2933" s="86" t="s">
        <v>597</v>
      </c>
    </row>
    <row r="2934" spans="1:12">
      <c r="A2934" s="85" t="s">
        <v>159</v>
      </c>
      <c r="B2934" s="85" t="s">
        <v>977</v>
      </c>
      <c r="C2934" s="120">
        <v>43032</v>
      </c>
      <c r="D2934" s="85">
        <v>1</v>
      </c>
      <c r="E2934" s="86" t="s">
        <v>1053</v>
      </c>
      <c r="I2934" s="86" t="s">
        <v>893</v>
      </c>
      <c r="J2934" s="86" t="s">
        <v>182</v>
      </c>
      <c r="K2934" s="86" t="s">
        <v>653</v>
      </c>
      <c r="L2934" s="86" t="s">
        <v>611</v>
      </c>
    </row>
    <row r="2935" spans="1:12">
      <c r="A2935" s="85" t="s">
        <v>138</v>
      </c>
      <c r="B2935" s="85" t="s">
        <v>824</v>
      </c>
      <c r="C2935" s="120">
        <v>43032</v>
      </c>
      <c r="D2935" s="85">
        <v>2</v>
      </c>
      <c r="E2935" s="86" t="s">
        <v>293</v>
      </c>
      <c r="I2935" s="86" t="s">
        <v>264</v>
      </c>
      <c r="J2935" s="86" t="s">
        <v>556</v>
      </c>
      <c r="K2935" s="86" t="s">
        <v>694</v>
      </c>
    </row>
    <row r="2936" spans="1:12">
      <c r="A2936" s="85" t="s">
        <v>138</v>
      </c>
      <c r="B2936" s="85" t="s">
        <v>824</v>
      </c>
      <c r="C2936" s="120">
        <v>43032</v>
      </c>
      <c r="D2936" s="85">
        <v>2</v>
      </c>
      <c r="E2936" s="86" t="s">
        <v>304</v>
      </c>
      <c r="I2936" s="86" t="s">
        <v>300</v>
      </c>
      <c r="J2936" s="86" t="s">
        <v>872</v>
      </c>
      <c r="K2936" s="86" t="s">
        <v>694</v>
      </c>
    </row>
    <row r="2937" spans="1:12">
      <c r="A2937" s="85" t="s">
        <v>138</v>
      </c>
      <c r="B2937" s="85" t="s">
        <v>824</v>
      </c>
      <c r="C2937" s="120">
        <v>43032</v>
      </c>
      <c r="D2937" s="85">
        <v>2</v>
      </c>
      <c r="E2937" s="86" t="s">
        <v>895</v>
      </c>
      <c r="I2937" s="86" t="s">
        <v>309</v>
      </c>
      <c r="J2937" s="86" t="s">
        <v>569</v>
      </c>
      <c r="K2937" s="86" t="s">
        <v>694</v>
      </c>
    </row>
    <row r="2938" spans="1:12">
      <c r="A2938" s="85" t="s">
        <v>130</v>
      </c>
      <c r="B2938" s="85" t="s">
        <v>823</v>
      </c>
      <c r="C2938" s="120">
        <v>43032</v>
      </c>
      <c r="D2938" s="85">
        <v>2</v>
      </c>
      <c r="E2938" s="86" t="s">
        <v>892</v>
      </c>
      <c r="I2938" s="86" t="s">
        <v>308</v>
      </c>
      <c r="J2938" s="86" t="s">
        <v>782</v>
      </c>
      <c r="K2938" s="86" t="s">
        <v>686</v>
      </c>
    </row>
    <row r="2939" spans="1:12">
      <c r="A2939" s="85" t="s">
        <v>566</v>
      </c>
      <c r="B2939" s="85" t="s">
        <v>900</v>
      </c>
      <c r="C2939" s="120">
        <v>43032</v>
      </c>
      <c r="D2939" s="85">
        <v>2</v>
      </c>
      <c r="E2939" s="86" t="s">
        <v>230</v>
      </c>
      <c r="I2939" s="86" t="s">
        <v>202</v>
      </c>
      <c r="J2939" s="86" t="s">
        <v>220</v>
      </c>
      <c r="K2939" s="86" t="s">
        <v>1063</v>
      </c>
      <c r="L2939" s="86" t="s">
        <v>585</v>
      </c>
    </row>
    <row r="2940" spans="1:12">
      <c r="A2940" s="85" t="s">
        <v>566</v>
      </c>
      <c r="B2940" s="85" t="s">
        <v>900</v>
      </c>
      <c r="C2940" s="120">
        <v>43032</v>
      </c>
      <c r="D2940" s="85">
        <v>2</v>
      </c>
      <c r="E2940" s="86" t="s">
        <v>878</v>
      </c>
      <c r="I2940" s="86" t="s">
        <v>198</v>
      </c>
      <c r="J2940" s="86" t="s">
        <v>520</v>
      </c>
      <c r="K2940" s="86" t="s">
        <v>1063</v>
      </c>
      <c r="L2940" s="86" t="s">
        <v>585</v>
      </c>
    </row>
    <row r="2941" spans="1:12">
      <c r="A2941" s="85" t="s">
        <v>524</v>
      </c>
      <c r="B2941" s="85" t="s">
        <v>821</v>
      </c>
      <c r="C2941" s="120">
        <v>43032</v>
      </c>
      <c r="D2941" s="85">
        <v>2</v>
      </c>
      <c r="E2941" s="86" t="s">
        <v>213</v>
      </c>
      <c r="I2941" s="86" t="s">
        <v>229</v>
      </c>
      <c r="J2941" s="86" t="s">
        <v>532</v>
      </c>
      <c r="K2941" s="86" t="s">
        <v>640</v>
      </c>
      <c r="L2941" s="86" t="s">
        <v>640</v>
      </c>
    </row>
    <row r="2942" spans="1:12">
      <c r="A2942" s="85" t="s">
        <v>146</v>
      </c>
      <c r="B2942" s="85" t="s">
        <v>855</v>
      </c>
      <c r="C2942" s="120">
        <v>43033</v>
      </c>
      <c r="D2942" s="85">
        <v>2</v>
      </c>
      <c r="E2942" s="86" t="s">
        <v>942</v>
      </c>
      <c r="I2942" s="86" t="s">
        <v>359</v>
      </c>
      <c r="J2942" s="86" t="s">
        <v>549</v>
      </c>
      <c r="K2942" s="86" t="s">
        <v>644</v>
      </c>
    </row>
    <row r="2943" spans="1:12">
      <c r="A2943" s="85" t="s">
        <v>146</v>
      </c>
      <c r="B2943" s="85" t="s">
        <v>855</v>
      </c>
      <c r="C2943" s="120">
        <v>43033</v>
      </c>
      <c r="D2943" s="85">
        <v>2</v>
      </c>
      <c r="E2943" s="86" t="s">
        <v>889</v>
      </c>
      <c r="I2943" s="86" t="s">
        <v>859</v>
      </c>
      <c r="J2943" s="86" t="s">
        <v>785</v>
      </c>
      <c r="K2943" s="86" t="s">
        <v>644</v>
      </c>
    </row>
    <row r="2944" spans="1:12">
      <c r="A2944" s="85" t="s">
        <v>150</v>
      </c>
      <c r="B2944" s="85" t="s">
        <v>826</v>
      </c>
      <c r="C2944" s="120">
        <v>43033</v>
      </c>
      <c r="D2944" s="85">
        <v>2</v>
      </c>
      <c r="E2944" s="86" t="s">
        <v>211</v>
      </c>
      <c r="I2944" s="86" t="s">
        <v>394</v>
      </c>
      <c r="J2944" s="86" t="s">
        <v>539</v>
      </c>
      <c r="K2944" s="86" t="s">
        <v>606</v>
      </c>
    </row>
    <row r="2945" spans="1:13">
      <c r="A2945" s="85" t="s">
        <v>159</v>
      </c>
      <c r="B2945" s="85" t="s">
        <v>977</v>
      </c>
      <c r="C2945" s="120">
        <v>43033</v>
      </c>
      <c r="D2945" s="85">
        <v>2</v>
      </c>
      <c r="E2945" s="86" t="s">
        <v>878</v>
      </c>
      <c r="I2945" s="86" t="s">
        <v>197</v>
      </c>
      <c r="J2945" s="86" t="s">
        <v>182</v>
      </c>
      <c r="K2945" s="86" t="s">
        <v>611</v>
      </c>
      <c r="L2945" s="86" t="s">
        <v>603</v>
      </c>
    </row>
    <row r="2946" spans="1:13">
      <c r="A2946" s="85" t="s">
        <v>159</v>
      </c>
      <c r="B2946" s="85" t="s">
        <v>977</v>
      </c>
      <c r="C2946" s="120">
        <v>43033</v>
      </c>
      <c r="D2946" s="85">
        <v>2</v>
      </c>
      <c r="E2946" s="86" t="s">
        <v>1053</v>
      </c>
      <c r="I2946" s="86" t="s">
        <v>193</v>
      </c>
      <c r="J2946" s="86" t="s">
        <v>182</v>
      </c>
      <c r="K2946" s="86" t="s">
        <v>611</v>
      </c>
      <c r="L2946" s="86" t="s">
        <v>603</v>
      </c>
    </row>
    <row r="2947" spans="1:13">
      <c r="A2947" s="85" t="s">
        <v>524</v>
      </c>
      <c r="B2947" s="85" t="s">
        <v>821</v>
      </c>
      <c r="C2947" s="120">
        <v>43033</v>
      </c>
      <c r="D2947" s="85">
        <v>2</v>
      </c>
      <c r="E2947" s="86" t="s">
        <v>213</v>
      </c>
      <c r="I2947" s="86" t="s">
        <v>229</v>
      </c>
      <c r="J2947" s="86" t="s">
        <v>532</v>
      </c>
      <c r="K2947" s="86" t="s">
        <v>640</v>
      </c>
      <c r="L2947" s="86" t="s">
        <v>595</v>
      </c>
      <c r="M2947" s="86" t="s">
        <v>654</v>
      </c>
    </row>
    <row r="2948" spans="1:13">
      <c r="A2948" s="85" t="s">
        <v>524</v>
      </c>
      <c r="B2948" s="85" t="s">
        <v>821</v>
      </c>
      <c r="C2948" s="120">
        <v>43033</v>
      </c>
      <c r="D2948" s="85">
        <v>2</v>
      </c>
      <c r="E2948" s="86" t="s">
        <v>961</v>
      </c>
      <c r="I2948" s="86" t="s">
        <v>251</v>
      </c>
      <c r="J2948" s="86" t="s">
        <v>538</v>
      </c>
      <c r="K2948" s="86" t="s">
        <v>640</v>
      </c>
      <c r="L2948" s="86" t="s">
        <v>595</v>
      </c>
      <c r="M2948" s="86" t="s">
        <v>654</v>
      </c>
    </row>
    <row r="2949" spans="1:13">
      <c r="A2949" s="85" t="s">
        <v>138</v>
      </c>
      <c r="B2949" s="85" t="s">
        <v>824</v>
      </c>
      <c r="C2949" s="120">
        <v>43033</v>
      </c>
      <c r="D2949" s="85">
        <v>2</v>
      </c>
      <c r="E2949" s="86" t="s">
        <v>984</v>
      </c>
      <c r="I2949" s="86" t="s">
        <v>300</v>
      </c>
      <c r="J2949" s="86" t="s">
        <v>872</v>
      </c>
      <c r="K2949" s="86" t="s">
        <v>694</v>
      </c>
    </row>
    <row r="2950" spans="1:13">
      <c r="A2950" s="85" t="s">
        <v>138</v>
      </c>
      <c r="B2950" s="85" t="s">
        <v>824</v>
      </c>
      <c r="C2950" s="120">
        <v>43033</v>
      </c>
      <c r="D2950" s="85">
        <v>2</v>
      </c>
      <c r="E2950" s="86" t="s">
        <v>293</v>
      </c>
      <c r="I2950" s="86" t="s">
        <v>264</v>
      </c>
      <c r="J2950" s="86" t="s">
        <v>556</v>
      </c>
      <c r="K2950" s="86" t="s">
        <v>694</v>
      </c>
    </row>
    <row r="2951" spans="1:13">
      <c r="A2951" s="85" t="s">
        <v>130</v>
      </c>
      <c r="B2951" s="85" t="s">
        <v>823</v>
      </c>
      <c r="C2951" s="120">
        <v>43033</v>
      </c>
      <c r="D2951" s="85">
        <v>2</v>
      </c>
      <c r="E2951" s="86" t="s">
        <v>892</v>
      </c>
      <c r="I2951" s="86" t="s">
        <v>308</v>
      </c>
      <c r="J2951" s="86" t="s">
        <v>782</v>
      </c>
      <c r="K2951" s="86" t="s">
        <v>689</v>
      </c>
      <c r="L2951" s="86" t="s">
        <v>741</v>
      </c>
    </row>
    <row r="2952" spans="1:13">
      <c r="A2952" s="85" t="s">
        <v>130</v>
      </c>
      <c r="B2952" s="85" t="s">
        <v>853</v>
      </c>
      <c r="C2952" s="120">
        <v>43033</v>
      </c>
      <c r="D2952" s="85">
        <v>2</v>
      </c>
      <c r="E2952" s="86" t="s">
        <v>988</v>
      </c>
      <c r="I2952" s="86" t="s">
        <v>274</v>
      </c>
      <c r="J2952" s="86" t="s">
        <v>135</v>
      </c>
      <c r="K2952" s="86" t="s">
        <v>689</v>
      </c>
      <c r="L2952" s="86" t="s">
        <v>689</v>
      </c>
    </row>
    <row r="2953" spans="1:13">
      <c r="A2953" s="85" t="s">
        <v>130</v>
      </c>
      <c r="B2953" s="85" t="s">
        <v>853</v>
      </c>
      <c r="C2953" s="120">
        <v>43033</v>
      </c>
      <c r="D2953" s="85">
        <v>2</v>
      </c>
      <c r="E2953" s="86" t="s">
        <v>209</v>
      </c>
      <c r="I2953" s="86" t="s">
        <v>292</v>
      </c>
      <c r="J2953" s="86" t="s">
        <v>144</v>
      </c>
      <c r="K2953" s="86" t="s">
        <v>689</v>
      </c>
      <c r="L2953" s="86" t="s">
        <v>689</v>
      </c>
    </row>
    <row r="2954" spans="1:13">
      <c r="A2954" s="85" t="s">
        <v>559</v>
      </c>
      <c r="B2954" s="85" t="s">
        <v>829</v>
      </c>
      <c r="C2954" s="120">
        <v>43033</v>
      </c>
      <c r="D2954" s="85">
        <v>2</v>
      </c>
      <c r="E2954" s="86" t="s">
        <v>238</v>
      </c>
      <c r="I2954" s="86" t="s">
        <v>244</v>
      </c>
      <c r="J2954" s="86" t="s">
        <v>527</v>
      </c>
      <c r="K2954" s="86" t="s">
        <v>608</v>
      </c>
    </row>
    <row r="2955" spans="1:13">
      <c r="A2955" s="85" t="s">
        <v>559</v>
      </c>
      <c r="B2955" s="85" t="s">
        <v>821</v>
      </c>
      <c r="C2955" s="120">
        <v>43034</v>
      </c>
      <c r="D2955" s="85">
        <v>2</v>
      </c>
      <c r="E2955" s="86" t="s">
        <v>238</v>
      </c>
      <c r="I2955" s="86" t="s">
        <v>244</v>
      </c>
      <c r="J2955" s="86" t="s">
        <v>527</v>
      </c>
      <c r="K2955" s="86" t="s">
        <v>608</v>
      </c>
    </row>
    <row r="2956" spans="1:13">
      <c r="A2956" s="85" t="s">
        <v>138</v>
      </c>
      <c r="B2956" s="85" t="s">
        <v>851</v>
      </c>
      <c r="C2956" s="120">
        <v>43034</v>
      </c>
      <c r="D2956" s="85">
        <v>2</v>
      </c>
      <c r="E2956" s="86" t="s">
        <v>296</v>
      </c>
      <c r="I2956" s="86" t="s">
        <v>295</v>
      </c>
      <c r="J2956" s="86" t="s">
        <v>783</v>
      </c>
      <c r="K2956" s="86" t="s">
        <v>694</v>
      </c>
    </row>
    <row r="2957" spans="1:13">
      <c r="A2957" s="85" t="s">
        <v>138</v>
      </c>
      <c r="B2957" s="85" t="s">
        <v>851</v>
      </c>
      <c r="C2957" s="120">
        <v>43034</v>
      </c>
      <c r="D2957" s="85">
        <v>2</v>
      </c>
      <c r="E2957" s="86" t="s">
        <v>209</v>
      </c>
      <c r="I2957" s="86" t="s">
        <v>271</v>
      </c>
      <c r="J2957" s="86" t="s">
        <v>783</v>
      </c>
      <c r="K2957" s="86" t="s">
        <v>694</v>
      </c>
    </row>
    <row r="2958" spans="1:13">
      <c r="A2958" s="85" t="s">
        <v>150</v>
      </c>
      <c r="B2958" s="85" t="s">
        <v>826</v>
      </c>
      <c r="C2958" s="120">
        <v>43034</v>
      </c>
      <c r="D2958" s="85">
        <v>2</v>
      </c>
      <c r="E2958" s="86" t="s">
        <v>962</v>
      </c>
      <c r="I2958" s="86" t="s">
        <v>353</v>
      </c>
      <c r="J2958" s="86" t="s">
        <v>563</v>
      </c>
      <c r="K2958" s="86" t="s">
        <v>589</v>
      </c>
    </row>
    <row r="2959" spans="1:13">
      <c r="A2959" s="85" t="s">
        <v>150</v>
      </c>
      <c r="B2959" s="85" t="s">
        <v>826</v>
      </c>
      <c r="C2959" s="120">
        <v>43034</v>
      </c>
      <c r="D2959" s="85">
        <v>2</v>
      </c>
      <c r="E2959" s="86" t="s">
        <v>211</v>
      </c>
      <c r="I2959" s="86" t="s">
        <v>394</v>
      </c>
      <c r="J2959" s="86" t="s">
        <v>539</v>
      </c>
      <c r="K2959" s="86" t="s">
        <v>589</v>
      </c>
    </row>
    <row r="2960" spans="1:13">
      <c r="A2960" s="85" t="s">
        <v>138</v>
      </c>
      <c r="B2960" s="85" t="s">
        <v>824</v>
      </c>
      <c r="C2960" s="120">
        <v>43034</v>
      </c>
      <c r="D2960" s="85">
        <v>2</v>
      </c>
      <c r="E2960" s="86" t="s">
        <v>293</v>
      </c>
      <c r="I2960" s="86" t="s">
        <v>300</v>
      </c>
      <c r="J2960" s="86" t="s">
        <v>556</v>
      </c>
      <c r="K2960" s="86" t="s">
        <v>694</v>
      </c>
    </row>
    <row r="2961" spans="1:11">
      <c r="A2961" s="85" t="s">
        <v>150</v>
      </c>
      <c r="B2961" s="85" t="s">
        <v>837</v>
      </c>
      <c r="C2961" s="120">
        <v>43034</v>
      </c>
      <c r="D2961" s="85">
        <v>2</v>
      </c>
      <c r="E2961" s="86" t="s">
        <v>959</v>
      </c>
      <c r="I2961" s="86" t="s">
        <v>236</v>
      </c>
      <c r="J2961" s="86" t="s">
        <v>151</v>
      </c>
      <c r="K2961" s="86" t="s">
        <v>589</v>
      </c>
    </row>
    <row r="2962" spans="1:11">
      <c r="A2962" s="85" t="s">
        <v>159</v>
      </c>
      <c r="B2962" s="85" t="s">
        <v>977</v>
      </c>
      <c r="C2962" s="120">
        <v>43034</v>
      </c>
      <c r="D2962" s="85">
        <v>2</v>
      </c>
      <c r="E2962" s="86" t="s">
        <v>878</v>
      </c>
      <c r="I2962" s="86" t="s">
        <v>197</v>
      </c>
      <c r="J2962" s="86" t="s">
        <v>182</v>
      </c>
      <c r="K2962" s="86" t="s">
        <v>603</v>
      </c>
    </row>
    <row r="2963" spans="1:11">
      <c r="A2963" s="85" t="s">
        <v>159</v>
      </c>
      <c r="B2963" s="85" t="s">
        <v>977</v>
      </c>
      <c r="C2963" s="120">
        <v>43034</v>
      </c>
      <c r="D2963" s="85">
        <v>2</v>
      </c>
      <c r="E2963" s="86" t="s">
        <v>1053</v>
      </c>
      <c r="I2963" s="86" t="s">
        <v>193</v>
      </c>
      <c r="J2963" s="86" t="s">
        <v>182</v>
      </c>
      <c r="K2963" s="86" t="s">
        <v>603</v>
      </c>
    </row>
    <row r="2964" spans="1:11">
      <c r="A2964" s="85" t="s">
        <v>1064</v>
      </c>
      <c r="B2964" s="85" t="s">
        <v>1018</v>
      </c>
      <c r="C2964" s="120">
        <v>43034</v>
      </c>
      <c r="D2964" s="85">
        <v>2</v>
      </c>
      <c r="E2964" s="86" t="s">
        <v>202</v>
      </c>
      <c r="I2964" s="86" t="s">
        <v>199</v>
      </c>
    </row>
    <row r="2965" spans="1:11">
      <c r="A2965" s="85" t="s">
        <v>130</v>
      </c>
      <c r="B2965" s="85" t="s">
        <v>996</v>
      </c>
      <c r="C2965" s="120">
        <v>43034</v>
      </c>
      <c r="D2965" s="85">
        <v>1</v>
      </c>
      <c r="E2965" s="86" t="s">
        <v>892</v>
      </c>
      <c r="I2965" s="86" t="s">
        <v>308</v>
      </c>
      <c r="J2965" s="86" t="s">
        <v>782</v>
      </c>
      <c r="K2965" s="86" t="s">
        <v>620</v>
      </c>
    </row>
    <row r="2966" spans="1:11">
      <c r="A2966" s="85" t="s">
        <v>138</v>
      </c>
      <c r="B2966" s="85" t="s">
        <v>851</v>
      </c>
      <c r="C2966" s="120">
        <v>43035</v>
      </c>
      <c r="D2966" s="85">
        <v>1</v>
      </c>
      <c r="E2966" s="86" t="s">
        <v>296</v>
      </c>
      <c r="I2966" s="86" t="s">
        <v>141</v>
      </c>
      <c r="J2966" s="86" t="s">
        <v>783</v>
      </c>
      <c r="K2966" s="86" t="s">
        <v>694</v>
      </c>
    </row>
    <row r="2967" spans="1:11">
      <c r="A2967" s="85" t="s">
        <v>138</v>
      </c>
      <c r="B2967" s="85" t="s">
        <v>851</v>
      </c>
      <c r="C2967" s="120">
        <v>43035</v>
      </c>
      <c r="D2967" s="85">
        <v>2</v>
      </c>
      <c r="E2967" s="86" t="s">
        <v>209</v>
      </c>
      <c r="I2967" s="86" t="s">
        <v>914</v>
      </c>
      <c r="J2967" s="86" t="s">
        <v>165</v>
      </c>
      <c r="K2967" s="86" t="s">
        <v>694</v>
      </c>
    </row>
    <row r="2968" spans="1:11">
      <c r="A2968" s="85" t="s">
        <v>146</v>
      </c>
      <c r="B2968" s="85" t="s">
        <v>837</v>
      </c>
      <c r="C2968" s="120">
        <v>43038</v>
      </c>
      <c r="D2968" s="85">
        <v>2</v>
      </c>
      <c r="E2968" s="86" t="s">
        <v>942</v>
      </c>
      <c r="I2968" s="86" t="s">
        <v>392</v>
      </c>
      <c r="J2968" s="86" t="s">
        <v>549</v>
      </c>
      <c r="K2968" s="86" t="s">
        <v>644</v>
      </c>
    </row>
    <row r="2969" spans="1:11">
      <c r="A2969" s="85" t="s">
        <v>146</v>
      </c>
      <c r="B2969" s="85" t="s">
        <v>837</v>
      </c>
      <c r="C2969" s="120">
        <v>43038</v>
      </c>
      <c r="D2969" s="85">
        <v>2</v>
      </c>
      <c r="E2969" s="86" t="s">
        <v>943</v>
      </c>
      <c r="I2969" s="86" t="s">
        <v>395</v>
      </c>
      <c r="J2969" s="86" t="s">
        <v>785</v>
      </c>
      <c r="K2969" s="86" t="s">
        <v>644</v>
      </c>
    </row>
    <row r="2970" spans="1:11">
      <c r="A2970" s="85" t="s">
        <v>146</v>
      </c>
      <c r="B2970" s="85" t="s">
        <v>837</v>
      </c>
      <c r="C2970" s="120">
        <v>43038</v>
      </c>
      <c r="D2970" s="85">
        <v>2</v>
      </c>
      <c r="E2970" s="86" t="s">
        <v>390</v>
      </c>
      <c r="I2970" s="86" t="s">
        <v>373</v>
      </c>
      <c r="J2970" s="86" t="s">
        <v>557</v>
      </c>
      <c r="K2970" s="86" t="s">
        <v>644</v>
      </c>
    </row>
    <row r="2971" spans="1:11">
      <c r="A2971" s="85" t="s">
        <v>150</v>
      </c>
      <c r="B2971" s="85" t="s">
        <v>826</v>
      </c>
      <c r="C2971" s="120">
        <v>43038</v>
      </c>
      <c r="D2971" s="85">
        <v>1</v>
      </c>
      <c r="E2971" s="86" t="s">
        <v>283</v>
      </c>
      <c r="I2971" s="86" t="s">
        <v>899</v>
      </c>
      <c r="J2971" s="86" t="s">
        <v>784</v>
      </c>
      <c r="K2971" s="86" t="s">
        <v>582</v>
      </c>
    </row>
    <row r="2972" spans="1:11">
      <c r="A2972" s="85" t="s">
        <v>138</v>
      </c>
      <c r="B2972" s="85" t="s">
        <v>857</v>
      </c>
      <c r="C2972" s="120">
        <v>43038</v>
      </c>
      <c r="D2972" s="85">
        <v>2</v>
      </c>
      <c r="E2972" s="86" t="s">
        <v>1034</v>
      </c>
      <c r="I2972" s="86" t="s">
        <v>969</v>
      </c>
      <c r="J2972" s="86" t="s">
        <v>142</v>
      </c>
      <c r="K2972" s="86" t="s">
        <v>596</v>
      </c>
    </row>
    <row r="2973" spans="1:11">
      <c r="A2973" s="85" t="s">
        <v>138</v>
      </c>
      <c r="B2973" s="85" t="s">
        <v>857</v>
      </c>
      <c r="C2973" s="120">
        <v>43038</v>
      </c>
      <c r="D2973" s="85">
        <v>2</v>
      </c>
      <c r="E2973" s="86" t="s">
        <v>852</v>
      </c>
      <c r="I2973" s="86" t="s">
        <v>288</v>
      </c>
      <c r="J2973" s="86" t="s">
        <v>783</v>
      </c>
      <c r="K2973" s="86" t="s">
        <v>596</v>
      </c>
    </row>
    <row r="2974" spans="1:11">
      <c r="A2974" s="85" t="s">
        <v>150</v>
      </c>
      <c r="B2974" s="85" t="s">
        <v>855</v>
      </c>
      <c r="C2974" s="120">
        <v>43038</v>
      </c>
      <c r="D2974" s="85">
        <v>2</v>
      </c>
      <c r="E2974" s="86" t="s">
        <v>914</v>
      </c>
      <c r="I2974" s="86" t="s">
        <v>394</v>
      </c>
      <c r="J2974" s="86" t="s">
        <v>539</v>
      </c>
      <c r="K2974" s="86" t="s">
        <v>656</v>
      </c>
    </row>
    <row r="2975" spans="1:11">
      <c r="A2975" s="85" t="s">
        <v>150</v>
      </c>
      <c r="B2975" s="85" t="s">
        <v>855</v>
      </c>
      <c r="C2975" s="120">
        <v>43038</v>
      </c>
      <c r="D2975" s="85">
        <v>2</v>
      </c>
      <c r="E2975" s="86" t="s">
        <v>933</v>
      </c>
      <c r="I2975" s="86" t="s">
        <v>361</v>
      </c>
      <c r="J2975" s="86" t="s">
        <v>341</v>
      </c>
      <c r="K2975" s="86" t="s">
        <v>656</v>
      </c>
    </row>
    <row r="2976" spans="1:11">
      <c r="A2976" s="85" t="s">
        <v>130</v>
      </c>
      <c r="B2976" s="85" t="s">
        <v>853</v>
      </c>
      <c r="C2976" s="120">
        <v>43038</v>
      </c>
      <c r="D2976" s="85">
        <v>2</v>
      </c>
      <c r="E2976" s="86" t="s">
        <v>297</v>
      </c>
      <c r="I2976" s="86" t="s">
        <v>274</v>
      </c>
      <c r="J2976" s="86" t="s">
        <v>135</v>
      </c>
      <c r="K2976" s="86" t="s">
        <v>681</v>
      </c>
    </row>
    <row r="2977" spans="1:12">
      <c r="A2977" s="85" t="s">
        <v>130</v>
      </c>
      <c r="B2977" s="85" t="s">
        <v>853</v>
      </c>
      <c r="C2977" s="120">
        <v>43034</v>
      </c>
      <c r="D2977" s="85">
        <v>2</v>
      </c>
      <c r="E2977" s="86" t="s">
        <v>988</v>
      </c>
      <c r="I2977" s="86" t="s">
        <v>297</v>
      </c>
      <c r="J2977" s="86" t="s">
        <v>135</v>
      </c>
      <c r="K2977" s="86" t="s">
        <v>164</v>
      </c>
      <c r="L2977" s="86" t="s">
        <v>163</v>
      </c>
    </row>
    <row r="2978" spans="1:12">
      <c r="A2978" s="85" t="s">
        <v>150</v>
      </c>
      <c r="B2978" s="85" t="s">
        <v>826</v>
      </c>
      <c r="C2978" s="120">
        <v>43039</v>
      </c>
      <c r="D2978" s="85">
        <v>2</v>
      </c>
      <c r="E2978" s="86" t="s">
        <v>1002</v>
      </c>
      <c r="I2978" s="86" t="s">
        <v>364</v>
      </c>
      <c r="J2978" s="86" t="s">
        <v>348</v>
      </c>
      <c r="K2978" s="86" t="s">
        <v>677</v>
      </c>
    </row>
    <row r="2979" spans="1:12">
      <c r="A2979" s="85" t="s">
        <v>150</v>
      </c>
      <c r="B2979" s="85" t="s">
        <v>826</v>
      </c>
      <c r="C2979" s="120">
        <v>43039</v>
      </c>
      <c r="D2979" s="85">
        <v>2</v>
      </c>
      <c r="E2979" s="86" t="s">
        <v>283</v>
      </c>
      <c r="I2979" s="86" t="s">
        <v>899</v>
      </c>
      <c r="J2979" s="86" t="s">
        <v>784</v>
      </c>
      <c r="K2979" s="86" t="s">
        <v>677</v>
      </c>
    </row>
    <row r="2980" spans="1:12">
      <c r="A2980" s="85" t="s">
        <v>146</v>
      </c>
      <c r="B2980" s="85" t="s">
        <v>837</v>
      </c>
      <c r="C2980" s="120">
        <v>43039</v>
      </c>
      <c r="D2980" s="85">
        <v>2</v>
      </c>
      <c r="E2980" s="86" t="s">
        <v>942</v>
      </c>
      <c r="F2980" s="86" t="s">
        <v>392</v>
      </c>
      <c r="I2980" s="86" t="s">
        <v>392</v>
      </c>
      <c r="J2980" s="86" t="s">
        <v>549</v>
      </c>
      <c r="K2980" s="86" t="s">
        <v>644</v>
      </c>
      <c r="L2980" s="86" t="s">
        <v>667</v>
      </c>
    </row>
    <row r="2981" spans="1:12">
      <c r="A2981" s="85" t="s">
        <v>146</v>
      </c>
      <c r="B2981" s="85" t="s">
        <v>837</v>
      </c>
      <c r="C2981" s="120">
        <v>43039</v>
      </c>
      <c r="D2981" s="85">
        <v>2</v>
      </c>
      <c r="E2981" s="86" t="s">
        <v>390</v>
      </c>
      <c r="I2981" s="86" t="s">
        <v>373</v>
      </c>
      <c r="J2981" s="86" t="s">
        <v>557</v>
      </c>
      <c r="K2981" s="86" t="s">
        <v>644</v>
      </c>
      <c r="L2981" s="86" t="s">
        <v>667</v>
      </c>
    </row>
    <row r="2982" spans="1:12">
      <c r="A2982" s="85" t="s">
        <v>130</v>
      </c>
      <c r="B2982" s="85" t="s">
        <v>853</v>
      </c>
      <c r="C2982" s="120">
        <v>43039</v>
      </c>
      <c r="D2982" s="85">
        <v>2</v>
      </c>
      <c r="E2982" s="86" t="s">
        <v>988</v>
      </c>
      <c r="I2982" s="86" t="s">
        <v>297</v>
      </c>
      <c r="J2982" s="86" t="s">
        <v>135</v>
      </c>
      <c r="K2982" s="86" t="s">
        <v>648</v>
      </c>
    </row>
    <row r="2983" spans="1:12">
      <c r="A2983" s="85" t="s">
        <v>130</v>
      </c>
      <c r="B2983" s="85" t="s">
        <v>853</v>
      </c>
      <c r="C2983" s="120">
        <v>43039</v>
      </c>
      <c r="D2983" s="85">
        <v>2</v>
      </c>
      <c r="E2983" s="86" t="s">
        <v>943</v>
      </c>
      <c r="I2983" s="86" t="s">
        <v>282</v>
      </c>
      <c r="J2983" s="86" t="s">
        <v>782</v>
      </c>
      <c r="K2983" s="86" t="s">
        <v>648</v>
      </c>
    </row>
    <row r="2984" spans="1:12">
      <c r="A2984" s="85" t="s">
        <v>138</v>
      </c>
      <c r="B2984" s="85" t="s">
        <v>857</v>
      </c>
      <c r="C2984" s="120">
        <v>43039</v>
      </c>
      <c r="D2984" s="85">
        <v>2</v>
      </c>
      <c r="E2984" s="86" t="s">
        <v>1034</v>
      </c>
      <c r="F2984" s="86" t="s">
        <v>969</v>
      </c>
      <c r="I2984" s="86" t="s">
        <v>969</v>
      </c>
      <c r="J2984" s="86" t="s">
        <v>142</v>
      </c>
      <c r="K2984" s="86" t="s">
        <v>649</v>
      </c>
      <c r="L2984" s="86" t="s">
        <v>676</v>
      </c>
    </row>
    <row r="2985" spans="1:12">
      <c r="A2985" s="85" t="s">
        <v>138</v>
      </c>
      <c r="B2985" s="85" t="s">
        <v>857</v>
      </c>
      <c r="C2985" s="120">
        <v>43039</v>
      </c>
      <c r="D2985" s="85">
        <v>2</v>
      </c>
      <c r="E2985" s="86" t="s">
        <v>852</v>
      </c>
      <c r="F2985" s="86" t="s">
        <v>288</v>
      </c>
      <c r="I2985" s="86" t="s">
        <v>288</v>
      </c>
      <c r="J2985" s="86" t="s">
        <v>783</v>
      </c>
      <c r="K2985" s="86" t="s">
        <v>649</v>
      </c>
      <c r="L2985" s="86" t="s">
        <v>676</v>
      </c>
    </row>
    <row r="2986" spans="1:12">
      <c r="A2986" s="85" t="s">
        <v>150</v>
      </c>
      <c r="B2986" s="85" t="s">
        <v>855</v>
      </c>
      <c r="C2986" s="120">
        <v>43039</v>
      </c>
      <c r="D2986" s="85">
        <v>2</v>
      </c>
      <c r="E2986" s="86" t="s">
        <v>914</v>
      </c>
      <c r="I2986" s="86" t="s">
        <v>394</v>
      </c>
      <c r="J2986" s="86" t="s">
        <v>539</v>
      </c>
      <c r="K2986" s="86" t="s">
        <v>677</v>
      </c>
    </row>
    <row r="2987" spans="1:12">
      <c r="A2987" s="85" t="s">
        <v>150</v>
      </c>
      <c r="B2987" s="85" t="s">
        <v>855</v>
      </c>
      <c r="C2987" s="120">
        <v>43039</v>
      </c>
      <c r="D2987" s="85">
        <v>2</v>
      </c>
      <c r="E2987" s="86" t="s">
        <v>933</v>
      </c>
      <c r="I2987" s="86" t="s">
        <v>361</v>
      </c>
      <c r="J2987" s="86" t="s">
        <v>341</v>
      </c>
      <c r="K2987" s="86" t="s">
        <v>677</v>
      </c>
    </row>
    <row r="2988" spans="1:12">
      <c r="A2988" s="85" t="s">
        <v>146</v>
      </c>
      <c r="B2988" s="85" t="s">
        <v>929</v>
      </c>
      <c r="C2988" s="120">
        <v>43041</v>
      </c>
      <c r="D2988" s="85">
        <v>2</v>
      </c>
      <c r="E2988" s="86" t="s">
        <v>942</v>
      </c>
      <c r="I2988" s="86" t="s">
        <v>390</v>
      </c>
      <c r="J2988" s="86" t="s">
        <v>549</v>
      </c>
      <c r="K2988" s="86" t="s">
        <v>614</v>
      </c>
    </row>
    <row r="2989" spans="1:12">
      <c r="A2989" s="85" t="s">
        <v>130</v>
      </c>
      <c r="B2989" s="85" t="s">
        <v>868</v>
      </c>
      <c r="C2989" s="120">
        <v>43041</v>
      </c>
      <c r="D2989" s="85">
        <v>2</v>
      </c>
      <c r="E2989" s="86" t="s">
        <v>852</v>
      </c>
      <c r="I2989" s="86" t="s">
        <v>892</v>
      </c>
      <c r="J2989" s="86" t="s">
        <v>782</v>
      </c>
      <c r="K2989" s="86" t="s">
        <v>660</v>
      </c>
    </row>
    <row r="2990" spans="1:12">
      <c r="A2990" s="85" t="s">
        <v>130</v>
      </c>
      <c r="B2990" s="85" t="s">
        <v>868</v>
      </c>
      <c r="C2990" s="120">
        <v>43041</v>
      </c>
      <c r="D2990" s="85">
        <v>2</v>
      </c>
      <c r="E2990" s="86" t="s">
        <v>209</v>
      </c>
      <c r="I2990" s="86" t="s">
        <v>308</v>
      </c>
      <c r="J2990" s="86" t="s">
        <v>144</v>
      </c>
      <c r="K2990" s="86" t="s">
        <v>660</v>
      </c>
    </row>
    <row r="2991" spans="1:12">
      <c r="A2991" s="85" t="s">
        <v>130</v>
      </c>
      <c r="B2991" s="85" t="s">
        <v>868</v>
      </c>
      <c r="C2991" s="120">
        <v>43041</v>
      </c>
      <c r="D2991" s="85">
        <v>1</v>
      </c>
      <c r="E2991" s="86" t="s">
        <v>988</v>
      </c>
      <c r="I2991" s="86" t="s">
        <v>274</v>
      </c>
      <c r="J2991" s="86" t="s">
        <v>135</v>
      </c>
      <c r="K2991" s="86" t="s">
        <v>660</v>
      </c>
    </row>
    <row r="2992" spans="1:12">
      <c r="A2992" s="85" t="s">
        <v>150</v>
      </c>
      <c r="B2992" s="85" t="s">
        <v>855</v>
      </c>
      <c r="C2992" s="120">
        <v>43041</v>
      </c>
      <c r="D2992" s="85">
        <v>2</v>
      </c>
      <c r="E2992" s="86" t="s">
        <v>914</v>
      </c>
      <c r="I2992" s="86" t="s">
        <v>362</v>
      </c>
      <c r="J2992" s="86" t="s">
        <v>784</v>
      </c>
      <c r="K2992" s="86" t="s">
        <v>677</v>
      </c>
    </row>
    <row r="2993" spans="1:14">
      <c r="A2993" s="85" t="s">
        <v>150</v>
      </c>
      <c r="B2993" s="85" t="s">
        <v>855</v>
      </c>
      <c r="C2993" s="120">
        <v>43041</v>
      </c>
      <c r="D2993" s="85">
        <v>2</v>
      </c>
      <c r="E2993" s="86" t="s">
        <v>933</v>
      </c>
      <c r="I2993" s="86" t="s">
        <v>943</v>
      </c>
      <c r="J2993" s="86" t="s">
        <v>341</v>
      </c>
      <c r="K2993" s="86" t="s">
        <v>677</v>
      </c>
    </row>
    <row r="2994" spans="1:14">
      <c r="A2994" s="85" t="s">
        <v>566</v>
      </c>
      <c r="B2994" s="85" t="s">
        <v>979</v>
      </c>
      <c r="C2994" s="120">
        <v>43041</v>
      </c>
      <c r="D2994" s="85">
        <v>2</v>
      </c>
      <c r="E2994" s="86" t="s">
        <v>878</v>
      </c>
      <c r="I2994" s="86" t="s">
        <v>196</v>
      </c>
      <c r="J2994" s="86" t="s">
        <v>520</v>
      </c>
      <c r="K2994" s="86" t="s">
        <v>585</v>
      </c>
    </row>
    <row r="2995" spans="1:14">
      <c r="A2995" s="85" t="s">
        <v>566</v>
      </c>
      <c r="B2995" s="85" t="s">
        <v>979</v>
      </c>
      <c r="C2995" s="120">
        <v>43041</v>
      </c>
      <c r="D2995" s="85">
        <v>2</v>
      </c>
      <c r="E2995" s="86" t="s">
        <v>1053</v>
      </c>
      <c r="I2995" s="86" t="s">
        <v>196</v>
      </c>
      <c r="J2995" s="86" t="s">
        <v>520</v>
      </c>
      <c r="K2995" s="86" t="s">
        <v>585</v>
      </c>
    </row>
    <row r="2996" spans="1:14">
      <c r="A2996" s="85" t="s">
        <v>138</v>
      </c>
      <c r="B2996" s="85" t="s">
        <v>853</v>
      </c>
      <c r="C2996" s="120">
        <v>43039</v>
      </c>
      <c r="D2996" s="85">
        <v>2</v>
      </c>
      <c r="E2996" s="86" t="s">
        <v>895</v>
      </c>
      <c r="I2996" s="86" t="s">
        <v>293</v>
      </c>
      <c r="J2996" s="86" t="s">
        <v>569</v>
      </c>
      <c r="K2996" s="86" t="s">
        <v>649</v>
      </c>
    </row>
    <row r="2997" spans="1:14">
      <c r="A2997" s="85" t="s">
        <v>138</v>
      </c>
      <c r="B2997" s="85" t="s">
        <v>853</v>
      </c>
      <c r="C2997" s="120">
        <v>43041</v>
      </c>
      <c r="D2997" s="85">
        <v>2</v>
      </c>
      <c r="E2997" s="86" t="s">
        <v>1034</v>
      </c>
      <c r="I2997" s="86" t="s">
        <v>969</v>
      </c>
      <c r="J2997" s="86" t="s">
        <v>142</v>
      </c>
      <c r="K2997" s="86" t="s">
        <v>679</v>
      </c>
      <c r="L2997" s="86" t="s">
        <v>690</v>
      </c>
    </row>
    <row r="2998" spans="1:14">
      <c r="A2998" s="85" t="s">
        <v>138</v>
      </c>
      <c r="B2998" s="85" t="s">
        <v>853</v>
      </c>
      <c r="C2998" s="120">
        <v>43041</v>
      </c>
      <c r="D2998" s="85">
        <v>2</v>
      </c>
      <c r="E2998" s="86" t="s">
        <v>985</v>
      </c>
      <c r="I2998" s="86" t="s">
        <v>280</v>
      </c>
      <c r="J2998" s="86" t="s">
        <v>556</v>
      </c>
      <c r="K2998" s="86" t="s">
        <v>679</v>
      </c>
      <c r="L2998" s="86" t="s">
        <v>690</v>
      </c>
    </row>
    <row r="2999" spans="1:14">
      <c r="A2999" s="85" t="s">
        <v>138</v>
      </c>
      <c r="B2999" s="85" t="s">
        <v>853</v>
      </c>
      <c r="C2999" s="120">
        <v>43042</v>
      </c>
      <c r="D2999" s="85">
        <v>2</v>
      </c>
      <c r="E2999" s="86" t="s">
        <v>969</v>
      </c>
      <c r="I2999" s="86" t="s">
        <v>280</v>
      </c>
      <c r="J2999" s="86" t="s">
        <v>783</v>
      </c>
      <c r="K2999" s="86" t="s">
        <v>630</v>
      </c>
      <c r="L2999" s="86" t="s">
        <v>143</v>
      </c>
    </row>
    <row r="3000" spans="1:14">
      <c r="A3000" s="85" t="s">
        <v>130</v>
      </c>
      <c r="B3000" s="85" t="s">
        <v>833</v>
      </c>
      <c r="C3000" s="120">
        <v>43045</v>
      </c>
      <c r="D3000" s="85">
        <v>2</v>
      </c>
      <c r="E3000" s="86" t="s">
        <v>988</v>
      </c>
      <c r="I3000" s="86" t="s">
        <v>274</v>
      </c>
      <c r="J3000" s="86" t="s">
        <v>135</v>
      </c>
      <c r="K3000" s="86" t="s">
        <v>136</v>
      </c>
    </row>
    <row r="3001" spans="1:14">
      <c r="A3001" s="85" t="s">
        <v>150</v>
      </c>
      <c r="B3001" s="85" t="s">
        <v>857</v>
      </c>
      <c r="C3001" s="120">
        <v>43045</v>
      </c>
      <c r="D3001" s="85">
        <v>1</v>
      </c>
      <c r="E3001" s="86" t="s">
        <v>211</v>
      </c>
      <c r="I3001" s="86" t="s">
        <v>394</v>
      </c>
      <c r="J3001" s="86" t="s">
        <v>539</v>
      </c>
      <c r="K3001" s="86" t="s">
        <v>677</v>
      </c>
    </row>
    <row r="3002" spans="1:14">
      <c r="A3002" s="85" t="s">
        <v>150</v>
      </c>
      <c r="B3002" s="85" t="s">
        <v>857</v>
      </c>
      <c r="C3002" s="120">
        <v>43045</v>
      </c>
      <c r="D3002" s="85">
        <v>1</v>
      </c>
      <c r="E3002" s="86" t="s">
        <v>914</v>
      </c>
      <c r="I3002" s="86" t="s">
        <v>361</v>
      </c>
      <c r="J3002" s="86" t="s">
        <v>784</v>
      </c>
      <c r="K3002" s="86" t="s">
        <v>677</v>
      </c>
    </row>
    <row r="3003" spans="1:14">
      <c r="A3003" s="85" t="s">
        <v>150</v>
      </c>
      <c r="B3003" s="85" t="s">
        <v>857</v>
      </c>
      <c r="C3003" s="120">
        <v>43045</v>
      </c>
      <c r="D3003" s="85">
        <v>2</v>
      </c>
      <c r="E3003" s="86" t="s">
        <v>959</v>
      </c>
      <c r="I3003" s="86" t="s">
        <v>356</v>
      </c>
      <c r="J3003" s="86" t="s">
        <v>151</v>
      </c>
      <c r="K3003" s="86" t="s">
        <v>677</v>
      </c>
    </row>
    <row r="3004" spans="1:14">
      <c r="A3004" s="85" t="s">
        <v>566</v>
      </c>
      <c r="B3004" s="85" t="s">
        <v>834</v>
      </c>
      <c r="C3004" s="120">
        <v>43045</v>
      </c>
      <c r="D3004" s="85">
        <v>2</v>
      </c>
      <c r="E3004" s="86" t="s">
        <v>203</v>
      </c>
      <c r="I3004" s="86" t="s">
        <v>230</v>
      </c>
      <c r="J3004" s="86" t="s">
        <v>220</v>
      </c>
      <c r="K3004" s="86" t="s">
        <v>585</v>
      </c>
    </row>
    <row r="3005" spans="1:14">
      <c r="A3005" s="85" t="s">
        <v>159</v>
      </c>
      <c r="B3005" s="85" t="s">
        <v>929</v>
      </c>
      <c r="C3005" s="120">
        <v>43045</v>
      </c>
      <c r="D3005" s="85">
        <v>2</v>
      </c>
      <c r="E3005" s="86" t="s">
        <v>878</v>
      </c>
      <c r="I3005" s="86" t="s">
        <v>197</v>
      </c>
      <c r="J3005" s="86" t="s">
        <v>182</v>
      </c>
      <c r="K3005" s="86" t="s">
        <v>603</v>
      </c>
    </row>
    <row r="3006" spans="1:14">
      <c r="A3006" s="85" t="s">
        <v>559</v>
      </c>
      <c r="B3006" s="85" t="s">
        <v>1000</v>
      </c>
      <c r="C3006" s="120">
        <v>43045</v>
      </c>
      <c r="D3006" s="85">
        <v>2</v>
      </c>
      <c r="E3006" s="86" t="s">
        <v>238</v>
      </c>
      <c r="I3006" s="86" t="s">
        <v>241</v>
      </c>
      <c r="J3006" s="86" t="s">
        <v>527</v>
      </c>
      <c r="K3006" s="86" t="s">
        <v>584</v>
      </c>
      <c r="L3006" s="86" t="s">
        <v>584</v>
      </c>
    </row>
    <row r="3007" spans="1:14">
      <c r="A3007" s="85" t="s">
        <v>138</v>
      </c>
      <c r="B3007" s="85" t="s">
        <v>824</v>
      </c>
      <c r="C3007" s="120">
        <v>43045</v>
      </c>
      <c r="D3007" s="85">
        <v>2</v>
      </c>
      <c r="E3007" s="86" t="s">
        <v>552</v>
      </c>
      <c r="I3007" s="86" t="s">
        <v>264</v>
      </c>
      <c r="J3007" s="86" t="s">
        <v>783</v>
      </c>
      <c r="K3007" s="86" t="s">
        <v>669</v>
      </c>
      <c r="L3007" s="86" t="s">
        <v>665</v>
      </c>
      <c r="M3007" s="86" t="s">
        <v>655</v>
      </c>
      <c r="N3007" s="86" t="s">
        <v>642</v>
      </c>
    </row>
    <row r="3008" spans="1:14">
      <c r="A3008" s="85" t="s">
        <v>138</v>
      </c>
      <c r="B3008" s="85" t="s">
        <v>824</v>
      </c>
      <c r="C3008" s="120">
        <v>43045</v>
      </c>
      <c r="D3008" s="85">
        <v>2</v>
      </c>
      <c r="E3008" s="86" t="s">
        <v>293</v>
      </c>
      <c r="I3008" s="86" t="s">
        <v>302</v>
      </c>
      <c r="J3008" s="86" t="s">
        <v>556</v>
      </c>
      <c r="K3008" s="86" t="s">
        <v>665</v>
      </c>
      <c r="L3008" s="86" t="s">
        <v>642</v>
      </c>
    </row>
    <row r="3009" spans="1:13">
      <c r="A3009" s="85" t="s">
        <v>150</v>
      </c>
      <c r="B3009" s="85" t="s">
        <v>826</v>
      </c>
      <c r="C3009" s="120">
        <v>43045</v>
      </c>
      <c r="D3009" s="85">
        <v>2</v>
      </c>
      <c r="E3009" s="86" t="s">
        <v>953</v>
      </c>
      <c r="I3009" s="86" t="s">
        <v>353</v>
      </c>
      <c r="J3009" s="86" t="s">
        <v>570</v>
      </c>
      <c r="L3009" s="86" t="s">
        <v>677</v>
      </c>
      <c r="M3009" s="86" t="s">
        <v>662</v>
      </c>
    </row>
    <row r="3010" spans="1:13">
      <c r="A3010" s="85" t="s">
        <v>130</v>
      </c>
      <c r="B3010" s="85" t="s">
        <v>868</v>
      </c>
      <c r="C3010" s="120">
        <v>43045</v>
      </c>
      <c r="D3010" s="85">
        <v>2</v>
      </c>
      <c r="E3010" s="86" t="s">
        <v>299</v>
      </c>
      <c r="I3010" s="86" t="s">
        <v>865</v>
      </c>
      <c r="J3010" s="86" t="s">
        <v>153</v>
      </c>
      <c r="K3010" s="86" t="s">
        <v>660</v>
      </c>
    </row>
    <row r="3011" spans="1:13">
      <c r="A3011" s="85" t="s">
        <v>146</v>
      </c>
      <c r="B3011" s="85" t="s">
        <v>831</v>
      </c>
      <c r="C3011" s="120">
        <v>43045</v>
      </c>
      <c r="D3011" s="85">
        <v>2</v>
      </c>
      <c r="E3011" s="86" t="s">
        <v>942</v>
      </c>
      <c r="I3011" s="86" t="s">
        <v>390</v>
      </c>
      <c r="J3011" s="86" t="s">
        <v>549</v>
      </c>
      <c r="K3011" s="86" t="s">
        <v>671</v>
      </c>
    </row>
    <row r="3012" spans="1:13">
      <c r="A3012" s="85" t="s">
        <v>146</v>
      </c>
      <c r="B3012" s="85" t="s">
        <v>831</v>
      </c>
      <c r="C3012" s="120">
        <v>43045</v>
      </c>
      <c r="D3012" s="85">
        <v>2</v>
      </c>
      <c r="E3012" s="86" t="s">
        <v>939</v>
      </c>
      <c r="I3012" s="86" t="s">
        <v>385</v>
      </c>
      <c r="J3012" s="86" t="s">
        <v>785</v>
      </c>
      <c r="K3012" s="86" t="s">
        <v>671</v>
      </c>
    </row>
    <row r="3013" spans="1:13">
      <c r="A3013" s="85" t="s">
        <v>138</v>
      </c>
      <c r="B3013" s="85" t="s">
        <v>851</v>
      </c>
      <c r="C3013" s="120">
        <v>43046</v>
      </c>
      <c r="D3013" s="85">
        <v>2</v>
      </c>
      <c r="E3013" s="86" t="s">
        <v>296</v>
      </c>
      <c r="I3013" s="86" t="s">
        <v>280</v>
      </c>
      <c r="J3013" s="86" t="s">
        <v>783</v>
      </c>
      <c r="K3013" s="86" t="s">
        <v>642</v>
      </c>
    </row>
    <row r="3014" spans="1:13">
      <c r="A3014" s="85" t="s">
        <v>159</v>
      </c>
      <c r="B3014" s="85" t="s">
        <v>929</v>
      </c>
      <c r="C3014" s="120">
        <v>43046</v>
      </c>
      <c r="D3014" s="85">
        <v>1</v>
      </c>
      <c r="E3014" s="86" t="s">
        <v>878</v>
      </c>
      <c r="I3014" s="86" t="s">
        <v>193</v>
      </c>
      <c r="J3014" s="86" t="s">
        <v>182</v>
      </c>
      <c r="K3014" s="86" t="s">
        <v>603</v>
      </c>
    </row>
    <row r="3015" spans="1:13">
      <c r="A3015" s="85" t="s">
        <v>130</v>
      </c>
      <c r="B3015" s="85" t="s">
        <v>833</v>
      </c>
      <c r="C3015" s="120">
        <v>43046</v>
      </c>
      <c r="D3015" s="85">
        <v>2</v>
      </c>
      <c r="E3015" s="86" t="s">
        <v>988</v>
      </c>
      <c r="I3015" s="86" t="s">
        <v>274</v>
      </c>
      <c r="J3015" s="86" t="s">
        <v>135</v>
      </c>
      <c r="K3015" s="86" t="s">
        <v>660</v>
      </c>
    </row>
    <row r="3016" spans="1:13">
      <c r="A3016" s="85" t="s">
        <v>566</v>
      </c>
      <c r="B3016" s="85" t="s">
        <v>834</v>
      </c>
      <c r="C3016" s="120">
        <v>43046</v>
      </c>
      <c r="D3016" s="85">
        <v>2</v>
      </c>
      <c r="E3016" s="86" t="s">
        <v>203</v>
      </c>
      <c r="I3016" s="86" t="s">
        <v>230</v>
      </c>
      <c r="J3016" s="86" t="s">
        <v>220</v>
      </c>
      <c r="K3016" s="86" t="s">
        <v>1050</v>
      </c>
    </row>
    <row r="3017" spans="1:13">
      <c r="A3017" s="85" t="s">
        <v>138</v>
      </c>
      <c r="B3017" s="85" t="s">
        <v>824</v>
      </c>
      <c r="C3017" s="120">
        <v>43046</v>
      </c>
      <c r="D3017" s="85">
        <v>2</v>
      </c>
      <c r="E3017" s="86" t="s">
        <v>552</v>
      </c>
      <c r="I3017" s="86" t="s">
        <v>264</v>
      </c>
      <c r="J3017" s="86" t="s">
        <v>783</v>
      </c>
      <c r="K3017" s="86" t="s">
        <v>642</v>
      </c>
      <c r="L3017" s="86" t="s">
        <v>664</v>
      </c>
    </row>
    <row r="3018" spans="1:13">
      <c r="A3018" s="85" t="s">
        <v>138</v>
      </c>
      <c r="B3018" s="85" t="s">
        <v>824</v>
      </c>
      <c r="C3018" s="120">
        <v>43046</v>
      </c>
      <c r="D3018" s="85">
        <v>2</v>
      </c>
      <c r="E3018" s="86" t="s">
        <v>293</v>
      </c>
      <c r="I3018" s="86" t="s">
        <v>302</v>
      </c>
      <c r="J3018" s="86" t="s">
        <v>556</v>
      </c>
      <c r="K3018" s="86" t="s">
        <v>642</v>
      </c>
      <c r="L3018" s="86" t="s">
        <v>664</v>
      </c>
    </row>
    <row r="3019" spans="1:13">
      <c r="A3019" s="85" t="s">
        <v>150</v>
      </c>
      <c r="B3019" s="85" t="s">
        <v>826</v>
      </c>
      <c r="C3019" s="120">
        <v>43045</v>
      </c>
      <c r="D3019" s="85">
        <v>2</v>
      </c>
      <c r="E3019" s="86" t="s">
        <v>933</v>
      </c>
      <c r="I3019" s="86" t="s">
        <v>372</v>
      </c>
      <c r="J3019" s="86" t="s">
        <v>341</v>
      </c>
    </row>
    <row r="3020" spans="1:13">
      <c r="A3020" s="85" t="s">
        <v>130</v>
      </c>
      <c r="B3020" s="85" t="s">
        <v>868</v>
      </c>
      <c r="C3020" s="120">
        <v>43046</v>
      </c>
      <c r="D3020" s="85">
        <v>2</v>
      </c>
      <c r="E3020" s="86" t="s">
        <v>299</v>
      </c>
      <c r="I3020" s="86" t="s">
        <v>865</v>
      </c>
      <c r="J3020" s="86" t="s">
        <v>153</v>
      </c>
      <c r="K3020" s="86" t="s">
        <v>660</v>
      </c>
    </row>
    <row r="3021" spans="1:13">
      <c r="A3021" s="85" t="s">
        <v>146</v>
      </c>
      <c r="B3021" s="85" t="s">
        <v>831</v>
      </c>
      <c r="C3021" s="120">
        <v>43046</v>
      </c>
      <c r="D3021" s="85">
        <v>2</v>
      </c>
      <c r="E3021" s="86" t="s">
        <v>942</v>
      </c>
      <c r="F3021" s="86" t="s">
        <v>390</v>
      </c>
      <c r="I3021" s="86" t="s">
        <v>390</v>
      </c>
      <c r="J3021" s="86" t="s">
        <v>549</v>
      </c>
      <c r="K3021" s="86" t="s">
        <v>671</v>
      </c>
    </row>
    <row r="3022" spans="1:13">
      <c r="A3022" s="85" t="s">
        <v>146</v>
      </c>
      <c r="B3022" s="85" t="s">
        <v>831</v>
      </c>
      <c r="C3022" s="120">
        <v>43046</v>
      </c>
      <c r="D3022" s="85">
        <v>2</v>
      </c>
      <c r="E3022" s="86" t="s">
        <v>939</v>
      </c>
      <c r="F3022" s="86" t="s">
        <v>385</v>
      </c>
      <c r="I3022" s="86" t="s">
        <v>385</v>
      </c>
      <c r="J3022" s="86" t="s">
        <v>375</v>
      </c>
      <c r="K3022" s="86" t="s">
        <v>671</v>
      </c>
    </row>
    <row r="3023" spans="1:13">
      <c r="A3023" s="85" t="s">
        <v>150</v>
      </c>
      <c r="B3023" s="85" t="s">
        <v>826</v>
      </c>
      <c r="C3023" s="120">
        <v>43046</v>
      </c>
      <c r="D3023" s="85">
        <v>2</v>
      </c>
      <c r="E3023" s="86" t="s">
        <v>953</v>
      </c>
      <c r="I3023" s="86" t="s">
        <v>899</v>
      </c>
      <c r="J3023" s="86" t="s">
        <v>570</v>
      </c>
      <c r="K3023" s="86" t="s">
        <v>666</v>
      </c>
    </row>
    <row r="3024" spans="1:13">
      <c r="A3024" s="85" t="s">
        <v>150</v>
      </c>
      <c r="B3024" s="85" t="s">
        <v>857</v>
      </c>
      <c r="C3024" s="120">
        <v>43047</v>
      </c>
      <c r="D3024" s="85">
        <v>2</v>
      </c>
      <c r="E3024" s="86" t="s">
        <v>914</v>
      </c>
      <c r="I3024" s="86" t="s">
        <v>361</v>
      </c>
      <c r="J3024" s="86" t="s">
        <v>784</v>
      </c>
      <c r="K3024" s="86" t="s">
        <v>606</v>
      </c>
      <c r="L3024" s="86" t="s">
        <v>589</v>
      </c>
    </row>
    <row r="3025" spans="1:12">
      <c r="A3025" s="85" t="s">
        <v>130</v>
      </c>
      <c r="B3025" s="85" t="s">
        <v>833</v>
      </c>
      <c r="C3025" s="120">
        <v>43047</v>
      </c>
      <c r="D3025" s="85">
        <v>2</v>
      </c>
      <c r="E3025" s="86" t="s">
        <v>988</v>
      </c>
      <c r="I3025" s="86" t="s">
        <v>274</v>
      </c>
      <c r="J3025" s="86" t="s">
        <v>135</v>
      </c>
      <c r="K3025" s="86" t="s">
        <v>660</v>
      </c>
    </row>
    <row r="3026" spans="1:12">
      <c r="A3026" s="85" t="s">
        <v>566</v>
      </c>
      <c r="B3026" s="85" t="s">
        <v>834</v>
      </c>
      <c r="C3026" s="120">
        <v>43047</v>
      </c>
      <c r="D3026" s="85">
        <v>2</v>
      </c>
      <c r="E3026" s="86" t="s">
        <v>203</v>
      </c>
      <c r="I3026" s="86" t="s">
        <v>230</v>
      </c>
      <c r="J3026" s="86" t="s">
        <v>220</v>
      </c>
      <c r="K3026" s="86" t="s">
        <v>1050</v>
      </c>
      <c r="L3026" s="86" t="s">
        <v>585</v>
      </c>
    </row>
    <row r="3027" spans="1:12">
      <c r="A3027" s="85" t="s">
        <v>150</v>
      </c>
      <c r="B3027" s="85" t="s">
        <v>857</v>
      </c>
      <c r="C3027" s="120">
        <v>43046</v>
      </c>
      <c r="D3027" s="85">
        <v>2</v>
      </c>
      <c r="E3027" s="86" t="s">
        <v>914</v>
      </c>
      <c r="I3027" s="86" t="s">
        <v>361</v>
      </c>
      <c r="J3027" s="86" t="s">
        <v>784</v>
      </c>
    </row>
    <row r="3028" spans="1:12">
      <c r="A3028" s="85" t="s">
        <v>150</v>
      </c>
      <c r="B3028" s="85" t="s">
        <v>826</v>
      </c>
      <c r="C3028" s="120">
        <v>43046</v>
      </c>
      <c r="D3028" s="85">
        <v>2</v>
      </c>
      <c r="E3028" s="86" t="s">
        <v>933</v>
      </c>
      <c r="I3028" s="86" t="s">
        <v>372</v>
      </c>
      <c r="J3028" s="86" t="s">
        <v>341</v>
      </c>
      <c r="K3028" s="86" t="s">
        <v>589</v>
      </c>
    </row>
    <row r="3029" spans="1:12">
      <c r="A3029" s="85" t="s">
        <v>138</v>
      </c>
      <c r="B3029" s="85" t="s">
        <v>824</v>
      </c>
      <c r="C3029" s="120">
        <v>43047</v>
      </c>
      <c r="D3029" s="85">
        <v>2</v>
      </c>
      <c r="E3029" s="86" t="s">
        <v>552</v>
      </c>
      <c r="I3029" s="86" t="s">
        <v>264</v>
      </c>
      <c r="J3029" s="86" t="s">
        <v>783</v>
      </c>
      <c r="K3029" s="86" t="s">
        <v>664</v>
      </c>
      <c r="L3029" s="86" t="s">
        <v>693</v>
      </c>
    </row>
    <row r="3030" spans="1:12">
      <c r="A3030" s="85" t="s">
        <v>138</v>
      </c>
      <c r="B3030" s="85" t="s">
        <v>824</v>
      </c>
      <c r="C3030" s="120">
        <v>43047</v>
      </c>
      <c r="D3030" s="85">
        <v>2</v>
      </c>
      <c r="E3030" s="86" t="s">
        <v>293</v>
      </c>
      <c r="I3030" s="86" t="s">
        <v>302</v>
      </c>
      <c r="J3030" s="86" t="s">
        <v>556</v>
      </c>
      <c r="K3030" s="86" t="s">
        <v>664</v>
      </c>
      <c r="L3030" s="86" t="s">
        <v>693</v>
      </c>
    </row>
    <row r="3031" spans="1:12">
      <c r="A3031" s="85" t="s">
        <v>130</v>
      </c>
      <c r="B3031" s="85" t="s">
        <v>868</v>
      </c>
      <c r="C3031" s="120">
        <v>43047</v>
      </c>
      <c r="D3031" s="85">
        <v>2</v>
      </c>
      <c r="E3031" s="86" t="s">
        <v>865</v>
      </c>
      <c r="I3031" s="86" t="s">
        <v>308</v>
      </c>
      <c r="J3031" s="86" t="s">
        <v>782</v>
      </c>
      <c r="K3031" s="86" t="s">
        <v>660</v>
      </c>
    </row>
    <row r="3032" spans="1:12">
      <c r="A3032" s="85" t="s">
        <v>150</v>
      </c>
      <c r="B3032" s="85" t="s">
        <v>826</v>
      </c>
      <c r="C3032" s="120">
        <v>43047</v>
      </c>
      <c r="D3032" s="85">
        <v>2</v>
      </c>
      <c r="E3032" s="86" t="s">
        <v>933</v>
      </c>
      <c r="I3032" s="86" t="s">
        <v>1065</v>
      </c>
      <c r="J3032" s="86" t="s">
        <v>784</v>
      </c>
      <c r="K3032" s="86" t="s">
        <v>589</v>
      </c>
    </row>
    <row r="3033" spans="1:12">
      <c r="A3033" s="85" t="s">
        <v>150</v>
      </c>
      <c r="B3033" s="85" t="s">
        <v>857</v>
      </c>
      <c r="C3033" s="120">
        <v>43048</v>
      </c>
      <c r="D3033" s="85">
        <v>2</v>
      </c>
      <c r="E3033" s="86" t="s">
        <v>914</v>
      </c>
      <c r="F3033" s="86" t="s">
        <v>361</v>
      </c>
      <c r="G3033" s="86" t="s">
        <v>784</v>
      </c>
      <c r="I3033" s="86" t="s">
        <v>361</v>
      </c>
      <c r="J3033" s="86" t="s">
        <v>784</v>
      </c>
      <c r="K3033" s="86" t="s">
        <v>589</v>
      </c>
    </row>
    <row r="3034" spans="1:12">
      <c r="A3034" s="85" t="s">
        <v>150</v>
      </c>
      <c r="B3034" s="85" t="s">
        <v>857</v>
      </c>
      <c r="C3034" s="120">
        <v>43048</v>
      </c>
      <c r="D3034" s="85">
        <v>2</v>
      </c>
      <c r="E3034" s="86" t="s">
        <v>211</v>
      </c>
      <c r="F3034" s="86" t="s">
        <v>394</v>
      </c>
      <c r="I3034" s="86" t="s">
        <v>394</v>
      </c>
      <c r="J3034" s="86" t="s">
        <v>539</v>
      </c>
      <c r="K3034" s="86" t="s">
        <v>589</v>
      </c>
    </row>
    <row r="3035" spans="1:12">
      <c r="A3035" s="85" t="s">
        <v>130</v>
      </c>
      <c r="B3035" s="85" t="s">
        <v>868</v>
      </c>
      <c r="C3035" s="120">
        <v>43048</v>
      </c>
      <c r="D3035" s="85">
        <v>2</v>
      </c>
      <c r="E3035" s="86" t="s">
        <v>865</v>
      </c>
      <c r="I3035" s="86" t="s">
        <v>308</v>
      </c>
      <c r="J3035" s="86" t="s">
        <v>782</v>
      </c>
      <c r="K3035" s="86" t="s">
        <v>660</v>
      </c>
    </row>
    <row r="3036" spans="1:12">
      <c r="A3036" s="85" t="s">
        <v>146</v>
      </c>
      <c r="B3036" s="85" t="s">
        <v>831</v>
      </c>
      <c r="C3036" s="120">
        <v>43047</v>
      </c>
      <c r="D3036" s="85">
        <v>2</v>
      </c>
      <c r="E3036" s="86" t="s">
        <v>942</v>
      </c>
      <c r="I3036" s="86" t="s">
        <v>390</v>
      </c>
      <c r="J3036" s="86" t="s">
        <v>549</v>
      </c>
      <c r="K3036" s="86" t="s">
        <v>583</v>
      </c>
    </row>
    <row r="3037" spans="1:12">
      <c r="A3037" s="85" t="s">
        <v>146</v>
      </c>
      <c r="B3037" s="85" t="s">
        <v>831</v>
      </c>
      <c r="C3037" s="120">
        <v>43047</v>
      </c>
      <c r="D3037" s="85">
        <v>2</v>
      </c>
      <c r="E3037" s="86" t="s">
        <v>939</v>
      </c>
      <c r="I3037" s="86" t="s">
        <v>385</v>
      </c>
      <c r="J3037" s="86" t="s">
        <v>785</v>
      </c>
      <c r="K3037" s="86" t="s">
        <v>583</v>
      </c>
    </row>
    <row r="3038" spans="1:12">
      <c r="A3038" s="85" t="s">
        <v>146</v>
      </c>
      <c r="B3038" s="85" t="s">
        <v>831</v>
      </c>
      <c r="C3038" s="120">
        <v>43048</v>
      </c>
      <c r="D3038" s="85">
        <v>2</v>
      </c>
      <c r="E3038" s="86" t="s">
        <v>942</v>
      </c>
      <c r="I3038" s="86" t="s">
        <v>390</v>
      </c>
      <c r="J3038" s="86" t="s">
        <v>549</v>
      </c>
      <c r="K3038" s="86" t="s">
        <v>583</v>
      </c>
    </row>
    <row r="3039" spans="1:12">
      <c r="A3039" s="85" t="s">
        <v>146</v>
      </c>
      <c r="B3039" s="85" t="s">
        <v>831</v>
      </c>
      <c r="C3039" s="120">
        <v>43048</v>
      </c>
      <c r="D3039" s="85">
        <v>2</v>
      </c>
      <c r="E3039" s="86" t="s">
        <v>939</v>
      </c>
      <c r="I3039" s="86" t="s">
        <v>385</v>
      </c>
      <c r="J3039" s="86" t="s">
        <v>375</v>
      </c>
      <c r="K3039" s="86" t="s">
        <v>583</v>
      </c>
    </row>
    <row r="3040" spans="1:12">
      <c r="A3040" s="85" t="s">
        <v>150</v>
      </c>
      <c r="B3040" s="85" t="s">
        <v>826</v>
      </c>
      <c r="C3040" s="120">
        <v>43048</v>
      </c>
      <c r="D3040" s="85">
        <v>2</v>
      </c>
      <c r="E3040" s="86" t="s">
        <v>933</v>
      </c>
      <c r="I3040" s="86" t="s">
        <v>899</v>
      </c>
      <c r="J3040" s="86" t="s">
        <v>341</v>
      </c>
      <c r="K3040" s="86" t="s">
        <v>589</v>
      </c>
    </row>
    <row r="3041" spans="1:11">
      <c r="A3041" s="85" t="s">
        <v>130</v>
      </c>
      <c r="B3041" s="85" t="s">
        <v>853</v>
      </c>
      <c r="C3041" s="120">
        <v>43049</v>
      </c>
      <c r="D3041" s="85">
        <v>2</v>
      </c>
      <c r="E3041" s="86" t="s">
        <v>988</v>
      </c>
      <c r="I3041" s="86" t="s">
        <v>297</v>
      </c>
      <c r="J3041" s="86" t="s">
        <v>135</v>
      </c>
      <c r="K3041" s="86" t="s">
        <v>660</v>
      </c>
    </row>
    <row r="3042" spans="1:11">
      <c r="A3042" s="85" t="s">
        <v>138</v>
      </c>
      <c r="B3042" s="85" t="s">
        <v>851</v>
      </c>
      <c r="C3042" s="120">
        <v>43049</v>
      </c>
      <c r="D3042" s="85">
        <v>2</v>
      </c>
      <c r="E3042" s="86" t="s">
        <v>361</v>
      </c>
      <c r="I3042" s="86" t="s">
        <v>969</v>
      </c>
      <c r="J3042" s="86" t="s">
        <v>783</v>
      </c>
      <c r="K3042" s="86" t="s">
        <v>687</v>
      </c>
    </row>
    <row r="3043" spans="1:11">
      <c r="A3043" s="85" t="s">
        <v>559</v>
      </c>
      <c r="B3043" s="85" t="s">
        <v>1000</v>
      </c>
      <c r="C3043" s="120">
        <v>43049</v>
      </c>
      <c r="D3043" s="85">
        <v>2</v>
      </c>
      <c r="E3043" s="86" t="s">
        <v>238</v>
      </c>
      <c r="I3043" s="86" t="s">
        <v>241</v>
      </c>
      <c r="J3043" s="86" t="s">
        <v>527</v>
      </c>
      <c r="K3043" s="86" t="s">
        <v>584</v>
      </c>
    </row>
    <row r="3044" spans="1:11">
      <c r="A3044" s="85" t="s">
        <v>559</v>
      </c>
      <c r="B3044" s="85" t="s">
        <v>1000</v>
      </c>
      <c r="C3044" s="120">
        <v>43049</v>
      </c>
      <c r="D3044" s="85">
        <v>2</v>
      </c>
      <c r="E3044" s="86" t="s">
        <v>203</v>
      </c>
      <c r="I3044" s="86" t="s">
        <v>243</v>
      </c>
      <c r="J3044" s="86" t="s">
        <v>338</v>
      </c>
      <c r="K3044" s="86" t="s">
        <v>584</v>
      </c>
    </row>
    <row r="3045" spans="1:11">
      <c r="A3045" s="85" t="s">
        <v>130</v>
      </c>
      <c r="B3045" s="85" t="s">
        <v>868</v>
      </c>
      <c r="C3045" s="120">
        <v>43049</v>
      </c>
      <c r="D3045" s="85">
        <v>2</v>
      </c>
      <c r="E3045" s="86" t="s">
        <v>399</v>
      </c>
      <c r="I3045" s="86" t="s">
        <v>267</v>
      </c>
      <c r="J3045" s="86" t="s">
        <v>153</v>
      </c>
      <c r="K3045" s="86" t="s">
        <v>660</v>
      </c>
    </row>
    <row r="3046" spans="1:11">
      <c r="A3046" s="85" t="s">
        <v>130</v>
      </c>
      <c r="B3046" s="85" t="s">
        <v>868</v>
      </c>
      <c r="C3046" s="120">
        <v>43052</v>
      </c>
      <c r="D3046" s="85">
        <v>2</v>
      </c>
      <c r="E3046" s="86" t="s">
        <v>941</v>
      </c>
      <c r="I3046" s="86" t="s">
        <v>298</v>
      </c>
      <c r="J3046" s="86" t="s">
        <v>782</v>
      </c>
      <c r="K3046" s="86" t="s">
        <v>660</v>
      </c>
    </row>
    <row r="3047" spans="1:11">
      <c r="A3047" s="85" t="s">
        <v>150</v>
      </c>
      <c r="B3047" s="85" t="s">
        <v>826</v>
      </c>
      <c r="C3047" s="120">
        <v>43052</v>
      </c>
      <c r="D3047" s="85">
        <v>2</v>
      </c>
      <c r="E3047" s="86" t="s">
        <v>933</v>
      </c>
      <c r="I3047" s="86" t="s">
        <v>372</v>
      </c>
      <c r="J3047" s="86" t="s">
        <v>341</v>
      </c>
      <c r="K3047" s="86" t="s">
        <v>589</v>
      </c>
    </row>
    <row r="3048" spans="1:11">
      <c r="A3048" s="85" t="s">
        <v>524</v>
      </c>
      <c r="B3048" s="85" t="s">
        <v>821</v>
      </c>
      <c r="C3048" s="120">
        <v>43052</v>
      </c>
      <c r="D3048" s="85">
        <v>2</v>
      </c>
      <c r="E3048" s="86" t="s">
        <v>213</v>
      </c>
      <c r="I3048" s="86" t="s">
        <v>235</v>
      </c>
      <c r="J3048" s="86" t="s">
        <v>532</v>
      </c>
      <c r="K3048" s="86" t="s">
        <v>640</v>
      </c>
    </row>
    <row r="3049" spans="1:11">
      <c r="A3049" s="85" t="s">
        <v>524</v>
      </c>
      <c r="B3049" s="85" t="s">
        <v>821</v>
      </c>
      <c r="C3049" s="120">
        <v>43052</v>
      </c>
      <c r="D3049" s="85">
        <v>2</v>
      </c>
      <c r="E3049" s="86" t="s">
        <v>221</v>
      </c>
      <c r="I3049" s="86" t="s">
        <v>244</v>
      </c>
      <c r="J3049" s="86" t="s">
        <v>538</v>
      </c>
      <c r="K3049" s="86" t="s">
        <v>640</v>
      </c>
    </row>
    <row r="3050" spans="1:11">
      <c r="A3050" s="85" t="s">
        <v>1040</v>
      </c>
      <c r="B3050" s="85" t="s">
        <v>831</v>
      </c>
      <c r="C3050" s="120">
        <v>43052</v>
      </c>
      <c r="D3050" s="85">
        <v>2</v>
      </c>
      <c r="E3050" s="86" t="s">
        <v>939</v>
      </c>
      <c r="I3050" s="86" t="s">
        <v>395</v>
      </c>
      <c r="J3050" s="86" t="s">
        <v>375</v>
      </c>
      <c r="K3050" s="86" t="s">
        <v>583</v>
      </c>
    </row>
    <row r="3051" spans="1:11">
      <c r="A3051" s="85" t="s">
        <v>559</v>
      </c>
      <c r="B3051" s="85" t="s">
        <v>1000</v>
      </c>
      <c r="C3051" s="120">
        <v>43052</v>
      </c>
      <c r="D3051" s="85">
        <v>2</v>
      </c>
      <c r="E3051" s="86" t="s">
        <v>238</v>
      </c>
      <c r="I3051" s="86" t="s">
        <v>251</v>
      </c>
      <c r="J3051" s="86" t="s">
        <v>527</v>
      </c>
      <c r="K3051" s="86" t="s">
        <v>608</v>
      </c>
    </row>
    <row r="3052" spans="1:11">
      <c r="A3052" s="85" t="s">
        <v>566</v>
      </c>
      <c r="B3052" s="85" t="s">
        <v>834</v>
      </c>
      <c r="C3052" s="120">
        <v>43052</v>
      </c>
      <c r="D3052" s="85">
        <v>2</v>
      </c>
      <c r="E3052" s="86" t="s">
        <v>203</v>
      </c>
      <c r="I3052" s="86" t="s">
        <v>230</v>
      </c>
      <c r="J3052" s="86" t="s">
        <v>220</v>
      </c>
      <c r="K3052" s="86" t="s">
        <v>1050</v>
      </c>
    </row>
    <row r="3053" spans="1:11">
      <c r="A3053" s="85" t="s">
        <v>150</v>
      </c>
      <c r="B3053" s="85" t="s">
        <v>857</v>
      </c>
      <c r="C3053" s="120">
        <v>43052</v>
      </c>
      <c r="D3053" s="85">
        <v>1</v>
      </c>
      <c r="E3053" s="86" t="s">
        <v>914</v>
      </c>
      <c r="F3053" s="86" t="s">
        <v>361</v>
      </c>
      <c r="I3053" s="86" t="s">
        <v>361</v>
      </c>
      <c r="J3053" s="86" t="s">
        <v>784</v>
      </c>
      <c r="K3053" s="86" t="s">
        <v>589</v>
      </c>
    </row>
    <row r="3054" spans="1:11">
      <c r="A3054" s="85" t="s">
        <v>150</v>
      </c>
      <c r="B3054" s="85" t="s">
        <v>857</v>
      </c>
      <c r="C3054" s="120">
        <v>43052</v>
      </c>
      <c r="D3054" s="85">
        <v>2</v>
      </c>
      <c r="E3054" s="86" t="s">
        <v>211</v>
      </c>
      <c r="F3054" s="86" t="s">
        <v>394</v>
      </c>
      <c r="I3054" s="86" t="s">
        <v>394</v>
      </c>
      <c r="J3054" s="86" t="s">
        <v>539</v>
      </c>
      <c r="K3054" s="86" t="s">
        <v>589</v>
      </c>
    </row>
    <row r="3055" spans="1:11">
      <c r="A3055" s="85" t="s">
        <v>130</v>
      </c>
      <c r="B3055" s="85" t="s">
        <v>833</v>
      </c>
      <c r="C3055" s="120">
        <v>43052</v>
      </c>
      <c r="D3055" s="85">
        <v>2</v>
      </c>
      <c r="E3055" s="86" t="s">
        <v>988</v>
      </c>
      <c r="I3055" s="86" t="s">
        <v>297</v>
      </c>
      <c r="J3055" s="86" t="s">
        <v>135</v>
      </c>
      <c r="K3055" s="86" t="s">
        <v>660</v>
      </c>
    </row>
    <row r="3056" spans="1:11">
      <c r="A3056" s="85" t="s">
        <v>559</v>
      </c>
      <c r="B3056" s="85" t="s">
        <v>1000</v>
      </c>
      <c r="C3056" s="120">
        <v>43053</v>
      </c>
      <c r="D3056" s="85">
        <v>2</v>
      </c>
      <c r="E3056" s="86" t="s">
        <v>238</v>
      </c>
      <c r="I3056" s="86" t="s">
        <v>251</v>
      </c>
      <c r="J3056" s="86" t="s">
        <v>527</v>
      </c>
      <c r="K3056" s="86" t="s">
        <v>608</v>
      </c>
    </row>
    <row r="3057" spans="1:12">
      <c r="A3057" s="85" t="s">
        <v>150</v>
      </c>
      <c r="B3057" s="85" t="s">
        <v>835</v>
      </c>
      <c r="C3057" s="120">
        <v>43053</v>
      </c>
      <c r="D3057" s="85">
        <v>2</v>
      </c>
      <c r="E3057" s="86" t="s">
        <v>933</v>
      </c>
      <c r="I3057" s="86" t="s">
        <v>283</v>
      </c>
      <c r="J3057" s="86" t="s">
        <v>341</v>
      </c>
      <c r="K3057" s="86" t="s">
        <v>589</v>
      </c>
    </row>
    <row r="3058" spans="1:12">
      <c r="A3058" s="85" t="s">
        <v>146</v>
      </c>
      <c r="B3058" s="85" t="s">
        <v>831</v>
      </c>
      <c r="C3058" s="120">
        <v>43053</v>
      </c>
      <c r="D3058" s="85">
        <v>2</v>
      </c>
      <c r="E3058" s="86" t="s">
        <v>939</v>
      </c>
      <c r="I3058" s="86" t="s">
        <v>214</v>
      </c>
      <c r="J3058" s="86" t="s">
        <v>375</v>
      </c>
      <c r="K3058" s="86" t="s">
        <v>583</v>
      </c>
    </row>
    <row r="3059" spans="1:12">
      <c r="A3059" s="85" t="s">
        <v>524</v>
      </c>
      <c r="B3059" s="85" t="s">
        <v>821</v>
      </c>
      <c r="C3059" s="120">
        <v>43053</v>
      </c>
      <c r="D3059" s="85">
        <v>1</v>
      </c>
      <c r="E3059" s="86" t="s">
        <v>213</v>
      </c>
      <c r="I3059" s="86" t="s">
        <v>235</v>
      </c>
      <c r="J3059" s="86" t="s">
        <v>532</v>
      </c>
      <c r="K3059" s="86" t="s">
        <v>640</v>
      </c>
      <c r="L3059" s="86" t="s">
        <v>595</v>
      </c>
    </row>
    <row r="3060" spans="1:12">
      <c r="A3060" s="85" t="s">
        <v>150</v>
      </c>
      <c r="B3060" s="85" t="s">
        <v>857</v>
      </c>
      <c r="C3060" s="120">
        <v>43053</v>
      </c>
      <c r="D3060" s="85">
        <v>2</v>
      </c>
      <c r="E3060" s="86" t="s">
        <v>914</v>
      </c>
      <c r="I3060" s="86" t="s">
        <v>361</v>
      </c>
      <c r="J3060" s="86" t="s">
        <v>784</v>
      </c>
      <c r="K3060" s="86" t="s">
        <v>589</v>
      </c>
      <c r="L3060" s="86" t="s">
        <v>597</v>
      </c>
    </row>
    <row r="3061" spans="1:12">
      <c r="A3061" s="85" t="s">
        <v>138</v>
      </c>
      <c r="B3061" s="85" t="s">
        <v>851</v>
      </c>
      <c r="C3061" s="120">
        <v>43052</v>
      </c>
      <c r="D3061" s="85">
        <v>2</v>
      </c>
      <c r="E3061" s="86" t="s">
        <v>552</v>
      </c>
      <c r="I3061" s="86" t="s">
        <v>290</v>
      </c>
      <c r="J3061" s="86" t="s">
        <v>783</v>
      </c>
      <c r="K3061" s="86" t="s">
        <v>694</v>
      </c>
    </row>
    <row r="3062" spans="1:12">
      <c r="A3062" s="85" t="s">
        <v>138</v>
      </c>
      <c r="B3062" s="85" t="s">
        <v>851</v>
      </c>
      <c r="C3062" s="120">
        <v>43053</v>
      </c>
      <c r="D3062" s="85">
        <v>2</v>
      </c>
      <c r="E3062" s="86" t="s">
        <v>552</v>
      </c>
      <c r="I3062" s="86" t="s">
        <v>290</v>
      </c>
      <c r="J3062" s="86" t="s">
        <v>783</v>
      </c>
      <c r="K3062" s="86" t="s">
        <v>649</v>
      </c>
    </row>
    <row r="3063" spans="1:12">
      <c r="A3063" s="85" t="s">
        <v>150</v>
      </c>
      <c r="B3063" s="85" t="s">
        <v>835</v>
      </c>
      <c r="C3063" s="120">
        <v>43054</v>
      </c>
      <c r="D3063" s="85">
        <v>1</v>
      </c>
      <c r="E3063" s="86" t="s">
        <v>933</v>
      </c>
      <c r="I3063" s="86" t="s">
        <v>357</v>
      </c>
      <c r="J3063" s="86" t="s">
        <v>341</v>
      </c>
      <c r="K3063" s="86" t="s">
        <v>597</v>
      </c>
    </row>
    <row r="3064" spans="1:12">
      <c r="A3064" s="85" t="s">
        <v>150</v>
      </c>
      <c r="B3064" s="85" t="s">
        <v>835</v>
      </c>
      <c r="C3064" s="120">
        <v>43054</v>
      </c>
      <c r="D3064" s="85">
        <v>2</v>
      </c>
      <c r="E3064" s="86" t="s">
        <v>953</v>
      </c>
      <c r="I3064" s="86" t="s">
        <v>353</v>
      </c>
      <c r="J3064" s="86" t="s">
        <v>570</v>
      </c>
      <c r="K3064" s="86" t="s">
        <v>597</v>
      </c>
    </row>
    <row r="3065" spans="1:12">
      <c r="A3065" s="85" t="s">
        <v>524</v>
      </c>
      <c r="B3065" s="85" t="s">
        <v>821</v>
      </c>
      <c r="C3065" s="120">
        <v>43054</v>
      </c>
      <c r="D3065" s="85">
        <v>2</v>
      </c>
      <c r="E3065" s="86" t="s">
        <v>213</v>
      </c>
      <c r="I3065" s="86" t="s">
        <v>235</v>
      </c>
      <c r="J3065" s="86" t="s">
        <v>532</v>
      </c>
      <c r="K3065" s="86" t="s">
        <v>595</v>
      </c>
      <c r="L3065" s="86" t="s">
        <v>604</v>
      </c>
    </row>
    <row r="3066" spans="1:12">
      <c r="A3066" s="85" t="s">
        <v>524</v>
      </c>
      <c r="B3066" s="85" t="s">
        <v>821</v>
      </c>
      <c r="C3066" s="120">
        <v>43054</v>
      </c>
      <c r="D3066" s="85">
        <v>2</v>
      </c>
      <c r="E3066" s="86" t="s">
        <v>221</v>
      </c>
      <c r="I3066" s="86" t="s">
        <v>244</v>
      </c>
      <c r="J3066" s="86" t="s">
        <v>538</v>
      </c>
      <c r="K3066" s="86" t="s">
        <v>595</v>
      </c>
      <c r="L3066" s="86" t="s">
        <v>604</v>
      </c>
    </row>
    <row r="3067" spans="1:12">
      <c r="A3067" s="85" t="s">
        <v>150</v>
      </c>
      <c r="B3067" s="85" t="s">
        <v>857</v>
      </c>
      <c r="C3067" s="120">
        <v>43054</v>
      </c>
      <c r="D3067" s="85">
        <v>1</v>
      </c>
      <c r="E3067" s="86" t="s">
        <v>914</v>
      </c>
      <c r="I3067" s="86" t="s">
        <v>361</v>
      </c>
      <c r="J3067" s="86" t="s">
        <v>784</v>
      </c>
      <c r="K3067" s="86" t="s">
        <v>597</v>
      </c>
    </row>
    <row r="3068" spans="1:12">
      <c r="A3068" s="85" t="s">
        <v>150</v>
      </c>
      <c r="B3068" s="85" t="s">
        <v>857</v>
      </c>
      <c r="C3068" s="120">
        <v>43054</v>
      </c>
      <c r="D3068" s="85">
        <v>1</v>
      </c>
      <c r="E3068" s="86" t="s">
        <v>211</v>
      </c>
      <c r="I3068" s="86" t="s">
        <v>394</v>
      </c>
      <c r="J3068" s="86" t="s">
        <v>539</v>
      </c>
      <c r="K3068" s="86" t="s">
        <v>597</v>
      </c>
    </row>
    <row r="3069" spans="1:12">
      <c r="A3069" s="85" t="s">
        <v>138</v>
      </c>
      <c r="B3069" s="85" t="s">
        <v>851</v>
      </c>
      <c r="C3069" s="120">
        <v>43054</v>
      </c>
      <c r="D3069" s="85">
        <v>2</v>
      </c>
      <c r="E3069" s="86" t="s">
        <v>552</v>
      </c>
      <c r="I3069" s="86" t="s">
        <v>282</v>
      </c>
      <c r="J3069" s="86" t="s">
        <v>783</v>
      </c>
      <c r="K3069" s="86" t="s">
        <v>636</v>
      </c>
      <c r="L3069" s="86" t="s">
        <v>642</v>
      </c>
    </row>
    <row r="3070" spans="1:12">
      <c r="A3070" s="85" t="s">
        <v>138</v>
      </c>
      <c r="B3070" s="85" t="s">
        <v>851</v>
      </c>
      <c r="C3070" s="120">
        <v>43054</v>
      </c>
      <c r="D3070" s="85">
        <v>1.5</v>
      </c>
      <c r="E3070" s="86" t="s">
        <v>296</v>
      </c>
      <c r="I3070" s="86" t="s">
        <v>282</v>
      </c>
      <c r="J3070" s="86" t="s">
        <v>783</v>
      </c>
      <c r="K3070" s="86" t="s">
        <v>636</v>
      </c>
      <c r="L3070" s="86" t="s">
        <v>642</v>
      </c>
    </row>
    <row r="3071" spans="1:12">
      <c r="A3071" s="85" t="s">
        <v>138</v>
      </c>
      <c r="B3071" s="85" t="s">
        <v>996</v>
      </c>
      <c r="C3071" s="120">
        <v>43054</v>
      </c>
      <c r="D3071" s="85">
        <v>2</v>
      </c>
      <c r="E3071" s="86" t="s">
        <v>300</v>
      </c>
      <c r="I3071" s="86" t="s">
        <v>302</v>
      </c>
      <c r="J3071" s="86" t="s">
        <v>142</v>
      </c>
      <c r="K3071" s="86" t="s">
        <v>636</v>
      </c>
    </row>
    <row r="3072" spans="1:12">
      <c r="A3072" s="85" t="s">
        <v>146</v>
      </c>
      <c r="B3072" s="85" t="s">
        <v>831</v>
      </c>
      <c r="C3072" s="120">
        <v>43055</v>
      </c>
      <c r="D3072" s="85">
        <v>2</v>
      </c>
      <c r="E3072" s="86" t="s">
        <v>939</v>
      </c>
      <c r="I3072" s="86" t="s">
        <v>385</v>
      </c>
      <c r="J3072" s="86" t="s">
        <v>375</v>
      </c>
      <c r="K3072" s="86" t="s">
        <v>583</v>
      </c>
    </row>
    <row r="3073" spans="1:12">
      <c r="A3073" s="85" t="s">
        <v>146</v>
      </c>
      <c r="B3073" s="85" t="s">
        <v>831</v>
      </c>
      <c r="C3073" s="120">
        <v>43055</v>
      </c>
      <c r="D3073" s="85">
        <v>2</v>
      </c>
      <c r="E3073" s="86" t="s">
        <v>942</v>
      </c>
      <c r="I3073" s="86" t="s">
        <v>384</v>
      </c>
      <c r="J3073" s="86" t="s">
        <v>549</v>
      </c>
      <c r="K3073" s="86" t="s">
        <v>583</v>
      </c>
      <c r="L3073" s="86" t="s">
        <v>607</v>
      </c>
    </row>
    <row r="3074" spans="1:12">
      <c r="A3074" s="85" t="s">
        <v>130</v>
      </c>
      <c r="B3074" s="85" t="s">
        <v>868</v>
      </c>
      <c r="C3074" s="120">
        <v>43055</v>
      </c>
      <c r="D3074" s="85">
        <v>2</v>
      </c>
      <c r="E3074" s="86" t="s">
        <v>941</v>
      </c>
      <c r="I3074" s="86" t="s">
        <v>298</v>
      </c>
      <c r="J3074" s="86" t="s">
        <v>782</v>
      </c>
      <c r="K3074" s="86" t="s">
        <v>660</v>
      </c>
    </row>
    <row r="3075" spans="1:12">
      <c r="A3075" s="85" t="s">
        <v>159</v>
      </c>
      <c r="B3075" s="85" t="s">
        <v>850</v>
      </c>
      <c r="C3075" s="120">
        <v>43055</v>
      </c>
      <c r="D3075" s="85">
        <v>2</v>
      </c>
      <c r="E3075" s="86" t="s">
        <v>878</v>
      </c>
      <c r="I3075" s="86" t="s">
        <v>193</v>
      </c>
      <c r="J3075" s="86" t="s">
        <v>182</v>
      </c>
      <c r="K3075" s="86" t="s">
        <v>1004</v>
      </c>
      <c r="L3075" s="86" t="s">
        <v>618</v>
      </c>
    </row>
    <row r="3076" spans="1:12">
      <c r="A3076" s="85" t="s">
        <v>150</v>
      </c>
      <c r="B3076" s="85" t="s">
        <v>835</v>
      </c>
      <c r="C3076" s="120">
        <v>43055</v>
      </c>
      <c r="D3076" s="85">
        <v>2</v>
      </c>
      <c r="E3076" s="86" t="s">
        <v>953</v>
      </c>
      <c r="I3076" s="86" t="s">
        <v>353</v>
      </c>
      <c r="J3076" s="86" t="s">
        <v>570</v>
      </c>
      <c r="K3076" s="86" t="s">
        <v>597</v>
      </c>
    </row>
    <row r="3077" spans="1:12">
      <c r="A3077" s="85" t="s">
        <v>130</v>
      </c>
      <c r="B3077" s="85" t="s">
        <v>853</v>
      </c>
      <c r="C3077" s="120">
        <v>43055</v>
      </c>
      <c r="D3077" s="85">
        <v>2</v>
      </c>
      <c r="E3077" s="86" t="s">
        <v>988</v>
      </c>
      <c r="I3077" s="86" t="s">
        <v>289</v>
      </c>
      <c r="J3077" s="86" t="s">
        <v>135</v>
      </c>
      <c r="K3077" s="86" t="s">
        <v>660</v>
      </c>
      <c r="L3077" s="86" t="s">
        <v>136</v>
      </c>
    </row>
    <row r="3078" spans="1:12">
      <c r="A3078" s="85" t="s">
        <v>150</v>
      </c>
      <c r="B3078" s="85" t="s">
        <v>857</v>
      </c>
      <c r="C3078" s="120">
        <v>43055</v>
      </c>
      <c r="D3078" s="85">
        <v>2</v>
      </c>
      <c r="E3078" s="86" t="s">
        <v>914</v>
      </c>
      <c r="I3078" s="86" t="s">
        <v>361</v>
      </c>
      <c r="J3078" s="86" t="s">
        <v>784</v>
      </c>
      <c r="K3078" s="86" t="s">
        <v>597</v>
      </c>
    </row>
    <row r="3079" spans="1:12">
      <c r="A3079" s="85" t="s">
        <v>150</v>
      </c>
      <c r="B3079" s="85" t="s">
        <v>857</v>
      </c>
      <c r="C3079" s="120">
        <v>43055</v>
      </c>
      <c r="D3079" s="85">
        <v>2</v>
      </c>
      <c r="E3079" s="86" t="s">
        <v>959</v>
      </c>
      <c r="I3079" s="86" t="s">
        <v>280</v>
      </c>
      <c r="J3079" s="86" t="s">
        <v>151</v>
      </c>
      <c r="K3079" s="86" t="s">
        <v>597</v>
      </c>
    </row>
    <row r="3080" spans="1:12">
      <c r="A3080" s="85" t="s">
        <v>146</v>
      </c>
      <c r="B3080" s="85" t="s">
        <v>855</v>
      </c>
      <c r="C3080" s="120">
        <v>43054</v>
      </c>
      <c r="D3080" s="85">
        <v>2</v>
      </c>
      <c r="E3080" s="86" t="s">
        <v>939</v>
      </c>
      <c r="I3080" s="86" t="s">
        <v>385</v>
      </c>
      <c r="J3080" s="86" t="s">
        <v>375</v>
      </c>
      <c r="K3080" s="86" t="s">
        <v>583</v>
      </c>
    </row>
    <row r="3081" spans="1:12">
      <c r="A3081" s="85" t="s">
        <v>138</v>
      </c>
      <c r="B3081" s="85" t="s">
        <v>851</v>
      </c>
      <c r="C3081" s="120">
        <v>43055</v>
      </c>
      <c r="D3081" s="85">
        <v>2</v>
      </c>
      <c r="E3081" s="86" t="s">
        <v>1034</v>
      </c>
      <c r="I3081" s="86" t="s">
        <v>295</v>
      </c>
      <c r="J3081" s="86" t="s">
        <v>142</v>
      </c>
      <c r="K3081" s="86" t="s">
        <v>642</v>
      </c>
    </row>
    <row r="3082" spans="1:12">
      <c r="A3082" s="85" t="s">
        <v>138</v>
      </c>
      <c r="B3082" s="85" t="s">
        <v>996</v>
      </c>
      <c r="C3082" s="120">
        <v>43056</v>
      </c>
      <c r="D3082" s="85">
        <v>1</v>
      </c>
      <c r="E3082" s="86" t="s">
        <v>300</v>
      </c>
      <c r="I3082" s="86" t="s">
        <v>302</v>
      </c>
      <c r="J3082" s="86" t="s">
        <v>142</v>
      </c>
      <c r="K3082" s="86" t="s">
        <v>642</v>
      </c>
    </row>
    <row r="3083" spans="1:12">
      <c r="A3083" s="85" t="s">
        <v>130</v>
      </c>
      <c r="B3083" s="85" t="s">
        <v>833</v>
      </c>
      <c r="C3083" s="120">
        <v>43059</v>
      </c>
      <c r="D3083" s="85">
        <v>2</v>
      </c>
      <c r="E3083" s="86" t="s">
        <v>943</v>
      </c>
      <c r="I3083" s="86" t="s">
        <v>292</v>
      </c>
      <c r="J3083" s="86" t="s">
        <v>782</v>
      </c>
      <c r="K3083" s="86" t="s">
        <v>684</v>
      </c>
    </row>
    <row r="3084" spans="1:12">
      <c r="A3084" s="85" t="s">
        <v>130</v>
      </c>
      <c r="B3084" s="85" t="s">
        <v>833</v>
      </c>
      <c r="C3084" s="120">
        <v>43059</v>
      </c>
      <c r="D3084" s="85">
        <v>2</v>
      </c>
      <c r="E3084" s="86" t="s">
        <v>988</v>
      </c>
      <c r="I3084" s="86" t="s">
        <v>274</v>
      </c>
      <c r="J3084" s="86" t="s">
        <v>135</v>
      </c>
      <c r="K3084" s="86" t="s">
        <v>684</v>
      </c>
      <c r="L3084" s="86" t="s">
        <v>686</v>
      </c>
    </row>
    <row r="3085" spans="1:12">
      <c r="A3085" s="85" t="s">
        <v>130</v>
      </c>
      <c r="B3085" s="85" t="s">
        <v>853</v>
      </c>
      <c r="C3085" s="120">
        <v>43056</v>
      </c>
      <c r="D3085" s="85">
        <v>2</v>
      </c>
      <c r="E3085" s="86" t="s">
        <v>988</v>
      </c>
      <c r="I3085" s="86" t="s">
        <v>289</v>
      </c>
      <c r="J3085" s="86" t="s">
        <v>135</v>
      </c>
      <c r="K3085" s="86" t="s">
        <v>149</v>
      </c>
      <c r="L3085" s="86" t="s">
        <v>684</v>
      </c>
    </row>
    <row r="3086" spans="1:12">
      <c r="A3086" s="85" t="s">
        <v>138</v>
      </c>
      <c r="B3086" s="85" t="s">
        <v>851</v>
      </c>
      <c r="C3086" s="120">
        <v>43059</v>
      </c>
      <c r="D3086" s="85">
        <v>0.5</v>
      </c>
      <c r="E3086" s="86" t="s">
        <v>296</v>
      </c>
      <c r="I3086" s="86" t="s">
        <v>280</v>
      </c>
      <c r="J3086" s="86" t="s">
        <v>783</v>
      </c>
      <c r="K3086" s="86" t="s">
        <v>143</v>
      </c>
    </row>
    <row r="3087" spans="1:12">
      <c r="A3087" s="85" t="s">
        <v>150</v>
      </c>
      <c r="B3087" s="85" t="s">
        <v>826</v>
      </c>
      <c r="C3087" s="120">
        <v>43059</v>
      </c>
      <c r="D3087" s="85">
        <v>2</v>
      </c>
      <c r="E3087" s="86" t="s">
        <v>1066</v>
      </c>
      <c r="I3087" s="86" t="s">
        <v>389</v>
      </c>
      <c r="J3087" s="86" t="s">
        <v>151</v>
      </c>
      <c r="K3087" s="86" t="s">
        <v>606</v>
      </c>
    </row>
    <row r="3088" spans="1:12">
      <c r="A3088" s="85" t="s">
        <v>524</v>
      </c>
      <c r="B3088" s="85" t="s">
        <v>821</v>
      </c>
      <c r="C3088" s="120">
        <v>43055</v>
      </c>
      <c r="D3088" s="85">
        <v>2</v>
      </c>
      <c r="E3088" s="86" t="s">
        <v>213</v>
      </c>
      <c r="I3088" s="86" t="s">
        <v>235</v>
      </c>
      <c r="J3088" s="86" t="s">
        <v>532</v>
      </c>
      <c r="K3088" s="86" t="s">
        <v>604</v>
      </c>
      <c r="L3088" s="86" t="s">
        <v>619</v>
      </c>
    </row>
    <row r="3089" spans="1:13">
      <c r="A3089" s="85" t="s">
        <v>559</v>
      </c>
      <c r="B3089" s="85" t="s">
        <v>832</v>
      </c>
      <c r="C3089" s="120">
        <v>43059</v>
      </c>
      <c r="D3089" s="85">
        <v>2</v>
      </c>
      <c r="E3089" s="86" t="s">
        <v>238</v>
      </c>
      <c r="I3089" s="86" t="s">
        <v>235</v>
      </c>
      <c r="J3089" s="86" t="s">
        <v>335</v>
      </c>
      <c r="K3089" s="86" t="s">
        <v>615</v>
      </c>
    </row>
    <row r="3090" spans="1:13">
      <c r="A3090" s="85" t="s">
        <v>138</v>
      </c>
      <c r="B3090" s="85" t="s">
        <v>824</v>
      </c>
      <c r="C3090" s="120">
        <v>43059</v>
      </c>
      <c r="D3090" s="85">
        <v>2</v>
      </c>
      <c r="E3090" s="86" t="s">
        <v>293</v>
      </c>
      <c r="I3090" s="86" t="s">
        <v>984</v>
      </c>
      <c r="J3090" s="86" t="s">
        <v>556</v>
      </c>
      <c r="K3090" s="86" t="s">
        <v>636</v>
      </c>
      <c r="L3090" s="86" t="s">
        <v>642</v>
      </c>
    </row>
    <row r="3091" spans="1:13">
      <c r="A3091" s="85" t="s">
        <v>138</v>
      </c>
      <c r="B3091" s="85" t="s">
        <v>824</v>
      </c>
      <c r="C3091" s="120">
        <v>43089</v>
      </c>
      <c r="D3091" s="85">
        <v>1</v>
      </c>
      <c r="E3091" s="86" t="s">
        <v>941</v>
      </c>
      <c r="I3091" s="86" t="s">
        <v>290</v>
      </c>
      <c r="J3091" s="86" t="s">
        <v>783</v>
      </c>
      <c r="K3091" s="86" t="s">
        <v>636</v>
      </c>
      <c r="L3091" s="86" t="s">
        <v>642</v>
      </c>
    </row>
    <row r="3092" spans="1:13">
      <c r="A3092" s="85" t="s">
        <v>1064</v>
      </c>
      <c r="B3092" s="85" t="s">
        <v>1018</v>
      </c>
      <c r="C3092" s="120">
        <v>43059</v>
      </c>
      <c r="D3092" s="85">
        <v>2</v>
      </c>
      <c r="E3092" s="86" t="s">
        <v>365</v>
      </c>
      <c r="I3092" s="86" t="s">
        <v>199</v>
      </c>
    </row>
    <row r="3093" spans="1:13">
      <c r="A3093" s="85" t="s">
        <v>138</v>
      </c>
      <c r="B3093" s="85" t="s">
        <v>851</v>
      </c>
      <c r="C3093" s="120">
        <v>43060</v>
      </c>
      <c r="D3093" s="85">
        <v>2</v>
      </c>
      <c r="E3093" s="86" t="s">
        <v>296</v>
      </c>
      <c r="I3093" s="86" t="s">
        <v>280</v>
      </c>
      <c r="J3093" s="86" t="s">
        <v>783</v>
      </c>
      <c r="K3093" s="86" t="s">
        <v>642</v>
      </c>
    </row>
    <row r="3094" spans="1:13">
      <c r="A3094" s="85" t="s">
        <v>150</v>
      </c>
      <c r="B3094" s="85" t="s">
        <v>826</v>
      </c>
      <c r="C3094" s="120">
        <v>43060</v>
      </c>
      <c r="D3094" s="85">
        <v>2</v>
      </c>
      <c r="E3094" s="86" t="s">
        <v>959</v>
      </c>
      <c r="I3094" s="86" t="s">
        <v>389</v>
      </c>
      <c r="J3094" s="86" t="s">
        <v>151</v>
      </c>
      <c r="K3094" s="86" t="s">
        <v>606</v>
      </c>
    </row>
    <row r="3095" spans="1:13">
      <c r="A3095" s="85" t="s">
        <v>130</v>
      </c>
      <c r="B3095" s="85" t="s">
        <v>833</v>
      </c>
      <c r="C3095" s="120">
        <v>43060</v>
      </c>
      <c r="D3095" s="85">
        <v>2</v>
      </c>
      <c r="E3095" s="86" t="s">
        <v>943</v>
      </c>
      <c r="I3095" s="86" t="s">
        <v>292</v>
      </c>
      <c r="J3095" s="86" t="s">
        <v>782</v>
      </c>
      <c r="K3095" s="86" t="s">
        <v>164</v>
      </c>
      <c r="L3095" s="86" t="s">
        <v>741</v>
      </c>
      <c r="M3095" s="86" t="s">
        <v>681</v>
      </c>
    </row>
    <row r="3096" spans="1:13">
      <c r="A3096" s="85" t="s">
        <v>130</v>
      </c>
      <c r="B3096" s="85" t="s">
        <v>833</v>
      </c>
      <c r="C3096" s="120">
        <v>43060</v>
      </c>
      <c r="D3096" s="85">
        <v>2</v>
      </c>
      <c r="E3096" s="86" t="s">
        <v>988</v>
      </c>
      <c r="I3096" s="86" t="s">
        <v>289</v>
      </c>
      <c r="J3096" s="86" t="s">
        <v>135</v>
      </c>
      <c r="K3096" s="86" t="s">
        <v>163</v>
      </c>
      <c r="L3096" s="86" t="s">
        <v>741</v>
      </c>
      <c r="M3096" s="86" t="s">
        <v>681</v>
      </c>
    </row>
    <row r="3097" spans="1:13">
      <c r="A3097" s="85" t="s">
        <v>146</v>
      </c>
      <c r="B3097" s="85" t="s">
        <v>857</v>
      </c>
      <c r="C3097" s="120">
        <v>43059</v>
      </c>
      <c r="D3097" s="85">
        <v>2</v>
      </c>
      <c r="E3097" s="86" t="s">
        <v>1067</v>
      </c>
      <c r="I3097" s="86" t="s">
        <v>214</v>
      </c>
      <c r="J3097" s="86" t="s">
        <v>375</v>
      </c>
      <c r="K3097" s="86" t="s">
        <v>607</v>
      </c>
      <c r="L3097" s="86" t="s">
        <v>644</v>
      </c>
    </row>
    <row r="3098" spans="1:13">
      <c r="A3098" s="85" t="s">
        <v>146</v>
      </c>
      <c r="B3098" s="85" t="s">
        <v>857</v>
      </c>
      <c r="C3098" s="120">
        <v>43060</v>
      </c>
      <c r="D3098" s="85">
        <v>2</v>
      </c>
      <c r="E3098" s="86" t="s">
        <v>1067</v>
      </c>
      <c r="F3098" s="86" t="s">
        <v>214</v>
      </c>
      <c r="G3098" s="86" t="s">
        <v>375</v>
      </c>
      <c r="I3098" s="86" t="s">
        <v>214</v>
      </c>
      <c r="J3098" s="86" t="s">
        <v>375</v>
      </c>
      <c r="K3098" s="86" t="s">
        <v>644</v>
      </c>
    </row>
    <row r="3099" spans="1:13">
      <c r="A3099" s="85" t="s">
        <v>559</v>
      </c>
      <c r="B3099" s="85" t="s">
        <v>832</v>
      </c>
      <c r="C3099" s="120">
        <v>43060</v>
      </c>
      <c r="D3099" s="85">
        <v>2</v>
      </c>
      <c r="E3099" s="86" t="s">
        <v>238</v>
      </c>
      <c r="I3099" s="86" t="s">
        <v>235</v>
      </c>
      <c r="J3099" s="86" t="s">
        <v>335</v>
      </c>
      <c r="K3099" s="86" t="s">
        <v>652</v>
      </c>
      <c r="L3099" s="86" t="s">
        <v>591</v>
      </c>
    </row>
    <row r="3100" spans="1:13">
      <c r="A3100" s="85" t="s">
        <v>138</v>
      </c>
      <c r="B3100" s="85" t="s">
        <v>824</v>
      </c>
      <c r="C3100" s="120">
        <v>43060</v>
      </c>
      <c r="D3100" s="85">
        <v>2</v>
      </c>
      <c r="E3100" s="86" t="s">
        <v>293</v>
      </c>
      <c r="I3100" s="86" t="s">
        <v>984</v>
      </c>
      <c r="J3100" s="86" t="s">
        <v>556</v>
      </c>
      <c r="K3100" s="86" t="s">
        <v>642</v>
      </c>
      <c r="L3100" s="86" t="s">
        <v>669</v>
      </c>
    </row>
    <row r="3101" spans="1:13">
      <c r="A3101" s="85" t="s">
        <v>138</v>
      </c>
      <c r="B3101" s="85" t="s">
        <v>824</v>
      </c>
      <c r="C3101" s="120">
        <v>43060</v>
      </c>
      <c r="D3101" s="85">
        <v>2</v>
      </c>
      <c r="E3101" s="86" t="s">
        <v>941</v>
      </c>
      <c r="I3101" s="86" t="s">
        <v>290</v>
      </c>
      <c r="J3101" s="86" t="s">
        <v>783</v>
      </c>
      <c r="K3101" s="86" t="s">
        <v>642</v>
      </c>
      <c r="L3101" s="86" t="s">
        <v>669</v>
      </c>
    </row>
    <row r="3102" spans="1:13">
      <c r="A3102" s="85" t="s">
        <v>559</v>
      </c>
      <c r="B3102" s="85" t="s">
        <v>835</v>
      </c>
      <c r="C3102" s="120">
        <v>43060</v>
      </c>
      <c r="D3102" s="85">
        <v>0.5</v>
      </c>
      <c r="E3102" s="86" t="s">
        <v>241</v>
      </c>
      <c r="I3102" s="86" t="s">
        <v>203</v>
      </c>
      <c r="J3102" s="86" t="s">
        <v>338</v>
      </c>
      <c r="K3102" s="86" t="s">
        <v>584</v>
      </c>
    </row>
    <row r="3103" spans="1:13">
      <c r="A3103" s="85" t="s">
        <v>559</v>
      </c>
      <c r="B3103" s="85" t="s">
        <v>832</v>
      </c>
      <c r="C3103" s="120">
        <v>43061</v>
      </c>
      <c r="D3103" s="85">
        <v>2</v>
      </c>
      <c r="E3103" s="86" t="s">
        <v>238</v>
      </c>
      <c r="I3103" s="86" t="s">
        <v>235</v>
      </c>
      <c r="J3103" s="86" t="s">
        <v>335</v>
      </c>
      <c r="K3103" s="86" t="s">
        <v>584</v>
      </c>
    </row>
    <row r="3104" spans="1:13">
      <c r="A3104" s="85" t="s">
        <v>559</v>
      </c>
      <c r="B3104" s="85" t="s">
        <v>832</v>
      </c>
      <c r="C3104" s="120">
        <v>43061</v>
      </c>
      <c r="D3104" s="85">
        <v>2</v>
      </c>
      <c r="E3104" s="86" t="s">
        <v>231</v>
      </c>
      <c r="I3104" s="86" t="s">
        <v>244</v>
      </c>
      <c r="J3104" s="86" t="s">
        <v>333</v>
      </c>
      <c r="K3104" s="86" t="s">
        <v>584</v>
      </c>
    </row>
    <row r="3105" spans="1:13">
      <c r="A3105" s="85" t="s">
        <v>150</v>
      </c>
      <c r="B3105" s="85" t="s">
        <v>826</v>
      </c>
      <c r="C3105" s="120">
        <v>43061</v>
      </c>
      <c r="D3105" s="85">
        <v>2</v>
      </c>
      <c r="E3105" s="86" t="s">
        <v>959</v>
      </c>
      <c r="I3105" s="86" t="s">
        <v>389</v>
      </c>
      <c r="J3105" s="86" t="s">
        <v>151</v>
      </c>
      <c r="K3105" s="86" t="s">
        <v>606</v>
      </c>
    </row>
    <row r="3106" spans="1:13">
      <c r="A3106" s="85" t="s">
        <v>146</v>
      </c>
      <c r="B3106" s="85" t="s">
        <v>857</v>
      </c>
      <c r="C3106" s="120">
        <v>43061</v>
      </c>
      <c r="D3106" s="85">
        <v>2</v>
      </c>
      <c r="E3106" s="86" t="s">
        <v>1067</v>
      </c>
      <c r="F3106" s="86" t="s">
        <v>214</v>
      </c>
      <c r="I3106" s="86" t="s">
        <v>214</v>
      </c>
      <c r="J3106" s="86" t="s">
        <v>375</v>
      </c>
      <c r="K3106" s="86" t="s">
        <v>644</v>
      </c>
    </row>
    <row r="3107" spans="1:13">
      <c r="A3107" s="85" t="s">
        <v>130</v>
      </c>
      <c r="B3107" s="85" t="s">
        <v>833</v>
      </c>
      <c r="C3107" s="120">
        <v>43061</v>
      </c>
      <c r="D3107" s="85">
        <v>2</v>
      </c>
      <c r="E3107" s="86" t="s">
        <v>943</v>
      </c>
      <c r="I3107" s="86" t="s">
        <v>292</v>
      </c>
      <c r="J3107" s="86" t="s">
        <v>782</v>
      </c>
      <c r="K3107" s="86" t="s">
        <v>681</v>
      </c>
      <c r="L3107" s="86" t="s">
        <v>660</v>
      </c>
    </row>
    <row r="3108" spans="1:13">
      <c r="A3108" s="85" t="s">
        <v>130</v>
      </c>
      <c r="B3108" s="85" t="s">
        <v>833</v>
      </c>
      <c r="C3108" s="120">
        <v>43061</v>
      </c>
      <c r="D3108" s="85">
        <v>2</v>
      </c>
      <c r="E3108" s="86" t="s">
        <v>988</v>
      </c>
      <c r="I3108" s="86" t="s">
        <v>274</v>
      </c>
      <c r="J3108" s="86" t="s">
        <v>135</v>
      </c>
      <c r="K3108" s="86" t="s">
        <v>681</v>
      </c>
      <c r="L3108" s="86" t="s">
        <v>660</v>
      </c>
    </row>
    <row r="3109" spans="1:13">
      <c r="A3109" s="85" t="s">
        <v>130</v>
      </c>
      <c r="B3109" s="85" t="s">
        <v>868</v>
      </c>
      <c r="C3109" s="120">
        <v>43061</v>
      </c>
      <c r="D3109" s="85">
        <v>2</v>
      </c>
      <c r="E3109" s="86" t="s">
        <v>865</v>
      </c>
      <c r="I3109" s="86" t="s">
        <v>285</v>
      </c>
      <c r="J3109" s="86" t="s">
        <v>782</v>
      </c>
      <c r="K3109" s="86" t="s">
        <v>660</v>
      </c>
    </row>
    <row r="3110" spans="1:13">
      <c r="A3110" s="85" t="s">
        <v>138</v>
      </c>
      <c r="B3110" s="85" t="s">
        <v>824</v>
      </c>
      <c r="C3110" s="120">
        <v>43061</v>
      </c>
      <c r="D3110" s="85">
        <v>2</v>
      </c>
      <c r="E3110" s="86" t="s">
        <v>941</v>
      </c>
      <c r="I3110" s="86" t="s">
        <v>290</v>
      </c>
      <c r="J3110" s="86" t="s">
        <v>783</v>
      </c>
      <c r="K3110" s="86" t="s">
        <v>669</v>
      </c>
      <c r="L3110" s="86" t="s">
        <v>665</v>
      </c>
      <c r="M3110" s="86" t="s">
        <v>694</v>
      </c>
    </row>
    <row r="3111" spans="1:13">
      <c r="A3111" s="85" t="s">
        <v>559</v>
      </c>
      <c r="B3111" s="85" t="s">
        <v>832</v>
      </c>
      <c r="C3111" s="120">
        <v>43062</v>
      </c>
      <c r="D3111" s="85">
        <v>2</v>
      </c>
      <c r="E3111" s="86" t="s">
        <v>238</v>
      </c>
      <c r="I3111" s="86" t="s">
        <v>235</v>
      </c>
      <c r="J3111" s="86" t="s">
        <v>335</v>
      </c>
      <c r="K3111" s="86" t="s">
        <v>584</v>
      </c>
    </row>
    <row r="3112" spans="1:13">
      <c r="A3112" s="85" t="s">
        <v>130</v>
      </c>
      <c r="B3112" s="85" t="s">
        <v>833</v>
      </c>
      <c r="C3112" s="120">
        <v>43062</v>
      </c>
      <c r="D3112" s="85">
        <v>2</v>
      </c>
      <c r="E3112" s="86" t="s">
        <v>943</v>
      </c>
      <c r="I3112" s="86" t="s">
        <v>292</v>
      </c>
      <c r="J3112" s="86" t="s">
        <v>782</v>
      </c>
      <c r="K3112" s="86" t="s">
        <v>660</v>
      </c>
    </row>
    <row r="3113" spans="1:13">
      <c r="A3113" s="85" t="s">
        <v>130</v>
      </c>
      <c r="B3113" s="85" t="s">
        <v>833</v>
      </c>
      <c r="C3113" s="120">
        <v>43062</v>
      </c>
      <c r="D3113" s="85">
        <v>2</v>
      </c>
      <c r="E3113" s="86" t="s">
        <v>988</v>
      </c>
      <c r="I3113" s="86" t="s">
        <v>274</v>
      </c>
      <c r="J3113" s="86" t="s">
        <v>135</v>
      </c>
      <c r="K3113" s="86" t="s">
        <v>660</v>
      </c>
    </row>
    <row r="3114" spans="1:13">
      <c r="A3114" s="85" t="s">
        <v>146</v>
      </c>
      <c r="B3114" s="85" t="s">
        <v>857</v>
      </c>
      <c r="C3114" s="120">
        <v>43062</v>
      </c>
      <c r="D3114" s="85">
        <v>2</v>
      </c>
      <c r="E3114" s="86" t="s">
        <v>1067</v>
      </c>
      <c r="I3114" s="86" t="s">
        <v>214</v>
      </c>
      <c r="J3114" s="86" t="s">
        <v>375</v>
      </c>
      <c r="K3114" s="86" t="s">
        <v>644</v>
      </c>
      <c r="L3114" s="86" t="s">
        <v>644</v>
      </c>
    </row>
    <row r="3115" spans="1:13">
      <c r="A3115" s="85" t="s">
        <v>138</v>
      </c>
      <c r="B3115" s="85" t="s">
        <v>851</v>
      </c>
      <c r="C3115" s="120">
        <v>43062</v>
      </c>
      <c r="D3115" s="85">
        <v>1</v>
      </c>
      <c r="E3115" s="86" t="s">
        <v>296</v>
      </c>
      <c r="I3115" s="86" t="s">
        <v>295</v>
      </c>
      <c r="J3115" s="86" t="s">
        <v>783</v>
      </c>
      <c r="K3115" s="86" t="s">
        <v>694</v>
      </c>
    </row>
    <row r="3116" spans="1:13">
      <c r="A3116" s="85" t="s">
        <v>150</v>
      </c>
      <c r="B3116" s="85" t="s">
        <v>826</v>
      </c>
      <c r="C3116" s="120">
        <v>43062</v>
      </c>
      <c r="D3116" s="85">
        <v>2</v>
      </c>
      <c r="E3116" s="86" t="s">
        <v>959</v>
      </c>
      <c r="I3116" s="86" t="s">
        <v>389</v>
      </c>
      <c r="J3116" s="86" t="s">
        <v>548</v>
      </c>
      <c r="K3116" s="86" t="s">
        <v>606</v>
      </c>
    </row>
    <row r="3117" spans="1:13">
      <c r="A3117" s="85" t="s">
        <v>130</v>
      </c>
      <c r="B3117" s="85" t="s">
        <v>868</v>
      </c>
      <c r="C3117" s="120">
        <v>43062</v>
      </c>
      <c r="D3117" s="85">
        <v>2</v>
      </c>
      <c r="E3117" s="86" t="s">
        <v>865</v>
      </c>
      <c r="F3117" s="86" t="s">
        <v>285</v>
      </c>
      <c r="G3117" s="86" t="s">
        <v>782</v>
      </c>
      <c r="H3117" s="86" t="s">
        <v>660</v>
      </c>
      <c r="I3117" s="86" t="s">
        <v>285</v>
      </c>
      <c r="J3117" s="86" t="s">
        <v>782</v>
      </c>
    </row>
    <row r="3118" spans="1:13">
      <c r="A3118" s="85" t="s">
        <v>138</v>
      </c>
      <c r="B3118" s="85" t="s">
        <v>824</v>
      </c>
      <c r="C3118" s="120">
        <v>43062</v>
      </c>
      <c r="D3118" s="85">
        <v>2</v>
      </c>
      <c r="E3118" s="86" t="s">
        <v>293</v>
      </c>
      <c r="I3118" s="86" t="s">
        <v>984</v>
      </c>
      <c r="J3118" s="86" t="s">
        <v>556</v>
      </c>
    </row>
    <row r="3119" spans="1:13">
      <c r="A3119" s="85" t="s">
        <v>559</v>
      </c>
      <c r="B3119" s="85" t="s">
        <v>832</v>
      </c>
      <c r="C3119" s="120">
        <v>43063</v>
      </c>
      <c r="D3119" s="85">
        <v>2</v>
      </c>
      <c r="E3119" s="86" t="s">
        <v>238</v>
      </c>
      <c r="I3119" s="86" t="s">
        <v>235</v>
      </c>
      <c r="J3119" s="86" t="s">
        <v>335</v>
      </c>
      <c r="K3119" s="86" t="s">
        <v>584</v>
      </c>
    </row>
    <row r="3120" spans="1:13">
      <c r="A3120" s="85" t="s">
        <v>559</v>
      </c>
      <c r="B3120" s="85" t="s">
        <v>832</v>
      </c>
      <c r="C3120" s="120">
        <v>43063</v>
      </c>
      <c r="D3120" s="85">
        <v>2</v>
      </c>
      <c r="E3120" s="86" t="s">
        <v>213</v>
      </c>
      <c r="I3120" s="86" t="s">
        <v>223</v>
      </c>
      <c r="J3120" s="86" t="s">
        <v>550</v>
      </c>
      <c r="K3120" s="86" t="s">
        <v>584</v>
      </c>
    </row>
    <row r="3121" spans="1:13">
      <c r="A3121" s="85" t="s">
        <v>559</v>
      </c>
      <c r="B3121" s="85" t="s">
        <v>835</v>
      </c>
      <c r="C3121" s="120">
        <v>43064</v>
      </c>
      <c r="D3121" s="85">
        <v>2</v>
      </c>
      <c r="E3121" s="86" t="s">
        <v>231</v>
      </c>
      <c r="I3121" s="86" t="s">
        <v>946</v>
      </c>
      <c r="J3121" s="86" t="s">
        <v>333</v>
      </c>
      <c r="K3121" s="86" t="s">
        <v>584</v>
      </c>
    </row>
    <row r="3122" spans="1:13">
      <c r="A3122" s="85" t="s">
        <v>146</v>
      </c>
      <c r="B3122" s="85" t="s">
        <v>831</v>
      </c>
      <c r="C3122" s="120">
        <v>43066</v>
      </c>
      <c r="D3122" s="85">
        <v>2</v>
      </c>
      <c r="E3122" s="86" t="s">
        <v>939</v>
      </c>
      <c r="I3122" s="86" t="s">
        <v>395</v>
      </c>
      <c r="J3122" s="86" t="s">
        <v>375</v>
      </c>
      <c r="K3122" s="86" t="s">
        <v>644</v>
      </c>
    </row>
    <row r="3123" spans="1:13">
      <c r="A3123" s="85" t="s">
        <v>146</v>
      </c>
      <c r="B3123" s="85" t="s">
        <v>831</v>
      </c>
      <c r="C3123" s="120">
        <v>43066</v>
      </c>
      <c r="D3123" s="85">
        <v>2</v>
      </c>
      <c r="E3123" s="86" t="s">
        <v>942</v>
      </c>
      <c r="I3123" s="86" t="s">
        <v>384</v>
      </c>
      <c r="J3123" s="86" t="s">
        <v>549</v>
      </c>
      <c r="K3123" s="86" t="s">
        <v>644</v>
      </c>
    </row>
    <row r="3124" spans="1:13">
      <c r="A3124" s="85" t="s">
        <v>130</v>
      </c>
      <c r="B3124" s="85" t="s">
        <v>833</v>
      </c>
      <c r="C3124" s="120">
        <v>43066</v>
      </c>
      <c r="D3124" s="85">
        <v>1</v>
      </c>
      <c r="E3124" s="86" t="s">
        <v>943</v>
      </c>
      <c r="I3124" s="86" t="s">
        <v>282</v>
      </c>
      <c r="J3124" s="86" t="s">
        <v>782</v>
      </c>
      <c r="K3124" s="86" t="s">
        <v>672</v>
      </c>
      <c r="L3124" s="86" t="s">
        <v>660</v>
      </c>
    </row>
    <row r="3125" spans="1:13">
      <c r="A3125" s="85" t="s">
        <v>559</v>
      </c>
      <c r="B3125" s="85" t="s">
        <v>1000</v>
      </c>
      <c r="C3125" s="120">
        <v>43067</v>
      </c>
      <c r="D3125" s="85">
        <v>2</v>
      </c>
      <c r="E3125" s="86" t="s">
        <v>213</v>
      </c>
      <c r="I3125" s="86" t="s">
        <v>223</v>
      </c>
      <c r="J3125" s="86" t="s">
        <v>550</v>
      </c>
      <c r="K3125" s="86" t="s">
        <v>608</v>
      </c>
    </row>
    <row r="3126" spans="1:13">
      <c r="A3126" s="85" t="s">
        <v>795</v>
      </c>
      <c r="B3126" s="85" t="s">
        <v>1068</v>
      </c>
      <c r="C3126" s="120">
        <v>43066</v>
      </c>
      <c r="D3126" s="85">
        <v>2</v>
      </c>
      <c r="E3126" s="86" t="s">
        <v>935</v>
      </c>
      <c r="I3126" s="86" t="s">
        <v>1043</v>
      </c>
      <c r="J3126" s="86" t="s">
        <v>803</v>
      </c>
      <c r="K3126" s="86" t="s">
        <v>582</v>
      </c>
    </row>
    <row r="3127" spans="1:13">
      <c r="A3127" s="85" t="s">
        <v>795</v>
      </c>
      <c r="B3127" s="85" t="s">
        <v>1068</v>
      </c>
      <c r="C3127" s="120">
        <v>43067</v>
      </c>
      <c r="D3127" s="85">
        <v>2</v>
      </c>
      <c r="E3127" s="86" t="s">
        <v>935</v>
      </c>
      <c r="I3127" s="86" t="s">
        <v>1043</v>
      </c>
      <c r="J3127" s="86" t="s">
        <v>803</v>
      </c>
      <c r="K3127" s="86" t="s">
        <v>582</v>
      </c>
    </row>
    <row r="3128" spans="1:13">
      <c r="A3128" s="85" t="s">
        <v>146</v>
      </c>
      <c r="B3128" s="85" t="s">
        <v>831</v>
      </c>
      <c r="C3128" s="120">
        <v>43067</v>
      </c>
      <c r="D3128" s="85">
        <v>1</v>
      </c>
      <c r="E3128" s="86" t="s">
        <v>939</v>
      </c>
      <c r="I3128" s="86" t="s">
        <v>395</v>
      </c>
      <c r="J3128" s="86" t="s">
        <v>375</v>
      </c>
      <c r="K3128" s="86" t="s">
        <v>644</v>
      </c>
    </row>
    <row r="3129" spans="1:13">
      <c r="A3129" s="85" t="s">
        <v>146</v>
      </c>
      <c r="B3129" s="85" t="s">
        <v>831</v>
      </c>
      <c r="C3129" s="120">
        <v>43067</v>
      </c>
      <c r="D3129" s="85">
        <v>2</v>
      </c>
      <c r="E3129" s="86" t="s">
        <v>942</v>
      </c>
      <c r="I3129" s="86" t="s">
        <v>384</v>
      </c>
      <c r="J3129" s="86" t="s">
        <v>549</v>
      </c>
      <c r="K3129" s="86" t="s">
        <v>644</v>
      </c>
    </row>
    <row r="3130" spans="1:13">
      <c r="A3130" s="85" t="s">
        <v>130</v>
      </c>
      <c r="B3130" s="85" t="s">
        <v>833</v>
      </c>
      <c r="C3130" s="120">
        <v>43067</v>
      </c>
      <c r="D3130" s="85">
        <v>2</v>
      </c>
      <c r="E3130" s="86" t="s">
        <v>943</v>
      </c>
      <c r="I3130" s="86" t="s">
        <v>282</v>
      </c>
      <c r="J3130" s="86" t="s">
        <v>782</v>
      </c>
      <c r="K3130" s="86" t="s">
        <v>660</v>
      </c>
    </row>
    <row r="3131" spans="1:13">
      <c r="A3131" s="85" t="s">
        <v>150</v>
      </c>
      <c r="B3131" s="85" t="s">
        <v>826</v>
      </c>
      <c r="C3131" s="120">
        <v>43068</v>
      </c>
      <c r="D3131" s="85">
        <v>2</v>
      </c>
      <c r="E3131" s="86" t="s">
        <v>914</v>
      </c>
      <c r="I3131" s="86" t="s">
        <v>361</v>
      </c>
      <c r="J3131" s="86" t="s">
        <v>784</v>
      </c>
      <c r="L3131" s="86" t="s">
        <v>152</v>
      </c>
      <c r="M3131" s="86" t="s">
        <v>589</v>
      </c>
    </row>
    <row r="3132" spans="1:13">
      <c r="A3132" s="85" t="s">
        <v>150</v>
      </c>
      <c r="B3132" s="85" t="s">
        <v>826</v>
      </c>
      <c r="C3132" s="120">
        <v>43068</v>
      </c>
      <c r="D3132" s="85">
        <v>2</v>
      </c>
      <c r="E3132" s="86" t="s">
        <v>283</v>
      </c>
      <c r="I3132" s="86" t="s">
        <v>361</v>
      </c>
      <c r="J3132" s="86" t="s">
        <v>784</v>
      </c>
      <c r="L3132" s="86" t="s">
        <v>152</v>
      </c>
      <c r="M3132" s="86" t="s">
        <v>589</v>
      </c>
    </row>
    <row r="3133" spans="1:13">
      <c r="A3133" s="85" t="s">
        <v>795</v>
      </c>
      <c r="B3133" s="85" t="s">
        <v>837</v>
      </c>
      <c r="C3133" s="120">
        <v>43068</v>
      </c>
      <c r="D3133" s="85">
        <v>2</v>
      </c>
      <c r="E3133" s="86" t="s">
        <v>935</v>
      </c>
      <c r="I3133" s="86" t="s">
        <v>1043</v>
      </c>
      <c r="J3133" s="86" t="s">
        <v>803</v>
      </c>
      <c r="K3133" s="86" t="s">
        <v>582</v>
      </c>
      <c r="L3133" s="86" t="s">
        <v>589</v>
      </c>
      <c r="M3133" s="86" t="s">
        <v>597</v>
      </c>
    </row>
    <row r="3134" spans="1:13">
      <c r="A3134" s="85" t="s">
        <v>559</v>
      </c>
      <c r="B3134" s="85" t="s">
        <v>832</v>
      </c>
      <c r="C3134" s="120">
        <v>43068</v>
      </c>
      <c r="D3134" s="85">
        <v>2</v>
      </c>
      <c r="E3134" s="86" t="s">
        <v>213</v>
      </c>
      <c r="I3134" s="86" t="s">
        <v>223</v>
      </c>
      <c r="J3134" s="86" t="s">
        <v>550</v>
      </c>
      <c r="K3134" s="86" t="s">
        <v>608</v>
      </c>
    </row>
    <row r="3135" spans="1:13">
      <c r="A3135" s="85" t="s">
        <v>159</v>
      </c>
      <c r="B3135" s="85" t="s">
        <v>850</v>
      </c>
      <c r="C3135" s="120">
        <v>43068</v>
      </c>
      <c r="D3135" s="85">
        <v>2</v>
      </c>
      <c r="E3135" s="86" t="s">
        <v>893</v>
      </c>
      <c r="I3135" s="86" t="s">
        <v>195</v>
      </c>
      <c r="J3135" s="86" t="s">
        <v>182</v>
      </c>
      <c r="K3135" s="86" t="s">
        <v>653</v>
      </c>
    </row>
    <row r="3136" spans="1:13">
      <c r="A3136" s="85" t="s">
        <v>146</v>
      </c>
      <c r="B3136" s="85" t="s">
        <v>831</v>
      </c>
      <c r="C3136" s="120">
        <v>43069</v>
      </c>
      <c r="D3136" s="85">
        <v>2</v>
      </c>
      <c r="E3136" s="86" t="s">
        <v>939</v>
      </c>
      <c r="I3136" s="86" t="s">
        <v>395</v>
      </c>
      <c r="J3136" s="86" t="s">
        <v>375</v>
      </c>
      <c r="K3136" s="86" t="s">
        <v>657</v>
      </c>
    </row>
    <row r="3137" spans="1:12">
      <c r="A3137" s="85" t="s">
        <v>795</v>
      </c>
      <c r="B3137" s="85" t="s">
        <v>837</v>
      </c>
      <c r="C3137" s="120">
        <v>43069</v>
      </c>
      <c r="D3137" s="85">
        <v>2</v>
      </c>
      <c r="E3137" s="86" t="s">
        <v>935</v>
      </c>
      <c r="I3137" s="86" t="s">
        <v>1043</v>
      </c>
      <c r="J3137" s="86" t="s">
        <v>803</v>
      </c>
      <c r="K3137" s="86" t="s">
        <v>597</v>
      </c>
    </row>
    <row r="3138" spans="1:12">
      <c r="A3138" s="85" t="s">
        <v>150</v>
      </c>
      <c r="B3138" s="85" t="s">
        <v>826</v>
      </c>
      <c r="C3138" s="120">
        <v>43069</v>
      </c>
      <c r="D3138" s="85">
        <v>2</v>
      </c>
      <c r="E3138" s="86" t="s">
        <v>283</v>
      </c>
      <c r="I3138" s="86" t="s">
        <v>899</v>
      </c>
      <c r="J3138" s="86" t="s">
        <v>784</v>
      </c>
      <c r="K3138" s="86" t="s">
        <v>589</v>
      </c>
    </row>
    <row r="3139" spans="1:12">
      <c r="A3139" s="85" t="s">
        <v>150</v>
      </c>
      <c r="B3139" s="85" t="s">
        <v>826</v>
      </c>
      <c r="C3139" s="120">
        <v>43069</v>
      </c>
      <c r="D3139" s="85">
        <v>2</v>
      </c>
      <c r="E3139" s="86" t="s">
        <v>914</v>
      </c>
      <c r="I3139" s="86" t="s">
        <v>361</v>
      </c>
      <c r="J3139" s="86" t="s">
        <v>341</v>
      </c>
      <c r="K3139" s="86" t="s">
        <v>589</v>
      </c>
    </row>
    <row r="3140" spans="1:12">
      <c r="A3140" s="85" t="s">
        <v>559</v>
      </c>
      <c r="B3140" s="85" t="s">
        <v>832</v>
      </c>
      <c r="C3140" s="120">
        <v>43073</v>
      </c>
      <c r="D3140" s="85">
        <v>2</v>
      </c>
      <c r="E3140" s="86" t="s">
        <v>243</v>
      </c>
      <c r="I3140" s="86" t="s">
        <v>245</v>
      </c>
      <c r="J3140" s="86" t="s">
        <v>338</v>
      </c>
      <c r="K3140" s="86" t="s">
        <v>608</v>
      </c>
    </row>
    <row r="3141" spans="1:12">
      <c r="A3141" s="85" t="s">
        <v>559</v>
      </c>
      <c r="B3141" s="85" t="s">
        <v>832</v>
      </c>
      <c r="C3141" s="120">
        <v>43073</v>
      </c>
      <c r="D3141" s="85">
        <v>2</v>
      </c>
      <c r="E3141" s="86" t="s">
        <v>208</v>
      </c>
      <c r="I3141" s="86" t="s">
        <v>203</v>
      </c>
      <c r="J3141" s="86" t="s">
        <v>333</v>
      </c>
      <c r="K3141" s="86" t="s">
        <v>608</v>
      </c>
    </row>
    <row r="3142" spans="1:12">
      <c r="A3142" s="85" t="s">
        <v>159</v>
      </c>
      <c r="B3142" s="85" t="s">
        <v>977</v>
      </c>
      <c r="C3142" s="120">
        <v>43073</v>
      </c>
      <c r="D3142" s="85">
        <v>2</v>
      </c>
      <c r="E3142" s="86" t="s">
        <v>878</v>
      </c>
      <c r="I3142" s="86" t="s">
        <v>197</v>
      </c>
      <c r="J3142" s="86" t="s">
        <v>182</v>
      </c>
      <c r="K3142" s="86" t="s">
        <v>1004</v>
      </c>
      <c r="L3142" s="86" t="s">
        <v>1004</v>
      </c>
    </row>
    <row r="3143" spans="1:12">
      <c r="A3143" s="85" t="s">
        <v>159</v>
      </c>
      <c r="B3143" s="85" t="s">
        <v>977</v>
      </c>
      <c r="C3143" s="120">
        <v>43073</v>
      </c>
      <c r="D3143" s="85">
        <v>2</v>
      </c>
      <c r="E3143" s="86" t="s">
        <v>1053</v>
      </c>
      <c r="I3143" s="86" t="s">
        <v>197</v>
      </c>
      <c r="J3143" s="86" t="s">
        <v>182</v>
      </c>
      <c r="K3143" s="86" t="s">
        <v>1004</v>
      </c>
      <c r="L3143" s="86" t="s">
        <v>1004</v>
      </c>
    </row>
    <row r="3144" spans="1:12">
      <c r="A3144" s="85" t="s">
        <v>159</v>
      </c>
      <c r="B3144" s="85" t="s">
        <v>977</v>
      </c>
      <c r="C3144" s="120">
        <v>43073</v>
      </c>
      <c r="D3144" s="85">
        <v>2</v>
      </c>
      <c r="E3144" s="86" t="s">
        <v>1070</v>
      </c>
      <c r="I3144" s="86" t="s">
        <v>626</v>
      </c>
      <c r="J3144" s="86" t="s">
        <v>577</v>
      </c>
      <c r="K3144" s="86" t="s">
        <v>1004</v>
      </c>
    </row>
    <row r="3145" spans="1:12">
      <c r="A3145" s="85" t="s">
        <v>159</v>
      </c>
      <c r="B3145" s="85" t="s">
        <v>977</v>
      </c>
      <c r="C3145" s="120">
        <v>43073</v>
      </c>
      <c r="D3145" s="85">
        <v>2</v>
      </c>
      <c r="E3145" s="86" t="s">
        <v>1074</v>
      </c>
      <c r="I3145" s="86" t="s">
        <v>233</v>
      </c>
      <c r="J3145" s="86" t="s">
        <v>577</v>
      </c>
      <c r="K3145" s="86" t="s">
        <v>1004</v>
      </c>
    </row>
    <row r="3146" spans="1:12">
      <c r="A3146" s="85" t="s">
        <v>795</v>
      </c>
      <c r="B3146" s="85" t="s">
        <v>837</v>
      </c>
      <c r="C3146" s="120">
        <v>43073</v>
      </c>
      <c r="D3146" s="85">
        <v>2</v>
      </c>
      <c r="E3146" s="86" t="s">
        <v>1081</v>
      </c>
      <c r="I3146" s="86" t="s">
        <v>368</v>
      </c>
      <c r="J3146" s="86" t="s">
        <v>800</v>
      </c>
      <c r="K3146" s="86" t="s">
        <v>597</v>
      </c>
    </row>
    <row r="3147" spans="1:12">
      <c r="A3147" s="85" t="s">
        <v>795</v>
      </c>
      <c r="B3147" s="85" t="s">
        <v>837</v>
      </c>
      <c r="C3147" s="120">
        <v>43073</v>
      </c>
      <c r="D3147" s="85">
        <v>2</v>
      </c>
      <c r="E3147" s="86" t="s">
        <v>946</v>
      </c>
      <c r="I3147" s="86" t="s">
        <v>225</v>
      </c>
      <c r="J3147" s="86" t="s">
        <v>1044</v>
      </c>
      <c r="K3147" s="86" t="s">
        <v>597</v>
      </c>
    </row>
    <row r="3148" spans="1:12">
      <c r="A3148" s="85" t="s">
        <v>795</v>
      </c>
      <c r="B3148" s="85" t="s">
        <v>837</v>
      </c>
      <c r="C3148" s="120">
        <v>43073</v>
      </c>
      <c r="D3148" s="85">
        <v>2</v>
      </c>
      <c r="E3148" s="86" t="s">
        <v>935</v>
      </c>
      <c r="I3148" s="86" t="s">
        <v>1043</v>
      </c>
      <c r="J3148" s="86" t="s">
        <v>803</v>
      </c>
      <c r="K3148" s="86" t="s">
        <v>597</v>
      </c>
    </row>
    <row r="3149" spans="1:12">
      <c r="A3149" s="85" t="s">
        <v>146</v>
      </c>
      <c r="B3149" s="85" t="s">
        <v>831</v>
      </c>
      <c r="C3149" s="120">
        <v>43073</v>
      </c>
      <c r="D3149" s="85">
        <v>2</v>
      </c>
      <c r="E3149" s="86" t="s">
        <v>942</v>
      </c>
      <c r="I3149" s="86" t="s">
        <v>384</v>
      </c>
      <c r="J3149" s="86" t="s">
        <v>549</v>
      </c>
      <c r="K3149" s="86" t="s">
        <v>583</v>
      </c>
    </row>
    <row r="3150" spans="1:12">
      <c r="A3150" s="85" t="s">
        <v>146</v>
      </c>
      <c r="B3150" s="85" t="s">
        <v>831</v>
      </c>
      <c r="C3150" s="120">
        <v>43073</v>
      </c>
      <c r="D3150" s="85">
        <v>2</v>
      </c>
      <c r="E3150" s="86" t="s">
        <v>939</v>
      </c>
      <c r="I3150" s="86" t="s">
        <v>214</v>
      </c>
      <c r="J3150" s="86" t="s">
        <v>785</v>
      </c>
    </row>
    <row r="3151" spans="1:12">
      <c r="A3151" s="85" t="s">
        <v>146</v>
      </c>
      <c r="B3151" s="85" t="s">
        <v>831</v>
      </c>
      <c r="C3151" s="120">
        <v>43073</v>
      </c>
      <c r="D3151" s="85">
        <v>2</v>
      </c>
      <c r="E3151" s="86" t="s">
        <v>892</v>
      </c>
      <c r="I3151" s="86" t="s">
        <v>714</v>
      </c>
      <c r="J3151" s="86" t="s">
        <v>571</v>
      </c>
    </row>
    <row r="3152" spans="1:12">
      <c r="A3152" s="85" t="s">
        <v>146</v>
      </c>
      <c r="B3152" s="85" t="s">
        <v>831</v>
      </c>
      <c r="C3152" s="120">
        <v>43073</v>
      </c>
      <c r="D3152" s="85">
        <v>2</v>
      </c>
      <c r="E3152" s="86" t="s">
        <v>1075</v>
      </c>
      <c r="I3152" s="86" t="s">
        <v>1033</v>
      </c>
      <c r="J3152" s="86" t="s">
        <v>571</v>
      </c>
    </row>
    <row r="3153" spans="1:12">
      <c r="A3153" s="85" t="s">
        <v>146</v>
      </c>
      <c r="B3153" s="85" t="s">
        <v>831</v>
      </c>
      <c r="C3153" s="120">
        <v>43073</v>
      </c>
      <c r="D3153" s="85">
        <v>2</v>
      </c>
      <c r="E3153" s="86" t="s">
        <v>1077</v>
      </c>
      <c r="I3153" s="86" t="s">
        <v>300</v>
      </c>
      <c r="J3153" s="86" t="s">
        <v>571</v>
      </c>
    </row>
    <row r="3154" spans="1:12">
      <c r="A3154" s="85" t="s">
        <v>559</v>
      </c>
      <c r="B3154" s="85" t="s">
        <v>832</v>
      </c>
      <c r="C3154" s="120">
        <v>43074</v>
      </c>
      <c r="D3154" s="85">
        <v>2</v>
      </c>
      <c r="E3154" s="86" t="s">
        <v>243</v>
      </c>
      <c r="I3154" s="86" t="s">
        <v>245</v>
      </c>
      <c r="J3154" s="86" t="s">
        <v>338</v>
      </c>
      <c r="K3154" s="86" t="s">
        <v>608</v>
      </c>
    </row>
    <row r="3155" spans="1:12">
      <c r="A3155" s="85" t="s">
        <v>559</v>
      </c>
      <c r="B3155" s="85" t="s">
        <v>832</v>
      </c>
      <c r="C3155" s="120">
        <v>43074</v>
      </c>
      <c r="D3155" s="85">
        <v>2</v>
      </c>
      <c r="E3155" s="86" t="s">
        <v>208</v>
      </c>
      <c r="I3155" s="86" t="s">
        <v>203</v>
      </c>
      <c r="J3155" s="86" t="s">
        <v>333</v>
      </c>
      <c r="K3155" s="86" t="s">
        <v>608</v>
      </c>
    </row>
    <row r="3156" spans="1:12">
      <c r="A3156" s="85" t="s">
        <v>130</v>
      </c>
      <c r="B3156" s="85" t="s">
        <v>833</v>
      </c>
      <c r="C3156" s="120">
        <v>43074</v>
      </c>
      <c r="D3156" s="85">
        <v>2</v>
      </c>
      <c r="E3156" s="86" t="s">
        <v>879</v>
      </c>
      <c r="I3156" s="86" t="s">
        <v>134</v>
      </c>
      <c r="J3156" s="86" t="s">
        <v>144</v>
      </c>
      <c r="K3156" s="86" t="s">
        <v>668</v>
      </c>
    </row>
    <row r="3157" spans="1:12">
      <c r="A3157" s="85" t="s">
        <v>572</v>
      </c>
      <c r="B3157" s="85" t="s">
        <v>834</v>
      </c>
      <c r="C3157" s="120">
        <v>43074</v>
      </c>
      <c r="D3157" s="85">
        <v>2</v>
      </c>
      <c r="E3157" s="86" t="s">
        <v>1076</v>
      </c>
      <c r="I3157" s="86" t="s">
        <v>197</v>
      </c>
      <c r="J3157" s="86" t="s">
        <v>542</v>
      </c>
      <c r="K3157" s="86" t="s">
        <v>586</v>
      </c>
      <c r="L3157" s="86" t="s">
        <v>593</v>
      </c>
    </row>
    <row r="3158" spans="1:12">
      <c r="A3158" s="85" t="s">
        <v>572</v>
      </c>
      <c r="B3158" s="85" t="s">
        <v>834</v>
      </c>
      <c r="C3158" s="120">
        <v>43074</v>
      </c>
      <c r="D3158" s="85">
        <v>2</v>
      </c>
      <c r="E3158" s="86" t="s">
        <v>1053</v>
      </c>
      <c r="I3158" s="86" t="s">
        <v>552</v>
      </c>
      <c r="J3158" s="86" t="s">
        <v>521</v>
      </c>
      <c r="K3158" s="86" t="s">
        <v>586</v>
      </c>
      <c r="L3158" s="86" t="s">
        <v>593</v>
      </c>
    </row>
    <row r="3159" spans="1:12">
      <c r="A3159" s="85" t="s">
        <v>795</v>
      </c>
      <c r="B3159" s="85" t="s">
        <v>837</v>
      </c>
      <c r="C3159" s="120">
        <v>43074</v>
      </c>
      <c r="D3159" s="85">
        <v>2</v>
      </c>
      <c r="E3159" s="86" t="s">
        <v>1081</v>
      </c>
      <c r="I3159" s="86" t="s">
        <v>368</v>
      </c>
      <c r="J3159" s="86" t="s">
        <v>800</v>
      </c>
      <c r="K3159" s="86" t="s">
        <v>597</v>
      </c>
      <c r="L3159" s="86" t="s">
        <v>662</v>
      </c>
    </row>
    <row r="3160" spans="1:12">
      <c r="A3160" s="85" t="s">
        <v>795</v>
      </c>
      <c r="B3160" s="85" t="s">
        <v>837</v>
      </c>
      <c r="C3160" s="120">
        <v>43074</v>
      </c>
      <c r="D3160" s="85">
        <v>2</v>
      </c>
      <c r="E3160" s="86" t="s">
        <v>946</v>
      </c>
      <c r="I3160" s="86" t="s">
        <v>225</v>
      </c>
      <c r="J3160" s="86" t="s">
        <v>1044</v>
      </c>
      <c r="K3160" s="86" t="s">
        <v>597</v>
      </c>
      <c r="L3160" s="86" t="s">
        <v>662</v>
      </c>
    </row>
    <row r="3161" spans="1:12">
      <c r="A3161" s="85" t="s">
        <v>795</v>
      </c>
      <c r="B3161" s="85" t="s">
        <v>837</v>
      </c>
      <c r="C3161" s="120">
        <v>43074</v>
      </c>
      <c r="D3161" s="85">
        <v>2</v>
      </c>
      <c r="E3161" s="86" t="s">
        <v>935</v>
      </c>
      <c r="I3161" s="86" t="s">
        <v>1043</v>
      </c>
      <c r="J3161" s="86" t="s">
        <v>803</v>
      </c>
      <c r="K3161" s="86" t="s">
        <v>597</v>
      </c>
      <c r="L3161" s="86" t="s">
        <v>662</v>
      </c>
    </row>
    <row r="3162" spans="1:12">
      <c r="A3162" s="85" t="s">
        <v>130</v>
      </c>
      <c r="B3162" s="85" t="s">
        <v>868</v>
      </c>
      <c r="C3162" s="120">
        <v>43074</v>
      </c>
      <c r="D3162" s="85">
        <v>2</v>
      </c>
      <c r="E3162" s="86" t="s">
        <v>892</v>
      </c>
      <c r="I3162" s="86" t="s">
        <v>272</v>
      </c>
      <c r="J3162" s="86" t="s">
        <v>144</v>
      </c>
      <c r="K3162" s="86" t="s">
        <v>668</v>
      </c>
    </row>
    <row r="3163" spans="1:12">
      <c r="A3163" s="85" t="s">
        <v>130</v>
      </c>
      <c r="B3163" s="85" t="s">
        <v>868</v>
      </c>
      <c r="C3163" s="120">
        <v>43074</v>
      </c>
      <c r="D3163" s="85">
        <v>2</v>
      </c>
      <c r="E3163" s="86" t="s">
        <v>941</v>
      </c>
      <c r="I3163" s="86" t="s">
        <v>865</v>
      </c>
      <c r="J3163" s="86" t="s">
        <v>782</v>
      </c>
      <c r="K3163" s="86" t="s">
        <v>668</v>
      </c>
    </row>
    <row r="3164" spans="1:12">
      <c r="A3164" s="85" t="s">
        <v>130</v>
      </c>
      <c r="B3164" s="85" t="s">
        <v>868</v>
      </c>
      <c r="C3164" s="120">
        <v>43074</v>
      </c>
      <c r="D3164" s="85">
        <v>2</v>
      </c>
      <c r="E3164" s="86" t="s">
        <v>1071</v>
      </c>
      <c r="I3164" s="86" t="s">
        <v>261</v>
      </c>
      <c r="J3164" s="86" t="s">
        <v>574</v>
      </c>
      <c r="K3164" s="86" t="s">
        <v>668</v>
      </c>
    </row>
    <row r="3165" spans="1:12">
      <c r="A3165" s="85" t="s">
        <v>146</v>
      </c>
      <c r="B3165" s="85" t="s">
        <v>831</v>
      </c>
      <c r="C3165" s="120">
        <v>43074</v>
      </c>
      <c r="D3165" s="85">
        <v>2</v>
      </c>
      <c r="E3165" s="86" t="s">
        <v>1075</v>
      </c>
      <c r="I3165" s="86" t="s">
        <v>1033</v>
      </c>
      <c r="J3165" s="86" t="s">
        <v>571</v>
      </c>
    </row>
    <row r="3166" spans="1:12">
      <c r="A3166" s="85" t="s">
        <v>146</v>
      </c>
      <c r="B3166" s="85" t="s">
        <v>831</v>
      </c>
      <c r="C3166" s="120">
        <v>43074</v>
      </c>
      <c r="D3166" s="85">
        <v>2</v>
      </c>
      <c r="E3166" s="86" t="s">
        <v>1077</v>
      </c>
      <c r="I3166" s="86" t="s">
        <v>300</v>
      </c>
      <c r="J3166" s="86" t="s">
        <v>571</v>
      </c>
    </row>
    <row r="3167" spans="1:12">
      <c r="A3167" s="85" t="s">
        <v>146</v>
      </c>
      <c r="B3167" s="85" t="s">
        <v>831</v>
      </c>
      <c r="C3167" s="120">
        <v>43074</v>
      </c>
      <c r="D3167" s="85">
        <v>2</v>
      </c>
      <c r="E3167" s="86" t="s">
        <v>939</v>
      </c>
      <c r="I3167" s="86" t="s">
        <v>214</v>
      </c>
      <c r="J3167" s="86" t="s">
        <v>785</v>
      </c>
    </row>
    <row r="3168" spans="1:12">
      <c r="A3168" s="85" t="s">
        <v>559</v>
      </c>
      <c r="B3168" s="85" t="s">
        <v>832</v>
      </c>
      <c r="C3168" s="120">
        <v>43073</v>
      </c>
      <c r="D3168" s="85">
        <v>2</v>
      </c>
      <c r="E3168" s="86" t="s">
        <v>1071</v>
      </c>
      <c r="I3168" s="86" t="s">
        <v>203</v>
      </c>
      <c r="J3168" s="86" t="s">
        <v>527</v>
      </c>
      <c r="K3168" s="86" t="s">
        <v>608</v>
      </c>
    </row>
    <row r="3169" spans="1:12">
      <c r="A3169" s="85" t="s">
        <v>559</v>
      </c>
      <c r="B3169" s="85" t="s">
        <v>832</v>
      </c>
      <c r="C3169" s="120">
        <v>43075</v>
      </c>
      <c r="D3169" s="85">
        <v>2</v>
      </c>
      <c r="E3169" s="86" t="s">
        <v>208</v>
      </c>
      <c r="I3169" s="86" t="s">
        <v>203</v>
      </c>
      <c r="J3169" s="86" t="s">
        <v>333</v>
      </c>
      <c r="K3169" s="86" t="s">
        <v>608</v>
      </c>
    </row>
    <row r="3170" spans="1:12">
      <c r="A3170" s="85" t="s">
        <v>159</v>
      </c>
      <c r="B3170" s="85" t="s">
        <v>850</v>
      </c>
      <c r="C3170" s="120">
        <v>43075</v>
      </c>
      <c r="D3170" s="85">
        <v>1</v>
      </c>
      <c r="E3170" s="86" t="s">
        <v>1074</v>
      </c>
      <c r="I3170" s="86" t="s">
        <v>193</v>
      </c>
      <c r="J3170" s="86" t="s">
        <v>577</v>
      </c>
      <c r="K3170" s="86" t="s">
        <v>603</v>
      </c>
    </row>
    <row r="3171" spans="1:12">
      <c r="A3171" s="85" t="s">
        <v>795</v>
      </c>
      <c r="B3171" s="85" t="s">
        <v>837</v>
      </c>
      <c r="C3171" s="120">
        <v>43075</v>
      </c>
      <c r="D3171" s="85">
        <v>2</v>
      </c>
      <c r="E3171" s="86" t="s">
        <v>1081</v>
      </c>
      <c r="I3171" s="86" t="s">
        <v>368</v>
      </c>
      <c r="J3171" s="86" t="s">
        <v>800</v>
      </c>
      <c r="K3171" s="86" t="s">
        <v>662</v>
      </c>
    </row>
    <row r="3172" spans="1:12">
      <c r="A3172" s="85" t="s">
        <v>795</v>
      </c>
      <c r="B3172" s="85" t="s">
        <v>837</v>
      </c>
      <c r="C3172" s="120">
        <v>43075</v>
      </c>
      <c r="D3172" s="85">
        <v>2</v>
      </c>
      <c r="E3172" s="86" t="s">
        <v>946</v>
      </c>
      <c r="I3172" s="86" t="s">
        <v>225</v>
      </c>
      <c r="J3172" s="86" t="s">
        <v>1044</v>
      </c>
      <c r="K3172" s="86" t="s">
        <v>662</v>
      </c>
    </row>
    <row r="3173" spans="1:12">
      <c r="A3173" s="85" t="s">
        <v>795</v>
      </c>
      <c r="B3173" s="85" t="s">
        <v>837</v>
      </c>
      <c r="C3173" s="120">
        <v>43075</v>
      </c>
      <c r="D3173" s="85">
        <v>2</v>
      </c>
      <c r="E3173" s="86" t="s">
        <v>935</v>
      </c>
      <c r="I3173" s="86" t="s">
        <v>1043</v>
      </c>
      <c r="J3173" s="86" t="s">
        <v>803</v>
      </c>
      <c r="K3173" s="86" t="s">
        <v>662</v>
      </c>
    </row>
    <row r="3174" spans="1:12">
      <c r="A3174" s="85" t="s">
        <v>146</v>
      </c>
      <c r="B3174" s="85" t="s">
        <v>831</v>
      </c>
      <c r="C3174" s="120">
        <v>43075</v>
      </c>
      <c r="D3174" s="85">
        <v>1</v>
      </c>
      <c r="E3174" s="86" t="s">
        <v>1075</v>
      </c>
      <c r="I3174" s="86" t="s">
        <v>1033</v>
      </c>
      <c r="J3174" s="86" t="s">
        <v>571</v>
      </c>
    </row>
    <row r="3175" spans="1:12">
      <c r="A3175" s="85" t="s">
        <v>146</v>
      </c>
      <c r="B3175" s="85" t="s">
        <v>831</v>
      </c>
      <c r="C3175" s="120">
        <v>43075</v>
      </c>
      <c r="D3175" s="85">
        <v>1</v>
      </c>
      <c r="E3175" s="86" t="s">
        <v>1077</v>
      </c>
      <c r="I3175" s="86" t="s">
        <v>300</v>
      </c>
      <c r="J3175" s="86" t="s">
        <v>571</v>
      </c>
    </row>
    <row r="3176" spans="1:12">
      <c r="A3176" s="85" t="s">
        <v>146</v>
      </c>
      <c r="B3176" s="85" t="s">
        <v>831</v>
      </c>
      <c r="C3176" s="120">
        <v>43075</v>
      </c>
      <c r="D3176" s="85">
        <v>2</v>
      </c>
      <c r="E3176" s="86" t="s">
        <v>939</v>
      </c>
      <c r="I3176" s="86" t="s">
        <v>214</v>
      </c>
      <c r="J3176" s="86" t="s">
        <v>785</v>
      </c>
      <c r="K3176" s="86" t="s">
        <v>583</v>
      </c>
    </row>
    <row r="3177" spans="1:12">
      <c r="A3177" s="85" t="s">
        <v>130</v>
      </c>
      <c r="B3177" s="85" t="s">
        <v>868</v>
      </c>
      <c r="C3177" s="120">
        <v>43075</v>
      </c>
      <c r="D3177" s="85">
        <v>2</v>
      </c>
      <c r="E3177" s="86" t="s">
        <v>290</v>
      </c>
      <c r="I3177" s="86" t="s">
        <v>299</v>
      </c>
      <c r="J3177" s="86" t="s">
        <v>144</v>
      </c>
      <c r="K3177" s="86" t="s">
        <v>660</v>
      </c>
    </row>
    <row r="3178" spans="1:12">
      <c r="A3178" s="85" t="s">
        <v>130</v>
      </c>
      <c r="B3178" s="85" t="s">
        <v>868</v>
      </c>
      <c r="C3178" s="120">
        <v>43075</v>
      </c>
      <c r="D3178" s="85">
        <v>2</v>
      </c>
      <c r="E3178" s="86" t="s">
        <v>941</v>
      </c>
      <c r="I3178" s="86" t="s">
        <v>865</v>
      </c>
      <c r="J3178" s="86" t="s">
        <v>782</v>
      </c>
      <c r="K3178" s="86" t="s">
        <v>660</v>
      </c>
    </row>
    <row r="3179" spans="1:12">
      <c r="A3179" s="85" t="s">
        <v>559</v>
      </c>
      <c r="B3179" s="85" t="s">
        <v>832</v>
      </c>
      <c r="C3179" s="120">
        <v>43076</v>
      </c>
      <c r="D3179" s="85">
        <v>2</v>
      </c>
      <c r="E3179" s="86" t="s">
        <v>243</v>
      </c>
      <c r="I3179" s="86" t="s">
        <v>245</v>
      </c>
      <c r="J3179" s="86" t="s">
        <v>338</v>
      </c>
      <c r="K3179" s="86" t="s">
        <v>608</v>
      </c>
      <c r="L3179" s="86" t="s">
        <v>584</v>
      </c>
    </row>
    <row r="3180" spans="1:12">
      <c r="A3180" s="85" t="s">
        <v>159</v>
      </c>
      <c r="B3180" s="85" t="s">
        <v>929</v>
      </c>
      <c r="C3180" s="120">
        <v>43076</v>
      </c>
      <c r="D3180" s="85">
        <v>1</v>
      </c>
      <c r="E3180" s="86" t="s">
        <v>1070</v>
      </c>
      <c r="I3180" s="86" t="s">
        <v>711</v>
      </c>
      <c r="J3180" s="86" t="s">
        <v>577</v>
      </c>
      <c r="K3180" s="86" t="s">
        <v>653</v>
      </c>
    </row>
    <row r="3181" spans="1:12">
      <c r="A3181" s="85" t="s">
        <v>159</v>
      </c>
      <c r="B3181" s="85" t="s">
        <v>929</v>
      </c>
      <c r="C3181" s="120">
        <v>43076</v>
      </c>
      <c r="D3181" s="85">
        <v>1</v>
      </c>
      <c r="E3181" s="86" t="s">
        <v>1076</v>
      </c>
      <c r="I3181" s="86" t="s">
        <v>680</v>
      </c>
      <c r="J3181" s="86" t="s">
        <v>577</v>
      </c>
      <c r="K3181" s="86" t="s">
        <v>653</v>
      </c>
    </row>
    <row r="3182" spans="1:12">
      <c r="A3182" s="85" t="s">
        <v>795</v>
      </c>
      <c r="B3182" s="85" t="s">
        <v>837</v>
      </c>
      <c r="C3182" s="120">
        <v>43076</v>
      </c>
      <c r="D3182" s="85">
        <v>2</v>
      </c>
      <c r="E3182" s="86" t="s">
        <v>1081</v>
      </c>
      <c r="I3182" s="86" t="s">
        <v>368</v>
      </c>
      <c r="J3182" s="86" t="s">
        <v>800</v>
      </c>
    </row>
    <row r="3183" spans="1:12">
      <c r="A3183" s="85" t="s">
        <v>559</v>
      </c>
      <c r="B3183" s="85" t="s">
        <v>832</v>
      </c>
      <c r="C3183" s="120">
        <v>43077</v>
      </c>
      <c r="D3183" s="85">
        <v>2</v>
      </c>
      <c r="E3183" s="86" t="s">
        <v>243</v>
      </c>
      <c r="I3183" s="86" t="s">
        <v>245</v>
      </c>
      <c r="J3183" s="86" t="s">
        <v>338</v>
      </c>
      <c r="K3183" s="86" t="s">
        <v>584</v>
      </c>
    </row>
    <row r="3184" spans="1:12">
      <c r="A3184" s="85" t="s">
        <v>559</v>
      </c>
      <c r="B3184" s="85" t="s">
        <v>832</v>
      </c>
      <c r="C3184" s="120">
        <v>43077</v>
      </c>
      <c r="D3184" s="85">
        <v>2</v>
      </c>
      <c r="E3184" s="86" t="s">
        <v>1071</v>
      </c>
      <c r="I3184" s="86" t="s">
        <v>241</v>
      </c>
      <c r="J3184" s="86" t="s">
        <v>550</v>
      </c>
      <c r="K3184" s="86" t="s">
        <v>584</v>
      </c>
    </row>
    <row r="3185" spans="1:12">
      <c r="A3185" s="85" t="s">
        <v>130</v>
      </c>
      <c r="B3185" s="85" t="s">
        <v>868</v>
      </c>
      <c r="C3185" s="103">
        <v>43080</v>
      </c>
      <c r="D3185" s="102">
        <v>2</v>
      </c>
      <c r="E3185" s="87" t="s">
        <v>941</v>
      </c>
      <c r="I3185" s="86" t="s">
        <v>385</v>
      </c>
      <c r="J3185" s="86" t="s">
        <v>782</v>
      </c>
      <c r="K3185" s="86" t="s">
        <v>660</v>
      </c>
    </row>
    <row r="3186" spans="1:12">
      <c r="A3186" s="85" t="s">
        <v>146</v>
      </c>
      <c r="B3186" s="85" t="s">
        <v>831</v>
      </c>
      <c r="C3186" s="103">
        <v>43080</v>
      </c>
      <c r="D3186" s="102">
        <v>2</v>
      </c>
      <c r="E3186" s="87" t="s">
        <v>942</v>
      </c>
      <c r="I3186" s="86" t="s">
        <v>384</v>
      </c>
      <c r="J3186" s="86" t="s">
        <v>549</v>
      </c>
      <c r="K3186" s="86" t="s">
        <v>637</v>
      </c>
    </row>
    <row r="3187" spans="1:12">
      <c r="A3187" s="85" t="s">
        <v>146</v>
      </c>
      <c r="B3187" s="85" t="s">
        <v>831</v>
      </c>
      <c r="C3187" s="103">
        <v>43080</v>
      </c>
      <c r="D3187" s="102">
        <v>2</v>
      </c>
      <c r="E3187" s="87" t="s">
        <v>939</v>
      </c>
      <c r="I3187" s="86" t="s">
        <v>214</v>
      </c>
      <c r="J3187" s="86" t="s">
        <v>785</v>
      </c>
      <c r="K3187" s="86" t="s">
        <v>637</v>
      </c>
    </row>
    <row r="3188" spans="1:12">
      <c r="A3188" s="85" t="s">
        <v>130</v>
      </c>
      <c r="B3188" s="85" t="s">
        <v>833</v>
      </c>
      <c r="C3188" s="103">
        <v>43080</v>
      </c>
      <c r="D3188" s="102">
        <v>1</v>
      </c>
      <c r="E3188" s="87" t="s">
        <v>865</v>
      </c>
      <c r="I3188" s="86" t="s">
        <v>282</v>
      </c>
      <c r="J3188" s="86" t="s">
        <v>782</v>
      </c>
      <c r="K3188" s="86" t="s">
        <v>660</v>
      </c>
    </row>
    <row r="3189" spans="1:12">
      <c r="A3189" s="85" t="s">
        <v>146</v>
      </c>
      <c r="B3189" s="85" t="s">
        <v>831</v>
      </c>
      <c r="C3189" s="103">
        <v>43081</v>
      </c>
      <c r="D3189" s="102">
        <v>2</v>
      </c>
      <c r="E3189" s="87" t="s">
        <v>934</v>
      </c>
      <c r="I3189" s="86" t="s">
        <v>395</v>
      </c>
      <c r="J3189" s="86" t="s">
        <v>785</v>
      </c>
      <c r="K3189" s="86" t="s">
        <v>637</v>
      </c>
    </row>
    <row r="3190" spans="1:12">
      <c r="A3190" s="85" t="s">
        <v>146</v>
      </c>
      <c r="B3190" s="85" t="s">
        <v>831</v>
      </c>
      <c r="C3190" s="103">
        <v>43081</v>
      </c>
      <c r="D3190" s="102">
        <v>2</v>
      </c>
      <c r="E3190" s="87" t="s">
        <v>1077</v>
      </c>
      <c r="I3190" s="86" t="s">
        <v>390</v>
      </c>
      <c r="J3190" s="86" t="s">
        <v>549</v>
      </c>
      <c r="K3190" s="86" t="s">
        <v>637</v>
      </c>
    </row>
    <row r="3191" spans="1:12">
      <c r="A3191" s="85" t="s">
        <v>146</v>
      </c>
      <c r="B3191" s="85" t="s">
        <v>855</v>
      </c>
      <c r="C3191" s="103">
        <v>43080</v>
      </c>
      <c r="D3191" s="102">
        <v>2</v>
      </c>
      <c r="E3191" s="87" t="s">
        <v>1075</v>
      </c>
      <c r="I3191" s="86" t="s">
        <v>379</v>
      </c>
      <c r="J3191" s="86" t="s">
        <v>549</v>
      </c>
    </row>
    <row r="3192" spans="1:12">
      <c r="A3192" s="85" t="s">
        <v>146</v>
      </c>
      <c r="B3192" s="85" t="s">
        <v>855</v>
      </c>
      <c r="C3192" s="103">
        <v>43081</v>
      </c>
      <c r="D3192" s="102">
        <v>2</v>
      </c>
      <c r="E3192" s="87" t="s">
        <v>1075</v>
      </c>
      <c r="I3192" s="86" t="s">
        <v>379</v>
      </c>
      <c r="J3192" s="86" t="s">
        <v>549</v>
      </c>
    </row>
    <row r="3193" spans="1:12">
      <c r="A3193" s="85" t="s">
        <v>150</v>
      </c>
      <c r="B3193" s="85" t="s">
        <v>857</v>
      </c>
      <c r="C3193" s="103">
        <v>43081</v>
      </c>
      <c r="D3193" s="102">
        <v>2</v>
      </c>
      <c r="E3193" s="86" t="s">
        <v>1076</v>
      </c>
      <c r="I3193" s="86" t="s">
        <v>959</v>
      </c>
      <c r="J3193" s="86" t="s">
        <v>151</v>
      </c>
      <c r="K3193" s="86" t="s">
        <v>606</v>
      </c>
    </row>
    <row r="3194" spans="1:12">
      <c r="A3194" s="85" t="s">
        <v>150</v>
      </c>
      <c r="B3194" s="85" t="s">
        <v>857</v>
      </c>
      <c r="C3194" s="103">
        <v>43081</v>
      </c>
      <c r="D3194" s="102">
        <v>2</v>
      </c>
      <c r="E3194" s="86" t="s">
        <v>943</v>
      </c>
      <c r="I3194" s="86" t="s">
        <v>362</v>
      </c>
      <c r="J3194" s="86" t="s">
        <v>784</v>
      </c>
      <c r="K3194" s="86" t="s">
        <v>606</v>
      </c>
    </row>
    <row r="3195" spans="1:12">
      <c r="A3195" s="85" t="s">
        <v>524</v>
      </c>
      <c r="B3195" s="85" t="s">
        <v>821</v>
      </c>
      <c r="C3195" s="120">
        <v>43081</v>
      </c>
      <c r="D3195" s="85">
        <v>2</v>
      </c>
      <c r="E3195" s="86" t="s">
        <v>231</v>
      </c>
      <c r="I3195" s="86" t="s">
        <v>213</v>
      </c>
      <c r="J3195" s="86" t="s">
        <v>526</v>
      </c>
      <c r="K3195" s="86" t="s">
        <v>595</v>
      </c>
    </row>
    <row r="3196" spans="1:12">
      <c r="A3196" s="85" t="s">
        <v>130</v>
      </c>
      <c r="B3196" s="85" t="s">
        <v>833</v>
      </c>
      <c r="C3196" s="120">
        <v>43081</v>
      </c>
      <c r="D3196" s="85">
        <v>2</v>
      </c>
      <c r="E3196" s="86" t="s">
        <v>865</v>
      </c>
      <c r="I3196" s="86" t="s">
        <v>282</v>
      </c>
      <c r="J3196" s="86" t="s">
        <v>782</v>
      </c>
      <c r="K3196" s="86" t="s">
        <v>137</v>
      </c>
      <c r="L3196" s="86" t="s">
        <v>620</v>
      </c>
    </row>
    <row r="3197" spans="1:12">
      <c r="A3197" s="85" t="s">
        <v>150</v>
      </c>
      <c r="B3197" s="85" t="s">
        <v>857</v>
      </c>
      <c r="C3197" s="120">
        <v>43082</v>
      </c>
      <c r="D3197" s="85">
        <v>1</v>
      </c>
      <c r="E3197" s="86" t="s">
        <v>1076</v>
      </c>
      <c r="I3197" s="86" t="s">
        <v>283</v>
      </c>
      <c r="J3197" s="86" t="s">
        <v>151</v>
      </c>
      <c r="K3197" s="86" t="s">
        <v>606</v>
      </c>
    </row>
    <row r="3198" spans="1:12">
      <c r="A3198" s="85" t="s">
        <v>150</v>
      </c>
      <c r="B3198" s="85" t="s">
        <v>857</v>
      </c>
      <c r="C3198" s="120">
        <v>43082</v>
      </c>
      <c r="D3198" s="85">
        <v>2</v>
      </c>
      <c r="E3198" s="86" t="s">
        <v>389</v>
      </c>
      <c r="I3198" s="86" t="s">
        <v>356</v>
      </c>
      <c r="J3198" s="86" t="s">
        <v>548</v>
      </c>
      <c r="K3198" s="86" t="s">
        <v>606</v>
      </c>
    </row>
    <row r="3199" spans="1:12">
      <c r="A3199" s="85" t="s">
        <v>130</v>
      </c>
      <c r="B3199" s="85" t="s">
        <v>868</v>
      </c>
      <c r="C3199" s="120">
        <v>43082</v>
      </c>
      <c r="D3199" s="85">
        <v>2</v>
      </c>
      <c r="E3199" s="86" t="s">
        <v>941</v>
      </c>
      <c r="I3199" s="86" t="s">
        <v>285</v>
      </c>
      <c r="J3199" s="86" t="s">
        <v>782</v>
      </c>
      <c r="K3199" s="86" t="s">
        <v>164</v>
      </c>
    </row>
    <row r="3200" spans="1:12">
      <c r="A3200" s="85" t="s">
        <v>524</v>
      </c>
      <c r="B3200" s="85" t="s">
        <v>821</v>
      </c>
      <c r="C3200" s="120">
        <v>43083</v>
      </c>
      <c r="D3200" s="85">
        <v>2</v>
      </c>
      <c r="E3200" s="86" t="s">
        <v>231</v>
      </c>
      <c r="I3200" s="86" t="s">
        <v>235</v>
      </c>
      <c r="J3200" s="86" t="s">
        <v>526</v>
      </c>
      <c r="K3200" s="86" t="s">
        <v>595</v>
      </c>
    </row>
    <row r="3201" spans="1:12">
      <c r="A3201" s="85" t="s">
        <v>150</v>
      </c>
      <c r="B3201" s="85" t="s">
        <v>857</v>
      </c>
      <c r="C3201" s="120">
        <v>43083</v>
      </c>
      <c r="D3201" s="85">
        <v>2</v>
      </c>
      <c r="E3201" s="86" t="s">
        <v>1076</v>
      </c>
      <c r="I3201" s="86" t="s">
        <v>283</v>
      </c>
      <c r="J3201" s="86" t="s">
        <v>151</v>
      </c>
      <c r="K3201" s="86" t="s">
        <v>606</v>
      </c>
    </row>
    <row r="3202" spans="1:12">
      <c r="A3202" s="85" t="s">
        <v>150</v>
      </c>
      <c r="B3202" s="85" t="s">
        <v>857</v>
      </c>
      <c r="C3202" s="120">
        <v>43083</v>
      </c>
      <c r="D3202" s="85">
        <v>2</v>
      </c>
      <c r="E3202" s="86" t="s">
        <v>389</v>
      </c>
      <c r="I3202" s="86" t="s">
        <v>356</v>
      </c>
      <c r="J3202" s="86" t="s">
        <v>548</v>
      </c>
      <c r="K3202" s="86" t="s">
        <v>606</v>
      </c>
    </row>
    <row r="3203" spans="1:12">
      <c r="A3203" s="85" t="s">
        <v>150</v>
      </c>
      <c r="B3203" s="85" t="s">
        <v>857</v>
      </c>
      <c r="C3203" s="120">
        <v>43083</v>
      </c>
      <c r="D3203" s="85">
        <v>2</v>
      </c>
      <c r="E3203" s="86" t="s">
        <v>959</v>
      </c>
      <c r="I3203" s="86" t="s">
        <v>353</v>
      </c>
      <c r="J3203" s="86" t="s">
        <v>570</v>
      </c>
      <c r="K3203" s="86" t="s">
        <v>606</v>
      </c>
    </row>
    <row r="3204" spans="1:12">
      <c r="A3204" s="85" t="s">
        <v>130</v>
      </c>
      <c r="B3204" s="85" t="s">
        <v>853</v>
      </c>
      <c r="C3204" s="120">
        <v>43083</v>
      </c>
      <c r="D3204" s="85">
        <v>2</v>
      </c>
      <c r="E3204" s="86" t="s">
        <v>1070</v>
      </c>
      <c r="I3204" s="86" t="s">
        <v>289</v>
      </c>
      <c r="J3204" s="86" t="s">
        <v>574</v>
      </c>
      <c r="K3204" s="86" t="s">
        <v>588</v>
      </c>
      <c r="L3204" s="86" t="s">
        <v>145</v>
      </c>
    </row>
    <row r="3205" spans="1:12">
      <c r="A3205" s="85" t="s">
        <v>130</v>
      </c>
      <c r="B3205" s="85" t="s">
        <v>853</v>
      </c>
      <c r="C3205" s="120">
        <v>43083</v>
      </c>
      <c r="D3205" s="85">
        <v>2</v>
      </c>
      <c r="E3205" s="86" t="s">
        <v>1069</v>
      </c>
      <c r="I3205" s="86" t="s">
        <v>957</v>
      </c>
      <c r="J3205" s="86" t="s">
        <v>574</v>
      </c>
      <c r="K3205" s="86" t="s">
        <v>588</v>
      </c>
      <c r="L3205" s="86" t="s">
        <v>145</v>
      </c>
    </row>
    <row r="3206" spans="1:12">
      <c r="A3206" s="85" t="s">
        <v>130</v>
      </c>
      <c r="B3206" s="85" t="s">
        <v>853</v>
      </c>
      <c r="C3206" s="120">
        <v>43083</v>
      </c>
      <c r="D3206" s="85">
        <v>2</v>
      </c>
      <c r="E3206" s="86" t="s">
        <v>941</v>
      </c>
      <c r="I3206" s="86" t="s">
        <v>282</v>
      </c>
      <c r="J3206" s="86" t="s">
        <v>782</v>
      </c>
      <c r="K3206" s="86" t="s">
        <v>588</v>
      </c>
      <c r="L3206" s="86" t="s">
        <v>145</v>
      </c>
    </row>
    <row r="3207" spans="1:12">
      <c r="A3207" s="85" t="s">
        <v>795</v>
      </c>
      <c r="B3207" s="85" t="s">
        <v>837</v>
      </c>
      <c r="C3207" s="120">
        <v>43083</v>
      </c>
      <c r="D3207" s="85">
        <v>2</v>
      </c>
      <c r="E3207" s="86" t="s">
        <v>1081</v>
      </c>
      <c r="I3207" s="86" t="s">
        <v>368</v>
      </c>
      <c r="J3207" s="86" t="s">
        <v>800</v>
      </c>
      <c r="K3207" s="86" t="s">
        <v>660</v>
      </c>
    </row>
    <row r="3208" spans="1:12">
      <c r="A3208" s="85" t="s">
        <v>795</v>
      </c>
      <c r="B3208" s="85" t="s">
        <v>837</v>
      </c>
      <c r="C3208" s="120">
        <v>43083</v>
      </c>
      <c r="D3208" s="85">
        <v>2</v>
      </c>
      <c r="E3208" s="86" t="s">
        <v>946</v>
      </c>
      <c r="I3208" s="86" t="s">
        <v>249</v>
      </c>
      <c r="J3208" s="86" t="s">
        <v>1044</v>
      </c>
      <c r="K3208" s="86" t="s">
        <v>660</v>
      </c>
    </row>
    <row r="3209" spans="1:12">
      <c r="A3209" s="85" t="s">
        <v>795</v>
      </c>
      <c r="B3209" s="85" t="s">
        <v>837</v>
      </c>
      <c r="C3209" s="120">
        <v>43083</v>
      </c>
      <c r="D3209" s="85">
        <v>2</v>
      </c>
      <c r="E3209" s="86" t="s">
        <v>935</v>
      </c>
      <c r="I3209" s="86" t="s">
        <v>1043</v>
      </c>
      <c r="J3209" s="86" t="s">
        <v>803</v>
      </c>
      <c r="K3209" s="86" t="s">
        <v>660</v>
      </c>
    </row>
    <row r="3210" spans="1:12">
      <c r="A3210" s="85" t="s">
        <v>146</v>
      </c>
      <c r="B3210" s="85" t="s">
        <v>855</v>
      </c>
      <c r="C3210" s="120">
        <v>43082</v>
      </c>
      <c r="D3210" s="85">
        <v>2</v>
      </c>
      <c r="E3210" s="87" t="s">
        <v>1075</v>
      </c>
      <c r="I3210" s="86" t="s">
        <v>379</v>
      </c>
      <c r="J3210" s="86" t="s">
        <v>540</v>
      </c>
    </row>
    <row r="3211" spans="1:12">
      <c r="A3211" s="85" t="s">
        <v>146</v>
      </c>
      <c r="B3211" s="85" t="s">
        <v>855</v>
      </c>
      <c r="C3211" s="120">
        <v>43083</v>
      </c>
      <c r="D3211" s="85">
        <v>2</v>
      </c>
      <c r="E3211" s="87" t="s">
        <v>1075</v>
      </c>
      <c r="I3211" s="86" t="s">
        <v>379</v>
      </c>
      <c r="J3211" s="86" t="s">
        <v>540</v>
      </c>
    </row>
    <row r="3212" spans="1:12">
      <c r="A3212" s="85" t="s">
        <v>130</v>
      </c>
      <c r="B3212" s="85" t="s">
        <v>868</v>
      </c>
      <c r="C3212" s="120">
        <v>43084</v>
      </c>
      <c r="D3212" s="85">
        <v>2</v>
      </c>
      <c r="E3212" s="86" t="s">
        <v>934</v>
      </c>
      <c r="I3212" s="86" t="s">
        <v>865</v>
      </c>
      <c r="J3212" s="86" t="s">
        <v>153</v>
      </c>
      <c r="K3212" s="86" t="s">
        <v>136</v>
      </c>
    </row>
    <row r="3213" spans="1:12">
      <c r="A3213" s="85" t="s">
        <v>130</v>
      </c>
      <c r="B3213" s="85" t="s">
        <v>868</v>
      </c>
      <c r="C3213" s="120">
        <v>43084</v>
      </c>
      <c r="D3213" s="85">
        <v>2</v>
      </c>
      <c r="E3213" s="86" t="s">
        <v>943</v>
      </c>
      <c r="I3213" s="86" t="s">
        <v>892</v>
      </c>
      <c r="J3213" s="86" t="s">
        <v>782</v>
      </c>
      <c r="K3213" s="86" t="s">
        <v>136</v>
      </c>
    </row>
    <row r="3214" spans="1:12">
      <c r="A3214" s="85" t="s">
        <v>130</v>
      </c>
      <c r="B3214" s="85" t="s">
        <v>853</v>
      </c>
      <c r="C3214" s="120">
        <v>43084</v>
      </c>
      <c r="D3214" s="85">
        <v>2</v>
      </c>
      <c r="E3214" s="86" t="s">
        <v>969</v>
      </c>
      <c r="I3214" s="86" t="s">
        <v>282</v>
      </c>
      <c r="J3214" s="86" t="s">
        <v>782</v>
      </c>
      <c r="K3214" s="86" t="s">
        <v>149</v>
      </c>
      <c r="L3214" s="86" t="s">
        <v>629</v>
      </c>
    </row>
    <row r="3215" spans="1:12">
      <c r="A3215" s="85" t="s">
        <v>150</v>
      </c>
      <c r="B3215" s="85" t="s">
        <v>857</v>
      </c>
      <c r="C3215" s="120">
        <v>43087</v>
      </c>
      <c r="D3215" s="85">
        <v>2</v>
      </c>
      <c r="E3215" s="86" t="s">
        <v>1076</v>
      </c>
      <c r="I3215" s="86" t="s">
        <v>283</v>
      </c>
      <c r="J3215" s="86" t="s">
        <v>151</v>
      </c>
      <c r="K3215" s="86" t="s">
        <v>606</v>
      </c>
      <c r="L3215" s="86" t="s">
        <v>677</v>
      </c>
    </row>
    <row r="3216" spans="1:12">
      <c r="A3216" s="85" t="s">
        <v>150</v>
      </c>
      <c r="B3216" s="85" t="s">
        <v>857</v>
      </c>
      <c r="C3216" s="120">
        <v>43087</v>
      </c>
      <c r="D3216" s="85">
        <v>1</v>
      </c>
      <c r="E3216" s="86" t="s">
        <v>953</v>
      </c>
      <c r="I3216" s="86" t="s">
        <v>353</v>
      </c>
      <c r="J3216" s="86" t="s">
        <v>570</v>
      </c>
      <c r="K3216" s="86" t="s">
        <v>606</v>
      </c>
      <c r="L3216" s="86" t="s">
        <v>677</v>
      </c>
    </row>
    <row r="3217" spans="1:12">
      <c r="A3217" s="85" t="s">
        <v>138</v>
      </c>
      <c r="B3217" s="85" t="s">
        <v>824</v>
      </c>
      <c r="C3217" s="120">
        <v>43087</v>
      </c>
      <c r="D3217" s="85">
        <v>1</v>
      </c>
      <c r="E3217" s="86" t="s">
        <v>275</v>
      </c>
      <c r="I3217" s="86" t="s">
        <v>264</v>
      </c>
      <c r="J3217" s="86" t="s">
        <v>872</v>
      </c>
      <c r="K3217" s="86" t="s">
        <v>694</v>
      </c>
    </row>
    <row r="3218" spans="1:12">
      <c r="A3218" s="85" t="s">
        <v>795</v>
      </c>
      <c r="B3218" s="85" t="s">
        <v>837</v>
      </c>
      <c r="C3218" s="120">
        <v>43087</v>
      </c>
      <c r="D3218" s="85">
        <v>2</v>
      </c>
      <c r="E3218" s="86" t="s">
        <v>1081</v>
      </c>
      <c r="I3218" s="86" t="s">
        <v>368</v>
      </c>
      <c r="J3218" s="86" t="s">
        <v>800</v>
      </c>
      <c r="K3218" s="86" t="s">
        <v>660</v>
      </c>
      <c r="L3218" s="86" t="s">
        <v>677</v>
      </c>
    </row>
    <row r="3219" spans="1:12">
      <c r="A3219" s="85" t="s">
        <v>795</v>
      </c>
      <c r="B3219" s="85" t="s">
        <v>837</v>
      </c>
      <c r="C3219" s="120">
        <v>43087</v>
      </c>
      <c r="D3219" s="85">
        <v>2</v>
      </c>
      <c r="E3219" s="86" t="s">
        <v>946</v>
      </c>
      <c r="I3219" s="86" t="s">
        <v>225</v>
      </c>
      <c r="J3219" s="86" t="s">
        <v>1044</v>
      </c>
      <c r="K3219" s="86" t="s">
        <v>660</v>
      </c>
      <c r="L3219" s="86" t="s">
        <v>677</v>
      </c>
    </row>
    <row r="3220" spans="1:12">
      <c r="A3220" s="85" t="s">
        <v>795</v>
      </c>
      <c r="B3220" s="85" t="s">
        <v>837</v>
      </c>
      <c r="C3220" s="120">
        <v>43087</v>
      </c>
      <c r="D3220" s="85">
        <v>2</v>
      </c>
      <c r="E3220" s="86" t="s">
        <v>935</v>
      </c>
      <c r="I3220" s="86" t="s">
        <v>1043</v>
      </c>
      <c r="J3220" s="86" t="s">
        <v>803</v>
      </c>
      <c r="K3220" s="86" t="s">
        <v>660</v>
      </c>
      <c r="L3220" s="86" t="s">
        <v>677</v>
      </c>
    </row>
    <row r="3221" spans="1:12">
      <c r="A3221" s="85" t="s">
        <v>146</v>
      </c>
      <c r="B3221" s="85" t="s">
        <v>831</v>
      </c>
      <c r="C3221" s="120">
        <v>43087</v>
      </c>
      <c r="D3221" s="85">
        <v>2</v>
      </c>
      <c r="E3221" s="87" t="s">
        <v>1075</v>
      </c>
      <c r="F3221" s="86" t="s">
        <v>379</v>
      </c>
      <c r="G3221" s="86" t="s">
        <v>540</v>
      </c>
      <c r="I3221" s="86" t="s">
        <v>379</v>
      </c>
      <c r="J3221" s="86" t="s">
        <v>540</v>
      </c>
      <c r="K3221" s="86" t="s">
        <v>644</v>
      </c>
    </row>
    <row r="3222" spans="1:12">
      <c r="A3222" s="85" t="s">
        <v>146</v>
      </c>
      <c r="B3222" s="85" t="s">
        <v>831</v>
      </c>
      <c r="C3222" s="120">
        <v>43087</v>
      </c>
      <c r="D3222" s="85">
        <v>2</v>
      </c>
      <c r="E3222" s="87" t="s">
        <v>1077</v>
      </c>
      <c r="I3222" s="86" t="s">
        <v>392</v>
      </c>
      <c r="J3222" s="86" t="s">
        <v>549</v>
      </c>
      <c r="K3222" s="86" t="s">
        <v>644</v>
      </c>
    </row>
    <row r="3223" spans="1:12">
      <c r="A3223" s="85" t="s">
        <v>572</v>
      </c>
      <c r="B3223" s="85" t="s">
        <v>900</v>
      </c>
      <c r="C3223" s="120">
        <v>43087</v>
      </c>
      <c r="D3223" s="85">
        <v>2</v>
      </c>
      <c r="E3223" s="86" t="s">
        <v>197</v>
      </c>
      <c r="I3223" s="86" t="s">
        <v>193</v>
      </c>
      <c r="J3223" s="86" t="s">
        <v>529</v>
      </c>
      <c r="K3223" s="86" t="s">
        <v>610</v>
      </c>
      <c r="L3223" s="86" t="s">
        <v>617</v>
      </c>
    </row>
    <row r="3224" spans="1:12">
      <c r="A3224" s="85" t="s">
        <v>150</v>
      </c>
      <c r="B3224" s="85" t="s">
        <v>826</v>
      </c>
      <c r="C3224" s="120">
        <v>43087</v>
      </c>
      <c r="D3224" s="85">
        <v>2</v>
      </c>
      <c r="E3224" s="86" t="s">
        <v>238</v>
      </c>
      <c r="I3224" s="86" t="s">
        <v>349</v>
      </c>
      <c r="J3224" s="86" t="s">
        <v>570</v>
      </c>
      <c r="K3224" s="86" t="s">
        <v>677</v>
      </c>
    </row>
    <row r="3225" spans="1:12">
      <c r="A3225" s="85" t="s">
        <v>150</v>
      </c>
      <c r="B3225" s="85" t="s">
        <v>826</v>
      </c>
      <c r="C3225" s="120">
        <v>43087</v>
      </c>
      <c r="D3225" s="85">
        <v>2</v>
      </c>
      <c r="E3225" s="86" t="s">
        <v>389</v>
      </c>
      <c r="I3225" s="86" t="s">
        <v>236</v>
      </c>
      <c r="J3225" s="86" t="s">
        <v>151</v>
      </c>
      <c r="K3225" s="86" t="s">
        <v>677</v>
      </c>
    </row>
    <row r="3226" spans="1:12">
      <c r="A3226" s="85" t="s">
        <v>159</v>
      </c>
      <c r="B3226" s="85" t="s">
        <v>835</v>
      </c>
      <c r="C3226" s="120">
        <v>43087</v>
      </c>
      <c r="D3226" s="85">
        <v>2</v>
      </c>
      <c r="E3226" s="86" t="s">
        <v>230</v>
      </c>
      <c r="I3226" s="86" t="s">
        <v>203</v>
      </c>
      <c r="J3226" s="86" t="s">
        <v>186</v>
      </c>
      <c r="K3226" s="86" t="s">
        <v>603</v>
      </c>
    </row>
    <row r="3227" spans="1:12">
      <c r="A3227" s="85" t="s">
        <v>130</v>
      </c>
      <c r="B3227" s="85" t="s">
        <v>868</v>
      </c>
      <c r="C3227" s="120">
        <v>43087</v>
      </c>
      <c r="D3227" s="85">
        <v>2</v>
      </c>
      <c r="E3227" s="86" t="s">
        <v>895</v>
      </c>
      <c r="I3227" s="86" t="s">
        <v>285</v>
      </c>
      <c r="J3227" s="86" t="s">
        <v>135</v>
      </c>
      <c r="K3227" s="86" t="s">
        <v>149</v>
      </c>
      <c r="L3227" s="86" t="s">
        <v>136</v>
      </c>
    </row>
    <row r="3228" spans="1:12">
      <c r="A3228" s="85" t="s">
        <v>130</v>
      </c>
      <c r="B3228" s="85" t="s">
        <v>868</v>
      </c>
      <c r="C3228" s="120">
        <v>43087</v>
      </c>
      <c r="D3228" s="85">
        <v>2</v>
      </c>
      <c r="E3228" s="86" t="s">
        <v>261</v>
      </c>
      <c r="I3228" s="86" t="s">
        <v>267</v>
      </c>
      <c r="J3228" s="86" t="s">
        <v>157</v>
      </c>
      <c r="K3228" s="86" t="s">
        <v>149</v>
      </c>
    </row>
    <row r="3229" spans="1:12">
      <c r="A3229" s="85" t="s">
        <v>150</v>
      </c>
      <c r="B3229" s="85" t="s">
        <v>857</v>
      </c>
      <c r="C3229" s="120">
        <v>43088</v>
      </c>
      <c r="D3229" s="85">
        <v>2</v>
      </c>
      <c r="E3229" s="86" t="s">
        <v>1076</v>
      </c>
      <c r="I3229" s="86" t="s">
        <v>283</v>
      </c>
      <c r="J3229" s="86" t="s">
        <v>151</v>
      </c>
      <c r="K3229" s="86" t="s">
        <v>677</v>
      </c>
    </row>
    <row r="3230" spans="1:12">
      <c r="A3230" s="85" t="s">
        <v>150</v>
      </c>
      <c r="B3230" s="85" t="s">
        <v>857</v>
      </c>
      <c r="C3230" s="120">
        <v>43088</v>
      </c>
      <c r="D3230" s="85">
        <v>2</v>
      </c>
      <c r="E3230" s="86" t="s">
        <v>953</v>
      </c>
      <c r="I3230" s="86" t="s">
        <v>353</v>
      </c>
      <c r="J3230" s="86" t="s">
        <v>570</v>
      </c>
      <c r="K3230" s="86" t="s">
        <v>677</v>
      </c>
    </row>
    <row r="3231" spans="1:12">
      <c r="A3231" s="85" t="s">
        <v>795</v>
      </c>
      <c r="B3231" s="85" t="s">
        <v>837</v>
      </c>
      <c r="C3231" s="120">
        <v>43088</v>
      </c>
      <c r="D3231" s="85">
        <v>2</v>
      </c>
      <c r="E3231" s="86" t="s">
        <v>1081</v>
      </c>
      <c r="I3231" s="86" t="s">
        <v>368</v>
      </c>
      <c r="J3231" s="86" t="s">
        <v>800</v>
      </c>
      <c r="K3231" s="86" t="s">
        <v>677</v>
      </c>
      <c r="L3231" s="86" t="s">
        <v>582</v>
      </c>
    </row>
    <row r="3232" spans="1:12">
      <c r="A3232" s="85" t="s">
        <v>795</v>
      </c>
      <c r="B3232" s="85" t="s">
        <v>837</v>
      </c>
      <c r="C3232" s="120">
        <v>43088</v>
      </c>
      <c r="D3232" s="85">
        <v>2</v>
      </c>
      <c r="E3232" s="86" t="s">
        <v>946</v>
      </c>
      <c r="I3232" s="86" t="s">
        <v>225</v>
      </c>
      <c r="J3232" s="86" t="s">
        <v>1044</v>
      </c>
      <c r="K3232" s="86" t="s">
        <v>677</v>
      </c>
      <c r="L3232" s="86" t="s">
        <v>582</v>
      </c>
    </row>
    <row r="3233" spans="1:12">
      <c r="A3233" s="85" t="s">
        <v>795</v>
      </c>
      <c r="B3233" s="85" t="s">
        <v>837</v>
      </c>
      <c r="C3233" s="120">
        <v>43088</v>
      </c>
      <c r="D3233" s="85">
        <v>2</v>
      </c>
      <c r="E3233" s="86" t="s">
        <v>935</v>
      </c>
      <c r="I3233" s="86" t="s">
        <v>1043</v>
      </c>
      <c r="J3233" s="86" t="s">
        <v>803</v>
      </c>
      <c r="K3233" s="86" t="s">
        <v>677</v>
      </c>
      <c r="L3233" s="86" t="s">
        <v>582</v>
      </c>
    </row>
    <row r="3234" spans="1:12">
      <c r="A3234" s="85" t="s">
        <v>566</v>
      </c>
      <c r="B3234" s="85" t="s">
        <v>834</v>
      </c>
      <c r="C3234" s="120">
        <v>43088</v>
      </c>
      <c r="D3234" s="85">
        <v>2</v>
      </c>
      <c r="E3234" s="86" t="s">
        <v>203</v>
      </c>
      <c r="I3234" s="86" t="s">
        <v>230</v>
      </c>
      <c r="J3234" s="86" t="s">
        <v>220</v>
      </c>
      <c r="K3234" s="86" t="s">
        <v>1063</v>
      </c>
      <c r="L3234" s="86" t="s">
        <v>616</v>
      </c>
    </row>
    <row r="3235" spans="1:12">
      <c r="A3235" s="85" t="s">
        <v>138</v>
      </c>
      <c r="B3235" s="85" t="s">
        <v>851</v>
      </c>
      <c r="C3235" s="120">
        <v>43088</v>
      </c>
      <c r="D3235" s="85">
        <v>2</v>
      </c>
      <c r="E3235" s="86" t="s">
        <v>293</v>
      </c>
      <c r="I3235" s="86" t="s">
        <v>304</v>
      </c>
      <c r="J3235" s="86" t="s">
        <v>556</v>
      </c>
      <c r="K3235" s="86" t="s">
        <v>694</v>
      </c>
    </row>
    <row r="3236" spans="1:12">
      <c r="A3236" s="85" t="s">
        <v>146</v>
      </c>
      <c r="B3236" s="85" t="s">
        <v>831</v>
      </c>
      <c r="C3236" s="120">
        <v>43088</v>
      </c>
      <c r="D3236" s="85">
        <v>2</v>
      </c>
      <c r="E3236" s="87" t="s">
        <v>1075</v>
      </c>
      <c r="F3236" s="86" t="s">
        <v>379</v>
      </c>
      <c r="G3236" s="86" t="s">
        <v>540</v>
      </c>
      <c r="H3236" s="86" t="s">
        <v>644</v>
      </c>
      <c r="I3236" s="86" t="s">
        <v>379</v>
      </c>
      <c r="J3236" s="86" t="s">
        <v>540</v>
      </c>
      <c r="K3236" s="86" t="s">
        <v>644</v>
      </c>
    </row>
    <row r="3237" spans="1:12">
      <c r="A3237" s="85" t="s">
        <v>130</v>
      </c>
      <c r="B3237" s="85" t="s">
        <v>868</v>
      </c>
      <c r="C3237" s="120">
        <v>43088</v>
      </c>
      <c r="D3237" s="85">
        <v>1</v>
      </c>
      <c r="E3237" s="86" t="s">
        <v>299</v>
      </c>
      <c r="I3237" s="86" t="s">
        <v>267</v>
      </c>
      <c r="J3237" s="86" t="s">
        <v>147</v>
      </c>
      <c r="K3237" s="86" t="s">
        <v>681</v>
      </c>
    </row>
    <row r="3238" spans="1:12">
      <c r="A3238" s="85" t="s">
        <v>524</v>
      </c>
      <c r="B3238" s="85" t="s">
        <v>821</v>
      </c>
      <c r="C3238" s="120">
        <v>43088</v>
      </c>
      <c r="D3238" s="85">
        <v>1</v>
      </c>
      <c r="E3238" s="86" t="s">
        <v>213</v>
      </c>
      <c r="I3238" s="86" t="s">
        <v>235</v>
      </c>
      <c r="J3238" s="86" t="s">
        <v>532</v>
      </c>
      <c r="K3238" s="86" t="s">
        <v>619</v>
      </c>
    </row>
    <row r="3239" spans="1:12">
      <c r="A3239" s="85" t="s">
        <v>150</v>
      </c>
      <c r="B3239" s="85" t="s">
        <v>857</v>
      </c>
      <c r="C3239" s="120">
        <v>43089</v>
      </c>
      <c r="D3239" s="85">
        <v>2</v>
      </c>
      <c r="E3239" s="86" t="s">
        <v>1076</v>
      </c>
      <c r="I3239" s="86" t="s">
        <v>283</v>
      </c>
      <c r="J3239" s="86" t="s">
        <v>151</v>
      </c>
      <c r="K3239" s="86" t="s">
        <v>582</v>
      </c>
    </row>
    <row r="3240" spans="1:12">
      <c r="A3240" s="85" t="s">
        <v>146</v>
      </c>
      <c r="B3240" s="85" t="s">
        <v>831</v>
      </c>
      <c r="C3240" s="120">
        <v>43089</v>
      </c>
      <c r="D3240" s="85">
        <v>2</v>
      </c>
      <c r="E3240" s="87" t="s">
        <v>1077</v>
      </c>
      <c r="I3240" s="86" t="s">
        <v>390</v>
      </c>
      <c r="J3240" s="86" t="s">
        <v>549</v>
      </c>
      <c r="K3240" s="86" t="s">
        <v>644</v>
      </c>
    </row>
    <row r="3241" spans="1:12">
      <c r="A3241" s="85" t="s">
        <v>795</v>
      </c>
      <c r="B3241" s="85" t="s">
        <v>823</v>
      </c>
      <c r="C3241" s="120">
        <v>43089</v>
      </c>
      <c r="D3241" s="85">
        <v>2</v>
      </c>
      <c r="E3241" s="86" t="s">
        <v>946</v>
      </c>
      <c r="I3241" s="86" t="s">
        <v>225</v>
      </c>
      <c r="J3241" s="86" t="s">
        <v>1044</v>
      </c>
      <c r="K3241" s="86" t="s">
        <v>582</v>
      </c>
    </row>
    <row r="3242" spans="1:12">
      <c r="A3242" s="85" t="s">
        <v>795</v>
      </c>
      <c r="B3242" s="85" t="s">
        <v>823</v>
      </c>
      <c r="C3242" s="120">
        <v>43089</v>
      </c>
      <c r="D3242" s="85">
        <v>2</v>
      </c>
      <c r="E3242" s="86" t="s">
        <v>1081</v>
      </c>
      <c r="I3242" s="86" t="s">
        <v>288</v>
      </c>
      <c r="J3242" s="86" t="s">
        <v>800</v>
      </c>
      <c r="K3242" s="86" t="s">
        <v>582</v>
      </c>
    </row>
    <row r="3243" spans="1:12">
      <c r="A3243" s="85" t="s">
        <v>566</v>
      </c>
      <c r="B3243" s="85" t="s">
        <v>834</v>
      </c>
      <c r="C3243" s="120">
        <v>43088</v>
      </c>
      <c r="D3243" s="85">
        <v>1</v>
      </c>
      <c r="E3243" s="86" t="s">
        <v>203</v>
      </c>
      <c r="F3243" s="86" t="s">
        <v>230</v>
      </c>
      <c r="G3243" s="86" t="s">
        <v>220</v>
      </c>
      <c r="I3243" s="86" t="s">
        <v>230</v>
      </c>
      <c r="J3243" s="86" t="s">
        <v>220</v>
      </c>
      <c r="K3243" s="86" t="s">
        <v>616</v>
      </c>
    </row>
    <row r="3244" spans="1:12">
      <c r="A3244" s="85" t="s">
        <v>146</v>
      </c>
      <c r="B3244" s="85" t="s">
        <v>855</v>
      </c>
      <c r="C3244" s="120">
        <v>43090</v>
      </c>
      <c r="D3244" s="85">
        <v>2</v>
      </c>
      <c r="E3244" s="86" t="s">
        <v>1075</v>
      </c>
      <c r="I3244" s="86" t="s">
        <v>379</v>
      </c>
      <c r="J3244" s="86" t="s">
        <v>540</v>
      </c>
      <c r="K3244" s="86" t="s">
        <v>644</v>
      </c>
    </row>
    <row r="3245" spans="1:12">
      <c r="A3245" s="85" t="s">
        <v>146</v>
      </c>
      <c r="B3245" s="85" t="s">
        <v>855</v>
      </c>
      <c r="C3245" s="120">
        <v>43090</v>
      </c>
      <c r="D3245" s="85">
        <v>2</v>
      </c>
      <c r="E3245" s="86" t="s">
        <v>1077</v>
      </c>
      <c r="I3245" s="86" t="s">
        <v>384</v>
      </c>
      <c r="J3245" s="86" t="s">
        <v>549</v>
      </c>
      <c r="K3245" s="86" t="s">
        <v>644</v>
      </c>
    </row>
    <row r="3246" spans="1:12">
      <c r="A3246" s="85" t="s">
        <v>150</v>
      </c>
      <c r="B3246" s="85" t="s">
        <v>857</v>
      </c>
      <c r="C3246" s="120">
        <v>43090</v>
      </c>
      <c r="D3246" s="85">
        <v>2</v>
      </c>
      <c r="E3246" s="86" t="s">
        <v>1076</v>
      </c>
      <c r="I3246" s="86" t="s">
        <v>356</v>
      </c>
      <c r="J3246" s="86" t="s">
        <v>151</v>
      </c>
      <c r="K3246" s="86" t="s">
        <v>589</v>
      </c>
    </row>
    <row r="3247" spans="1:12">
      <c r="A3247" s="85" t="s">
        <v>566</v>
      </c>
      <c r="B3247" s="85" t="s">
        <v>834</v>
      </c>
      <c r="C3247" s="120">
        <v>43090</v>
      </c>
      <c r="D3247" s="85">
        <v>2</v>
      </c>
      <c r="E3247" s="86" t="s">
        <v>203</v>
      </c>
      <c r="I3247" s="86" t="s">
        <v>230</v>
      </c>
      <c r="J3247" s="86" t="s">
        <v>220</v>
      </c>
      <c r="K3247" s="86" t="s">
        <v>616</v>
      </c>
    </row>
    <row r="3248" spans="1:12">
      <c r="A3248" s="85" t="s">
        <v>138</v>
      </c>
      <c r="B3248" s="85" t="s">
        <v>824</v>
      </c>
      <c r="C3248" s="120">
        <v>43090</v>
      </c>
      <c r="D3248" s="85">
        <v>2</v>
      </c>
      <c r="E3248" s="86" t="s">
        <v>293</v>
      </c>
      <c r="I3248" s="86" t="s">
        <v>264</v>
      </c>
      <c r="J3248" s="86" t="s">
        <v>556</v>
      </c>
      <c r="K3248" s="86" t="s">
        <v>676</v>
      </c>
    </row>
    <row r="3249" spans="1:13">
      <c r="A3249" s="85" t="s">
        <v>150</v>
      </c>
      <c r="B3249" s="85" t="s">
        <v>857</v>
      </c>
      <c r="C3249" s="120">
        <v>43089</v>
      </c>
      <c r="D3249" s="85">
        <v>1</v>
      </c>
      <c r="E3249" s="86" t="s">
        <v>953</v>
      </c>
      <c r="I3249" s="86" t="s">
        <v>353</v>
      </c>
      <c r="J3249" s="86" t="s">
        <v>570</v>
      </c>
      <c r="K3249" s="86" t="s">
        <v>589</v>
      </c>
    </row>
    <row r="3250" spans="1:13">
      <c r="A3250" s="85" t="s">
        <v>150</v>
      </c>
      <c r="B3250" s="85" t="s">
        <v>857</v>
      </c>
      <c r="C3250" s="120">
        <v>43102</v>
      </c>
      <c r="D3250" s="85">
        <v>2</v>
      </c>
      <c r="E3250" s="86" t="s">
        <v>1076</v>
      </c>
      <c r="I3250" s="86" t="s">
        <v>389</v>
      </c>
      <c r="J3250" s="86" t="s">
        <v>151</v>
      </c>
      <c r="K3250" s="86" t="s">
        <v>589</v>
      </c>
    </row>
    <row r="3251" spans="1:13">
      <c r="A3251" s="85" t="s">
        <v>150</v>
      </c>
      <c r="B3251" s="85" t="s">
        <v>857</v>
      </c>
      <c r="C3251" s="120">
        <v>43102</v>
      </c>
      <c r="D3251" s="85">
        <v>2</v>
      </c>
      <c r="E3251" s="86" t="s">
        <v>959</v>
      </c>
      <c r="I3251" s="86" t="s">
        <v>389</v>
      </c>
      <c r="J3251" s="86" t="s">
        <v>151</v>
      </c>
      <c r="K3251" s="86" t="s">
        <v>589</v>
      </c>
    </row>
    <row r="3252" spans="1:13">
      <c r="A3252" s="85" t="s">
        <v>138</v>
      </c>
      <c r="B3252" s="85" t="s">
        <v>824</v>
      </c>
      <c r="C3252" s="120">
        <v>43102</v>
      </c>
      <c r="D3252" s="85">
        <v>2</v>
      </c>
      <c r="E3252" s="86" t="s">
        <v>895</v>
      </c>
      <c r="I3252" s="86" t="s">
        <v>309</v>
      </c>
      <c r="J3252" s="86" t="s">
        <v>569</v>
      </c>
      <c r="K3252" s="86" t="s">
        <v>676</v>
      </c>
      <c r="L3252" s="86" t="s">
        <v>636</v>
      </c>
    </row>
    <row r="3253" spans="1:13">
      <c r="A3253" s="85" t="s">
        <v>559</v>
      </c>
      <c r="B3253" s="85" t="s">
        <v>832</v>
      </c>
      <c r="C3253" s="120">
        <v>43102</v>
      </c>
      <c r="D3253" s="85">
        <v>2</v>
      </c>
      <c r="E3253" s="86" t="s">
        <v>250</v>
      </c>
      <c r="I3253" s="86" t="s">
        <v>231</v>
      </c>
      <c r="J3253" s="86" t="s">
        <v>527</v>
      </c>
      <c r="K3253" s="86" t="s">
        <v>584</v>
      </c>
      <c r="L3253" s="86" t="s">
        <v>615</v>
      </c>
    </row>
    <row r="3254" spans="1:13">
      <c r="A3254" s="85" t="s">
        <v>146</v>
      </c>
      <c r="B3254" s="85" t="s">
        <v>831</v>
      </c>
      <c r="C3254" s="120">
        <v>43102</v>
      </c>
      <c r="D3254" s="85">
        <v>2</v>
      </c>
      <c r="E3254" s="86" t="s">
        <v>1075</v>
      </c>
      <c r="I3254" s="86" t="s">
        <v>880</v>
      </c>
      <c r="J3254" s="86" t="s">
        <v>540</v>
      </c>
      <c r="K3254" s="86" t="s">
        <v>583</v>
      </c>
      <c r="L3254" s="86" t="s">
        <v>644</v>
      </c>
      <c r="M3254" s="86" t="s">
        <v>583</v>
      </c>
    </row>
    <row r="3255" spans="1:13">
      <c r="A3255" s="85" t="s">
        <v>146</v>
      </c>
      <c r="B3255" s="85" t="s">
        <v>831</v>
      </c>
      <c r="C3255" s="120">
        <v>43102</v>
      </c>
      <c r="D3255" s="85">
        <v>2</v>
      </c>
      <c r="E3255" s="86" t="s">
        <v>1077</v>
      </c>
      <c r="I3255" s="86" t="s">
        <v>390</v>
      </c>
      <c r="J3255" s="86" t="s">
        <v>549</v>
      </c>
      <c r="K3255" s="86" t="s">
        <v>583</v>
      </c>
      <c r="L3255" s="86" t="s">
        <v>644</v>
      </c>
      <c r="M3255" s="86" t="s">
        <v>583</v>
      </c>
    </row>
    <row r="3256" spans="1:13">
      <c r="A3256" s="85" t="s">
        <v>146</v>
      </c>
      <c r="B3256" s="85" t="s">
        <v>831</v>
      </c>
      <c r="C3256" s="120">
        <v>43102</v>
      </c>
      <c r="D3256" s="85">
        <v>2</v>
      </c>
      <c r="E3256" s="86" t="s">
        <v>400</v>
      </c>
      <c r="I3256" s="86" t="s">
        <v>880</v>
      </c>
      <c r="J3256" s="86" t="s">
        <v>540</v>
      </c>
      <c r="K3256" s="86" t="s">
        <v>583</v>
      </c>
      <c r="L3256" s="86" t="s">
        <v>637</v>
      </c>
      <c r="M3256" s="86" t="s">
        <v>583</v>
      </c>
    </row>
    <row r="3257" spans="1:13">
      <c r="A3257" s="85" t="s">
        <v>146</v>
      </c>
      <c r="B3257" s="85" t="s">
        <v>857</v>
      </c>
      <c r="C3257" s="120">
        <v>43103</v>
      </c>
      <c r="D3257" s="85">
        <v>2</v>
      </c>
      <c r="E3257" s="86" t="s">
        <v>1077</v>
      </c>
      <c r="I3257" s="86" t="s">
        <v>392</v>
      </c>
      <c r="J3257" s="86" t="s">
        <v>549</v>
      </c>
      <c r="K3257" s="86" t="s">
        <v>583</v>
      </c>
    </row>
    <row r="3258" spans="1:13">
      <c r="A3258" s="85" t="s">
        <v>559</v>
      </c>
      <c r="B3258" s="85" t="s">
        <v>832</v>
      </c>
      <c r="C3258" s="120">
        <v>43103</v>
      </c>
      <c r="D3258" s="85">
        <v>2</v>
      </c>
      <c r="E3258" s="86" t="s">
        <v>231</v>
      </c>
      <c r="I3258" s="86" t="s">
        <v>235</v>
      </c>
      <c r="J3258" s="86" t="s">
        <v>333</v>
      </c>
      <c r="K3258" s="86" t="s">
        <v>608</v>
      </c>
      <c r="L3258" s="86" t="s">
        <v>615</v>
      </c>
    </row>
    <row r="3259" spans="1:13">
      <c r="A3259" s="85" t="s">
        <v>559</v>
      </c>
      <c r="B3259" s="85" t="s">
        <v>832</v>
      </c>
      <c r="C3259" s="120">
        <v>43103</v>
      </c>
      <c r="D3259" s="85">
        <v>2</v>
      </c>
      <c r="E3259" s="86" t="s">
        <v>250</v>
      </c>
      <c r="I3259" s="86" t="s">
        <v>234</v>
      </c>
      <c r="J3259" s="86" t="s">
        <v>527</v>
      </c>
      <c r="K3259" s="86" t="s">
        <v>608</v>
      </c>
      <c r="L3259" s="86" t="s">
        <v>608</v>
      </c>
    </row>
    <row r="3260" spans="1:13">
      <c r="A3260" s="85" t="s">
        <v>559</v>
      </c>
      <c r="B3260" s="85" t="s">
        <v>832</v>
      </c>
      <c r="C3260" s="120">
        <v>43103</v>
      </c>
      <c r="D3260" s="85">
        <v>2</v>
      </c>
      <c r="E3260" s="86" t="s">
        <v>241</v>
      </c>
      <c r="I3260" s="86" t="s">
        <v>245</v>
      </c>
      <c r="J3260" s="86" t="s">
        <v>338</v>
      </c>
      <c r="K3260" s="86" t="s">
        <v>608</v>
      </c>
      <c r="L3260" s="86" t="s">
        <v>615</v>
      </c>
    </row>
    <row r="3261" spans="1:13">
      <c r="A3261" s="85" t="s">
        <v>795</v>
      </c>
      <c r="B3261" s="85" t="s">
        <v>837</v>
      </c>
      <c r="C3261" s="120">
        <v>43103</v>
      </c>
      <c r="D3261" s="85">
        <v>2</v>
      </c>
      <c r="E3261" s="86" t="s">
        <v>935</v>
      </c>
      <c r="I3261" s="86" t="s">
        <v>141</v>
      </c>
      <c r="J3261" s="86" t="s">
        <v>803</v>
      </c>
      <c r="K3261" s="86" t="s">
        <v>660</v>
      </c>
    </row>
    <row r="3262" spans="1:13">
      <c r="A3262" s="85" t="s">
        <v>795</v>
      </c>
      <c r="B3262" s="85" t="s">
        <v>837</v>
      </c>
      <c r="C3262" s="120">
        <v>43103</v>
      </c>
      <c r="D3262" s="85">
        <v>2</v>
      </c>
      <c r="E3262" s="86" t="s">
        <v>934</v>
      </c>
      <c r="I3262" s="86" t="s">
        <v>308</v>
      </c>
      <c r="J3262" s="86" t="s">
        <v>799</v>
      </c>
      <c r="K3262" s="86" t="s">
        <v>660</v>
      </c>
    </row>
    <row r="3263" spans="1:13">
      <c r="A3263" s="85" t="s">
        <v>795</v>
      </c>
      <c r="B3263" s="85" t="s">
        <v>837</v>
      </c>
      <c r="C3263" s="120">
        <v>43103</v>
      </c>
      <c r="D3263" s="85">
        <v>2</v>
      </c>
      <c r="E3263" s="86" t="s">
        <v>946</v>
      </c>
      <c r="I3263" s="86" t="s">
        <v>249</v>
      </c>
      <c r="J3263" s="86" t="s">
        <v>1044</v>
      </c>
      <c r="K3263" s="86" t="s">
        <v>660</v>
      </c>
    </row>
    <row r="3264" spans="1:13">
      <c r="A3264" s="85" t="s">
        <v>146</v>
      </c>
      <c r="B3264" s="85" t="s">
        <v>831</v>
      </c>
      <c r="C3264" s="120">
        <v>43103</v>
      </c>
      <c r="D3264" s="85">
        <v>2</v>
      </c>
      <c r="E3264" s="86" t="s">
        <v>1075</v>
      </c>
      <c r="I3264" s="86" t="s">
        <v>379</v>
      </c>
      <c r="J3264" s="86" t="s">
        <v>540</v>
      </c>
      <c r="K3264" s="86" t="s">
        <v>583</v>
      </c>
    </row>
    <row r="3265" spans="1:12">
      <c r="A3265" s="85" t="s">
        <v>138</v>
      </c>
      <c r="B3265" s="85" t="s">
        <v>824</v>
      </c>
      <c r="C3265" s="120">
        <v>43103</v>
      </c>
      <c r="D3265" s="85">
        <v>2</v>
      </c>
      <c r="E3265" s="86" t="s">
        <v>552</v>
      </c>
      <c r="I3265" s="86" t="s">
        <v>865</v>
      </c>
      <c r="J3265" s="86" t="s">
        <v>783</v>
      </c>
      <c r="K3265" s="86" t="s">
        <v>636</v>
      </c>
      <c r="L3265" s="86" t="s">
        <v>642</v>
      </c>
    </row>
    <row r="3266" spans="1:12">
      <c r="A3266" s="85" t="s">
        <v>138</v>
      </c>
      <c r="B3266" s="85" t="s">
        <v>824</v>
      </c>
      <c r="C3266" s="120">
        <v>43103</v>
      </c>
      <c r="D3266" s="85">
        <v>2</v>
      </c>
      <c r="E3266" s="86" t="s">
        <v>895</v>
      </c>
      <c r="I3266" s="86" t="s">
        <v>309</v>
      </c>
      <c r="J3266" s="86" t="s">
        <v>569</v>
      </c>
      <c r="K3266" s="86" t="s">
        <v>636</v>
      </c>
      <c r="L3266" s="86" t="s">
        <v>642</v>
      </c>
    </row>
    <row r="3267" spans="1:12">
      <c r="A3267" s="85" t="s">
        <v>146</v>
      </c>
      <c r="B3267" s="85" t="s">
        <v>831</v>
      </c>
      <c r="C3267" s="120">
        <v>43104</v>
      </c>
      <c r="D3267" s="85">
        <v>2</v>
      </c>
      <c r="E3267" s="86" t="s">
        <v>1077</v>
      </c>
      <c r="I3267" s="86" t="s">
        <v>392</v>
      </c>
      <c r="J3267" s="86" t="s">
        <v>549</v>
      </c>
      <c r="K3267" s="86" t="s">
        <v>583</v>
      </c>
    </row>
    <row r="3268" spans="1:12">
      <c r="A3268" s="85" t="s">
        <v>138</v>
      </c>
      <c r="B3268" s="85" t="s">
        <v>996</v>
      </c>
      <c r="C3268" s="120">
        <v>43104</v>
      </c>
      <c r="D3268" s="85">
        <v>1</v>
      </c>
      <c r="E3268" s="86" t="s">
        <v>852</v>
      </c>
      <c r="I3268" s="86" t="s">
        <v>290</v>
      </c>
      <c r="J3268" s="86" t="s">
        <v>783</v>
      </c>
      <c r="K3268" s="86" t="s">
        <v>642</v>
      </c>
    </row>
    <row r="3269" spans="1:12">
      <c r="A3269" s="85" t="s">
        <v>795</v>
      </c>
      <c r="B3269" s="85" t="s">
        <v>837</v>
      </c>
      <c r="C3269" s="120">
        <v>43104</v>
      </c>
      <c r="D3269" s="85">
        <v>2</v>
      </c>
      <c r="E3269" s="86" t="s">
        <v>935</v>
      </c>
      <c r="I3269" s="86" t="s">
        <v>141</v>
      </c>
      <c r="J3269" s="86" t="s">
        <v>803</v>
      </c>
      <c r="K3269" s="86" t="s">
        <v>660</v>
      </c>
    </row>
    <row r="3270" spans="1:12">
      <c r="A3270" s="85" t="s">
        <v>795</v>
      </c>
      <c r="B3270" s="85" t="s">
        <v>837</v>
      </c>
      <c r="C3270" s="120">
        <v>43104</v>
      </c>
      <c r="D3270" s="85">
        <v>2</v>
      </c>
      <c r="E3270" s="86" t="s">
        <v>934</v>
      </c>
      <c r="I3270" s="86" t="s">
        <v>308</v>
      </c>
      <c r="J3270" s="86" t="s">
        <v>799</v>
      </c>
      <c r="K3270" s="86" t="s">
        <v>660</v>
      </c>
    </row>
    <row r="3271" spans="1:12">
      <c r="A3271" s="85" t="s">
        <v>795</v>
      </c>
      <c r="B3271" s="85" t="s">
        <v>837</v>
      </c>
      <c r="C3271" s="120">
        <v>43104</v>
      </c>
      <c r="D3271" s="85">
        <v>2</v>
      </c>
      <c r="E3271" s="86" t="s">
        <v>946</v>
      </c>
      <c r="I3271" s="86" t="s">
        <v>249</v>
      </c>
      <c r="J3271" s="86" t="s">
        <v>1044</v>
      </c>
      <c r="K3271" s="86" t="s">
        <v>660</v>
      </c>
    </row>
    <row r="3272" spans="1:12">
      <c r="A3272" s="85" t="s">
        <v>559</v>
      </c>
      <c r="B3272" s="85" t="s">
        <v>832</v>
      </c>
      <c r="C3272" s="120">
        <v>43104</v>
      </c>
      <c r="D3272" s="85">
        <v>2</v>
      </c>
      <c r="E3272" s="86" t="s">
        <v>231</v>
      </c>
      <c r="I3272" s="86" t="s">
        <v>235</v>
      </c>
      <c r="J3272" s="86" t="s">
        <v>333</v>
      </c>
      <c r="K3272" s="86" t="s">
        <v>615</v>
      </c>
      <c r="L3272" s="86" t="s">
        <v>652</v>
      </c>
    </row>
    <row r="3273" spans="1:12">
      <c r="A3273" s="85" t="s">
        <v>559</v>
      </c>
      <c r="B3273" s="85" t="s">
        <v>832</v>
      </c>
      <c r="C3273" s="120">
        <v>43104</v>
      </c>
      <c r="D3273" s="85">
        <v>2</v>
      </c>
      <c r="E3273" s="86" t="s">
        <v>250</v>
      </c>
      <c r="I3273" s="86" t="s">
        <v>234</v>
      </c>
      <c r="J3273" s="86" t="s">
        <v>527</v>
      </c>
      <c r="K3273" s="86" t="s">
        <v>615</v>
      </c>
      <c r="L3273" s="86" t="s">
        <v>652</v>
      </c>
    </row>
    <row r="3274" spans="1:12">
      <c r="A3274" s="85" t="s">
        <v>559</v>
      </c>
      <c r="B3274" s="85" t="s">
        <v>832</v>
      </c>
      <c r="C3274" s="120">
        <v>43104</v>
      </c>
      <c r="D3274" s="85">
        <v>1</v>
      </c>
      <c r="E3274" s="86" t="s">
        <v>241</v>
      </c>
      <c r="I3274" s="86" t="s">
        <v>245</v>
      </c>
      <c r="J3274" s="86" t="s">
        <v>338</v>
      </c>
      <c r="K3274" s="86" t="s">
        <v>615</v>
      </c>
      <c r="L3274" s="86" t="s">
        <v>652</v>
      </c>
    </row>
    <row r="3275" spans="1:12">
      <c r="A3275" s="85" t="s">
        <v>566</v>
      </c>
      <c r="B3275" s="85" t="s">
        <v>900</v>
      </c>
      <c r="C3275" s="120">
        <v>43104</v>
      </c>
      <c r="D3275" s="85">
        <v>2</v>
      </c>
      <c r="E3275" s="86" t="s">
        <v>222</v>
      </c>
      <c r="I3275" s="86" t="s">
        <v>202</v>
      </c>
      <c r="J3275" s="86" t="s">
        <v>220</v>
      </c>
      <c r="K3275" s="86" t="s">
        <v>616</v>
      </c>
    </row>
    <row r="3276" spans="1:12">
      <c r="A3276" s="85" t="s">
        <v>566</v>
      </c>
      <c r="B3276" s="85" t="s">
        <v>900</v>
      </c>
      <c r="C3276" s="120">
        <v>43104</v>
      </c>
      <c r="D3276" s="85">
        <v>2</v>
      </c>
      <c r="E3276" s="86" t="s">
        <v>1074</v>
      </c>
      <c r="I3276" s="86" t="s">
        <v>196</v>
      </c>
      <c r="J3276" s="86" t="s">
        <v>520</v>
      </c>
      <c r="K3276" s="86" t="s">
        <v>616</v>
      </c>
    </row>
    <row r="3277" spans="1:12">
      <c r="A3277" s="85" t="s">
        <v>130</v>
      </c>
      <c r="B3277" s="85" t="s">
        <v>833</v>
      </c>
      <c r="C3277" s="120">
        <v>43103</v>
      </c>
      <c r="D3277" s="85">
        <v>2</v>
      </c>
      <c r="E3277" s="86" t="s">
        <v>1069</v>
      </c>
      <c r="I3277" s="86" t="s">
        <v>274</v>
      </c>
      <c r="J3277" s="86" t="s">
        <v>135</v>
      </c>
      <c r="K3277" s="86" t="s">
        <v>660</v>
      </c>
    </row>
    <row r="3278" spans="1:12">
      <c r="A3278" s="85" t="s">
        <v>130</v>
      </c>
      <c r="B3278" s="85" t="s">
        <v>833</v>
      </c>
      <c r="C3278" s="120">
        <v>43104</v>
      </c>
      <c r="D3278" s="85">
        <v>1</v>
      </c>
      <c r="E3278" s="86" t="s">
        <v>1069</v>
      </c>
      <c r="I3278" s="86" t="s">
        <v>274</v>
      </c>
      <c r="J3278" s="86" t="s">
        <v>135</v>
      </c>
      <c r="K3278" s="86" t="s">
        <v>660</v>
      </c>
    </row>
    <row r="3279" spans="1:12">
      <c r="A3279" s="85" t="s">
        <v>138</v>
      </c>
      <c r="B3279" s="85" t="s">
        <v>824</v>
      </c>
      <c r="C3279" s="120">
        <v>43104</v>
      </c>
      <c r="D3279" s="85">
        <v>2</v>
      </c>
      <c r="E3279" s="86" t="s">
        <v>895</v>
      </c>
      <c r="I3279" s="86" t="s">
        <v>309</v>
      </c>
      <c r="J3279" s="86" t="s">
        <v>569</v>
      </c>
      <c r="K3279" s="86" t="s">
        <v>642</v>
      </c>
      <c r="L3279" s="86" t="s">
        <v>143</v>
      </c>
    </row>
    <row r="3280" spans="1:12">
      <c r="A3280" s="85" t="s">
        <v>146</v>
      </c>
      <c r="B3280" s="85" t="s">
        <v>831</v>
      </c>
      <c r="C3280" s="120">
        <v>43104</v>
      </c>
      <c r="D3280" s="85">
        <v>2</v>
      </c>
      <c r="E3280" s="86" t="s">
        <v>1075</v>
      </c>
      <c r="F3280" s="86" t="s">
        <v>379</v>
      </c>
      <c r="G3280" s="86" t="s">
        <v>540</v>
      </c>
      <c r="H3280" s="86" t="s">
        <v>583</v>
      </c>
      <c r="I3280" s="86" t="s">
        <v>379</v>
      </c>
      <c r="J3280" s="86" t="s">
        <v>540</v>
      </c>
      <c r="K3280" s="86" t="s">
        <v>583</v>
      </c>
    </row>
    <row r="3281" spans="1:12">
      <c r="A3281" s="85" t="s">
        <v>559</v>
      </c>
      <c r="B3281" s="85" t="s">
        <v>832</v>
      </c>
      <c r="C3281" s="120">
        <v>43105</v>
      </c>
      <c r="D3281" s="85">
        <v>2</v>
      </c>
      <c r="E3281" s="86" t="s">
        <v>231</v>
      </c>
      <c r="I3281" s="86" t="s">
        <v>235</v>
      </c>
      <c r="J3281" s="86" t="s">
        <v>333</v>
      </c>
      <c r="K3281" s="86" t="s">
        <v>591</v>
      </c>
      <c r="L3281" s="86" t="s">
        <v>652</v>
      </c>
    </row>
    <row r="3282" spans="1:12">
      <c r="A3282" s="85" t="s">
        <v>138</v>
      </c>
      <c r="B3282" s="85" t="s">
        <v>996</v>
      </c>
      <c r="C3282" s="120">
        <v>43105</v>
      </c>
      <c r="D3282" s="85">
        <v>2</v>
      </c>
      <c r="E3282" s="86" t="s">
        <v>852</v>
      </c>
      <c r="I3282" s="86" t="s">
        <v>290</v>
      </c>
      <c r="J3282" s="86" t="s">
        <v>783</v>
      </c>
      <c r="K3282" s="86" t="s">
        <v>143</v>
      </c>
    </row>
    <row r="3283" spans="1:12">
      <c r="A3283" s="85" t="s">
        <v>138</v>
      </c>
      <c r="B3283" s="85" t="s">
        <v>824</v>
      </c>
      <c r="C3283" s="120">
        <v>43105</v>
      </c>
      <c r="D3283" s="85">
        <v>2</v>
      </c>
      <c r="E3283" s="86" t="s">
        <v>895</v>
      </c>
      <c r="I3283" s="86" t="s">
        <v>211</v>
      </c>
      <c r="J3283" s="86" t="s">
        <v>569</v>
      </c>
      <c r="K3283" s="86" t="s">
        <v>669</v>
      </c>
      <c r="L3283" s="86" t="s">
        <v>665</v>
      </c>
    </row>
    <row r="3284" spans="1:12">
      <c r="A3284" s="85" t="s">
        <v>138</v>
      </c>
      <c r="B3284" s="85" t="s">
        <v>824</v>
      </c>
      <c r="C3284" s="120">
        <v>43108</v>
      </c>
      <c r="D3284" s="85">
        <v>2</v>
      </c>
      <c r="E3284" s="86" t="s">
        <v>879</v>
      </c>
      <c r="I3284" s="86" t="s">
        <v>984</v>
      </c>
      <c r="J3284" s="86" t="s">
        <v>556</v>
      </c>
      <c r="K3284" s="86" t="s">
        <v>665</v>
      </c>
    </row>
    <row r="3285" spans="1:12">
      <c r="A3285" s="85" t="s">
        <v>795</v>
      </c>
      <c r="B3285" s="85" t="s">
        <v>837</v>
      </c>
      <c r="C3285" s="120">
        <v>43108</v>
      </c>
      <c r="D3285" s="85">
        <v>2</v>
      </c>
      <c r="E3285" s="86" t="s">
        <v>934</v>
      </c>
      <c r="I3285" s="86" t="s">
        <v>308</v>
      </c>
      <c r="J3285" s="86" t="s">
        <v>799</v>
      </c>
      <c r="K3285" s="86" t="s">
        <v>660</v>
      </c>
    </row>
    <row r="3286" spans="1:12">
      <c r="A3286" s="85" t="s">
        <v>795</v>
      </c>
      <c r="B3286" s="85" t="s">
        <v>837</v>
      </c>
      <c r="C3286" s="120">
        <v>43108</v>
      </c>
      <c r="D3286" s="85">
        <v>2</v>
      </c>
      <c r="E3286" s="86" t="s">
        <v>946</v>
      </c>
      <c r="I3286" s="86" t="s">
        <v>225</v>
      </c>
      <c r="J3286" s="86" t="s">
        <v>1044</v>
      </c>
      <c r="K3286" s="86" t="s">
        <v>660</v>
      </c>
    </row>
    <row r="3287" spans="1:12">
      <c r="A3287" s="85" t="s">
        <v>795</v>
      </c>
      <c r="B3287" s="85" t="s">
        <v>837</v>
      </c>
      <c r="C3287" s="120">
        <v>43108</v>
      </c>
      <c r="D3287" s="85">
        <v>2</v>
      </c>
      <c r="E3287" s="86" t="s">
        <v>1082</v>
      </c>
      <c r="I3287" s="86" t="s">
        <v>288</v>
      </c>
      <c r="J3287" s="86" t="s">
        <v>800</v>
      </c>
      <c r="K3287" s="86" t="s">
        <v>660</v>
      </c>
    </row>
    <row r="3288" spans="1:12">
      <c r="A3288" s="85" t="s">
        <v>146</v>
      </c>
      <c r="B3288" s="85" t="s">
        <v>831</v>
      </c>
      <c r="C3288" s="120">
        <v>43108</v>
      </c>
      <c r="D3288" s="85">
        <v>2</v>
      </c>
      <c r="E3288" s="86" t="s">
        <v>1075</v>
      </c>
      <c r="F3288" s="86" t="s">
        <v>379</v>
      </c>
      <c r="G3288" s="86" t="s">
        <v>540</v>
      </c>
      <c r="H3288" s="86" t="s">
        <v>583</v>
      </c>
      <c r="I3288" s="86" t="s">
        <v>379</v>
      </c>
      <c r="J3288" s="86" t="s">
        <v>540</v>
      </c>
      <c r="K3288" s="86" t="s">
        <v>583</v>
      </c>
    </row>
    <row r="3289" spans="1:12">
      <c r="A3289" s="85" t="s">
        <v>146</v>
      </c>
      <c r="B3289" s="85" t="s">
        <v>831</v>
      </c>
      <c r="C3289" s="120">
        <v>43108</v>
      </c>
      <c r="D3289" s="85">
        <v>2</v>
      </c>
      <c r="E3289" s="86" t="s">
        <v>1086</v>
      </c>
      <c r="I3289" s="86" t="s">
        <v>945</v>
      </c>
      <c r="J3289" s="86" t="s">
        <v>571</v>
      </c>
      <c r="K3289" s="86" t="s">
        <v>583</v>
      </c>
    </row>
    <row r="3290" spans="1:12">
      <c r="A3290" s="85" t="s">
        <v>559</v>
      </c>
      <c r="B3290" s="85" t="s">
        <v>829</v>
      </c>
      <c r="C3290" s="120">
        <v>43108</v>
      </c>
      <c r="D3290" s="85">
        <v>2</v>
      </c>
      <c r="E3290" s="86" t="s">
        <v>1088</v>
      </c>
      <c r="I3290" s="86" t="s">
        <v>251</v>
      </c>
      <c r="J3290" s="86" t="s">
        <v>335</v>
      </c>
      <c r="K3290" s="86" t="s">
        <v>584</v>
      </c>
    </row>
    <row r="3291" spans="1:12">
      <c r="A3291" s="85" t="s">
        <v>559</v>
      </c>
      <c r="B3291" s="85" t="s">
        <v>829</v>
      </c>
      <c r="C3291" s="120">
        <v>43108</v>
      </c>
      <c r="D3291" s="85">
        <v>2</v>
      </c>
      <c r="E3291" s="86" t="s">
        <v>1083</v>
      </c>
      <c r="I3291" s="86" t="s">
        <v>242</v>
      </c>
      <c r="J3291" s="86" t="s">
        <v>550</v>
      </c>
      <c r="K3291" s="86" t="s">
        <v>584</v>
      </c>
    </row>
    <row r="3292" spans="1:12">
      <c r="A3292" s="85" t="s">
        <v>150</v>
      </c>
      <c r="B3292" s="85" t="s">
        <v>826</v>
      </c>
      <c r="C3292" s="120">
        <v>43108</v>
      </c>
      <c r="D3292" s="85">
        <v>2</v>
      </c>
      <c r="E3292" s="86" t="s">
        <v>1091</v>
      </c>
      <c r="I3292" s="86" t="s">
        <v>356</v>
      </c>
      <c r="J3292" s="86" t="s">
        <v>570</v>
      </c>
      <c r="K3292" s="86" t="s">
        <v>662</v>
      </c>
      <c r="L3292" s="86" t="s">
        <v>589</v>
      </c>
    </row>
    <row r="3293" spans="1:12">
      <c r="A3293" s="85" t="s">
        <v>150</v>
      </c>
      <c r="B3293" s="85" t="s">
        <v>826</v>
      </c>
      <c r="C3293" s="120">
        <v>43108</v>
      </c>
      <c r="D3293" s="85">
        <v>1</v>
      </c>
      <c r="E3293" s="86" t="s">
        <v>1076</v>
      </c>
      <c r="I3293" s="86" t="s">
        <v>1092</v>
      </c>
      <c r="J3293" s="86" t="s">
        <v>151</v>
      </c>
      <c r="K3293" s="86" t="s">
        <v>662</v>
      </c>
      <c r="L3293" s="86" t="s">
        <v>589</v>
      </c>
    </row>
    <row r="3294" spans="1:12">
      <c r="A3294" s="85" t="s">
        <v>146</v>
      </c>
      <c r="B3294" s="85" t="s">
        <v>857</v>
      </c>
      <c r="C3294" s="120">
        <v>43108</v>
      </c>
      <c r="D3294" s="85">
        <v>2</v>
      </c>
      <c r="E3294" s="86" t="s">
        <v>1093</v>
      </c>
      <c r="I3294" s="86" t="s">
        <v>877</v>
      </c>
      <c r="J3294" s="86" t="s">
        <v>571</v>
      </c>
      <c r="K3294" s="86" t="s">
        <v>583</v>
      </c>
    </row>
    <row r="3295" spans="1:12">
      <c r="A3295" s="85" t="s">
        <v>146</v>
      </c>
      <c r="B3295" s="85" t="s">
        <v>857</v>
      </c>
      <c r="C3295" s="120">
        <v>43108</v>
      </c>
      <c r="D3295" s="85">
        <v>2</v>
      </c>
      <c r="E3295" s="86" t="s">
        <v>392</v>
      </c>
      <c r="I3295" s="86" t="s">
        <v>386</v>
      </c>
      <c r="J3295" s="86" t="s">
        <v>540</v>
      </c>
      <c r="K3295" s="86" t="s">
        <v>583</v>
      </c>
    </row>
    <row r="3296" spans="1:12">
      <c r="A3296" s="85" t="s">
        <v>146</v>
      </c>
      <c r="B3296" s="85" t="s">
        <v>857</v>
      </c>
      <c r="C3296" s="120">
        <v>43108</v>
      </c>
      <c r="D3296" s="85">
        <v>2</v>
      </c>
      <c r="E3296" s="86" t="s">
        <v>1077</v>
      </c>
      <c r="I3296" s="86" t="s">
        <v>1094</v>
      </c>
      <c r="J3296" s="86" t="s">
        <v>549</v>
      </c>
      <c r="K3296" s="86" t="s">
        <v>583</v>
      </c>
    </row>
    <row r="3297" spans="1:12">
      <c r="A3297" s="85" t="s">
        <v>572</v>
      </c>
      <c r="B3297" s="85" t="s">
        <v>999</v>
      </c>
      <c r="C3297" s="120">
        <v>43108</v>
      </c>
      <c r="D3297" s="85">
        <v>2</v>
      </c>
      <c r="E3297" s="86" t="s">
        <v>197</v>
      </c>
      <c r="I3297" s="86" t="s">
        <v>552</v>
      </c>
      <c r="J3297" s="86" t="s">
        <v>521</v>
      </c>
      <c r="K3297" s="86" t="s">
        <v>610</v>
      </c>
    </row>
    <row r="3298" spans="1:12">
      <c r="A3298" s="85" t="s">
        <v>572</v>
      </c>
      <c r="B3298" s="85" t="s">
        <v>999</v>
      </c>
      <c r="C3298" s="120">
        <v>43108</v>
      </c>
      <c r="D3298" s="85">
        <v>2</v>
      </c>
      <c r="E3298" s="86" t="s">
        <v>1074</v>
      </c>
      <c r="I3298" s="86" t="s">
        <v>878</v>
      </c>
      <c r="J3298" s="86" t="s">
        <v>529</v>
      </c>
      <c r="K3298" s="86" t="s">
        <v>610</v>
      </c>
    </row>
    <row r="3299" spans="1:12">
      <c r="A3299" s="85" t="s">
        <v>559</v>
      </c>
      <c r="B3299" s="85" t="s">
        <v>832</v>
      </c>
      <c r="C3299" s="120">
        <v>43108</v>
      </c>
      <c r="D3299" s="85">
        <v>1.5</v>
      </c>
      <c r="E3299" s="86" t="s">
        <v>250</v>
      </c>
      <c r="I3299" s="86" t="s">
        <v>243</v>
      </c>
      <c r="J3299" s="86" t="s">
        <v>335</v>
      </c>
      <c r="K3299" s="86" t="s">
        <v>584</v>
      </c>
    </row>
    <row r="3300" spans="1:12">
      <c r="A3300" s="85" t="s">
        <v>795</v>
      </c>
      <c r="B3300" s="85" t="s">
        <v>823</v>
      </c>
      <c r="C3300" s="120">
        <v>43108</v>
      </c>
      <c r="D3300" s="85">
        <v>2</v>
      </c>
      <c r="E3300" s="86" t="s">
        <v>1090</v>
      </c>
      <c r="I3300" s="86" t="s">
        <v>298</v>
      </c>
      <c r="J3300" s="86" t="s">
        <v>798</v>
      </c>
      <c r="K3300" s="86" t="s">
        <v>660</v>
      </c>
    </row>
    <row r="3301" spans="1:12">
      <c r="A3301" s="85" t="s">
        <v>795</v>
      </c>
      <c r="B3301" s="85" t="s">
        <v>823</v>
      </c>
      <c r="C3301" s="120">
        <v>43108</v>
      </c>
      <c r="D3301" s="85">
        <v>2</v>
      </c>
      <c r="E3301" s="86" t="s">
        <v>935</v>
      </c>
      <c r="I3301" s="86" t="s">
        <v>373</v>
      </c>
      <c r="J3301" s="86" t="s">
        <v>803</v>
      </c>
      <c r="K3301" s="86" t="s">
        <v>660</v>
      </c>
    </row>
    <row r="3302" spans="1:12">
      <c r="A3302" s="85" t="s">
        <v>130</v>
      </c>
      <c r="B3302" s="85" t="s">
        <v>833</v>
      </c>
      <c r="C3302" s="120">
        <v>43108</v>
      </c>
      <c r="D3302" s="85">
        <v>2</v>
      </c>
      <c r="E3302" s="86" t="s">
        <v>1084</v>
      </c>
      <c r="I3302" s="86" t="s">
        <v>274</v>
      </c>
      <c r="J3302" s="86" t="s">
        <v>574</v>
      </c>
      <c r="K3302" s="86" t="s">
        <v>660</v>
      </c>
      <c r="L3302" s="86" t="s">
        <v>668</v>
      </c>
    </row>
    <row r="3303" spans="1:12">
      <c r="A3303" s="85" t="s">
        <v>130</v>
      </c>
      <c r="B3303" s="85" t="s">
        <v>868</v>
      </c>
      <c r="C3303" s="120">
        <v>43108</v>
      </c>
      <c r="D3303" s="85">
        <v>2</v>
      </c>
      <c r="E3303" s="86" t="s">
        <v>1069</v>
      </c>
      <c r="I3303" s="86" t="s">
        <v>285</v>
      </c>
      <c r="J3303" s="86" t="s">
        <v>135</v>
      </c>
      <c r="K3303" s="86" t="s">
        <v>660</v>
      </c>
    </row>
    <row r="3304" spans="1:12">
      <c r="A3304" s="85" t="s">
        <v>130</v>
      </c>
      <c r="B3304" s="85" t="s">
        <v>868</v>
      </c>
      <c r="C3304" s="120">
        <v>43109</v>
      </c>
      <c r="D3304" s="85">
        <v>2</v>
      </c>
      <c r="E3304" s="86" t="s">
        <v>1069</v>
      </c>
      <c r="I3304" s="86" t="s">
        <v>261</v>
      </c>
      <c r="J3304" s="86" t="s">
        <v>135</v>
      </c>
      <c r="K3304" s="86" t="s">
        <v>158</v>
      </c>
    </row>
    <row r="3305" spans="1:12">
      <c r="A3305" s="85" t="s">
        <v>559</v>
      </c>
      <c r="B3305" s="85" t="s">
        <v>829</v>
      </c>
      <c r="C3305" s="120">
        <v>43109</v>
      </c>
      <c r="D3305" s="85">
        <v>2</v>
      </c>
      <c r="E3305" s="86" t="s">
        <v>1088</v>
      </c>
      <c r="I3305" s="86" t="s">
        <v>251</v>
      </c>
      <c r="J3305" s="86" t="s">
        <v>335</v>
      </c>
      <c r="K3305" s="86" t="s">
        <v>584</v>
      </c>
    </row>
    <row r="3306" spans="1:12">
      <c r="A3306" s="85" t="s">
        <v>559</v>
      </c>
      <c r="B3306" s="85" t="s">
        <v>829</v>
      </c>
      <c r="C3306" s="120">
        <v>43109</v>
      </c>
      <c r="D3306" s="85">
        <v>2</v>
      </c>
      <c r="E3306" s="86" t="s">
        <v>1083</v>
      </c>
      <c r="I3306" s="86" t="s">
        <v>242</v>
      </c>
      <c r="J3306" s="86" t="s">
        <v>550</v>
      </c>
      <c r="K3306" s="86" t="s">
        <v>584</v>
      </c>
    </row>
    <row r="3307" spans="1:12">
      <c r="A3307" s="85" t="s">
        <v>138</v>
      </c>
      <c r="B3307" s="85" t="s">
        <v>824</v>
      </c>
      <c r="C3307" s="120">
        <v>43109</v>
      </c>
      <c r="D3307" s="85">
        <v>2</v>
      </c>
      <c r="E3307" s="86" t="s">
        <v>879</v>
      </c>
      <c r="I3307" s="86" t="s">
        <v>309</v>
      </c>
      <c r="J3307" s="86" t="s">
        <v>142</v>
      </c>
      <c r="K3307" s="86" t="s">
        <v>669</v>
      </c>
    </row>
    <row r="3308" spans="1:12">
      <c r="A3308" s="85" t="s">
        <v>524</v>
      </c>
      <c r="B3308" s="85" t="s">
        <v>821</v>
      </c>
      <c r="C3308" s="120">
        <v>43109</v>
      </c>
      <c r="D3308" s="85">
        <v>2</v>
      </c>
      <c r="E3308" s="86" t="s">
        <v>893</v>
      </c>
      <c r="I3308" s="86" t="s">
        <v>229</v>
      </c>
      <c r="J3308" s="86" t="s">
        <v>538</v>
      </c>
      <c r="K3308" s="86" t="s">
        <v>604</v>
      </c>
      <c r="L3308" s="86" t="s">
        <v>654</v>
      </c>
    </row>
    <row r="3309" spans="1:12">
      <c r="A3309" s="85" t="s">
        <v>795</v>
      </c>
      <c r="B3309" s="85" t="s">
        <v>837</v>
      </c>
      <c r="C3309" s="120">
        <v>43109</v>
      </c>
      <c r="D3309" s="85">
        <v>2</v>
      </c>
      <c r="E3309" s="86" t="s">
        <v>934</v>
      </c>
      <c r="I3309" s="86" t="s">
        <v>308</v>
      </c>
      <c r="J3309" s="86" t="s">
        <v>799</v>
      </c>
      <c r="K3309" s="86" t="s">
        <v>660</v>
      </c>
    </row>
    <row r="3310" spans="1:12">
      <c r="A3310" s="85" t="s">
        <v>795</v>
      </c>
      <c r="B3310" s="85" t="s">
        <v>837</v>
      </c>
      <c r="C3310" s="120">
        <v>43109</v>
      </c>
      <c r="D3310" s="85">
        <v>2</v>
      </c>
      <c r="E3310" s="86" t="s">
        <v>946</v>
      </c>
      <c r="I3310" s="86" t="s">
        <v>225</v>
      </c>
      <c r="J3310" s="86" t="s">
        <v>1044</v>
      </c>
      <c r="K3310" s="86" t="s">
        <v>660</v>
      </c>
    </row>
    <row r="3311" spans="1:12">
      <c r="A3311" s="85" t="s">
        <v>795</v>
      </c>
      <c r="B3311" s="85" t="s">
        <v>837</v>
      </c>
      <c r="C3311" s="120">
        <v>43109</v>
      </c>
      <c r="D3311" s="85">
        <v>2</v>
      </c>
      <c r="E3311" s="86" t="s">
        <v>1082</v>
      </c>
      <c r="I3311" s="86" t="s">
        <v>288</v>
      </c>
      <c r="J3311" s="86" t="s">
        <v>800</v>
      </c>
      <c r="K3311" s="86" t="s">
        <v>660</v>
      </c>
    </row>
    <row r="3312" spans="1:12">
      <c r="A3312" s="85" t="s">
        <v>146</v>
      </c>
      <c r="B3312" s="85" t="s">
        <v>831</v>
      </c>
      <c r="C3312" s="120">
        <v>43108</v>
      </c>
      <c r="D3312" s="85">
        <v>2</v>
      </c>
      <c r="E3312" s="86" t="s">
        <v>1075</v>
      </c>
      <c r="I3312" s="86" t="s">
        <v>379</v>
      </c>
      <c r="J3312" s="86" t="s">
        <v>540</v>
      </c>
      <c r="K3312" s="86" t="s">
        <v>583</v>
      </c>
    </row>
    <row r="3313" spans="1:12">
      <c r="A3313" s="85" t="s">
        <v>146</v>
      </c>
      <c r="B3313" s="85" t="s">
        <v>831</v>
      </c>
      <c r="C3313" s="120">
        <v>43108</v>
      </c>
      <c r="D3313" s="85">
        <v>2</v>
      </c>
      <c r="E3313" s="86" t="s">
        <v>1086</v>
      </c>
      <c r="I3313" s="86" t="s">
        <v>945</v>
      </c>
      <c r="J3313" s="86" t="s">
        <v>571</v>
      </c>
      <c r="K3313" s="86" t="s">
        <v>583</v>
      </c>
    </row>
    <row r="3314" spans="1:12">
      <c r="A3314" s="85" t="s">
        <v>559</v>
      </c>
      <c r="B3314" s="85" t="s">
        <v>832</v>
      </c>
      <c r="C3314" s="120">
        <v>43109</v>
      </c>
      <c r="D3314" s="85">
        <v>2</v>
      </c>
      <c r="E3314" s="86" t="s">
        <v>250</v>
      </c>
      <c r="I3314" s="86" t="s">
        <v>243</v>
      </c>
      <c r="J3314" s="86" t="s">
        <v>335</v>
      </c>
      <c r="K3314" s="86" t="s">
        <v>584</v>
      </c>
    </row>
    <row r="3315" spans="1:12">
      <c r="A3315" s="85" t="s">
        <v>150</v>
      </c>
      <c r="B3315" s="85" t="s">
        <v>826</v>
      </c>
      <c r="C3315" s="120">
        <v>43109</v>
      </c>
      <c r="D3315" s="85">
        <v>2</v>
      </c>
      <c r="E3315" s="86" t="s">
        <v>1091</v>
      </c>
      <c r="I3315" s="86" t="s">
        <v>923</v>
      </c>
      <c r="J3315" s="86" t="s">
        <v>570</v>
      </c>
      <c r="K3315" s="86" t="s">
        <v>589</v>
      </c>
      <c r="L3315" s="86" t="s">
        <v>597</v>
      </c>
    </row>
    <row r="3316" spans="1:12">
      <c r="A3316" s="85" t="s">
        <v>150</v>
      </c>
      <c r="B3316" s="85" t="s">
        <v>826</v>
      </c>
      <c r="C3316" s="120">
        <v>43109</v>
      </c>
      <c r="D3316" s="85">
        <v>1</v>
      </c>
      <c r="E3316" s="86" t="s">
        <v>1095</v>
      </c>
      <c r="I3316" s="86" t="s">
        <v>1092</v>
      </c>
      <c r="J3316" s="86" t="s">
        <v>151</v>
      </c>
      <c r="K3316" s="86" t="s">
        <v>589</v>
      </c>
      <c r="L3316" s="86" t="s">
        <v>597</v>
      </c>
    </row>
    <row r="3317" spans="1:12">
      <c r="A3317" s="85" t="s">
        <v>146</v>
      </c>
      <c r="B3317" s="85" t="s">
        <v>857</v>
      </c>
      <c r="C3317" s="120">
        <v>43109</v>
      </c>
      <c r="D3317" s="85">
        <v>2</v>
      </c>
      <c r="E3317" s="86" t="s">
        <v>1093</v>
      </c>
      <c r="I3317" s="86" t="s">
        <v>877</v>
      </c>
      <c r="J3317" s="86" t="s">
        <v>571</v>
      </c>
      <c r="K3317" s="86" t="s">
        <v>583</v>
      </c>
    </row>
    <row r="3318" spans="1:12">
      <c r="A3318" s="85" t="s">
        <v>146</v>
      </c>
      <c r="B3318" s="85" t="s">
        <v>857</v>
      </c>
      <c r="C3318" s="120">
        <v>43109</v>
      </c>
      <c r="D3318" s="85">
        <v>2</v>
      </c>
      <c r="E3318" s="86" t="s">
        <v>392</v>
      </c>
      <c r="I3318" s="86" t="s">
        <v>386</v>
      </c>
      <c r="J3318" s="86" t="s">
        <v>540</v>
      </c>
      <c r="K3318" s="86" t="s">
        <v>583</v>
      </c>
    </row>
    <row r="3319" spans="1:12">
      <c r="A3319" s="85" t="s">
        <v>146</v>
      </c>
      <c r="B3319" s="85" t="s">
        <v>857</v>
      </c>
      <c r="C3319" s="120">
        <v>43109</v>
      </c>
      <c r="D3319" s="85">
        <v>2</v>
      </c>
      <c r="E3319" s="86" t="s">
        <v>1077</v>
      </c>
      <c r="I3319" s="86" t="s">
        <v>1094</v>
      </c>
      <c r="J3319" s="86" t="s">
        <v>549</v>
      </c>
      <c r="K3319" s="86" t="s">
        <v>583</v>
      </c>
    </row>
    <row r="3320" spans="1:12">
      <c r="A3320" s="85" t="s">
        <v>150</v>
      </c>
      <c r="B3320" s="85" t="s">
        <v>826</v>
      </c>
      <c r="C3320" s="120">
        <v>43109</v>
      </c>
      <c r="D3320" s="85">
        <v>1</v>
      </c>
      <c r="E3320" s="86" t="s">
        <v>283</v>
      </c>
      <c r="I3320" s="86" t="s">
        <v>924</v>
      </c>
      <c r="J3320" s="86" t="s">
        <v>784</v>
      </c>
      <c r="K3320" s="86" t="s">
        <v>589</v>
      </c>
      <c r="L3320" s="86" t="s">
        <v>597</v>
      </c>
    </row>
    <row r="3321" spans="1:12">
      <c r="A3321" s="85" t="s">
        <v>572</v>
      </c>
      <c r="B3321" s="85" t="s">
        <v>999</v>
      </c>
      <c r="C3321" s="120">
        <v>43109</v>
      </c>
      <c r="D3321" s="85">
        <v>2</v>
      </c>
      <c r="E3321" s="86" t="s">
        <v>1074</v>
      </c>
      <c r="I3321" s="86" t="s">
        <v>878</v>
      </c>
      <c r="J3321" s="86" t="s">
        <v>521</v>
      </c>
      <c r="K3321" s="86" t="s">
        <v>617</v>
      </c>
    </row>
    <row r="3322" spans="1:12">
      <c r="A3322" s="85" t="s">
        <v>130</v>
      </c>
      <c r="B3322" s="85" t="s">
        <v>833</v>
      </c>
      <c r="C3322" s="120">
        <v>43109</v>
      </c>
      <c r="D3322" s="85">
        <v>2</v>
      </c>
      <c r="E3322" s="86" t="s">
        <v>1071</v>
      </c>
      <c r="I3322" s="86" t="s">
        <v>289</v>
      </c>
      <c r="J3322" s="86" t="s">
        <v>135</v>
      </c>
      <c r="K3322" s="86" t="s">
        <v>668</v>
      </c>
      <c r="L3322" s="86" t="s">
        <v>629</v>
      </c>
    </row>
    <row r="3323" spans="1:12">
      <c r="A3323" s="85" t="s">
        <v>795</v>
      </c>
      <c r="B3323" s="85" t="s">
        <v>823</v>
      </c>
      <c r="C3323" s="120">
        <v>43109</v>
      </c>
      <c r="D3323" s="85">
        <v>2</v>
      </c>
      <c r="E3323" s="86" t="s">
        <v>1090</v>
      </c>
      <c r="I3323" s="86" t="s">
        <v>298</v>
      </c>
      <c r="J3323" s="86" t="s">
        <v>798</v>
      </c>
      <c r="K3323" s="86" t="s">
        <v>660</v>
      </c>
    </row>
    <row r="3324" spans="1:12">
      <c r="A3324" s="85" t="s">
        <v>130</v>
      </c>
      <c r="B3324" s="85" t="s">
        <v>868</v>
      </c>
      <c r="C3324" s="120">
        <v>43110</v>
      </c>
      <c r="D3324" s="85">
        <v>2</v>
      </c>
      <c r="E3324" s="86" t="s">
        <v>1069</v>
      </c>
      <c r="I3324" s="86" t="s">
        <v>261</v>
      </c>
      <c r="J3324" s="86" t="s">
        <v>135</v>
      </c>
      <c r="K3324" s="86" t="s">
        <v>629</v>
      </c>
    </row>
    <row r="3325" spans="1:12">
      <c r="A3325" s="85" t="s">
        <v>795</v>
      </c>
      <c r="B3325" s="85" t="s">
        <v>837</v>
      </c>
      <c r="C3325" s="120">
        <v>43110</v>
      </c>
      <c r="D3325" s="85">
        <v>2</v>
      </c>
      <c r="E3325" s="86" t="s">
        <v>934</v>
      </c>
      <c r="I3325" s="86" t="s">
        <v>395</v>
      </c>
      <c r="J3325" s="86" t="s">
        <v>799</v>
      </c>
      <c r="K3325" s="86" t="s">
        <v>660</v>
      </c>
    </row>
    <row r="3326" spans="1:12">
      <c r="A3326" s="85" t="s">
        <v>795</v>
      </c>
      <c r="B3326" s="85" t="s">
        <v>837</v>
      </c>
      <c r="C3326" s="120">
        <v>43110</v>
      </c>
      <c r="D3326" s="85">
        <v>2</v>
      </c>
      <c r="E3326" s="86" t="s">
        <v>946</v>
      </c>
      <c r="I3326" s="86" t="s">
        <v>225</v>
      </c>
      <c r="J3326" s="86" t="s">
        <v>1044</v>
      </c>
      <c r="K3326" s="86" t="s">
        <v>660</v>
      </c>
    </row>
    <row r="3327" spans="1:12">
      <c r="A3327" s="85" t="s">
        <v>795</v>
      </c>
      <c r="B3327" s="85" t="s">
        <v>837</v>
      </c>
      <c r="C3327" s="120">
        <v>43110</v>
      </c>
      <c r="D3327" s="85">
        <v>2</v>
      </c>
      <c r="E3327" s="86" t="s">
        <v>1082</v>
      </c>
      <c r="I3327" s="86" t="s">
        <v>288</v>
      </c>
      <c r="J3327" s="86" t="s">
        <v>800</v>
      </c>
      <c r="K3327" s="86" t="s">
        <v>660</v>
      </c>
    </row>
    <row r="3328" spans="1:12">
      <c r="A3328" s="85" t="s">
        <v>559</v>
      </c>
      <c r="B3328" s="85" t="s">
        <v>829</v>
      </c>
      <c r="C3328" s="120">
        <v>43110</v>
      </c>
      <c r="D3328" s="85">
        <v>2</v>
      </c>
      <c r="E3328" s="86" t="s">
        <v>1088</v>
      </c>
      <c r="I3328" s="86" t="s">
        <v>241</v>
      </c>
      <c r="J3328" s="86" t="s">
        <v>550</v>
      </c>
      <c r="K3328" s="86" t="s">
        <v>584</v>
      </c>
    </row>
    <row r="3329" spans="1:12">
      <c r="A3329" s="85" t="s">
        <v>559</v>
      </c>
      <c r="B3329" s="85" t="s">
        <v>829</v>
      </c>
      <c r="C3329" s="120">
        <v>43110</v>
      </c>
      <c r="D3329" s="85">
        <v>2</v>
      </c>
      <c r="E3329" s="86" t="s">
        <v>1083</v>
      </c>
      <c r="I3329" s="86" t="s">
        <v>242</v>
      </c>
      <c r="J3329" s="86" t="s">
        <v>550</v>
      </c>
      <c r="K3329" s="86" t="s">
        <v>584</v>
      </c>
    </row>
    <row r="3330" spans="1:12">
      <c r="A3330" s="85" t="s">
        <v>524</v>
      </c>
      <c r="B3330" s="85" t="s">
        <v>821</v>
      </c>
      <c r="C3330" s="120">
        <v>43110</v>
      </c>
      <c r="D3330" s="85">
        <v>2</v>
      </c>
      <c r="E3330" s="86" t="s">
        <v>893</v>
      </c>
      <c r="I3330" s="86" t="s">
        <v>229</v>
      </c>
      <c r="J3330" s="86" t="s">
        <v>538</v>
      </c>
      <c r="K3330" s="86" t="s">
        <v>654</v>
      </c>
    </row>
    <row r="3331" spans="1:12">
      <c r="A3331" s="85" t="s">
        <v>146</v>
      </c>
      <c r="B3331" s="85" t="s">
        <v>855</v>
      </c>
      <c r="C3331" s="120">
        <v>43110</v>
      </c>
      <c r="D3331" s="85">
        <v>2</v>
      </c>
      <c r="E3331" s="86" t="s">
        <v>1077</v>
      </c>
      <c r="I3331" s="86" t="s">
        <v>359</v>
      </c>
      <c r="J3331" s="86" t="s">
        <v>549</v>
      </c>
      <c r="K3331" s="86" t="s">
        <v>583</v>
      </c>
      <c r="L3331" s="86" t="s">
        <v>607</v>
      </c>
    </row>
    <row r="3332" spans="1:12">
      <c r="A3332" s="85" t="s">
        <v>146</v>
      </c>
      <c r="B3332" s="85" t="s">
        <v>855</v>
      </c>
      <c r="C3332" s="120">
        <v>43110</v>
      </c>
      <c r="D3332" s="85">
        <v>2</v>
      </c>
      <c r="E3332" s="86" t="s">
        <v>1085</v>
      </c>
      <c r="I3332" s="86" t="s">
        <v>885</v>
      </c>
      <c r="J3332" s="86" t="s">
        <v>557</v>
      </c>
      <c r="K3332" s="86" t="s">
        <v>583</v>
      </c>
      <c r="L3332" s="86" t="s">
        <v>607</v>
      </c>
    </row>
    <row r="3333" spans="1:12">
      <c r="A3333" s="85" t="s">
        <v>559</v>
      </c>
      <c r="B3333" s="85" t="s">
        <v>832</v>
      </c>
      <c r="C3333" s="120">
        <v>43110</v>
      </c>
      <c r="D3333" s="85">
        <v>2</v>
      </c>
      <c r="E3333" s="86" t="s">
        <v>231</v>
      </c>
      <c r="I3333" s="86" t="s">
        <v>203</v>
      </c>
      <c r="J3333" s="86" t="s">
        <v>333</v>
      </c>
      <c r="K3333" s="86" t="s">
        <v>608</v>
      </c>
    </row>
    <row r="3334" spans="1:12">
      <c r="A3334" s="85" t="s">
        <v>559</v>
      </c>
      <c r="B3334" s="85" t="s">
        <v>832</v>
      </c>
      <c r="C3334" s="120">
        <v>43110</v>
      </c>
      <c r="D3334" s="85">
        <v>2</v>
      </c>
      <c r="E3334" s="86" t="s">
        <v>250</v>
      </c>
      <c r="I3334" s="86" t="s">
        <v>243</v>
      </c>
      <c r="J3334" s="86" t="s">
        <v>335</v>
      </c>
      <c r="K3334" s="86" t="s">
        <v>608</v>
      </c>
    </row>
    <row r="3335" spans="1:12">
      <c r="A3335" s="85" t="s">
        <v>150</v>
      </c>
      <c r="B3335" s="85" t="s">
        <v>826</v>
      </c>
      <c r="C3335" s="120">
        <v>43110</v>
      </c>
      <c r="D3335" s="85">
        <v>2</v>
      </c>
      <c r="E3335" s="86" t="s">
        <v>283</v>
      </c>
      <c r="I3335" s="86" t="s">
        <v>924</v>
      </c>
      <c r="J3335" s="86" t="s">
        <v>341</v>
      </c>
      <c r="K3335" s="86" t="s">
        <v>597</v>
      </c>
    </row>
    <row r="3336" spans="1:12">
      <c r="A3336" s="85" t="s">
        <v>150</v>
      </c>
      <c r="B3336" s="85" t="s">
        <v>826</v>
      </c>
      <c r="C3336" s="120">
        <v>43110</v>
      </c>
      <c r="D3336" s="85">
        <v>2</v>
      </c>
      <c r="E3336" s="86" t="s">
        <v>1091</v>
      </c>
      <c r="I3336" s="86" t="s">
        <v>923</v>
      </c>
      <c r="J3336" s="86" t="s">
        <v>570</v>
      </c>
      <c r="K3336" s="86" t="s">
        <v>597</v>
      </c>
    </row>
    <row r="3337" spans="1:12">
      <c r="A3337" s="85" t="s">
        <v>795</v>
      </c>
      <c r="B3337" s="85" t="s">
        <v>823</v>
      </c>
      <c r="C3337" s="120">
        <v>43110</v>
      </c>
      <c r="D3337" s="85">
        <v>2</v>
      </c>
      <c r="E3337" s="86" t="s">
        <v>1090</v>
      </c>
      <c r="I3337" s="86" t="s">
        <v>298</v>
      </c>
      <c r="J3337" s="86" t="s">
        <v>798</v>
      </c>
      <c r="K3337" s="86" t="s">
        <v>660</v>
      </c>
    </row>
    <row r="3338" spans="1:12">
      <c r="A3338" s="85" t="s">
        <v>795</v>
      </c>
      <c r="B3338" s="85" t="s">
        <v>823</v>
      </c>
      <c r="C3338" s="120">
        <v>43110</v>
      </c>
      <c r="D3338" s="85">
        <v>2</v>
      </c>
      <c r="E3338" s="86" t="s">
        <v>935</v>
      </c>
      <c r="I3338" s="86" t="s">
        <v>373</v>
      </c>
      <c r="J3338" s="86" t="s">
        <v>803</v>
      </c>
      <c r="K3338" s="86" t="s">
        <v>660</v>
      </c>
    </row>
    <row r="3339" spans="1:12">
      <c r="A3339" s="85" t="s">
        <v>146</v>
      </c>
      <c r="B3339" s="85" t="s">
        <v>831</v>
      </c>
      <c r="C3339" s="120">
        <v>43110</v>
      </c>
      <c r="D3339" s="85">
        <v>2</v>
      </c>
      <c r="E3339" s="86" t="s">
        <v>1075</v>
      </c>
      <c r="F3339" s="86" t="s">
        <v>379</v>
      </c>
      <c r="I3339" s="86" t="s">
        <v>379</v>
      </c>
      <c r="J3339" s="86" t="s">
        <v>540</v>
      </c>
      <c r="K3339" s="86" t="s">
        <v>583</v>
      </c>
    </row>
    <row r="3340" spans="1:12">
      <c r="A3340" s="85" t="s">
        <v>146</v>
      </c>
      <c r="B3340" s="85" t="s">
        <v>831</v>
      </c>
      <c r="C3340" s="120">
        <v>43110</v>
      </c>
      <c r="D3340" s="85">
        <v>2</v>
      </c>
      <c r="E3340" s="86" t="s">
        <v>1086</v>
      </c>
      <c r="F3340" s="86" t="s">
        <v>945</v>
      </c>
      <c r="I3340" s="86" t="s">
        <v>214</v>
      </c>
      <c r="J3340" s="86" t="s">
        <v>375</v>
      </c>
      <c r="K3340" s="86" t="s">
        <v>583</v>
      </c>
    </row>
    <row r="3341" spans="1:12">
      <c r="A3341" s="85" t="s">
        <v>559</v>
      </c>
      <c r="B3341" s="85" t="s">
        <v>829</v>
      </c>
      <c r="C3341" s="120">
        <v>43111</v>
      </c>
      <c r="D3341" s="85">
        <v>2</v>
      </c>
      <c r="E3341" s="86" t="s">
        <v>1088</v>
      </c>
      <c r="I3341" s="86" t="s">
        <v>251</v>
      </c>
      <c r="J3341" s="86" t="s">
        <v>335</v>
      </c>
      <c r="K3341" s="86" t="s">
        <v>608</v>
      </c>
    </row>
    <row r="3342" spans="1:12">
      <c r="A3342" s="85" t="s">
        <v>559</v>
      </c>
      <c r="B3342" s="85" t="s">
        <v>829</v>
      </c>
      <c r="C3342" s="120">
        <v>43111</v>
      </c>
      <c r="D3342" s="85">
        <v>2</v>
      </c>
      <c r="E3342" s="86" t="s">
        <v>1083</v>
      </c>
      <c r="I3342" s="86" t="s">
        <v>242</v>
      </c>
      <c r="J3342" s="86" t="s">
        <v>550</v>
      </c>
      <c r="K3342" s="86" t="s">
        <v>608</v>
      </c>
    </row>
    <row r="3343" spans="1:12">
      <c r="A3343" s="85" t="s">
        <v>146</v>
      </c>
      <c r="B3343" s="85" t="s">
        <v>831</v>
      </c>
      <c r="C3343" s="120">
        <v>43111</v>
      </c>
      <c r="D3343" s="85">
        <v>2</v>
      </c>
      <c r="E3343" s="86" t="s">
        <v>1075</v>
      </c>
      <c r="F3343" s="86" t="s">
        <v>379</v>
      </c>
      <c r="G3343" s="86" t="s">
        <v>540</v>
      </c>
      <c r="H3343" s="86" t="s">
        <v>583</v>
      </c>
      <c r="I3343" s="86" t="s">
        <v>379</v>
      </c>
      <c r="J3343" s="86" t="s">
        <v>540</v>
      </c>
      <c r="K3343" s="86" t="s">
        <v>607</v>
      </c>
    </row>
    <row r="3344" spans="1:12">
      <c r="A3344" s="85" t="s">
        <v>146</v>
      </c>
      <c r="B3344" s="85" t="s">
        <v>831</v>
      </c>
      <c r="C3344" s="120">
        <v>43111</v>
      </c>
      <c r="D3344" s="85">
        <v>2</v>
      </c>
      <c r="E3344" s="86" t="s">
        <v>1086</v>
      </c>
      <c r="F3344" s="86" t="s">
        <v>214</v>
      </c>
      <c r="G3344" s="86" t="s">
        <v>375</v>
      </c>
      <c r="H3344" s="86" t="s">
        <v>583</v>
      </c>
      <c r="I3344" s="86" t="s">
        <v>400</v>
      </c>
      <c r="J3344" s="86" t="s">
        <v>375</v>
      </c>
      <c r="K3344" s="86" t="s">
        <v>607</v>
      </c>
    </row>
    <row r="3345" spans="1:12">
      <c r="A3345" s="85" t="s">
        <v>146</v>
      </c>
      <c r="B3345" s="200" t="s">
        <v>831</v>
      </c>
      <c r="C3345" s="120">
        <v>43111</v>
      </c>
      <c r="D3345" s="85">
        <v>2</v>
      </c>
      <c r="E3345" s="86" t="s">
        <v>965</v>
      </c>
      <c r="I3345" s="86" t="s">
        <v>384</v>
      </c>
      <c r="J3345" s="86" t="s">
        <v>549</v>
      </c>
      <c r="K3345" s="86" t="s">
        <v>607</v>
      </c>
    </row>
    <row r="3346" spans="1:12">
      <c r="A3346" s="85" t="s">
        <v>130</v>
      </c>
      <c r="B3346" s="85" t="s">
        <v>868</v>
      </c>
      <c r="C3346" s="120">
        <v>43111</v>
      </c>
      <c r="D3346" s="85">
        <v>2</v>
      </c>
      <c r="E3346" s="86" t="s">
        <v>1069</v>
      </c>
      <c r="I3346" s="86" t="s">
        <v>285</v>
      </c>
      <c r="J3346" s="86" t="s">
        <v>135</v>
      </c>
      <c r="K3346" s="86" t="s">
        <v>136</v>
      </c>
    </row>
    <row r="3347" spans="1:12">
      <c r="A3347" s="85" t="s">
        <v>795</v>
      </c>
      <c r="B3347" s="85" t="s">
        <v>837</v>
      </c>
      <c r="C3347" s="120">
        <v>43111</v>
      </c>
      <c r="D3347" s="85">
        <v>2</v>
      </c>
      <c r="E3347" s="86" t="s">
        <v>934</v>
      </c>
      <c r="I3347" s="86" t="s">
        <v>395</v>
      </c>
      <c r="J3347" s="86" t="s">
        <v>799</v>
      </c>
      <c r="K3347" s="86" t="s">
        <v>660</v>
      </c>
    </row>
    <row r="3348" spans="1:12">
      <c r="A3348" s="85" t="s">
        <v>795</v>
      </c>
      <c r="B3348" s="85" t="s">
        <v>837</v>
      </c>
      <c r="C3348" s="120">
        <v>43111</v>
      </c>
      <c r="D3348" s="85">
        <v>2</v>
      </c>
      <c r="E3348" s="86" t="s">
        <v>946</v>
      </c>
      <c r="I3348" s="86" t="s">
        <v>225</v>
      </c>
      <c r="J3348" s="86" t="s">
        <v>1044</v>
      </c>
      <c r="K3348" s="86" t="s">
        <v>660</v>
      </c>
    </row>
    <row r="3349" spans="1:12">
      <c r="A3349" s="85" t="s">
        <v>795</v>
      </c>
      <c r="B3349" s="85" t="s">
        <v>837</v>
      </c>
      <c r="C3349" s="120">
        <v>43111</v>
      </c>
      <c r="D3349" s="85">
        <v>2</v>
      </c>
      <c r="E3349" s="86" t="s">
        <v>1082</v>
      </c>
      <c r="I3349" s="86" t="s">
        <v>288</v>
      </c>
      <c r="J3349" s="86" t="s">
        <v>800</v>
      </c>
      <c r="K3349" s="86" t="s">
        <v>660</v>
      </c>
    </row>
    <row r="3350" spans="1:12">
      <c r="A3350" s="85" t="s">
        <v>150</v>
      </c>
      <c r="B3350" s="85" t="s">
        <v>850</v>
      </c>
      <c r="C3350" s="120">
        <v>43111</v>
      </c>
      <c r="D3350" s="85">
        <v>2</v>
      </c>
      <c r="E3350" s="86" t="s">
        <v>953</v>
      </c>
      <c r="I3350" s="86" t="s">
        <v>356</v>
      </c>
      <c r="J3350" s="86" t="s">
        <v>570</v>
      </c>
      <c r="K3350" s="86" t="s">
        <v>597</v>
      </c>
    </row>
    <row r="3351" spans="1:12">
      <c r="A3351" s="85" t="s">
        <v>566</v>
      </c>
      <c r="B3351" s="85" t="s">
        <v>834</v>
      </c>
      <c r="C3351" s="120">
        <v>43110</v>
      </c>
      <c r="D3351" s="85">
        <v>2</v>
      </c>
      <c r="E3351" s="86" t="s">
        <v>1074</v>
      </c>
      <c r="I3351" s="86" t="s">
        <v>197</v>
      </c>
      <c r="J3351" s="86" t="s">
        <v>520</v>
      </c>
      <c r="K3351" s="86" t="s">
        <v>616</v>
      </c>
    </row>
    <row r="3352" spans="1:12">
      <c r="A3352" s="85" t="s">
        <v>566</v>
      </c>
      <c r="B3352" s="85" t="s">
        <v>834</v>
      </c>
      <c r="C3352" s="120">
        <v>43110</v>
      </c>
      <c r="D3352" s="85">
        <v>2</v>
      </c>
      <c r="E3352" s="86" t="s">
        <v>1053</v>
      </c>
      <c r="I3352" s="86" t="s">
        <v>196</v>
      </c>
      <c r="J3352" s="86" t="s">
        <v>520</v>
      </c>
      <c r="K3352" s="86" t="s">
        <v>616</v>
      </c>
    </row>
    <row r="3353" spans="1:12">
      <c r="A3353" s="85" t="s">
        <v>138</v>
      </c>
      <c r="B3353" s="85" t="s">
        <v>824</v>
      </c>
      <c r="C3353" s="120">
        <v>43111</v>
      </c>
      <c r="D3353" s="85">
        <v>0.5</v>
      </c>
      <c r="E3353" s="86" t="s">
        <v>291</v>
      </c>
      <c r="I3353" s="86" t="s">
        <v>293</v>
      </c>
      <c r="J3353" s="86" t="s">
        <v>569</v>
      </c>
      <c r="K3353" s="86" t="s">
        <v>687</v>
      </c>
    </row>
    <row r="3354" spans="1:12">
      <c r="A3354" s="85" t="s">
        <v>559</v>
      </c>
      <c r="B3354" s="85" t="s">
        <v>832</v>
      </c>
      <c r="C3354" s="120">
        <v>43111</v>
      </c>
      <c r="D3354" s="85">
        <v>2</v>
      </c>
      <c r="E3354" s="86" t="s">
        <v>222</v>
      </c>
      <c r="I3354" s="86" t="s">
        <v>223</v>
      </c>
      <c r="J3354" s="86" t="s">
        <v>333</v>
      </c>
      <c r="K3354" s="86" t="s">
        <v>608</v>
      </c>
    </row>
    <row r="3355" spans="1:12">
      <c r="A3355" s="85" t="s">
        <v>559</v>
      </c>
      <c r="B3355" s="85" t="s">
        <v>832</v>
      </c>
      <c r="C3355" s="120">
        <v>43111</v>
      </c>
      <c r="D3355" s="85">
        <v>2</v>
      </c>
      <c r="E3355" s="86" t="s">
        <v>1088</v>
      </c>
      <c r="I3355" s="86" t="s">
        <v>208</v>
      </c>
      <c r="J3355" s="86" t="s">
        <v>335</v>
      </c>
      <c r="K3355" s="86" t="s">
        <v>608</v>
      </c>
    </row>
    <row r="3356" spans="1:12">
      <c r="A3356" s="85" t="s">
        <v>559</v>
      </c>
      <c r="B3356" s="85" t="s">
        <v>832</v>
      </c>
      <c r="C3356" s="120">
        <v>43111</v>
      </c>
      <c r="D3356" s="85">
        <v>2</v>
      </c>
      <c r="E3356" s="86" t="s">
        <v>231</v>
      </c>
      <c r="I3356" s="86" t="s">
        <v>203</v>
      </c>
      <c r="J3356" s="86" t="s">
        <v>333</v>
      </c>
      <c r="K3356" s="86" t="s">
        <v>608</v>
      </c>
    </row>
    <row r="3357" spans="1:12">
      <c r="A3357" s="85" t="s">
        <v>559</v>
      </c>
      <c r="B3357" s="85" t="s">
        <v>832</v>
      </c>
      <c r="C3357" s="120">
        <v>43111</v>
      </c>
      <c r="D3357" s="85">
        <v>2</v>
      </c>
      <c r="E3357" s="86" t="s">
        <v>250</v>
      </c>
      <c r="I3357" s="86" t="s">
        <v>243</v>
      </c>
      <c r="J3357" s="86" t="s">
        <v>335</v>
      </c>
      <c r="K3357" s="86" t="s">
        <v>608</v>
      </c>
    </row>
    <row r="3358" spans="1:12">
      <c r="A3358" s="85" t="s">
        <v>559</v>
      </c>
      <c r="B3358" s="85" t="s">
        <v>832</v>
      </c>
      <c r="C3358" s="120">
        <v>43111</v>
      </c>
      <c r="D3358" s="85">
        <v>2</v>
      </c>
      <c r="E3358" s="86" t="s">
        <v>1083</v>
      </c>
      <c r="I3358" s="86" t="s">
        <v>242</v>
      </c>
      <c r="J3358" s="86" t="s">
        <v>550</v>
      </c>
      <c r="K3358" s="86" t="s">
        <v>608</v>
      </c>
    </row>
    <row r="3359" spans="1:12">
      <c r="A3359" s="85" t="s">
        <v>146</v>
      </c>
      <c r="B3359" s="85" t="s">
        <v>857</v>
      </c>
      <c r="C3359" s="120">
        <v>43111</v>
      </c>
      <c r="D3359" s="85">
        <v>1</v>
      </c>
      <c r="E3359" s="86" t="s">
        <v>1093</v>
      </c>
      <c r="I3359" s="86" t="s">
        <v>885</v>
      </c>
      <c r="J3359" s="86" t="s">
        <v>557</v>
      </c>
      <c r="K3359" s="86" t="s">
        <v>607</v>
      </c>
      <c r="L3359" s="86" t="s">
        <v>583</v>
      </c>
    </row>
    <row r="3360" spans="1:12">
      <c r="A3360" s="85" t="s">
        <v>146</v>
      </c>
      <c r="B3360" s="85" t="s">
        <v>857</v>
      </c>
      <c r="C3360" s="120">
        <v>43111</v>
      </c>
      <c r="D3360" s="85">
        <v>2</v>
      </c>
      <c r="E3360" s="86" t="s">
        <v>392</v>
      </c>
      <c r="I3360" s="86" t="s">
        <v>386</v>
      </c>
      <c r="J3360" s="86" t="s">
        <v>540</v>
      </c>
      <c r="K3360" s="86" t="s">
        <v>607</v>
      </c>
      <c r="L3360" s="86" t="s">
        <v>583</v>
      </c>
    </row>
    <row r="3361" spans="1:12">
      <c r="A3361" s="85" t="s">
        <v>146</v>
      </c>
      <c r="B3361" s="85" t="s">
        <v>857</v>
      </c>
      <c r="C3361" s="120">
        <v>43111</v>
      </c>
      <c r="D3361" s="85">
        <v>2</v>
      </c>
      <c r="E3361" s="86" t="s">
        <v>1077</v>
      </c>
      <c r="I3361" s="86" t="s">
        <v>359</v>
      </c>
      <c r="J3361" s="86" t="s">
        <v>549</v>
      </c>
      <c r="K3361" s="86" t="s">
        <v>607</v>
      </c>
      <c r="L3361" s="86" t="s">
        <v>583</v>
      </c>
    </row>
    <row r="3362" spans="1:12">
      <c r="A3362" s="85" t="s">
        <v>795</v>
      </c>
      <c r="B3362" s="85" t="s">
        <v>823</v>
      </c>
      <c r="C3362" s="120">
        <v>43111</v>
      </c>
      <c r="D3362" s="85">
        <v>2</v>
      </c>
      <c r="E3362" s="86" t="s">
        <v>1090</v>
      </c>
      <c r="I3362" s="86" t="s">
        <v>298</v>
      </c>
      <c r="J3362" s="86" t="s">
        <v>798</v>
      </c>
      <c r="K3362" s="86" t="s">
        <v>660</v>
      </c>
    </row>
    <row r="3363" spans="1:12">
      <c r="A3363" s="85" t="s">
        <v>795</v>
      </c>
      <c r="B3363" s="85" t="s">
        <v>823</v>
      </c>
      <c r="C3363" s="120">
        <v>43111</v>
      </c>
      <c r="D3363" s="85">
        <v>2</v>
      </c>
      <c r="E3363" s="86" t="s">
        <v>935</v>
      </c>
      <c r="I3363" s="86" t="s">
        <v>373</v>
      </c>
      <c r="J3363" s="86" t="s">
        <v>803</v>
      </c>
      <c r="K3363" s="86" t="s">
        <v>660</v>
      </c>
    </row>
    <row r="3364" spans="1:12">
      <c r="A3364" s="85" t="s">
        <v>130</v>
      </c>
      <c r="B3364" s="85" t="s">
        <v>833</v>
      </c>
      <c r="C3364" s="120">
        <v>43110</v>
      </c>
      <c r="D3364" s="85">
        <v>2</v>
      </c>
      <c r="E3364" s="86" t="s">
        <v>1084</v>
      </c>
      <c r="I3364" s="86" t="s">
        <v>292</v>
      </c>
      <c r="J3364" s="86" t="s">
        <v>782</v>
      </c>
      <c r="K3364" s="86" t="s">
        <v>149</v>
      </c>
    </row>
    <row r="3365" spans="1:12">
      <c r="A3365" s="85" t="s">
        <v>130</v>
      </c>
      <c r="B3365" s="85" t="s">
        <v>833</v>
      </c>
      <c r="C3365" s="120">
        <v>43110</v>
      </c>
      <c r="D3365" s="85">
        <v>2</v>
      </c>
      <c r="E3365" s="86" t="s">
        <v>1071</v>
      </c>
      <c r="I3365" s="86" t="s">
        <v>289</v>
      </c>
      <c r="J3365" s="86" t="s">
        <v>135</v>
      </c>
      <c r="K3365" s="86" t="s">
        <v>149</v>
      </c>
    </row>
    <row r="3366" spans="1:12">
      <c r="A3366" s="85" t="s">
        <v>130</v>
      </c>
      <c r="B3366" s="85" t="s">
        <v>833</v>
      </c>
      <c r="C3366" s="120">
        <v>43111</v>
      </c>
      <c r="D3366" s="85">
        <v>2</v>
      </c>
      <c r="E3366" s="86" t="s">
        <v>1084</v>
      </c>
      <c r="I3366" s="86" t="s">
        <v>282</v>
      </c>
      <c r="J3366" s="86" t="s">
        <v>782</v>
      </c>
      <c r="K3366" s="86" t="s">
        <v>686</v>
      </c>
    </row>
    <row r="3367" spans="1:12">
      <c r="A3367" s="85" t="s">
        <v>130</v>
      </c>
      <c r="B3367" s="85" t="s">
        <v>833</v>
      </c>
      <c r="C3367" s="120">
        <v>43111</v>
      </c>
      <c r="D3367" s="85">
        <v>2</v>
      </c>
      <c r="E3367" s="86" t="s">
        <v>1071</v>
      </c>
      <c r="I3367" s="86" t="s">
        <v>289</v>
      </c>
      <c r="J3367" s="86" t="s">
        <v>135</v>
      </c>
      <c r="K3367" s="86" t="s">
        <v>686</v>
      </c>
    </row>
    <row r="3368" spans="1:12">
      <c r="B3368" s="85" t="s">
        <v>824</v>
      </c>
      <c r="C3368" s="120">
        <v>43112</v>
      </c>
      <c r="D3368" s="85">
        <v>0.5</v>
      </c>
      <c r="E3368" s="86" t="s">
        <v>879</v>
      </c>
      <c r="I3368" s="86" t="s">
        <v>304</v>
      </c>
    </row>
    <row r="3369" spans="1:12">
      <c r="A3369" s="85" t="s">
        <v>138</v>
      </c>
      <c r="B3369" s="85" t="s">
        <v>824</v>
      </c>
      <c r="C3369" s="120">
        <v>43112</v>
      </c>
      <c r="D3369" s="85">
        <v>0.5</v>
      </c>
      <c r="E3369" s="86" t="s">
        <v>879</v>
      </c>
      <c r="I3369" s="86" t="s">
        <v>304</v>
      </c>
      <c r="J3369" s="86" t="s">
        <v>556</v>
      </c>
      <c r="K3369" s="86" t="s">
        <v>687</v>
      </c>
    </row>
    <row r="3370" spans="1:12">
      <c r="A3370" s="85" t="s">
        <v>138</v>
      </c>
      <c r="B3370" s="85" t="s">
        <v>824</v>
      </c>
      <c r="C3370" s="120">
        <v>43112</v>
      </c>
      <c r="D3370" s="85">
        <v>0.5</v>
      </c>
      <c r="E3370" s="86" t="s">
        <v>984</v>
      </c>
      <c r="I3370" s="86" t="s">
        <v>302</v>
      </c>
      <c r="J3370" s="86" t="s">
        <v>872</v>
      </c>
      <c r="K3370" s="86" t="s">
        <v>687</v>
      </c>
    </row>
    <row r="3371" spans="1:12">
      <c r="A3371" s="85" t="s">
        <v>146</v>
      </c>
      <c r="B3371" s="85" t="s">
        <v>831</v>
      </c>
      <c r="C3371" s="120">
        <v>43112</v>
      </c>
      <c r="D3371" s="85">
        <v>2</v>
      </c>
      <c r="E3371" s="86" t="s">
        <v>1086</v>
      </c>
      <c r="I3371" s="86" t="s">
        <v>214</v>
      </c>
      <c r="J3371" s="86" t="s">
        <v>375</v>
      </c>
      <c r="K3371" s="86" t="s">
        <v>663</v>
      </c>
      <c r="L3371" s="86" t="s">
        <v>667</v>
      </c>
    </row>
    <row r="3372" spans="1:12">
      <c r="A3372" s="85" t="s">
        <v>146</v>
      </c>
      <c r="B3372" s="85" t="s">
        <v>831</v>
      </c>
      <c r="C3372" s="120">
        <v>43112</v>
      </c>
      <c r="D3372" s="85">
        <v>2</v>
      </c>
      <c r="E3372" s="86" t="s">
        <v>965</v>
      </c>
      <c r="I3372" s="86" t="s">
        <v>384</v>
      </c>
      <c r="J3372" s="86" t="s">
        <v>549</v>
      </c>
      <c r="K3372" s="86" t="s">
        <v>663</v>
      </c>
      <c r="L3372" s="86" t="s">
        <v>667</v>
      </c>
    </row>
    <row r="3373" spans="1:12">
      <c r="A3373" s="85" t="s">
        <v>146</v>
      </c>
      <c r="B3373" s="85" t="s">
        <v>857</v>
      </c>
      <c r="C3373" s="120">
        <v>43112</v>
      </c>
      <c r="D3373" s="85">
        <v>2</v>
      </c>
      <c r="E3373" s="86" t="s">
        <v>1093</v>
      </c>
      <c r="I3373" s="86" t="s">
        <v>885</v>
      </c>
      <c r="J3373" s="86" t="s">
        <v>557</v>
      </c>
      <c r="K3373" s="86" t="s">
        <v>663</v>
      </c>
      <c r="L3373" s="86" t="s">
        <v>583</v>
      </c>
    </row>
    <row r="3374" spans="1:12">
      <c r="A3374" s="85" t="s">
        <v>146</v>
      </c>
      <c r="B3374" s="85" t="s">
        <v>857</v>
      </c>
      <c r="C3374" s="120">
        <v>43112</v>
      </c>
      <c r="D3374" s="85">
        <v>2</v>
      </c>
      <c r="E3374" s="86" t="s">
        <v>392</v>
      </c>
      <c r="I3374" s="86" t="s">
        <v>386</v>
      </c>
      <c r="J3374" s="86" t="s">
        <v>540</v>
      </c>
      <c r="K3374" s="86" t="s">
        <v>663</v>
      </c>
      <c r="L3374" s="86" t="s">
        <v>583</v>
      </c>
    </row>
    <row r="3375" spans="1:12">
      <c r="A3375" s="85" t="s">
        <v>146</v>
      </c>
      <c r="B3375" s="85" t="s">
        <v>857</v>
      </c>
      <c r="C3375" s="120">
        <v>43112</v>
      </c>
      <c r="D3375" s="85">
        <v>2</v>
      </c>
      <c r="E3375" s="86" t="s">
        <v>1077</v>
      </c>
      <c r="I3375" s="86" t="s">
        <v>359</v>
      </c>
      <c r="J3375" s="86" t="s">
        <v>549</v>
      </c>
      <c r="K3375" s="86" t="s">
        <v>663</v>
      </c>
      <c r="L3375" s="86" t="s">
        <v>583</v>
      </c>
    </row>
    <row r="3376" spans="1:12">
      <c r="A3376" s="85" t="s">
        <v>146</v>
      </c>
      <c r="B3376" s="85" t="s">
        <v>857</v>
      </c>
      <c r="C3376" s="120">
        <v>43112</v>
      </c>
      <c r="D3376" s="85">
        <v>2</v>
      </c>
      <c r="E3376" s="86" t="s">
        <v>1089</v>
      </c>
      <c r="I3376" s="86" t="s">
        <v>358</v>
      </c>
      <c r="J3376" s="86" t="s">
        <v>549</v>
      </c>
      <c r="K3376" s="86" t="s">
        <v>663</v>
      </c>
      <c r="L3376" s="86" t="s">
        <v>583</v>
      </c>
    </row>
    <row r="3377" spans="1:12">
      <c r="A3377" s="85" t="s">
        <v>559</v>
      </c>
      <c r="B3377" s="85" t="s">
        <v>832</v>
      </c>
      <c r="C3377" s="120">
        <v>43115</v>
      </c>
      <c r="D3377" s="85">
        <v>2</v>
      </c>
      <c r="E3377" s="86" t="s">
        <v>1083</v>
      </c>
      <c r="I3377" s="86" t="s">
        <v>243</v>
      </c>
      <c r="J3377" s="86" t="s">
        <v>550</v>
      </c>
      <c r="K3377" s="86" t="s">
        <v>608</v>
      </c>
    </row>
    <row r="3378" spans="1:12">
      <c r="A3378" s="85" t="s">
        <v>559</v>
      </c>
      <c r="B3378" s="85" t="s">
        <v>832</v>
      </c>
      <c r="C3378" s="120">
        <v>43115</v>
      </c>
      <c r="D3378" s="85">
        <v>2</v>
      </c>
      <c r="E3378" s="86" t="s">
        <v>1088</v>
      </c>
      <c r="I3378" s="86" t="s">
        <v>244</v>
      </c>
      <c r="J3378" s="86" t="s">
        <v>335</v>
      </c>
      <c r="K3378" s="86" t="s">
        <v>608</v>
      </c>
    </row>
    <row r="3379" spans="1:12">
      <c r="A3379" s="85" t="s">
        <v>150</v>
      </c>
      <c r="B3379" s="85" t="s">
        <v>857</v>
      </c>
      <c r="C3379" s="120">
        <v>43115</v>
      </c>
      <c r="D3379" s="85">
        <v>2</v>
      </c>
      <c r="E3379" s="86" t="s">
        <v>1076</v>
      </c>
      <c r="I3379" s="86" t="s">
        <v>236</v>
      </c>
      <c r="J3379" s="86" t="s">
        <v>151</v>
      </c>
      <c r="K3379" s="86" t="s">
        <v>597</v>
      </c>
    </row>
    <row r="3380" spans="1:12">
      <c r="A3380" s="85" t="s">
        <v>150</v>
      </c>
      <c r="B3380" s="85" t="s">
        <v>857</v>
      </c>
      <c r="C3380" s="120">
        <v>43115</v>
      </c>
      <c r="D3380" s="85">
        <v>2</v>
      </c>
      <c r="E3380" s="86" t="s">
        <v>1089</v>
      </c>
      <c r="I3380" s="86" t="s">
        <v>356</v>
      </c>
      <c r="J3380" s="86" t="s">
        <v>563</v>
      </c>
      <c r="K3380" s="86" t="s">
        <v>597</v>
      </c>
    </row>
    <row r="3381" spans="1:12">
      <c r="A3381" s="85" t="s">
        <v>130</v>
      </c>
      <c r="B3381" s="85" t="s">
        <v>833</v>
      </c>
      <c r="C3381" s="120">
        <v>43115</v>
      </c>
      <c r="D3381" s="85">
        <v>2</v>
      </c>
      <c r="E3381" s="86" t="s">
        <v>892</v>
      </c>
      <c r="I3381" s="86" t="s">
        <v>282</v>
      </c>
      <c r="J3381" s="86" t="s">
        <v>782</v>
      </c>
      <c r="K3381" s="86" t="s">
        <v>686</v>
      </c>
    </row>
    <row r="3382" spans="1:12">
      <c r="A3382" s="85" t="s">
        <v>130</v>
      </c>
      <c r="B3382" s="85" t="s">
        <v>833</v>
      </c>
      <c r="C3382" s="120">
        <v>43115</v>
      </c>
      <c r="D3382" s="85">
        <v>2</v>
      </c>
      <c r="E3382" s="86" t="s">
        <v>1071</v>
      </c>
      <c r="I3382" s="86" t="s">
        <v>297</v>
      </c>
      <c r="J3382" s="86" t="s">
        <v>135</v>
      </c>
      <c r="K3382" s="86" t="s">
        <v>686</v>
      </c>
      <c r="L3382" s="86" t="s">
        <v>684</v>
      </c>
    </row>
    <row r="3383" spans="1:12">
      <c r="A3383" s="85" t="s">
        <v>146</v>
      </c>
      <c r="B3383" s="85" t="s">
        <v>855</v>
      </c>
      <c r="C3383" s="120">
        <v>43115</v>
      </c>
      <c r="D3383" s="85">
        <v>2</v>
      </c>
      <c r="E3383" s="86" t="s">
        <v>1086</v>
      </c>
      <c r="I3383" s="86" t="s">
        <v>939</v>
      </c>
      <c r="J3383" s="86" t="s">
        <v>375</v>
      </c>
      <c r="K3383" s="86" t="s">
        <v>614</v>
      </c>
    </row>
    <row r="3384" spans="1:12">
      <c r="A3384" s="85" t="s">
        <v>146</v>
      </c>
      <c r="B3384" s="85" t="s">
        <v>855</v>
      </c>
      <c r="C3384" s="120">
        <v>43115</v>
      </c>
      <c r="D3384" s="85">
        <v>2</v>
      </c>
      <c r="E3384" s="86" t="s">
        <v>1077</v>
      </c>
      <c r="I3384" s="86" t="s">
        <v>359</v>
      </c>
      <c r="J3384" s="86" t="s">
        <v>549</v>
      </c>
      <c r="K3384" s="86" t="s">
        <v>614</v>
      </c>
    </row>
    <row r="3385" spans="1:12">
      <c r="A3385" s="85" t="s">
        <v>524</v>
      </c>
      <c r="B3385" s="85" t="s">
        <v>821</v>
      </c>
      <c r="C3385" s="120">
        <v>43111</v>
      </c>
      <c r="D3385" s="85">
        <v>2</v>
      </c>
      <c r="E3385" s="86" t="s">
        <v>893</v>
      </c>
      <c r="I3385" s="86" t="s">
        <v>229</v>
      </c>
      <c r="J3385" s="86" t="s">
        <v>538</v>
      </c>
      <c r="K3385" s="86" t="s">
        <v>654</v>
      </c>
    </row>
    <row r="3386" spans="1:12">
      <c r="A3386" s="85" t="s">
        <v>130</v>
      </c>
      <c r="B3386" s="85" t="s">
        <v>868</v>
      </c>
      <c r="C3386" s="120">
        <v>43115</v>
      </c>
      <c r="D3386" s="85">
        <v>2</v>
      </c>
      <c r="E3386" s="86" t="s">
        <v>1084</v>
      </c>
      <c r="I3386" s="86" t="s">
        <v>267</v>
      </c>
      <c r="J3386" s="86" t="s">
        <v>144</v>
      </c>
      <c r="K3386" s="86" t="s">
        <v>684</v>
      </c>
      <c r="L3386" s="86" t="s">
        <v>660</v>
      </c>
    </row>
    <row r="3387" spans="1:12">
      <c r="A3387" s="85" t="s">
        <v>150</v>
      </c>
      <c r="B3387" s="85" t="s">
        <v>826</v>
      </c>
      <c r="C3387" s="120">
        <v>43115</v>
      </c>
      <c r="D3387" s="85">
        <v>1</v>
      </c>
      <c r="E3387" s="86" t="s">
        <v>1091</v>
      </c>
      <c r="I3387" s="86" t="s">
        <v>1096</v>
      </c>
      <c r="J3387" s="86" t="s">
        <v>563</v>
      </c>
      <c r="K3387" s="86" t="s">
        <v>597</v>
      </c>
    </row>
    <row r="3388" spans="1:12">
      <c r="A3388" s="85" t="s">
        <v>138</v>
      </c>
      <c r="B3388" s="85" t="s">
        <v>856</v>
      </c>
      <c r="C3388" s="120">
        <v>43115</v>
      </c>
      <c r="D3388" s="85">
        <v>2</v>
      </c>
      <c r="E3388" s="86" t="s">
        <v>293</v>
      </c>
      <c r="I3388" s="86" t="s">
        <v>984</v>
      </c>
      <c r="J3388" s="86" t="s">
        <v>872</v>
      </c>
      <c r="K3388" s="86" t="s">
        <v>687</v>
      </c>
    </row>
    <row r="3389" spans="1:12">
      <c r="A3389" s="85" t="s">
        <v>559</v>
      </c>
      <c r="B3389" s="85" t="s">
        <v>832</v>
      </c>
      <c r="C3389" s="120">
        <v>43116</v>
      </c>
      <c r="D3389" s="85">
        <v>2</v>
      </c>
      <c r="E3389" s="86" t="s">
        <v>1083</v>
      </c>
      <c r="I3389" s="86" t="s">
        <v>203</v>
      </c>
      <c r="J3389" s="86" t="s">
        <v>550</v>
      </c>
      <c r="K3389" s="86" t="s">
        <v>608</v>
      </c>
    </row>
    <row r="3390" spans="1:12">
      <c r="A3390" s="85" t="s">
        <v>559</v>
      </c>
      <c r="B3390" s="85" t="s">
        <v>832</v>
      </c>
      <c r="C3390" s="120">
        <v>43116</v>
      </c>
      <c r="D3390" s="85">
        <v>2</v>
      </c>
      <c r="E3390" s="86" t="s">
        <v>1088</v>
      </c>
      <c r="I3390" s="86" t="s">
        <v>244</v>
      </c>
      <c r="J3390" s="86" t="s">
        <v>335</v>
      </c>
      <c r="K3390" s="86" t="s">
        <v>608</v>
      </c>
      <c r="L3390" s="86" t="s">
        <v>584</v>
      </c>
    </row>
    <row r="3391" spans="1:12">
      <c r="A3391" s="85" t="s">
        <v>150</v>
      </c>
      <c r="B3391" s="85" t="s">
        <v>857</v>
      </c>
      <c r="C3391" s="120">
        <v>43116</v>
      </c>
      <c r="D3391" s="85">
        <v>2</v>
      </c>
      <c r="E3391" s="86" t="s">
        <v>1076</v>
      </c>
      <c r="I3391" s="86" t="s">
        <v>959</v>
      </c>
      <c r="J3391" s="86" t="s">
        <v>151</v>
      </c>
      <c r="K3391" s="86" t="s">
        <v>606</v>
      </c>
    </row>
    <row r="3392" spans="1:12">
      <c r="A3392" s="85" t="s">
        <v>150</v>
      </c>
      <c r="B3392" s="85" t="s">
        <v>857</v>
      </c>
      <c r="C3392" s="120">
        <v>43116</v>
      </c>
      <c r="D3392" s="85">
        <v>2</v>
      </c>
      <c r="E3392" s="86" t="s">
        <v>1089</v>
      </c>
      <c r="I3392" s="86" t="s">
        <v>356</v>
      </c>
      <c r="J3392" s="86" t="s">
        <v>563</v>
      </c>
      <c r="K3392" s="86" t="s">
        <v>606</v>
      </c>
    </row>
    <row r="3393" spans="1:12">
      <c r="A3393" s="85" t="s">
        <v>146</v>
      </c>
      <c r="B3393" s="85" t="s">
        <v>855</v>
      </c>
      <c r="C3393" s="120">
        <v>43116</v>
      </c>
      <c r="D3393" s="85">
        <v>2</v>
      </c>
      <c r="E3393" s="86" t="s">
        <v>1086</v>
      </c>
      <c r="I3393" s="86" t="s">
        <v>939</v>
      </c>
      <c r="J3393" s="86" t="s">
        <v>375</v>
      </c>
      <c r="K3393" s="86" t="s">
        <v>644</v>
      </c>
    </row>
    <row r="3394" spans="1:12">
      <c r="A3394" s="85" t="s">
        <v>146</v>
      </c>
      <c r="B3394" s="85" t="s">
        <v>855</v>
      </c>
      <c r="C3394" s="120">
        <v>43116</v>
      </c>
      <c r="D3394" s="85">
        <v>2</v>
      </c>
      <c r="E3394" s="86" t="s">
        <v>1077</v>
      </c>
      <c r="I3394" s="86" t="s">
        <v>359</v>
      </c>
      <c r="J3394" s="86" t="s">
        <v>549</v>
      </c>
      <c r="K3394" s="86" t="s">
        <v>644</v>
      </c>
    </row>
    <row r="3395" spans="1:12">
      <c r="A3395" s="85" t="s">
        <v>130</v>
      </c>
      <c r="B3395" s="85" t="s">
        <v>833</v>
      </c>
      <c r="C3395" s="120">
        <v>43116</v>
      </c>
      <c r="D3395" s="85">
        <v>2</v>
      </c>
      <c r="E3395" s="86" t="s">
        <v>892</v>
      </c>
      <c r="I3395" s="86" t="s">
        <v>282</v>
      </c>
      <c r="J3395" s="86" t="s">
        <v>782</v>
      </c>
      <c r="K3395" s="86" t="s">
        <v>660</v>
      </c>
    </row>
    <row r="3396" spans="1:12">
      <c r="A3396" s="85" t="s">
        <v>159</v>
      </c>
      <c r="B3396" s="85" t="s">
        <v>834</v>
      </c>
      <c r="C3396" s="120">
        <v>43116</v>
      </c>
      <c r="D3396" s="85">
        <v>2</v>
      </c>
      <c r="E3396" s="86" t="s">
        <v>1074</v>
      </c>
      <c r="I3396" s="86" t="s">
        <v>197</v>
      </c>
      <c r="J3396" s="86" t="s">
        <v>182</v>
      </c>
      <c r="K3396" s="86" t="s">
        <v>653</v>
      </c>
      <c r="L3396" s="86" t="s">
        <v>611</v>
      </c>
    </row>
    <row r="3397" spans="1:12">
      <c r="A3397" s="85" t="s">
        <v>138</v>
      </c>
      <c r="B3397" s="85" t="s">
        <v>824</v>
      </c>
      <c r="C3397" s="120">
        <v>43116</v>
      </c>
      <c r="D3397" s="85">
        <v>2</v>
      </c>
      <c r="E3397" s="86" t="s">
        <v>293</v>
      </c>
      <c r="I3397" s="86" t="s">
        <v>302</v>
      </c>
      <c r="J3397" s="86" t="s">
        <v>556</v>
      </c>
      <c r="K3397" s="86" t="s">
        <v>664</v>
      </c>
    </row>
    <row r="3398" spans="1:12">
      <c r="A3398" s="85" t="s">
        <v>146</v>
      </c>
      <c r="B3398" s="85" t="s">
        <v>834</v>
      </c>
      <c r="C3398" s="120">
        <v>43116</v>
      </c>
      <c r="D3398" s="85">
        <v>2</v>
      </c>
      <c r="E3398" s="86" t="s">
        <v>965</v>
      </c>
      <c r="I3398" s="86" t="s">
        <v>400</v>
      </c>
      <c r="J3398" s="86" t="s">
        <v>375</v>
      </c>
      <c r="K3398" s="86" t="s">
        <v>644</v>
      </c>
    </row>
    <row r="3399" spans="1:12">
      <c r="A3399" s="85" t="s">
        <v>146</v>
      </c>
      <c r="B3399" s="85" t="s">
        <v>834</v>
      </c>
      <c r="C3399" s="120">
        <v>43116</v>
      </c>
      <c r="D3399" s="85">
        <v>2</v>
      </c>
      <c r="E3399" s="86" t="s">
        <v>1075</v>
      </c>
      <c r="I3399" s="86" t="s">
        <v>379</v>
      </c>
      <c r="J3399" s="86" t="s">
        <v>540</v>
      </c>
      <c r="K3399" s="86" t="s">
        <v>644</v>
      </c>
    </row>
    <row r="3400" spans="1:12">
      <c r="A3400" s="85" t="s">
        <v>146</v>
      </c>
      <c r="B3400" s="85" t="s">
        <v>834</v>
      </c>
      <c r="C3400" s="120">
        <v>43115</v>
      </c>
      <c r="D3400" s="85">
        <v>2</v>
      </c>
      <c r="E3400" s="86" t="s">
        <v>965</v>
      </c>
      <c r="F3400" s="86" t="s">
        <v>400</v>
      </c>
      <c r="G3400" s="86" t="s">
        <v>375</v>
      </c>
      <c r="I3400" s="86" t="s">
        <v>400</v>
      </c>
      <c r="J3400" s="86" t="s">
        <v>375</v>
      </c>
      <c r="K3400" s="86" t="s">
        <v>644</v>
      </c>
    </row>
    <row r="3401" spans="1:12">
      <c r="A3401" s="85" t="s">
        <v>146</v>
      </c>
      <c r="B3401" s="85" t="s">
        <v>834</v>
      </c>
      <c r="C3401" s="120">
        <v>43115</v>
      </c>
      <c r="D3401" s="85">
        <v>2</v>
      </c>
      <c r="E3401" s="86" t="s">
        <v>1075</v>
      </c>
      <c r="F3401" s="86" t="s">
        <v>379</v>
      </c>
      <c r="G3401" s="86" t="s">
        <v>540</v>
      </c>
      <c r="I3401" s="86" t="s">
        <v>379</v>
      </c>
      <c r="J3401" s="86" t="s">
        <v>540</v>
      </c>
      <c r="K3401" s="86" t="s">
        <v>644</v>
      </c>
    </row>
    <row r="3402" spans="1:12">
      <c r="A3402" s="85" t="s">
        <v>130</v>
      </c>
      <c r="B3402" s="85" t="s">
        <v>856</v>
      </c>
      <c r="C3402" s="120">
        <v>43116</v>
      </c>
      <c r="D3402" s="85">
        <v>2</v>
      </c>
      <c r="E3402" s="86" t="s">
        <v>1069</v>
      </c>
      <c r="I3402" s="86" t="s">
        <v>268</v>
      </c>
      <c r="J3402" s="86" t="s">
        <v>135</v>
      </c>
      <c r="K3402" s="86" t="s">
        <v>660</v>
      </c>
    </row>
    <row r="3403" spans="1:12">
      <c r="A3403" s="85" t="s">
        <v>130</v>
      </c>
      <c r="B3403" s="85" t="s">
        <v>856</v>
      </c>
      <c r="C3403" s="120">
        <v>43116</v>
      </c>
      <c r="D3403" s="85">
        <v>2</v>
      </c>
      <c r="E3403" s="86" t="s">
        <v>1084</v>
      </c>
      <c r="I3403" s="86" t="s">
        <v>267</v>
      </c>
      <c r="J3403" s="86" t="s">
        <v>144</v>
      </c>
      <c r="K3403" s="86" t="s">
        <v>660</v>
      </c>
    </row>
    <row r="3404" spans="1:12">
      <c r="A3404" s="85" t="s">
        <v>150</v>
      </c>
      <c r="B3404" s="85" t="s">
        <v>826</v>
      </c>
      <c r="C3404" s="120">
        <v>43116</v>
      </c>
      <c r="D3404" s="85">
        <v>2</v>
      </c>
      <c r="E3404" s="86" t="s">
        <v>1091</v>
      </c>
      <c r="I3404" s="86" t="s">
        <v>1096</v>
      </c>
      <c r="J3404" s="86" t="s">
        <v>563</v>
      </c>
      <c r="K3404" s="86" t="s">
        <v>606</v>
      </c>
    </row>
    <row r="3405" spans="1:12">
      <c r="A3405" s="85" t="s">
        <v>150</v>
      </c>
      <c r="B3405" s="85" t="s">
        <v>857</v>
      </c>
      <c r="C3405" s="120">
        <v>43117</v>
      </c>
      <c r="D3405" s="85">
        <v>2</v>
      </c>
      <c r="E3405" s="86" t="s">
        <v>1076</v>
      </c>
      <c r="I3405" s="86" t="s">
        <v>959</v>
      </c>
      <c r="J3405" s="86" t="s">
        <v>151</v>
      </c>
      <c r="K3405" s="86" t="s">
        <v>152</v>
      </c>
    </row>
    <row r="3406" spans="1:12">
      <c r="A3406" s="85" t="s">
        <v>150</v>
      </c>
      <c r="B3406" s="85" t="s">
        <v>857</v>
      </c>
      <c r="C3406" s="120">
        <v>43117</v>
      </c>
      <c r="D3406" s="85">
        <v>2</v>
      </c>
      <c r="E3406" s="86" t="s">
        <v>1089</v>
      </c>
      <c r="I3406" s="86" t="s">
        <v>356</v>
      </c>
      <c r="J3406" s="86" t="s">
        <v>563</v>
      </c>
      <c r="K3406" s="86" t="s">
        <v>152</v>
      </c>
    </row>
    <row r="3407" spans="1:12">
      <c r="A3407" s="85" t="s">
        <v>150</v>
      </c>
      <c r="B3407" s="85" t="s">
        <v>857</v>
      </c>
      <c r="C3407" s="120">
        <v>43117</v>
      </c>
      <c r="D3407" s="85">
        <v>2</v>
      </c>
      <c r="E3407" s="86" t="s">
        <v>959</v>
      </c>
      <c r="I3407" s="86" t="s">
        <v>236</v>
      </c>
      <c r="J3407" s="86" t="s">
        <v>548</v>
      </c>
      <c r="K3407" s="86" t="s">
        <v>152</v>
      </c>
    </row>
    <row r="3408" spans="1:12">
      <c r="A3408" s="85" t="s">
        <v>146</v>
      </c>
      <c r="B3408" s="85" t="s">
        <v>855</v>
      </c>
      <c r="C3408" s="120">
        <v>43117</v>
      </c>
      <c r="D3408" s="85">
        <v>2</v>
      </c>
      <c r="E3408" s="86" t="s">
        <v>1085</v>
      </c>
      <c r="I3408" s="86" t="s">
        <v>885</v>
      </c>
      <c r="J3408" s="86" t="s">
        <v>557</v>
      </c>
      <c r="K3408" s="86" t="s">
        <v>644</v>
      </c>
    </row>
    <row r="3409" spans="1:12">
      <c r="A3409" s="85" t="s">
        <v>146</v>
      </c>
      <c r="B3409" s="85" t="s">
        <v>855</v>
      </c>
      <c r="C3409" s="120">
        <v>43117</v>
      </c>
      <c r="D3409" s="85">
        <v>2</v>
      </c>
      <c r="E3409" s="86" t="s">
        <v>1086</v>
      </c>
      <c r="I3409" s="86" t="s">
        <v>939</v>
      </c>
      <c r="J3409" s="86" t="s">
        <v>375</v>
      </c>
      <c r="K3409" s="86" t="s">
        <v>644</v>
      </c>
    </row>
    <row r="3410" spans="1:12">
      <c r="A3410" s="85" t="s">
        <v>146</v>
      </c>
      <c r="B3410" s="85" t="s">
        <v>855</v>
      </c>
      <c r="C3410" s="120">
        <v>43117</v>
      </c>
      <c r="D3410" s="85">
        <v>2</v>
      </c>
      <c r="E3410" s="86" t="s">
        <v>1077</v>
      </c>
      <c r="I3410" s="86" t="s">
        <v>359</v>
      </c>
      <c r="J3410" s="86" t="s">
        <v>549</v>
      </c>
      <c r="K3410" s="86" t="s">
        <v>644</v>
      </c>
    </row>
    <row r="3411" spans="1:12">
      <c r="A3411" s="85" t="s">
        <v>559</v>
      </c>
      <c r="B3411" s="85" t="s">
        <v>829</v>
      </c>
      <c r="C3411" s="120">
        <v>43117</v>
      </c>
      <c r="D3411" s="85">
        <v>2</v>
      </c>
      <c r="E3411" s="86" t="s">
        <v>1083</v>
      </c>
      <c r="I3411" s="86" t="s">
        <v>235</v>
      </c>
      <c r="J3411" s="86" t="s">
        <v>550</v>
      </c>
      <c r="K3411" s="86" t="s">
        <v>584</v>
      </c>
    </row>
    <row r="3412" spans="1:12">
      <c r="A3412" s="85" t="s">
        <v>559</v>
      </c>
      <c r="B3412" s="85" t="s">
        <v>829</v>
      </c>
      <c r="C3412" s="120">
        <v>43117</v>
      </c>
      <c r="D3412" s="85">
        <v>2</v>
      </c>
      <c r="E3412" s="86" t="s">
        <v>1088</v>
      </c>
      <c r="I3412" s="86" t="s">
        <v>203</v>
      </c>
      <c r="J3412" s="86" t="s">
        <v>335</v>
      </c>
      <c r="K3412" s="86" t="s">
        <v>584</v>
      </c>
    </row>
    <row r="3413" spans="1:12">
      <c r="A3413" s="85" t="s">
        <v>130</v>
      </c>
      <c r="B3413" s="85" t="s">
        <v>833</v>
      </c>
      <c r="C3413" s="120">
        <v>43117</v>
      </c>
      <c r="D3413" s="85">
        <v>2</v>
      </c>
      <c r="E3413" s="86" t="s">
        <v>892</v>
      </c>
      <c r="I3413" s="86" t="s">
        <v>282</v>
      </c>
      <c r="J3413" s="86" t="s">
        <v>782</v>
      </c>
      <c r="K3413" s="86" t="s">
        <v>660</v>
      </c>
      <c r="L3413" s="86" t="s">
        <v>588</v>
      </c>
    </row>
    <row r="3414" spans="1:12">
      <c r="A3414" s="85" t="s">
        <v>130</v>
      </c>
      <c r="B3414" s="85" t="s">
        <v>856</v>
      </c>
      <c r="C3414" s="120">
        <v>43117</v>
      </c>
      <c r="D3414" s="85">
        <v>2</v>
      </c>
      <c r="E3414" s="86" t="s">
        <v>1084</v>
      </c>
      <c r="I3414" s="86" t="s">
        <v>267</v>
      </c>
      <c r="J3414" s="86" t="s">
        <v>144</v>
      </c>
      <c r="K3414" s="86" t="s">
        <v>689</v>
      </c>
    </row>
    <row r="3415" spans="1:12">
      <c r="A3415" s="85" t="s">
        <v>146</v>
      </c>
      <c r="B3415" s="85" t="s">
        <v>837</v>
      </c>
      <c r="C3415" s="120">
        <v>43117</v>
      </c>
      <c r="D3415" s="85">
        <v>2</v>
      </c>
      <c r="E3415" s="86" t="s">
        <v>1075</v>
      </c>
      <c r="I3415" s="86" t="s">
        <v>379</v>
      </c>
      <c r="J3415" s="86" t="s">
        <v>540</v>
      </c>
      <c r="K3415" s="86" t="s">
        <v>644</v>
      </c>
    </row>
    <row r="3416" spans="1:12">
      <c r="A3416" s="85" t="s">
        <v>146</v>
      </c>
      <c r="B3416" s="85" t="s">
        <v>837</v>
      </c>
      <c r="C3416" s="120">
        <v>43117</v>
      </c>
      <c r="D3416" s="85">
        <v>2</v>
      </c>
      <c r="E3416" s="86" t="s">
        <v>965</v>
      </c>
      <c r="I3416" s="86" t="s">
        <v>400</v>
      </c>
      <c r="J3416" s="86" t="s">
        <v>375</v>
      </c>
      <c r="K3416" s="86" t="s">
        <v>644</v>
      </c>
    </row>
    <row r="3417" spans="1:12">
      <c r="A3417" s="85" t="s">
        <v>150</v>
      </c>
      <c r="B3417" s="85" t="s">
        <v>826</v>
      </c>
      <c r="C3417" s="120">
        <v>43117</v>
      </c>
      <c r="D3417" s="85">
        <v>2</v>
      </c>
      <c r="E3417" s="86" t="s">
        <v>1091</v>
      </c>
      <c r="I3417" s="86" t="s">
        <v>1097</v>
      </c>
      <c r="J3417" s="86" t="s">
        <v>563</v>
      </c>
    </row>
    <row r="3418" spans="1:12">
      <c r="A3418" s="85" t="s">
        <v>150</v>
      </c>
      <c r="B3418" s="85" t="s">
        <v>857</v>
      </c>
      <c r="C3418" s="120">
        <v>43118</v>
      </c>
      <c r="D3418" s="85">
        <v>2</v>
      </c>
      <c r="E3418" s="86" t="s">
        <v>1076</v>
      </c>
      <c r="I3418" s="86" t="s">
        <v>959</v>
      </c>
      <c r="J3418" s="86" t="s">
        <v>151</v>
      </c>
      <c r="K3418" s="86" t="s">
        <v>666</v>
      </c>
    </row>
    <row r="3419" spans="1:12">
      <c r="A3419" s="85" t="s">
        <v>150</v>
      </c>
      <c r="B3419" s="85" t="s">
        <v>857</v>
      </c>
      <c r="C3419" s="120">
        <v>43118</v>
      </c>
      <c r="D3419" s="85">
        <v>2</v>
      </c>
      <c r="E3419" s="86" t="s">
        <v>1089</v>
      </c>
      <c r="I3419" s="86" t="s">
        <v>356</v>
      </c>
      <c r="J3419" s="86" t="s">
        <v>563</v>
      </c>
      <c r="K3419" s="86" t="s">
        <v>666</v>
      </c>
    </row>
    <row r="3420" spans="1:12">
      <c r="A3420" s="85" t="s">
        <v>559</v>
      </c>
      <c r="B3420" s="85" t="s">
        <v>835</v>
      </c>
      <c r="C3420" s="120">
        <v>43118</v>
      </c>
      <c r="D3420" s="85">
        <v>2</v>
      </c>
      <c r="E3420" s="86" t="s">
        <v>1083</v>
      </c>
      <c r="I3420" s="86" t="s">
        <v>235</v>
      </c>
      <c r="J3420" s="86" t="s">
        <v>550</v>
      </c>
      <c r="K3420" s="86" t="s">
        <v>584</v>
      </c>
    </row>
    <row r="3421" spans="1:12">
      <c r="A3421" s="85" t="s">
        <v>146</v>
      </c>
      <c r="B3421" s="85" t="s">
        <v>855</v>
      </c>
      <c r="C3421" s="120">
        <v>43118</v>
      </c>
      <c r="D3421" s="85">
        <v>2</v>
      </c>
      <c r="E3421" s="86" t="s">
        <v>1085</v>
      </c>
      <c r="I3421" s="86" t="s">
        <v>885</v>
      </c>
      <c r="J3421" s="86" t="s">
        <v>557</v>
      </c>
      <c r="K3421" s="86" t="s">
        <v>644</v>
      </c>
    </row>
    <row r="3422" spans="1:12">
      <c r="A3422" s="85" t="s">
        <v>146</v>
      </c>
      <c r="B3422" s="85" t="s">
        <v>855</v>
      </c>
      <c r="C3422" s="120">
        <v>43118</v>
      </c>
      <c r="D3422" s="85">
        <v>2</v>
      </c>
      <c r="E3422" s="86" t="s">
        <v>1086</v>
      </c>
      <c r="I3422" s="86" t="s">
        <v>939</v>
      </c>
      <c r="J3422" s="86" t="s">
        <v>375</v>
      </c>
      <c r="K3422" s="86" t="s">
        <v>644</v>
      </c>
    </row>
    <row r="3423" spans="1:12">
      <c r="A3423" s="85" t="s">
        <v>146</v>
      </c>
      <c r="B3423" s="85" t="s">
        <v>855</v>
      </c>
      <c r="C3423" s="120">
        <v>43118</v>
      </c>
      <c r="D3423" s="85">
        <v>2</v>
      </c>
      <c r="E3423" s="86" t="s">
        <v>1077</v>
      </c>
      <c r="I3423" s="86" t="s">
        <v>359</v>
      </c>
      <c r="J3423" s="86" t="s">
        <v>549</v>
      </c>
      <c r="K3423" s="86" t="s">
        <v>644</v>
      </c>
    </row>
    <row r="3424" spans="1:12">
      <c r="A3424" s="85" t="s">
        <v>159</v>
      </c>
      <c r="B3424" s="85" t="s">
        <v>850</v>
      </c>
      <c r="C3424" s="120">
        <v>43117</v>
      </c>
      <c r="D3424" s="85">
        <v>2</v>
      </c>
      <c r="E3424" s="86" t="s">
        <v>1074</v>
      </c>
      <c r="I3424" s="86" t="s">
        <v>194</v>
      </c>
      <c r="J3424" s="86" t="s">
        <v>182</v>
      </c>
      <c r="K3424" s="86" t="s">
        <v>603</v>
      </c>
    </row>
    <row r="3425" spans="1:12">
      <c r="A3425" s="85" t="s">
        <v>138</v>
      </c>
      <c r="B3425" s="85" t="s">
        <v>851</v>
      </c>
      <c r="C3425" s="120">
        <v>43118</v>
      </c>
      <c r="D3425" s="85">
        <v>2</v>
      </c>
      <c r="E3425" s="86" t="s">
        <v>1034</v>
      </c>
      <c r="I3425" s="86" t="s">
        <v>296</v>
      </c>
      <c r="J3425" s="86" t="s">
        <v>562</v>
      </c>
      <c r="K3425" s="86" t="s">
        <v>676</v>
      </c>
      <c r="L3425" s="86" t="s">
        <v>649</v>
      </c>
    </row>
    <row r="3426" spans="1:12">
      <c r="A3426" s="85" t="s">
        <v>524</v>
      </c>
      <c r="B3426" s="85" t="s">
        <v>821</v>
      </c>
      <c r="C3426" s="120">
        <v>43118</v>
      </c>
      <c r="D3426" s="85">
        <v>2</v>
      </c>
      <c r="E3426" s="86" t="s">
        <v>893</v>
      </c>
      <c r="I3426" s="86" t="s">
        <v>241</v>
      </c>
      <c r="J3426" s="86" t="s">
        <v>538</v>
      </c>
      <c r="K3426" s="86" t="s">
        <v>654</v>
      </c>
    </row>
    <row r="3427" spans="1:12">
      <c r="A3427" s="85" t="s">
        <v>559</v>
      </c>
      <c r="B3427" s="85" t="s">
        <v>835</v>
      </c>
      <c r="C3427" s="120">
        <v>43118</v>
      </c>
      <c r="D3427" s="85">
        <v>2</v>
      </c>
      <c r="E3427" s="86" t="s">
        <v>1088</v>
      </c>
      <c r="I3427" s="86" t="s">
        <v>208</v>
      </c>
      <c r="J3427" s="86" t="s">
        <v>527</v>
      </c>
      <c r="K3427" s="86" t="s">
        <v>584</v>
      </c>
    </row>
    <row r="3428" spans="1:12">
      <c r="A3428" s="85" t="s">
        <v>138</v>
      </c>
      <c r="B3428" s="85" t="s">
        <v>824</v>
      </c>
      <c r="C3428" s="120">
        <v>43118</v>
      </c>
      <c r="D3428" s="85">
        <v>2</v>
      </c>
      <c r="E3428" s="86" t="s">
        <v>895</v>
      </c>
      <c r="I3428" s="86" t="s">
        <v>309</v>
      </c>
      <c r="J3428" s="86" t="s">
        <v>569</v>
      </c>
      <c r="K3428" s="86" t="s">
        <v>649</v>
      </c>
      <c r="L3428" s="86" t="s">
        <v>166</v>
      </c>
    </row>
    <row r="3429" spans="1:12">
      <c r="A3429" s="85" t="s">
        <v>159</v>
      </c>
      <c r="B3429" s="85" t="s">
        <v>837</v>
      </c>
      <c r="C3429" s="120">
        <v>43118</v>
      </c>
      <c r="D3429" s="85">
        <v>2</v>
      </c>
      <c r="E3429" s="86" t="s">
        <v>288</v>
      </c>
      <c r="I3429" s="86" t="s">
        <v>355</v>
      </c>
      <c r="J3429" s="86" t="s">
        <v>186</v>
      </c>
      <c r="K3429" s="86" t="s">
        <v>618</v>
      </c>
    </row>
    <row r="3430" spans="1:12">
      <c r="A3430" s="85" t="s">
        <v>150</v>
      </c>
      <c r="B3430" s="85" t="s">
        <v>826</v>
      </c>
      <c r="C3430" s="120">
        <v>43118</v>
      </c>
      <c r="D3430" s="85">
        <v>2</v>
      </c>
      <c r="E3430" s="86" t="s">
        <v>1091</v>
      </c>
      <c r="I3430" s="86" t="s">
        <v>1098</v>
      </c>
      <c r="J3430" s="86" t="s">
        <v>570</v>
      </c>
      <c r="K3430" s="86" t="s">
        <v>677</v>
      </c>
    </row>
    <row r="3431" spans="1:12">
      <c r="A3431" s="85" t="s">
        <v>146</v>
      </c>
      <c r="B3431" s="85" t="s">
        <v>831</v>
      </c>
      <c r="C3431" s="120">
        <v>43118</v>
      </c>
      <c r="D3431" s="85">
        <v>2</v>
      </c>
      <c r="E3431" s="86" t="s">
        <v>1075</v>
      </c>
      <c r="I3431" s="86" t="s">
        <v>379</v>
      </c>
      <c r="J3431" s="86" t="s">
        <v>540</v>
      </c>
      <c r="K3431" s="86" t="s">
        <v>644</v>
      </c>
    </row>
    <row r="3432" spans="1:12">
      <c r="A3432" s="85" t="s">
        <v>146</v>
      </c>
      <c r="B3432" s="85" t="s">
        <v>855</v>
      </c>
      <c r="C3432" s="120">
        <v>43119</v>
      </c>
      <c r="D3432" s="85">
        <v>2</v>
      </c>
      <c r="E3432" s="86" t="s">
        <v>1085</v>
      </c>
      <c r="I3432" s="86" t="s">
        <v>885</v>
      </c>
      <c r="J3432" s="86" t="s">
        <v>557</v>
      </c>
      <c r="K3432" s="86" t="s">
        <v>644</v>
      </c>
    </row>
    <row r="3433" spans="1:12">
      <c r="A3433" s="85" t="s">
        <v>146</v>
      </c>
      <c r="B3433" s="85" t="s">
        <v>855</v>
      </c>
      <c r="C3433" s="120">
        <v>43119</v>
      </c>
      <c r="D3433" s="85">
        <v>2</v>
      </c>
      <c r="E3433" s="86" t="s">
        <v>1086</v>
      </c>
      <c r="I3433" s="86" t="s">
        <v>939</v>
      </c>
      <c r="J3433" s="86" t="s">
        <v>375</v>
      </c>
      <c r="K3433" s="86" t="s">
        <v>644</v>
      </c>
    </row>
    <row r="3434" spans="1:12">
      <c r="A3434" s="85" t="s">
        <v>146</v>
      </c>
      <c r="B3434" s="85" t="s">
        <v>855</v>
      </c>
      <c r="C3434" s="120">
        <v>43119</v>
      </c>
      <c r="D3434" s="85">
        <v>2</v>
      </c>
      <c r="E3434" s="86" t="s">
        <v>1077</v>
      </c>
      <c r="I3434" s="86" t="s">
        <v>359</v>
      </c>
      <c r="J3434" s="86" t="s">
        <v>549</v>
      </c>
      <c r="K3434" s="86" t="s">
        <v>644</v>
      </c>
    </row>
    <row r="3435" spans="1:12">
      <c r="A3435" s="85" t="s">
        <v>138</v>
      </c>
      <c r="B3435" s="85" t="s">
        <v>824</v>
      </c>
      <c r="C3435" s="120">
        <v>43119</v>
      </c>
      <c r="D3435" s="85">
        <v>2</v>
      </c>
      <c r="E3435" s="86" t="s">
        <v>984</v>
      </c>
      <c r="I3435" s="86" t="s">
        <v>302</v>
      </c>
      <c r="J3435" s="86" t="s">
        <v>556</v>
      </c>
      <c r="K3435" s="86" t="s">
        <v>690</v>
      </c>
    </row>
    <row r="3436" spans="1:12">
      <c r="A3436" s="85" t="s">
        <v>559</v>
      </c>
      <c r="B3436" s="85" t="s">
        <v>829</v>
      </c>
      <c r="C3436" s="120">
        <v>43122</v>
      </c>
      <c r="D3436" s="85">
        <v>2</v>
      </c>
      <c r="E3436" s="86" t="s">
        <v>1088</v>
      </c>
      <c r="I3436" s="86" t="s">
        <v>251</v>
      </c>
      <c r="J3436" s="86" t="s">
        <v>335</v>
      </c>
      <c r="K3436" s="86" t="s">
        <v>584</v>
      </c>
    </row>
    <row r="3437" spans="1:12">
      <c r="A3437" s="85" t="s">
        <v>138</v>
      </c>
      <c r="B3437" s="85" t="s">
        <v>824</v>
      </c>
      <c r="C3437" s="120">
        <v>42757</v>
      </c>
      <c r="D3437" s="85">
        <v>2</v>
      </c>
      <c r="E3437" s="86" t="s">
        <v>293</v>
      </c>
      <c r="I3437" s="86" t="s">
        <v>264</v>
      </c>
      <c r="J3437" s="86" t="s">
        <v>556</v>
      </c>
      <c r="K3437" s="86" t="s">
        <v>690</v>
      </c>
    </row>
    <row r="3438" spans="1:12">
      <c r="A3438" s="85" t="s">
        <v>150</v>
      </c>
      <c r="B3438" s="85" t="s">
        <v>826</v>
      </c>
      <c r="C3438" s="120">
        <v>43122</v>
      </c>
      <c r="D3438" s="85">
        <v>2</v>
      </c>
      <c r="E3438" s="86" t="s">
        <v>879</v>
      </c>
      <c r="I3438" s="86" t="s">
        <v>1092</v>
      </c>
      <c r="J3438" s="86" t="s">
        <v>151</v>
      </c>
      <c r="K3438" s="86" t="s">
        <v>677</v>
      </c>
    </row>
    <row r="3439" spans="1:12">
      <c r="A3439" s="85" t="s">
        <v>524</v>
      </c>
      <c r="B3439" s="85" t="s">
        <v>821</v>
      </c>
      <c r="C3439" s="120">
        <v>43122</v>
      </c>
      <c r="D3439" s="85">
        <v>2</v>
      </c>
      <c r="E3439" s="86" t="s">
        <v>893</v>
      </c>
      <c r="I3439" s="86" t="s">
        <v>232</v>
      </c>
      <c r="J3439" s="86" t="s">
        <v>538</v>
      </c>
      <c r="K3439" s="86" t="s">
        <v>654</v>
      </c>
    </row>
    <row r="3440" spans="1:12">
      <c r="A3440" s="85" t="s">
        <v>146</v>
      </c>
      <c r="B3440" s="85" t="s">
        <v>831</v>
      </c>
      <c r="C3440" s="120">
        <v>43119</v>
      </c>
      <c r="D3440" s="85">
        <v>2</v>
      </c>
      <c r="E3440" s="86" t="s">
        <v>1075</v>
      </c>
      <c r="I3440" s="86" t="s">
        <v>379</v>
      </c>
      <c r="J3440" s="86" t="s">
        <v>540</v>
      </c>
      <c r="K3440" s="86" t="s">
        <v>644</v>
      </c>
    </row>
    <row r="3441" spans="1:12">
      <c r="A3441" s="85" t="s">
        <v>146</v>
      </c>
      <c r="B3441" s="85" t="s">
        <v>831</v>
      </c>
      <c r="C3441" s="120">
        <v>43119</v>
      </c>
      <c r="D3441" s="85">
        <v>2</v>
      </c>
      <c r="E3441" s="86" t="s">
        <v>965</v>
      </c>
      <c r="I3441" s="86" t="s">
        <v>214</v>
      </c>
      <c r="J3441" s="86" t="s">
        <v>785</v>
      </c>
      <c r="K3441" s="86" t="s">
        <v>644</v>
      </c>
    </row>
    <row r="3442" spans="1:12">
      <c r="A3442" s="85" t="s">
        <v>146</v>
      </c>
      <c r="B3442" s="85" t="s">
        <v>831</v>
      </c>
      <c r="C3442" s="120">
        <v>43119</v>
      </c>
      <c r="D3442" s="85">
        <v>2</v>
      </c>
      <c r="E3442" s="86" t="s">
        <v>361</v>
      </c>
      <c r="I3442" s="86" t="s">
        <v>400</v>
      </c>
      <c r="J3442" s="86" t="s">
        <v>375</v>
      </c>
      <c r="K3442" s="86" t="s">
        <v>644</v>
      </c>
    </row>
    <row r="3443" spans="1:12">
      <c r="A3443" s="85" t="s">
        <v>146</v>
      </c>
      <c r="B3443" s="85" t="s">
        <v>831</v>
      </c>
      <c r="C3443" s="120">
        <v>43122</v>
      </c>
      <c r="D3443" s="85">
        <v>2</v>
      </c>
      <c r="E3443" s="86" t="s">
        <v>1075</v>
      </c>
      <c r="I3443" s="86" t="s">
        <v>379</v>
      </c>
      <c r="J3443" s="86" t="s">
        <v>540</v>
      </c>
      <c r="K3443" s="86" t="s">
        <v>644</v>
      </c>
      <c r="L3443" s="86" t="s">
        <v>657</v>
      </c>
    </row>
    <row r="3444" spans="1:12">
      <c r="A3444" s="85" t="s">
        <v>159</v>
      </c>
      <c r="B3444" s="85" t="s">
        <v>929</v>
      </c>
      <c r="C3444" s="120">
        <v>43122</v>
      </c>
      <c r="D3444" s="85">
        <v>2</v>
      </c>
      <c r="E3444" s="86" t="s">
        <v>1074</v>
      </c>
      <c r="I3444" s="86" t="s">
        <v>197</v>
      </c>
      <c r="J3444" s="86" t="s">
        <v>182</v>
      </c>
      <c r="K3444" s="86" t="s">
        <v>653</v>
      </c>
    </row>
    <row r="3445" spans="1:12">
      <c r="A3445" s="85" t="s">
        <v>146</v>
      </c>
      <c r="B3445" s="85" t="s">
        <v>855</v>
      </c>
      <c r="C3445" s="120">
        <v>42757</v>
      </c>
      <c r="D3445" s="85">
        <v>2</v>
      </c>
      <c r="E3445" s="86" t="s">
        <v>1085</v>
      </c>
      <c r="I3445" s="86" t="s">
        <v>885</v>
      </c>
      <c r="J3445" s="86" t="s">
        <v>557</v>
      </c>
      <c r="K3445" s="86" t="s">
        <v>657</v>
      </c>
    </row>
    <row r="3446" spans="1:12">
      <c r="A3446" s="85" t="s">
        <v>146</v>
      </c>
      <c r="B3446" s="85" t="s">
        <v>855</v>
      </c>
      <c r="C3446" s="120">
        <v>42757</v>
      </c>
      <c r="D3446" s="85">
        <v>2</v>
      </c>
      <c r="E3446" s="86" t="s">
        <v>1086</v>
      </c>
      <c r="I3446" s="86" t="s">
        <v>939</v>
      </c>
      <c r="J3446" s="86" t="s">
        <v>549</v>
      </c>
      <c r="K3446" s="86" t="s">
        <v>657</v>
      </c>
    </row>
    <row r="3447" spans="1:12">
      <c r="A3447" s="85" t="s">
        <v>559</v>
      </c>
      <c r="B3447" s="85" t="s">
        <v>835</v>
      </c>
      <c r="C3447" s="120">
        <v>43122</v>
      </c>
      <c r="D3447" s="85">
        <v>2</v>
      </c>
      <c r="E3447" s="86" t="s">
        <v>1083</v>
      </c>
      <c r="I3447" s="86" t="s">
        <v>242</v>
      </c>
      <c r="J3447" s="86" t="s">
        <v>550</v>
      </c>
      <c r="K3447" s="86" t="s">
        <v>584</v>
      </c>
    </row>
    <row r="3448" spans="1:12">
      <c r="A3448" s="85" t="s">
        <v>150</v>
      </c>
      <c r="B3448" s="85" t="s">
        <v>857</v>
      </c>
      <c r="C3448" s="120">
        <v>42757</v>
      </c>
      <c r="D3448" s="85">
        <v>1</v>
      </c>
      <c r="E3448" s="86" t="s">
        <v>1091</v>
      </c>
      <c r="I3448" s="86" t="s">
        <v>373</v>
      </c>
      <c r="J3448" s="86" t="s">
        <v>570</v>
      </c>
    </row>
    <row r="3449" spans="1:12">
      <c r="A3449" s="85" t="s">
        <v>150</v>
      </c>
      <c r="B3449" s="85" t="s">
        <v>857</v>
      </c>
      <c r="C3449" s="120">
        <v>42757</v>
      </c>
      <c r="D3449" s="85">
        <v>2</v>
      </c>
      <c r="E3449" s="86" t="s">
        <v>1089</v>
      </c>
      <c r="I3449" s="86" t="s">
        <v>373</v>
      </c>
      <c r="J3449" s="86" t="s">
        <v>570</v>
      </c>
    </row>
    <row r="3450" spans="1:12">
      <c r="A3450" s="85" t="s">
        <v>130</v>
      </c>
      <c r="B3450" s="85" t="s">
        <v>833</v>
      </c>
      <c r="C3450" s="120">
        <v>43122</v>
      </c>
      <c r="D3450" s="85">
        <v>2</v>
      </c>
      <c r="E3450" s="86" t="s">
        <v>1084</v>
      </c>
      <c r="I3450" s="86" t="s">
        <v>292</v>
      </c>
      <c r="J3450" s="86" t="s">
        <v>782</v>
      </c>
      <c r="K3450" s="86" t="s">
        <v>164</v>
      </c>
      <c r="L3450" s="86" t="s">
        <v>163</v>
      </c>
    </row>
    <row r="3451" spans="1:12">
      <c r="A3451" s="85" t="s">
        <v>559</v>
      </c>
      <c r="B3451" s="85" t="s">
        <v>829</v>
      </c>
      <c r="C3451" s="120">
        <v>43123</v>
      </c>
      <c r="D3451" s="85">
        <v>2</v>
      </c>
      <c r="E3451" s="86" t="s">
        <v>1087</v>
      </c>
      <c r="I3451" s="86" t="s">
        <v>244</v>
      </c>
      <c r="J3451" s="86" t="s">
        <v>333</v>
      </c>
      <c r="K3451" s="86" t="s">
        <v>584</v>
      </c>
    </row>
    <row r="3452" spans="1:12">
      <c r="A3452" s="85" t="s">
        <v>559</v>
      </c>
      <c r="B3452" s="85" t="s">
        <v>829</v>
      </c>
      <c r="C3452" s="120">
        <v>43123</v>
      </c>
      <c r="D3452" s="85">
        <v>2</v>
      </c>
      <c r="E3452" s="86" t="s">
        <v>1088</v>
      </c>
      <c r="I3452" s="86" t="s">
        <v>251</v>
      </c>
      <c r="J3452" s="86" t="s">
        <v>335</v>
      </c>
      <c r="K3452" s="86" t="s">
        <v>584</v>
      </c>
    </row>
    <row r="3453" spans="1:12">
      <c r="A3453" s="85" t="s">
        <v>559</v>
      </c>
      <c r="B3453" s="85" t="s">
        <v>829</v>
      </c>
      <c r="C3453" s="120">
        <v>43123</v>
      </c>
      <c r="D3453" s="85">
        <v>2</v>
      </c>
      <c r="E3453" s="86" t="s">
        <v>1083</v>
      </c>
      <c r="I3453" s="86" t="s">
        <v>235</v>
      </c>
      <c r="J3453" s="86" t="s">
        <v>550</v>
      </c>
      <c r="K3453" s="86" t="s">
        <v>584</v>
      </c>
    </row>
    <row r="3454" spans="1:12">
      <c r="A3454" s="85" t="s">
        <v>138</v>
      </c>
      <c r="B3454" s="85" t="s">
        <v>824</v>
      </c>
      <c r="C3454" s="120">
        <v>43123</v>
      </c>
      <c r="D3454" s="85">
        <v>2</v>
      </c>
      <c r="E3454" s="86" t="s">
        <v>948</v>
      </c>
      <c r="I3454" s="86" t="s">
        <v>302</v>
      </c>
      <c r="J3454" s="86" t="s">
        <v>165</v>
      </c>
    </row>
    <row r="3455" spans="1:12">
      <c r="A3455" s="85" t="s">
        <v>138</v>
      </c>
      <c r="B3455" s="85" t="s">
        <v>824</v>
      </c>
      <c r="C3455" s="120">
        <v>43123</v>
      </c>
      <c r="D3455" s="85">
        <v>2</v>
      </c>
      <c r="E3455" s="86" t="s">
        <v>296</v>
      </c>
      <c r="I3455" s="86" t="s">
        <v>309</v>
      </c>
      <c r="J3455" s="86" t="s">
        <v>783</v>
      </c>
    </row>
    <row r="3456" spans="1:12">
      <c r="A3456" s="85" t="s">
        <v>150</v>
      </c>
      <c r="B3456" s="85" t="s">
        <v>826</v>
      </c>
      <c r="C3456" s="120">
        <v>43123</v>
      </c>
      <c r="D3456" s="85">
        <v>2</v>
      </c>
      <c r="E3456" s="86" t="s">
        <v>879</v>
      </c>
      <c r="I3456" s="86" t="s">
        <v>389</v>
      </c>
      <c r="J3456" s="86" t="s">
        <v>151</v>
      </c>
      <c r="K3456" s="86" t="s">
        <v>677</v>
      </c>
    </row>
    <row r="3457" spans="1:12">
      <c r="A3457" s="85" t="s">
        <v>146</v>
      </c>
      <c r="B3457" s="85" t="s">
        <v>831</v>
      </c>
      <c r="C3457" s="120">
        <v>43123</v>
      </c>
      <c r="D3457" s="85">
        <v>2</v>
      </c>
      <c r="E3457" s="86" t="s">
        <v>1075</v>
      </c>
      <c r="I3457" s="86" t="s">
        <v>379</v>
      </c>
      <c r="J3457" s="86" t="s">
        <v>540</v>
      </c>
      <c r="K3457" s="86" t="s">
        <v>657</v>
      </c>
    </row>
    <row r="3458" spans="1:12">
      <c r="A3458" s="85" t="s">
        <v>130</v>
      </c>
      <c r="B3458" s="85" t="s">
        <v>868</v>
      </c>
      <c r="C3458" s="120">
        <v>43123</v>
      </c>
      <c r="D3458" s="85">
        <v>2</v>
      </c>
      <c r="E3458" s="86" t="s">
        <v>1069</v>
      </c>
      <c r="I3458" s="86" t="s">
        <v>285</v>
      </c>
      <c r="J3458" s="86" t="s">
        <v>135</v>
      </c>
      <c r="K3458" s="86" t="s">
        <v>163</v>
      </c>
      <c r="L3458" s="86" t="s">
        <v>660</v>
      </c>
    </row>
    <row r="3459" spans="1:12">
      <c r="A3459" s="85" t="s">
        <v>524</v>
      </c>
      <c r="B3459" s="85" t="s">
        <v>821</v>
      </c>
      <c r="C3459" s="120">
        <v>43123</v>
      </c>
      <c r="D3459" s="85">
        <v>2</v>
      </c>
      <c r="E3459" s="86" t="s">
        <v>893</v>
      </c>
      <c r="I3459" s="86" t="s">
        <v>232</v>
      </c>
      <c r="J3459" s="86" t="s">
        <v>538</v>
      </c>
      <c r="K3459" s="86" t="s">
        <v>654</v>
      </c>
    </row>
    <row r="3460" spans="1:12">
      <c r="A3460" s="85" t="s">
        <v>159</v>
      </c>
      <c r="B3460" s="85" t="s">
        <v>929</v>
      </c>
      <c r="C3460" s="120">
        <v>43123</v>
      </c>
      <c r="D3460" s="85">
        <v>2</v>
      </c>
      <c r="E3460" s="86" t="s">
        <v>1074</v>
      </c>
      <c r="I3460" s="86" t="s">
        <v>197</v>
      </c>
      <c r="J3460" s="86" t="s">
        <v>182</v>
      </c>
      <c r="K3460" s="86" t="s">
        <v>603</v>
      </c>
    </row>
    <row r="3461" spans="1:12">
      <c r="A3461" s="85" t="s">
        <v>150</v>
      </c>
      <c r="B3461" s="85" t="s">
        <v>857</v>
      </c>
      <c r="C3461" s="120">
        <v>42758</v>
      </c>
      <c r="D3461" s="85">
        <v>2</v>
      </c>
      <c r="E3461" s="86" t="s">
        <v>1089</v>
      </c>
      <c r="I3461" s="86" t="s">
        <v>356</v>
      </c>
      <c r="J3461" s="86" t="s">
        <v>563</v>
      </c>
      <c r="K3461" s="86" t="s">
        <v>597</v>
      </c>
    </row>
    <row r="3462" spans="1:12">
      <c r="A3462" s="85" t="s">
        <v>150</v>
      </c>
      <c r="B3462" s="85" t="s">
        <v>857</v>
      </c>
      <c r="C3462" s="120">
        <v>42758</v>
      </c>
      <c r="D3462" s="85">
        <v>2</v>
      </c>
      <c r="E3462" s="86" t="s">
        <v>236</v>
      </c>
      <c r="I3462" s="86" t="s">
        <v>959</v>
      </c>
      <c r="J3462" s="86" t="s">
        <v>151</v>
      </c>
      <c r="K3462" s="86" t="s">
        <v>597</v>
      </c>
    </row>
    <row r="3463" spans="1:12">
      <c r="A3463" s="85" t="s">
        <v>146</v>
      </c>
      <c r="B3463" s="85" t="s">
        <v>855</v>
      </c>
      <c r="C3463" s="120">
        <v>43123</v>
      </c>
      <c r="D3463" s="85">
        <v>2</v>
      </c>
      <c r="E3463" s="86" t="s">
        <v>1085</v>
      </c>
      <c r="I3463" s="86" t="s">
        <v>885</v>
      </c>
      <c r="J3463" s="86" t="s">
        <v>557</v>
      </c>
      <c r="K3463" s="86" t="s">
        <v>657</v>
      </c>
      <c r="L3463" s="86" t="s">
        <v>678</v>
      </c>
    </row>
    <row r="3464" spans="1:12">
      <c r="A3464" s="85" t="s">
        <v>146</v>
      </c>
      <c r="B3464" s="85" t="s">
        <v>855</v>
      </c>
      <c r="C3464" s="120">
        <v>43123</v>
      </c>
      <c r="D3464" s="85">
        <v>2</v>
      </c>
      <c r="E3464" s="86" t="s">
        <v>1086</v>
      </c>
      <c r="I3464" s="86" t="s">
        <v>939</v>
      </c>
      <c r="J3464" s="86" t="s">
        <v>375</v>
      </c>
      <c r="K3464" s="86" t="s">
        <v>657</v>
      </c>
      <c r="L3464" s="86" t="s">
        <v>678</v>
      </c>
    </row>
    <row r="3465" spans="1:12">
      <c r="A3465" s="85" t="s">
        <v>559</v>
      </c>
      <c r="B3465" s="85" t="s">
        <v>835</v>
      </c>
      <c r="C3465" s="120">
        <v>43123</v>
      </c>
      <c r="D3465" s="85">
        <v>1</v>
      </c>
      <c r="E3465" s="86" t="s">
        <v>222</v>
      </c>
      <c r="I3465" s="86" t="s">
        <v>221</v>
      </c>
      <c r="J3465" s="86" t="s">
        <v>550</v>
      </c>
      <c r="K3465" s="86" t="s">
        <v>584</v>
      </c>
    </row>
    <row r="3466" spans="1:12">
      <c r="A3466" s="85" t="s">
        <v>146</v>
      </c>
      <c r="B3466" s="85" t="s">
        <v>831</v>
      </c>
      <c r="C3466" s="120">
        <v>43124</v>
      </c>
      <c r="D3466" s="85">
        <v>2</v>
      </c>
      <c r="E3466" s="86" t="s">
        <v>1075</v>
      </c>
      <c r="I3466" s="86" t="s">
        <v>379</v>
      </c>
      <c r="J3466" s="86" t="s">
        <v>540</v>
      </c>
      <c r="K3466" s="86" t="s">
        <v>671</v>
      </c>
    </row>
    <row r="3467" spans="1:12">
      <c r="A3467" s="85" t="s">
        <v>130</v>
      </c>
      <c r="B3467" s="85" t="s">
        <v>868</v>
      </c>
      <c r="C3467" s="120">
        <v>43124</v>
      </c>
      <c r="D3467" s="85">
        <v>1</v>
      </c>
      <c r="E3467" s="86" t="s">
        <v>261</v>
      </c>
      <c r="I3467" s="86" t="s">
        <v>267</v>
      </c>
      <c r="J3467" s="86" t="s">
        <v>157</v>
      </c>
      <c r="K3467" s="86" t="s">
        <v>660</v>
      </c>
    </row>
    <row r="3468" spans="1:12">
      <c r="A3468" s="85" t="s">
        <v>150</v>
      </c>
      <c r="B3468" s="85" t="s">
        <v>857</v>
      </c>
      <c r="C3468" s="120">
        <v>42759</v>
      </c>
      <c r="D3468" s="85">
        <v>2</v>
      </c>
      <c r="E3468" s="86" t="s">
        <v>1089</v>
      </c>
      <c r="I3468" s="86" t="s">
        <v>352</v>
      </c>
      <c r="J3468" s="86" t="s">
        <v>563</v>
      </c>
      <c r="K3468" s="86" t="s">
        <v>597</v>
      </c>
    </row>
    <row r="3469" spans="1:12">
      <c r="A3469" s="85" t="s">
        <v>150</v>
      </c>
      <c r="B3469" s="85" t="s">
        <v>857</v>
      </c>
      <c r="C3469" s="120">
        <v>42759</v>
      </c>
      <c r="D3469" s="85">
        <v>2</v>
      </c>
      <c r="E3469" s="86" t="s">
        <v>879</v>
      </c>
      <c r="I3469" s="86" t="s">
        <v>283</v>
      </c>
      <c r="J3469" s="86" t="s">
        <v>151</v>
      </c>
      <c r="K3469" s="86" t="s">
        <v>597</v>
      </c>
    </row>
    <row r="3470" spans="1:12">
      <c r="A3470" s="85" t="s">
        <v>559</v>
      </c>
      <c r="B3470" s="85" t="s">
        <v>829</v>
      </c>
      <c r="C3470" s="120">
        <v>42759</v>
      </c>
      <c r="D3470" s="85">
        <v>2</v>
      </c>
      <c r="E3470" s="86" t="s">
        <v>1083</v>
      </c>
      <c r="I3470" s="86" t="s">
        <v>235</v>
      </c>
      <c r="J3470" s="86" t="s">
        <v>550</v>
      </c>
      <c r="K3470" s="86" t="s">
        <v>584</v>
      </c>
    </row>
    <row r="3471" spans="1:12">
      <c r="A3471" s="85" t="s">
        <v>559</v>
      </c>
      <c r="B3471" s="85" t="s">
        <v>829</v>
      </c>
      <c r="C3471" s="120">
        <v>42759</v>
      </c>
      <c r="D3471" s="85">
        <v>2</v>
      </c>
      <c r="E3471" s="86" t="s">
        <v>1087</v>
      </c>
      <c r="I3471" s="86" t="s">
        <v>244</v>
      </c>
      <c r="J3471" s="86" t="s">
        <v>333</v>
      </c>
      <c r="K3471" s="86" t="s">
        <v>584</v>
      </c>
    </row>
    <row r="3472" spans="1:12">
      <c r="A3472" s="85" t="s">
        <v>559</v>
      </c>
      <c r="B3472" s="85" t="s">
        <v>829</v>
      </c>
      <c r="C3472" s="120">
        <v>42759</v>
      </c>
      <c r="D3472" s="85">
        <v>2</v>
      </c>
      <c r="E3472" s="86" t="s">
        <v>1088</v>
      </c>
      <c r="I3472" s="86" t="s">
        <v>251</v>
      </c>
      <c r="J3472" s="86" t="s">
        <v>335</v>
      </c>
      <c r="K3472" s="86" t="s">
        <v>584</v>
      </c>
    </row>
    <row r="3473" spans="1:12">
      <c r="A3473" s="85" t="s">
        <v>138</v>
      </c>
      <c r="B3473" s="85" t="s">
        <v>851</v>
      </c>
      <c r="C3473" s="120">
        <v>43124</v>
      </c>
      <c r="D3473" s="85">
        <v>2</v>
      </c>
      <c r="E3473" s="86" t="s">
        <v>211</v>
      </c>
      <c r="I3473" s="86" t="s">
        <v>271</v>
      </c>
      <c r="J3473" s="86" t="s">
        <v>165</v>
      </c>
      <c r="K3473" s="86" t="s">
        <v>690</v>
      </c>
      <c r="L3473" s="86" t="s">
        <v>669</v>
      </c>
    </row>
    <row r="3474" spans="1:12">
      <c r="A3474" s="85" t="s">
        <v>138</v>
      </c>
      <c r="B3474" s="85" t="s">
        <v>851</v>
      </c>
      <c r="C3474" s="120">
        <v>43124</v>
      </c>
      <c r="D3474" s="85">
        <v>2</v>
      </c>
      <c r="E3474" s="86" t="s">
        <v>948</v>
      </c>
      <c r="I3474" s="86" t="s">
        <v>302</v>
      </c>
      <c r="J3474" s="86" t="s">
        <v>165</v>
      </c>
      <c r="K3474" s="86" t="s">
        <v>690</v>
      </c>
    </row>
    <row r="3475" spans="1:12">
      <c r="A3475" s="85" t="s">
        <v>130</v>
      </c>
      <c r="B3475" s="85" t="s">
        <v>833</v>
      </c>
      <c r="C3475" s="120">
        <v>43124</v>
      </c>
      <c r="D3475" s="85">
        <v>2</v>
      </c>
      <c r="E3475" s="86" t="s">
        <v>1071</v>
      </c>
      <c r="I3475" s="86" t="s">
        <v>297</v>
      </c>
      <c r="J3475" s="86" t="s">
        <v>135</v>
      </c>
      <c r="K3475" s="86" t="s">
        <v>660</v>
      </c>
    </row>
    <row r="3476" spans="1:12">
      <c r="A3476" s="85" t="s">
        <v>524</v>
      </c>
      <c r="B3476" s="85" t="s">
        <v>821</v>
      </c>
      <c r="C3476" s="120">
        <v>43124</v>
      </c>
      <c r="D3476" s="85">
        <v>2</v>
      </c>
      <c r="E3476" s="86" t="s">
        <v>893</v>
      </c>
      <c r="I3476" s="86" t="s">
        <v>232</v>
      </c>
      <c r="J3476" s="86" t="s">
        <v>538</v>
      </c>
      <c r="K3476" s="86" t="s">
        <v>654</v>
      </c>
    </row>
    <row r="3477" spans="1:12">
      <c r="A3477" s="85" t="s">
        <v>146</v>
      </c>
      <c r="B3477" s="85" t="s">
        <v>855</v>
      </c>
      <c r="C3477" s="120">
        <v>43124</v>
      </c>
      <c r="D3477" s="85">
        <v>2</v>
      </c>
      <c r="E3477" s="86" t="s">
        <v>1085</v>
      </c>
      <c r="I3477" s="86" t="s">
        <v>885</v>
      </c>
      <c r="J3477" s="86" t="s">
        <v>557</v>
      </c>
      <c r="K3477" s="86" t="s">
        <v>671</v>
      </c>
      <c r="L3477" s="86" t="s">
        <v>637</v>
      </c>
    </row>
    <row r="3478" spans="1:12">
      <c r="A3478" s="85" t="s">
        <v>146</v>
      </c>
      <c r="B3478" s="85" t="s">
        <v>855</v>
      </c>
      <c r="C3478" s="120">
        <v>43124</v>
      </c>
      <c r="D3478" s="85">
        <v>2</v>
      </c>
      <c r="E3478" s="86" t="s">
        <v>1086</v>
      </c>
      <c r="I3478" s="86" t="s">
        <v>939</v>
      </c>
      <c r="J3478" s="86" t="s">
        <v>375</v>
      </c>
      <c r="K3478" s="86" t="s">
        <v>671</v>
      </c>
      <c r="L3478" s="86" t="s">
        <v>637</v>
      </c>
    </row>
    <row r="3479" spans="1:12">
      <c r="A3479" s="85" t="s">
        <v>150</v>
      </c>
      <c r="B3479" s="85" t="s">
        <v>857</v>
      </c>
      <c r="C3479" s="120">
        <v>43125</v>
      </c>
      <c r="D3479" s="85">
        <v>1</v>
      </c>
      <c r="E3479" s="86" t="s">
        <v>1089</v>
      </c>
      <c r="I3479" s="86" t="s">
        <v>356</v>
      </c>
      <c r="J3479" s="86" t="s">
        <v>563</v>
      </c>
      <c r="K3479" s="86" t="s">
        <v>597</v>
      </c>
    </row>
    <row r="3480" spans="1:12">
      <c r="A3480" s="85" t="s">
        <v>150</v>
      </c>
      <c r="B3480" s="85" t="s">
        <v>857</v>
      </c>
      <c r="C3480" s="120">
        <v>43125</v>
      </c>
      <c r="D3480" s="85">
        <v>2</v>
      </c>
      <c r="E3480" s="86" t="s">
        <v>879</v>
      </c>
      <c r="I3480" s="86" t="s">
        <v>283</v>
      </c>
      <c r="J3480" s="86" t="s">
        <v>151</v>
      </c>
      <c r="K3480" s="86" t="s">
        <v>597</v>
      </c>
    </row>
    <row r="3481" spans="1:12">
      <c r="A3481" s="85" t="s">
        <v>566</v>
      </c>
      <c r="B3481" s="85" t="s">
        <v>834</v>
      </c>
      <c r="C3481" s="120">
        <v>43124</v>
      </c>
      <c r="D3481" s="85">
        <v>2</v>
      </c>
      <c r="E3481" s="86" t="s">
        <v>1074</v>
      </c>
      <c r="I3481" s="86" t="s">
        <v>196</v>
      </c>
      <c r="J3481" s="86" t="s">
        <v>520</v>
      </c>
      <c r="K3481" s="86" t="s">
        <v>1050</v>
      </c>
    </row>
    <row r="3482" spans="1:12">
      <c r="A3482" s="85" t="s">
        <v>566</v>
      </c>
      <c r="B3482" s="85" t="s">
        <v>834</v>
      </c>
      <c r="C3482" s="120">
        <v>43125</v>
      </c>
      <c r="D3482" s="85">
        <v>2</v>
      </c>
      <c r="E3482" s="86" t="s">
        <v>1074</v>
      </c>
      <c r="I3482" s="86" t="s">
        <v>197</v>
      </c>
      <c r="J3482" s="86" t="s">
        <v>520</v>
      </c>
      <c r="K3482" s="86" t="s">
        <v>1050</v>
      </c>
    </row>
    <row r="3483" spans="1:12">
      <c r="A3483" s="85" t="s">
        <v>566</v>
      </c>
      <c r="B3483" s="85" t="s">
        <v>834</v>
      </c>
      <c r="C3483" s="120">
        <v>43125</v>
      </c>
      <c r="D3483" s="85">
        <v>2</v>
      </c>
      <c r="E3483" s="86" t="s">
        <v>203</v>
      </c>
      <c r="I3483" s="86" t="s">
        <v>230</v>
      </c>
      <c r="J3483" s="86" t="s">
        <v>220</v>
      </c>
      <c r="K3483" s="86" t="s">
        <v>1050</v>
      </c>
    </row>
    <row r="3484" spans="1:12">
      <c r="A3484" s="85" t="s">
        <v>566</v>
      </c>
      <c r="B3484" s="85" t="s">
        <v>834</v>
      </c>
      <c r="C3484" s="120">
        <v>43125</v>
      </c>
      <c r="D3484" s="85">
        <v>2</v>
      </c>
      <c r="E3484" s="86" t="s">
        <v>912</v>
      </c>
      <c r="I3484" s="86" t="s">
        <v>725</v>
      </c>
      <c r="J3484" s="86" t="s">
        <v>551</v>
      </c>
      <c r="K3484" s="86" t="s">
        <v>1050</v>
      </c>
    </row>
    <row r="3485" spans="1:12">
      <c r="A3485" s="85" t="s">
        <v>138</v>
      </c>
      <c r="B3485" s="85" t="s">
        <v>824</v>
      </c>
      <c r="C3485" s="120">
        <v>43125</v>
      </c>
      <c r="D3485" s="85">
        <v>2</v>
      </c>
      <c r="E3485" s="86" t="s">
        <v>271</v>
      </c>
      <c r="I3485" s="86" t="s">
        <v>309</v>
      </c>
      <c r="J3485" s="86" t="s">
        <v>569</v>
      </c>
      <c r="K3485" s="86" t="s">
        <v>669</v>
      </c>
      <c r="L3485" s="86" t="s">
        <v>661</v>
      </c>
    </row>
    <row r="3486" spans="1:12">
      <c r="A3486" s="85" t="s">
        <v>138</v>
      </c>
      <c r="B3486" s="85" t="s">
        <v>824</v>
      </c>
      <c r="C3486" s="120">
        <v>43125</v>
      </c>
      <c r="D3486" s="85">
        <v>2</v>
      </c>
      <c r="E3486" s="86" t="s">
        <v>293</v>
      </c>
      <c r="I3486" s="86" t="s">
        <v>264</v>
      </c>
      <c r="J3486" s="86" t="s">
        <v>556</v>
      </c>
      <c r="K3486" s="86" t="s">
        <v>669</v>
      </c>
      <c r="L3486" s="86" t="s">
        <v>661</v>
      </c>
    </row>
    <row r="3487" spans="1:12">
      <c r="A3487" s="85" t="s">
        <v>524</v>
      </c>
      <c r="B3487" s="85" t="s">
        <v>821</v>
      </c>
      <c r="C3487" s="120">
        <v>43125</v>
      </c>
      <c r="D3487" s="85">
        <v>1.5</v>
      </c>
      <c r="E3487" s="86" t="s">
        <v>213</v>
      </c>
      <c r="I3487" s="86" t="s">
        <v>232</v>
      </c>
      <c r="J3487" s="86" t="s">
        <v>532</v>
      </c>
      <c r="K3487" s="86" t="s">
        <v>587</v>
      </c>
    </row>
    <row r="3488" spans="1:12">
      <c r="A3488" s="85" t="s">
        <v>130</v>
      </c>
      <c r="B3488" s="85" t="s">
        <v>868</v>
      </c>
      <c r="C3488" s="120">
        <v>43125</v>
      </c>
      <c r="D3488" s="85">
        <v>1.5</v>
      </c>
      <c r="E3488" s="86" t="s">
        <v>1034</v>
      </c>
      <c r="I3488" s="86" t="s">
        <v>268</v>
      </c>
      <c r="J3488" s="86" t="s">
        <v>135</v>
      </c>
      <c r="K3488" s="86" t="s">
        <v>660</v>
      </c>
    </row>
    <row r="3489" spans="1:12">
      <c r="A3489" s="85" t="s">
        <v>130</v>
      </c>
      <c r="B3489" s="85" t="s">
        <v>868</v>
      </c>
      <c r="C3489" s="120">
        <v>43125</v>
      </c>
      <c r="D3489" s="85">
        <v>1.5</v>
      </c>
      <c r="E3489" s="86" t="s">
        <v>1071</v>
      </c>
      <c r="I3489" s="86" t="s">
        <v>268</v>
      </c>
      <c r="J3489" s="86" t="s">
        <v>135</v>
      </c>
      <c r="K3489" s="86" t="s">
        <v>660</v>
      </c>
    </row>
    <row r="3490" spans="1:12">
      <c r="A3490" s="85" t="s">
        <v>146</v>
      </c>
      <c r="B3490" s="85" t="s">
        <v>855</v>
      </c>
      <c r="C3490" s="120">
        <v>43125</v>
      </c>
      <c r="D3490" s="85">
        <v>2</v>
      </c>
      <c r="E3490" s="86" t="s">
        <v>1085</v>
      </c>
      <c r="I3490" s="86" t="s">
        <v>381</v>
      </c>
      <c r="J3490" s="86" t="s">
        <v>557</v>
      </c>
      <c r="K3490" s="86" t="s">
        <v>632</v>
      </c>
    </row>
    <row r="3491" spans="1:12">
      <c r="A3491" s="85" t="s">
        <v>146</v>
      </c>
      <c r="B3491" s="85" t="s">
        <v>855</v>
      </c>
      <c r="C3491" s="120">
        <v>43125</v>
      </c>
      <c r="D3491" s="85">
        <v>2</v>
      </c>
      <c r="E3491" s="86" t="s">
        <v>1075</v>
      </c>
      <c r="I3491" s="86" t="s">
        <v>379</v>
      </c>
      <c r="J3491" s="86" t="s">
        <v>540</v>
      </c>
      <c r="K3491" s="86" t="s">
        <v>632</v>
      </c>
    </row>
    <row r="3492" spans="1:12">
      <c r="A3492" s="85" t="s">
        <v>146</v>
      </c>
      <c r="B3492" s="85" t="s">
        <v>855</v>
      </c>
      <c r="C3492" s="120">
        <v>43125</v>
      </c>
      <c r="D3492" s="85">
        <v>2</v>
      </c>
      <c r="E3492" s="86" t="s">
        <v>1086</v>
      </c>
      <c r="I3492" s="86" t="s">
        <v>214</v>
      </c>
      <c r="J3492" s="86" t="s">
        <v>375</v>
      </c>
      <c r="K3492" s="86" t="s">
        <v>632</v>
      </c>
    </row>
    <row r="3493" spans="1:12">
      <c r="A3493" s="85" t="s">
        <v>146</v>
      </c>
      <c r="B3493" s="85" t="s">
        <v>831</v>
      </c>
      <c r="C3493" s="120">
        <v>43126</v>
      </c>
      <c r="D3493" s="85">
        <v>2</v>
      </c>
      <c r="E3493" s="86" t="s">
        <v>1075</v>
      </c>
      <c r="I3493" s="86" t="s">
        <v>384</v>
      </c>
      <c r="J3493" s="86" t="s">
        <v>540</v>
      </c>
      <c r="K3493" s="86" t="s">
        <v>637</v>
      </c>
    </row>
    <row r="3494" spans="1:12">
      <c r="A3494" s="85" t="s">
        <v>146</v>
      </c>
      <c r="B3494" s="85" t="s">
        <v>831</v>
      </c>
      <c r="C3494" s="120">
        <v>43126</v>
      </c>
      <c r="D3494" s="85">
        <v>2</v>
      </c>
      <c r="E3494" s="86" t="s">
        <v>965</v>
      </c>
      <c r="I3494" s="86" t="s">
        <v>390</v>
      </c>
      <c r="J3494" s="86" t="s">
        <v>549</v>
      </c>
      <c r="K3494" s="86" t="s">
        <v>637</v>
      </c>
    </row>
    <row r="3495" spans="1:12">
      <c r="A3495" s="85" t="s">
        <v>146</v>
      </c>
      <c r="B3495" s="85" t="s">
        <v>855</v>
      </c>
      <c r="C3495" s="120">
        <v>43126</v>
      </c>
      <c r="D3495" s="85">
        <v>2</v>
      </c>
      <c r="E3495" s="86" t="s">
        <v>1085</v>
      </c>
      <c r="I3495" s="86" t="s">
        <v>885</v>
      </c>
      <c r="J3495" s="86" t="s">
        <v>557</v>
      </c>
      <c r="K3495" s="86" t="s">
        <v>637</v>
      </c>
      <c r="L3495" s="86" t="s">
        <v>607</v>
      </c>
    </row>
    <row r="3496" spans="1:12">
      <c r="A3496" s="85" t="s">
        <v>146</v>
      </c>
      <c r="B3496" s="85" t="s">
        <v>855</v>
      </c>
      <c r="C3496" s="120">
        <v>43126</v>
      </c>
      <c r="D3496" s="85">
        <v>2</v>
      </c>
      <c r="E3496" s="86" t="s">
        <v>1077</v>
      </c>
      <c r="I3496" s="86" t="s">
        <v>359</v>
      </c>
      <c r="J3496" s="86" t="s">
        <v>549</v>
      </c>
      <c r="K3496" s="86" t="s">
        <v>637</v>
      </c>
      <c r="L3496" s="86" t="s">
        <v>607</v>
      </c>
    </row>
    <row r="3497" spans="1:12">
      <c r="A3497" s="85" t="s">
        <v>130</v>
      </c>
      <c r="B3497" s="85" t="s">
        <v>853</v>
      </c>
      <c r="C3497" s="120">
        <v>43430</v>
      </c>
      <c r="D3497" s="85">
        <v>2</v>
      </c>
      <c r="E3497" s="86" t="s">
        <v>1084</v>
      </c>
      <c r="I3497" s="86" t="s">
        <v>298</v>
      </c>
      <c r="J3497" s="86" t="s">
        <v>782</v>
      </c>
      <c r="K3497" s="86" t="s">
        <v>660</v>
      </c>
    </row>
    <row r="3498" spans="1:12">
      <c r="A3498" s="85" t="s">
        <v>146</v>
      </c>
      <c r="B3498" s="85" t="s">
        <v>857</v>
      </c>
      <c r="C3498" s="120">
        <v>43129</v>
      </c>
      <c r="D3498" s="85">
        <v>1</v>
      </c>
      <c r="E3498" s="86" t="s">
        <v>1085</v>
      </c>
      <c r="I3498" s="86" t="s">
        <v>885</v>
      </c>
      <c r="J3498" s="86" t="s">
        <v>557</v>
      </c>
      <c r="K3498" s="86" t="s">
        <v>148</v>
      </c>
    </row>
    <row r="3499" spans="1:12">
      <c r="A3499" s="85" t="s">
        <v>146</v>
      </c>
      <c r="B3499" s="85" t="s">
        <v>857</v>
      </c>
      <c r="C3499" s="120">
        <v>43129</v>
      </c>
      <c r="D3499" s="85">
        <v>1</v>
      </c>
      <c r="E3499" s="86" t="s">
        <v>392</v>
      </c>
      <c r="I3499" s="86" t="s">
        <v>880</v>
      </c>
      <c r="J3499" s="86" t="s">
        <v>540</v>
      </c>
      <c r="K3499" s="86" t="s">
        <v>607</v>
      </c>
    </row>
    <row r="3500" spans="1:12">
      <c r="A3500" s="85" t="s">
        <v>130</v>
      </c>
      <c r="B3500" s="85" t="s">
        <v>833</v>
      </c>
      <c r="C3500" s="120">
        <v>43433</v>
      </c>
      <c r="D3500" s="85">
        <v>2</v>
      </c>
      <c r="E3500" s="86" t="s">
        <v>1084</v>
      </c>
      <c r="I3500" s="86" t="s">
        <v>282</v>
      </c>
      <c r="J3500" s="86" t="s">
        <v>782</v>
      </c>
      <c r="K3500" s="86" t="s">
        <v>648</v>
      </c>
    </row>
    <row r="3501" spans="1:12">
      <c r="A3501" s="85" t="s">
        <v>559</v>
      </c>
      <c r="B3501" s="85" t="s">
        <v>1000</v>
      </c>
      <c r="C3501" s="120">
        <v>43129</v>
      </c>
      <c r="D3501" s="85">
        <v>2</v>
      </c>
      <c r="E3501" s="86" t="s">
        <v>1083</v>
      </c>
      <c r="I3501" s="86" t="s">
        <v>242</v>
      </c>
      <c r="J3501" s="86" t="s">
        <v>550</v>
      </c>
      <c r="K3501" s="86" t="s">
        <v>584</v>
      </c>
      <c r="L3501" s="86" t="s">
        <v>608</v>
      </c>
    </row>
    <row r="3502" spans="1:12">
      <c r="A3502" s="85" t="s">
        <v>559</v>
      </c>
      <c r="B3502" s="85" t="s">
        <v>1000</v>
      </c>
      <c r="C3502" s="120">
        <v>43129</v>
      </c>
      <c r="D3502" s="85">
        <v>2</v>
      </c>
      <c r="E3502" s="86" t="s">
        <v>1088</v>
      </c>
      <c r="I3502" s="86" t="s">
        <v>208</v>
      </c>
      <c r="J3502" s="86" t="s">
        <v>335</v>
      </c>
      <c r="K3502" s="86" t="s">
        <v>608</v>
      </c>
    </row>
    <row r="3503" spans="1:12">
      <c r="A3503" s="85" t="s">
        <v>559</v>
      </c>
      <c r="B3503" s="85" t="s">
        <v>1000</v>
      </c>
      <c r="C3503" s="120">
        <v>43129</v>
      </c>
      <c r="D3503" s="85">
        <v>2</v>
      </c>
      <c r="E3503" s="86" t="s">
        <v>1087</v>
      </c>
      <c r="I3503" s="86" t="s">
        <v>251</v>
      </c>
      <c r="J3503" s="86" t="s">
        <v>333</v>
      </c>
      <c r="K3503" s="86" t="s">
        <v>608</v>
      </c>
    </row>
    <row r="3504" spans="1:12">
      <c r="A3504" s="85" t="s">
        <v>524</v>
      </c>
      <c r="B3504" s="85" t="s">
        <v>821</v>
      </c>
      <c r="C3504" s="120">
        <v>43129</v>
      </c>
      <c r="D3504" s="85">
        <v>2</v>
      </c>
      <c r="E3504" s="86" t="s">
        <v>893</v>
      </c>
      <c r="I3504" s="86" t="s">
        <v>244</v>
      </c>
      <c r="J3504" s="86" t="s">
        <v>538</v>
      </c>
      <c r="K3504" s="86" t="s">
        <v>654</v>
      </c>
    </row>
    <row r="3505" spans="1:12">
      <c r="A3505" s="85" t="s">
        <v>159</v>
      </c>
      <c r="B3505" s="85" t="s">
        <v>834</v>
      </c>
      <c r="C3505" s="120">
        <v>43129</v>
      </c>
      <c r="D3505" s="85">
        <v>2</v>
      </c>
      <c r="E3505" s="86" t="s">
        <v>1074</v>
      </c>
      <c r="I3505" s="86" t="s">
        <v>197</v>
      </c>
      <c r="J3505" s="86" t="s">
        <v>182</v>
      </c>
      <c r="K3505" s="86" t="s">
        <v>603</v>
      </c>
    </row>
    <row r="3506" spans="1:12">
      <c r="A3506" s="85" t="s">
        <v>138</v>
      </c>
      <c r="B3506" s="85" t="s">
        <v>824</v>
      </c>
      <c r="C3506" s="120">
        <v>43129</v>
      </c>
      <c r="D3506" s="85">
        <v>2</v>
      </c>
      <c r="E3506" s="86" t="s">
        <v>211</v>
      </c>
      <c r="I3506" s="86" t="s">
        <v>304</v>
      </c>
      <c r="J3506" s="86" t="s">
        <v>165</v>
      </c>
      <c r="K3506" s="86" t="s">
        <v>661</v>
      </c>
      <c r="L3506" s="86" t="s">
        <v>642</v>
      </c>
    </row>
    <row r="3507" spans="1:12">
      <c r="A3507" s="85" t="s">
        <v>795</v>
      </c>
      <c r="B3507" s="85" t="s">
        <v>823</v>
      </c>
      <c r="C3507" s="120">
        <v>43129</v>
      </c>
      <c r="D3507" s="85">
        <v>2</v>
      </c>
      <c r="E3507" s="86" t="s">
        <v>1090</v>
      </c>
      <c r="I3507" s="86" t="s">
        <v>298</v>
      </c>
      <c r="J3507" s="86" t="s">
        <v>798</v>
      </c>
      <c r="K3507" s="86" t="s">
        <v>660</v>
      </c>
    </row>
    <row r="3508" spans="1:12">
      <c r="A3508" s="85" t="s">
        <v>795</v>
      </c>
      <c r="B3508" s="85" t="s">
        <v>823</v>
      </c>
      <c r="C3508" s="120">
        <v>43129</v>
      </c>
      <c r="D3508" s="85">
        <v>2</v>
      </c>
      <c r="E3508" s="86" t="s">
        <v>946</v>
      </c>
      <c r="I3508" s="86" t="s">
        <v>249</v>
      </c>
      <c r="J3508" s="86" t="s">
        <v>1044</v>
      </c>
      <c r="K3508" s="86" t="s">
        <v>660</v>
      </c>
    </row>
    <row r="3509" spans="1:12">
      <c r="A3509" s="85" t="s">
        <v>795</v>
      </c>
      <c r="B3509" s="85" t="s">
        <v>823</v>
      </c>
      <c r="C3509" s="120">
        <v>43129</v>
      </c>
      <c r="D3509" s="85">
        <v>2</v>
      </c>
      <c r="E3509" s="86" t="s">
        <v>1082</v>
      </c>
      <c r="I3509" s="86" t="s">
        <v>372</v>
      </c>
      <c r="J3509" s="86" t="s">
        <v>800</v>
      </c>
      <c r="K3509" s="86" t="s">
        <v>660</v>
      </c>
    </row>
    <row r="3510" spans="1:12">
      <c r="A3510" s="85" t="s">
        <v>795</v>
      </c>
      <c r="B3510" s="85" t="s">
        <v>823</v>
      </c>
      <c r="C3510" s="120">
        <v>43129</v>
      </c>
      <c r="D3510" s="85">
        <v>2</v>
      </c>
      <c r="E3510" s="86" t="s">
        <v>354</v>
      </c>
      <c r="I3510" s="86" t="s">
        <v>270</v>
      </c>
      <c r="J3510" s="86" t="s">
        <v>801</v>
      </c>
      <c r="K3510" s="86" t="s">
        <v>660</v>
      </c>
    </row>
    <row r="3511" spans="1:12">
      <c r="A3511" s="85" t="s">
        <v>795</v>
      </c>
      <c r="B3511" s="85" t="s">
        <v>823</v>
      </c>
      <c r="C3511" s="120">
        <v>43129</v>
      </c>
      <c r="D3511" s="85">
        <v>2</v>
      </c>
      <c r="E3511" s="86" t="s">
        <v>988</v>
      </c>
      <c r="I3511" s="86" t="s">
        <v>372</v>
      </c>
      <c r="J3511" s="86" t="s">
        <v>800</v>
      </c>
      <c r="K3511" s="86" t="s">
        <v>660</v>
      </c>
    </row>
    <row r="3512" spans="1:12">
      <c r="A3512" s="85" t="s">
        <v>150</v>
      </c>
      <c r="B3512" s="85" t="s">
        <v>999</v>
      </c>
      <c r="C3512" s="120">
        <v>43129</v>
      </c>
      <c r="D3512" s="85">
        <v>2</v>
      </c>
      <c r="E3512" s="86" t="s">
        <v>222</v>
      </c>
      <c r="I3512" s="86" t="s">
        <v>364</v>
      </c>
      <c r="J3512" s="86" t="s">
        <v>348</v>
      </c>
      <c r="K3512" s="86" t="s">
        <v>589</v>
      </c>
    </row>
    <row r="3513" spans="1:12">
      <c r="A3513" s="85" t="s">
        <v>150</v>
      </c>
      <c r="B3513" s="85" t="s">
        <v>999</v>
      </c>
      <c r="C3513" s="120">
        <v>43129</v>
      </c>
      <c r="D3513" s="85">
        <v>2</v>
      </c>
      <c r="E3513" s="86" t="s">
        <v>865</v>
      </c>
      <c r="I3513" s="86" t="s">
        <v>362</v>
      </c>
      <c r="J3513" s="86" t="s">
        <v>784</v>
      </c>
      <c r="K3513" s="86" t="s">
        <v>597</v>
      </c>
      <c r="L3513" s="86" t="s">
        <v>589</v>
      </c>
    </row>
    <row r="3514" spans="1:12">
      <c r="A3514" s="85" t="s">
        <v>150</v>
      </c>
      <c r="B3514" s="85" t="s">
        <v>999</v>
      </c>
      <c r="C3514" s="120">
        <v>43129</v>
      </c>
      <c r="D3514" s="85">
        <v>2</v>
      </c>
      <c r="E3514" s="86" t="s">
        <v>1076</v>
      </c>
      <c r="I3514" s="86" t="s">
        <v>283</v>
      </c>
      <c r="J3514" s="86" t="s">
        <v>151</v>
      </c>
      <c r="K3514" s="86" t="s">
        <v>597</v>
      </c>
      <c r="L3514" s="86" t="s">
        <v>589</v>
      </c>
    </row>
    <row r="3515" spans="1:12">
      <c r="A3515" s="85" t="s">
        <v>1099</v>
      </c>
      <c r="B3515" s="85" t="s">
        <v>999</v>
      </c>
      <c r="C3515" s="120">
        <v>43129</v>
      </c>
      <c r="D3515" s="85">
        <v>2</v>
      </c>
      <c r="E3515" s="86" t="s">
        <v>1089</v>
      </c>
      <c r="I3515" s="86" t="s">
        <v>352</v>
      </c>
      <c r="J3515" s="86" t="s">
        <v>570</v>
      </c>
      <c r="K3515" s="86" t="s">
        <v>597</v>
      </c>
      <c r="L3515" s="86" t="s">
        <v>589</v>
      </c>
    </row>
    <row r="3516" spans="1:12">
      <c r="A3516" s="85" t="s">
        <v>138</v>
      </c>
      <c r="B3516" s="85" t="s">
        <v>996</v>
      </c>
      <c r="C3516" s="120">
        <v>43129</v>
      </c>
      <c r="D3516" s="85">
        <v>1</v>
      </c>
      <c r="E3516" s="86" t="s">
        <v>950</v>
      </c>
      <c r="I3516" s="86" t="s">
        <v>879</v>
      </c>
      <c r="J3516" s="86" t="s">
        <v>311</v>
      </c>
      <c r="K3516" s="86" t="s">
        <v>642</v>
      </c>
    </row>
    <row r="3517" spans="1:12">
      <c r="A3517" s="85" t="s">
        <v>138</v>
      </c>
      <c r="B3517" s="85" t="s">
        <v>851</v>
      </c>
      <c r="C3517" s="120">
        <v>43130</v>
      </c>
      <c r="D3517" s="85">
        <v>2</v>
      </c>
      <c r="E3517" s="86" t="s">
        <v>263</v>
      </c>
      <c r="I3517" s="86" t="s">
        <v>280</v>
      </c>
      <c r="J3517" s="86" t="s">
        <v>556</v>
      </c>
      <c r="K3517" s="86" t="s">
        <v>642</v>
      </c>
    </row>
    <row r="3518" spans="1:12">
      <c r="A3518" s="85" t="s">
        <v>138</v>
      </c>
      <c r="B3518" s="85" t="s">
        <v>851</v>
      </c>
      <c r="C3518" s="120">
        <v>43130</v>
      </c>
      <c r="D3518" s="85">
        <v>2</v>
      </c>
      <c r="E3518" s="86" t="s">
        <v>211</v>
      </c>
      <c r="I3518" s="86" t="s">
        <v>304</v>
      </c>
      <c r="J3518" s="86" t="s">
        <v>165</v>
      </c>
      <c r="K3518" s="86" t="s">
        <v>642</v>
      </c>
    </row>
    <row r="3519" spans="1:12">
      <c r="A3519" s="85" t="s">
        <v>559</v>
      </c>
      <c r="B3519" s="85" t="s">
        <v>1000</v>
      </c>
      <c r="C3519" s="120">
        <v>43130</v>
      </c>
      <c r="D3519" s="85">
        <v>1</v>
      </c>
      <c r="E3519" s="86" t="s">
        <v>1088</v>
      </c>
      <c r="I3519" s="86" t="s">
        <v>208</v>
      </c>
      <c r="J3519" s="86" t="s">
        <v>335</v>
      </c>
      <c r="K3519" s="86" t="s">
        <v>608</v>
      </c>
    </row>
    <row r="3520" spans="1:12">
      <c r="A3520" s="85" t="s">
        <v>559</v>
      </c>
      <c r="B3520" s="85" t="s">
        <v>1000</v>
      </c>
      <c r="C3520" s="120">
        <v>43130</v>
      </c>
      <c r="D3520" s="85">
        <v>1</v>
      </c>
      <c r="E3520" s="86" t="s">
        <v>1087</v>
      </c>
      <c r="I3520" s="86" t="s">
        <v>251</v>
      </c>
      <c r="J3520" s="86" t="s">
        <v>333</v>
      </c>
      <c r="K3520" s="86" t="s">
        <v>608</v>
      </c>
    </row>
    <row r="3521" spans="1:11">
      <c r="A3521" s="85" t="s">
        <v>559</v>
      </c>
      <c r="B3521" s="85" t="s">
        <v>1000</v>
      </c>
      <c r="C3521" s="120">
        <v>43130</v>
      </c>
      <c r="D3521" s="85">
        <v>1</v>
      </c>
      <c r="E3521" s="86" t="s">
        <v>1083</v>
      </c>
      <c r="I3521" s="86" t="s">
        <v>235</v>
      </c>
      <c r="J3521" s="86" t="s">
        <v>550</v>
      </c>
      <c r="K3521" s="86" t="s">
        <v>608</v>
      </c>
    </row>
    <row r="3522" spans="1:11">
      <c r="A3522" s="85" t="s">
        <v>524</v>
      </c>
      <c r="B3522" s="85" t="s">
        <v>821</v>
      </c>
      <c r="C3522" s="120">
        <v>43130</v>
      </c>
      <c r="D3522" s="85">
        <v>2</v>
      </c>
      <c r="E3522" s="86" t="s">
        <v>893</v>
      </c>
      <c r="I3522" s="86" t="s">
        <v>244</v>
      </c>
      <c r="J3522" s="86" t="s">
        <v>538</v>
      </c>
      <c r="K3522" s="86" t="s">
        <v>654</v>
      </c>
    </row>
    <row r="3523" spans="1:11">
      <c r="A3523" s="85" t="s">
        <v>795</v>
      </c>
      <c r="B3523" s="85" t="s">
        <v>837</v>
      </c>
      <c r="C3523" s="120">
        <v>43130</v>
      </c>
      <c r="D3523" s="85">
        <v>2</v>
      </c>
      <c r="E3523" s="86" t="s">
        <v>1090</v>
      </c>
      <c r="I3523" s="86" t="s">
        <v>298</v>
      </c>
      <c r="J3523" s="86" t="s">
        <v>798</v>
      </c>
      <c r="K3523" s="86" t="s">
        <v>660</v>
      </c>
    </row>
    <row r="3524" spans="1:11">
      <c r="A3524" s="85" t="s">
        <v>795</v>
      </c>
      <c r="B3524" s="85" t="s">
        <v>837</v>
      </c>
      <c r="C3524" s="120">
        <v>43130</v>
      </c>
      <c r="D3524" s="85">
        <v>2</v>
      </c>
      <c r="E3524" s="86" t="s">
        <v>1082</v>
      </c>
      <c r="I3524" s="86" t="s">
        <v>372</v>
      </c>
      <c r="J3524" s="86" t="s">
        <v>800</v>
      </c>
      <c r="K3524" s="86" t="s">
        <v>660</v>
      </c>
    </row>
    <row r="3525" spans="1:11">
      <c r="A3525" s="85" t="s">
        <v>795</v>
      </c>
      <c r="B3525" s="85" t="s">
        <v>837</v>
      </c>
      <c r="C3525" s="120">
        <v>43130</v>
      </c>
      <c r="D3525" s="85">
        <v>2</v>
      </c>
      <c r="E3525" s="86" t="s">
        <v>354</v>
      </c>
      <c r="I3525" s="86" t="s">
        <v>288</v>
      </c>
      <c r="J3525" s="86" t="s">
        <v>801</v>
      </c>
      <c r="K3525" s="86" t="s">
        <v>660</v>
      </c>
    </row>
    <row r="3526" spans="1:11">
      <c r="A3526" s="85" t="s">
        <v>795</v>
      </c>
      <c r="B3526" s="85" t="s">
        <v>837</v>
      </c>
      <c r="C3526" s="120">
        <v>43130</v>
      </c>
      <c r="D3526" s="85">
        <v>2</v>
      </c>
      <c r="E3526" s="86" t="s">
        <v>982</v>
      </c>
      <c r="I3526" s="86" t="s">
        <v>1043</v>
      </c>
      <c r="J3526" s="86" t="s">
        <v>803</v>
      </c>
      <c r="K3526" s="86" t="s">
        <v>660</v>
      </c>
    </row>
    <row r="3527" spans="1:11">
      <c r="A3527" s="85" t="s">
        <v>795</v>
      </c>
      <c r="B3527" s="85" t="s">
        <v>837</v>
      </c>
      <c r="C3527" s="120">
        <v>43130</v>
      </c>
      <c r="D3527" s="85">
        <v>2</v>
      </c>
      <c r="E3527" s="86" t="s">
        <v>270</v>
      </c>
      <c r="I3527" s="86" t="s">
        <v>249</v>
      </c>
      <c r="J3527" s="86" t="s">
        <v>1044</v>
      </c>
      <c r="K3527" s="86" t="s">
        <v>660</v>
      </c>
    </row>
    <row r="3528" spans="1:11">
      <c r="A3528" s="85" t="s">
        <v>146</v>
      </c>
      <c r="B3528" s="85" t="s">
        <v>831</v>
      </c>
      <c r="C3528" s="120">
        <v>43129</v>
      </c>
      <c r="D3528" s="85">
        <v>2</v>
      </c>
      <c r="E3528" s="86" t="s">
        <v>1086</v>
      </c>
      <c r="I3528" s="86" t="s">
        <v>214</v>
      </c>
      <c r="J3528" s="86" t="s">
        <v>375</v>
      </c>
      <c r="K3528" s="86" t="s">
        <v>607</v>
      </c>
    </row>
    <row r="3529" spans="1:11">
      <c r="A3529" s="85" t="s">
        <v>566</v>
      </c>
      <c r="B3529" s="85" t="s">
        <v>834</v>
      </c>
      <c r="C3529" s="120">
        <v>43130</v>
      </c>
      <c r="D3529" s="85">
        <v>1</v>
      </c>
      <c r="E3529" s="86" t="s">
        <v>1074</v>
      </c>
      <c r="I3529" s="86" t="s">
        <v>196</v>
      </c>
      <c r="J3529" s="86" t="s">
        <v>520</v>
      </c>
      <c r="K3529" s="86" t="s">
        <v>1063</v>
      </c>
    </row>
    <row r="3530" spans="1:11">
      <c r="A3530" s="85" t="s">
        <v>130</v>
      </c>
      <c r="B3530" s="85" t="s">
        <v>833</v>
      </c>
      <c r="C3530" s="120">
        <v>43130</v>
      </c>
      <c r="D3530" s="85">
        <v>2</v>
      </c>
      <c r="E3530" s="86" t="s">
        <v>1071</v>
      </c>
      <c r="I3530" s="86" t="s">
        <v>297</v>
      </c>
      <c r="J3530" s="86" t="s">
        <v>135</v>
      </c>
      <c r="K3530" s="86" t="s">
        <v>681</v>
      </c>
    </row>
    <row r="3531" spans="1:11">
      <c r="A3531" s="85" t="s">
        <v>130</v>
      </c>
      <c r="B3531" s="85" t="s">
        <v>833</v>
      </c>
      <c r="C3531" s="120">
        <v>43130</v>
      </c>
      <c r="D3531" s="85">
        <v>2</v>
      </c>
      <c r="E3531" s="86" t="s">
        <v>1084</v>
      </c>
      <c r="I3531" s="86" t="s">
        <v>282</v>
      </c>
      <c r="J3531" s="86" t="s">
        <v>782</v>
      </c>
      <c r="K3531" s="86" t="s">
        <v>681</v>
      </c>
    </row>
    <row r="3532" spans="1:11">
      <c r="A3532" s="85" t="s">
        <v>150</v>
      </c>
      <c r="B3532" s="85" t="s">
        <v>826</v>
      </c>
      <c r="C3532" s="120">
        <v>43130</v>
      </c>
      <c r="D3532" s="85">
        <v>2</v>
      </c>
      <c r="E3532" s="86" t="s">
        <v>865</v>
      </c>
      <c r="I3532" s="86" t="s">
        <v>349</v>
      </c>
      <c r="J3532" s="86" t="s">
        <v>784</v>
      </c>
      <c r="K3532" s="86" t="s">
        <v>589</v>
      </c>
    </row>
    <row r="3533" spans="1:11">
      <c r="A3533" s="85" t="s">
        <v>150</v>
      </c>
      <c r="B3533" s="85" t="s">
        <v>826</v>
      </c>
      <c r="C3533" s="120">
        <v>43130</v>
      </c>
      <c r="D3533" s="85">
        <v>2</v>
      </c>
      <c r="E3533" s="86" t="s">
        <v>1076</v>
      </c>
      <c r="I3533" s="86" t="s">
        <v>389</v>
      </c>
      <c r="J3533" s="86" t="s">
        <v>151</v>
      </c>
      <c r="K3533" s="86" t="s">
        <v>589</v>
      </c>
    </row>
    <row r="3534" spans="1:11">
      <c r="A3534" s="85" t="s">
        <v>150</v>
      </c>
      <c r="B3534" s="85" t="s">
        <v>826</v>
      </c>
      <c r="C3534" s="120">
        <v>43130</v>
      </c>
      <c r="D3534" s="85">
        <v>2</v>
      </c>
      <c r="E3534" s="86" t="s">
        <v>1089</v>
      </c>
      <c r="I3534" s="86" t="s">
        <v>356</v>
      </c>
      <c r="J3534" s="86" t="s">
        <v>570</v>
      </c>
      <c r="K3534" s="86" t="s">
        <v>589</v>
      </c>
    </row>
    <row r="3535" spans="1:11">
      <c r="A3535" s="85" t="s">
        <v>138</v>
      </c>
      <c r="B3535" s="85" t="s">
        <v>851</v>
      </c>
      <c r="C3535" s="120">
        <v>43131</v>
      </c>
      <c r="D3535" s="85">
        <v>2</v>
      </c>
      <c r="E3535" s="86" t="s">
        <v>263</v>
      </c>
      <c r="I3535" s="86" t="s">
        <v>304</v>
      </c>
      <c r="J3535" s="86" t="s">
        <v>556</v>
      </c>
      <c r="K3535" s="86" t="s">
        <v>642</v>
      </c>
    </row>
    <row r="3536" spans="1:11">
      <c r="A3536" s="85" t="s">
        <v>138</v>
      </c>
      <c r="B3536" s="85" t="s">
        <v>851</v>
      </c>
      <c r="C3536" s="120">
        <v>43131</v>
      </c>
      <c r="D3536" s="85">
        <v>2</v>
      </c>
      <c r="E3536" s="86" t="s">
        <v>211</v>
      </c>
      <c r="I3536" s="86" t="s">
        <v>271</v>
      </c>
      <c r="J3536" s="86" t="s">
        <v>165</v>
      </c>
      <c r="K3536" s="86" t="s">
        <v>642</v>
      </c>
    </row>
    <row r="3537" spans="1:12">
      <c r="A3537" s="85" t="s">
        <v>130</v>
      </c>
      <c r="B3537" s="85" t="s">
        <v>833</v>
      </c>
      <c r="C3537" s="120">
        <v>43131</v>
      </c>
      <c r="D3537" s="85">
        <v>2</v>
      </c>
      <c r="E3537" s="86" t="s">
        <v>1084</v>
      </c>
      <c r="I3537" s="86" t="s">
        <v>969</v>
      </c>
      <c r="J3537" s="86" t="s">
        <v>782</v>
      </c>
      <c r="K3537" s="86" t="s">
        <v>681</v>
      </c>
      <c r="L3537" s="86" t="s">
        <v>660</v>
      </c>
    </row>
    <row r="3538" spans="1:12">
      <c r="A3538" s="85" t="s">
        <v>150</v>
      </c>
      <c r="B3538" s="85" t="s">
        <v>826</v>
      </c>
      <c r="C3538" s="120">
        <v>43131</v>
      </c>
      <c r="D3538" s="85">
        <v>2</v>
      </c>
      <c r="E3538" s="86" t="s">
        <v>1076</v>
      </c>
      <c r="I3538" s="86" t="s">
        <v>389</v>
      </c>
      <c r="J3538" s="86" t="s">
        <v>151</v>
      </c>
      <c r="K3538" s="86" t="s">
        <v>589</v>
      </c>
    </row>
    <row r="3539" spans="1:12">
      <c r="A3539" s="85" t="s">
        <v>150</v>
      </c>
      <c r="B3539" s="85" t="s">
        <v>826</v>
      </c>
      <c r="C3539" s="120">
        <v>43131</v>
      </c>
      <c r="D3539" s="85">
        <v>2</v>
      </c>
      <c r="E3539" s="86" t="s">
        <v>865</v>
      </c>
      <c r="I3539" s="86" t="s">
        <v>899</v>
      </c>
      <c r="J3539" s="86" t="s">
        <v>784</v>
      </c>
      <c r="K3539" s="86" t="s">
        <v>589</v>
      </c>
    </row>
    <row r="3540" spans="1:12">
      <c r="A3540" s="85" t="s">
        <v>524</v>
      </c>
      <c r="B3540" s="85" t="s">
        <v>821</v>
      </c>
      <c r="C3540" s="120">
        <v>43131</v>
      </c>
      <c r="D3540" s="85">
        <v>2</v>
      </c>
      <c r="E3540" s="86" t="s">
        <v>893</v>
      </c>
      <c r="I3540" s="86" t="s">
        <v>244</v>
      </c>
      <c r="J3540" s="86" t="s">
        <v>538</v>
      </c>
      <c r="K3540" s="86" t="s">
        <v>654</v>
      </c>
    </row>
    <row r="3541" spans="1:12">
      <c r="A3541" s="85" t="s">
        <v>795</v>
      </c>
      <c r="B3541" s="85" t="s">
        <v>823</v>
      </c>
      <c r="C3541" s="120">
        <v>43131</v>
      </c>
      <c r="D3541" s="85">
        <v>2</v>
      </c>
      <c r="E3541" s="86" t="s">
        <v>1090</v>
      </c>
      <c r="I3541" s="86" t="s">
        <v>298</v>
      </c>
      <c r="J3541" s="86" t="s">
        <v>798</v>
      </c>
      <c r="K3541" s="86" t="s">
        <v>660</v>
      </c>
    </row>
    <row r="3542" spans="1:12">
      <c r="A3542" s="85" t="s">
        <v>795</v>
      </c>
      <c r="B3542" s="85" t="s">
        <v>823</v>
      </c>
      <c r="C3542" s="120">
        <v>43131</v>
      </c>
      <c r="D3542" s="85">
        <v>2</v>
      </c>
      <c r="E3542" s="86" t="s">
        <v>1082</v>
      </c>
      <c r="I3542" s="86" t="s">
        <v>372</v>
      </c>
      <c r="J3542" s="86" t="s">
        <v>800</v>
      </c>
      <c r="K3542" s="86" t="s">
        <v>660</v>
      </c>
    </row>
    <row r="3543" spans="1:12">
      <c r="A3543" s="85" t="s">
        <v>795</v>
      </c>
      <c r="B3543" s="85" t="s">
        <v>823</v>
      </c>
      <c r="C3543" s="120">
        <v>43131</v>
      </c>
      <c r="D3543" s="85">
        <v>2</v>
      </c>
      <c r="E3543" s="86" t="s">
        <v>982</v>
      </c>
      <c r="I3543" s="86" t="s">
        <v>1043</v>
      </c>
      <c r="J3543" s="86" t="s">
        <v>803</v>
      </c>
      <c r="K3543" s="86" t="s">
        <v>660</v>
      </c>
    </row>
    <row r="3544" spans="1:12">
      <c r="A3544" s="85" t="s">
        <v>795</v>
      </c>
      <c r="B3544" s="85" t="s">
        <v>823</v>
      </c>
      <c r="C3544" s="120">
        <v>43131</v>
      </c>
      <c r="D3544" s="85">
        <v>2</v>
      </c>
      <c r="E3544" s="86" t="s">
        <v>270</v>
      </c>
      <c r="I3544" s="86" t="s">
        <v>249</v>
      </c>
      <c r="J3544" s="86" t="s">
        <v>1044</v>
      </c>
      <c r="K3544" s="86" t="s">
        <v>660</v>
      </c>
    </row>
    <row r="3545" spans="1:12">
      <c r="A3545" s="85" t="s">
        <v>559</v>
      </c>
      <c r="B3545" s="85" t="s">
        <v>1000</v>
      </c>
      <c r="C3545" s="120">
        <v>43131</v>
      </c>
      <c r="D3545" s="85">
        <v>1</v>
      </c>
      <c r="E3545" s="86" t="s">
        <v>1083</v>
      </c>
      <c r="I3545" s="86" t="s">
        <v>242</v>
      </c>
      <c r="J3545" s="86" t="s">
        <v>550</v>
      </c>
      <c r="K3545" s="86" t="s">
        <v>608</v>
      </c>
    </row>
    <row r="3546" spans="1:12">
      <c r="A3546" s="85" t="s">
        <v>559</v>
      </c>
      <c r="B3546" s="85" t="s">
        <v>1000</v>
      </c>
      <c r="C3546" s="120">
        <v>43131</v>
      </c>
      <c r="D3546" s="85">
        <v>2</v>
      </c>
      <c r="E3546" s="86" t="s">
        <v>1087</v>
      </c>
      <c r="I3546" s="86" t="s">
        <v>251</v>
      </c>
      <c r="J3546" s="86" t="s">
        <v>333</v>
      </c>
      <c r="K3546" s="86" t="s">
        <v>608</v>
      </c>
    </row>
    <row r="3547" spans="1:12">
      <c r="A3547" s="85" t="s">
        <v>559</v>
      </c>
      <c r="B3547" s="85" t="s">
        <v>1000</v>
      </c>
      <c r="C3547" s="120">
        <v>43131</v>
      </c>
      <c r="D3547" s="85">
        <v>2</v>
      </c>
      <c r="E3547" s="86" t="s">
        <v>1088</v>
      </c>
      <c r="I3547" s="86" t="s">
        <v>208</v>
      </c>
      <c r="J3547" s="86" t="s">
        <v>335</v>
      </c>
      <c r="K3547" s="86" t="s">
        <v>608</v>
      </c>
    </row>
    <row r="3548" spans="1:12">
      <c r="A3548" s="85" t="s">
        <v>130</v>
      </c>
      <c r="B3548" s="85" t="s">
        <v>868</v>
      </c>
      <c r="C3548" s="120">
        <v>43130</v>
      </c>
      <c r="D3548" s="85">
        <v>2</v>
      </c>
      <c r="E3548" s="86" t="s">
        <v>988</v>
      </c>
      <c r="I3548" s="86" t="s">
        <v>297</v>
      </c>
      <c r="J3548" s="86" t="s">
        <v>135</v>
      </c>
      <c r="K3548" s="86" t="s">
        <v>681</v>
      </c>
    </row>
    <row r="3549" spans="1:12">
      <c r="A3549" s="85" t="s">
        <v>130</v>
      </c>
      <c r="B3549" s="85" t="s">
        <v>868</v>
      </c>
      <c r="C3549" s="120">
        <v>43131</v>
      </c>
      <c r="D3549" s="85">
        <v>2</v>
      </c>
      <c r="E3549" s="86" t="s">
        <v>988</v>
      </c>
      <c r="I3549" s="86" t="s">
        <v>307</v>
      </c>
      <c r="J3549" s="86" t="s">
        <v>144</v>
      </c>
      <c r="K3549" s="86" t="s">
        <v>660</v>
      </c>
    </row>
    <row r="3550" spans="1:12">
      <c r="A3550" s="85" t="s">
        <v>559</v>
      </c>
      <c r="B3550" s="85" t="s">
        <v>1000</v>
      </c>
      <c r="C3550" s="120">
        <v>43132</v>
      </c>
      <c r="D3550" s="85">
        <v>2</v>
      </c>
      <c r="E3550" s="86" t="s">
        <v>1083</v>
      </c>
      <c r="I3550" s="86" t="s">
        <v>242</v>
      </c>
      <c r="J3550" s="86" t="s">
        <v>550</v>
      </c>
      <c r="K3550" s="86" t="s">
        <v>608</v>
      </c>
    </row>
    <row r="3551" spans="1:12">
      <c r="A3551" s="85" t="s">
        <v>559</v>
      </c>
      <c r="B3551" s="85" t="s">
        <v>1000</v>
      </c>
      <c r="C3551" s="120">
        <v>43132</v>
      </c>
      <c r="D3551" s="85">
        <v>2</v>
      </c>
      <c r="E3551" s="86" t="s">
        <v>1088</v>
      </c>
      <c r="I3551" s="86" t="s">
        <v>208</v>
      </c>
      <c r="J3551" s="86" t="s">
        <v>335</v>
      </c>
      <c r="K3551" s="86" t="s">
        <v>608</v>
      </c>
    </row>
    <row r="3552" spans="1:12">
      <c r="A3552" s="85" t="s">
        <v>559</v>
      </c>
      <c r="B3552" s="85" t="s">
        <v>1000</v>
      </c>
      <c r="C3552" s="120">
        <v>43132</v>
      </c>
      <c r="D3552" s="85">
        <v>2</v>
      </c>
      <c r="E3552" s="86" t="s">
        <v>1087</v>
      </c>
      <c r="I3552" s="86" t="s">
        <v>251</v>
      </c>
      <c r="J3552" s="86" t="s">
        <v>333</v>
      </c>
      <c r="K3552" s="86" t="s">
        <v>608</v>
      </c>
    </row>
    <row r="3553" spans="1:12">
      <c r="A3553" s="85" t="s">
        <v>138</v>
      </c>
      <c r="B3553" s="85" t="s">
        <v>851</v>
      </c>
      <c r="C3553" s="120">
        <v>43132</v>
      </c>
      <c r="D3553" s="85">
        <v>2</v>
      </c>
      <c r="E3553" s="86" t="s">
        <v>263</v>
      </c>
      <c r="I3553" s="86" t="s">
        <v>304</v>
      </c>
      <c r="J3553" s="86" t="s">
        <v>556</v>
      </c>
      <c r="K3553" s="86" t="s">
        <v>642</v>
      </c>
    </row>
    <row r="3554" spans="1:12">
      <c r="A3554" s="85" t="s">
        <v>138</v>
      </c>
      <c r="B3554" s="85" t="s">
        <v>851</v>
      </c>
      <c r="C3554" s="120">
        <v>43132</v>
      </c>
      <c r="D3554" s="85">
        <v>2</v>
      </c>
      <c r="E3554" s="86" t="s">
        <v>211</v>
      </c>
      <c r="I3554" s="86" t="s">
        <v>914</v>
      </c>
      <c r="J3554" s="86" t="s">
        <v>165</v>
      </c>
      <c r="K3554" s="86" t="s">
        <v>642</v>
      </c>
    </row>
    <row r="3555" spans="1:12">
      <c r="A3555" s="85" t="s">
        <v>524</v>
      </c>
      <c r="B3555" s="85" t="s">
        <v>821</v>
      </c>
      <c r="C3555" s="120">
        <v>43132</v>
      </c>
      <c r="D3555" s="85">
        <v>1.5</v>
      </c>
      <c r="E3555" s="86" t="s">
        <v>893</v>
      </c>
      <c r="I3555" s="86" t="s">
        <v>244</v>
      </c>
      <c r="J3555" s="86" t="s">
        <v>538</v>
      </c>
      <c r="K3555" s="86" t="s">
        <v>654</v>
      </c>
      <c r="L3555" s="86" t="s">
        <v>647</v>
      </c>
    </row>
    <row r="3556" spans="1:12">
      <c r="A3556" s="85" t="s">
        <v>150</v>
      </c>
      <c r="B3556" s="85" t="s">
        <v>826</v>
      </c>
      <c r="C3556" s="120">
        <v>43132</v>
      </c>
      <c r="D3556" s="85">
        <v>2</v>
      </c>
      <c r="E3556" s="86" t="s">
        <v>1089</v>
      </c>
      <c r="I3556" s="86" t="s">
        <v>356</v>
      </c>
      <c r="J3556" s="86" t="s">
        <v>570</v>
      </c>
      <c r="K3556" s="86" t="s">
        <v>589</v>
      </c>
    </row>
    <row r="3557" spans="1:12">
      <c r="A3557" s="85" t="s">
        <v>150</v>
      </c>
      <c r="B3557" s="85" t="s">
        <v>826</v>
      </c>
      <c r="C3557" s="120">
        <v>43132</v>
      </c>
      <c r="D3557" s="85">
        <v>2</v>
      </c>
      <c r="E3557" s="86" t="s">
        <v>1076</v>
      </c>
      <c r="I3557" s="86" t="s">
        <v>283</v>
      </c>
      <c r="J3557" s="86" t="s">
        <v>151</v>
      </c>
      <c r="K3557" s="86" t="s">
        <v>589</v>
      </c>
    </row>
    <row r="3558" spans="1:12">
      <c r="A3558" s="85" t="s">
        <v>572</v>
      </c>
      <c r="B3558" s="85" t="s">
        <v>834</v>
      </c>
      <c r="C3558" s="120">
        <v>43132</v>
      </c>
      <c r="D3558" s="85">
        <v>2</v>
      </c>
      <c r="E3558" s="86" t="s">
        <v>1074</v>
      </c>
      <c r="I3558" s="86" t="s">
        <v>552</v>
      </c>
      <c r="J3558" s="86" t="s">
        <v>521</v>
      </c>
      <c r="K3558" s="86" t="s">
        <v>617</v>
      </c>
    </row>
    <row r="3559" spans="1:12">
      <c r="A3559" s="85" t="s">
        <v>795</v>
      </c>
      <c r="B3559" s="85" t="s">
        <v>823</v>
      </c>
      <c r="C3559" s="120">
        <v>43132</v>
      </c>
      <c r="D3559" s="85">
        <v>2</v>
      </c>
      <c r="E3559" s="86" t="s">
        <v>1090</v>
      </c>
      <c r="I3559" s="86" t="s">
        <v>298</v>
      </c>
      <c r="J3559" s="86" t="s">
        <v>798</v>
      </c>
      <c r="K3559" s="86" t="s">
        <v>660</v>
      </c>
    </row>
    <row r="3560" spans="1:12">
      <c r="A3560" s="85" t="s">
        <v>795</v>
      </c>
      <c r="B3560" s="85" t="s">
        <v>823</v>
      </c>
      <c r="C3560" s="120">
        <v>43132</v>
      </c>
      <c r="D3560" s="85">
        <v>2</v>
      </c>
      <c r="E3560" s="86" t="s">
        <v>1082</v>
      </c>
      <c r="I3560" s="86" t="s">
        <v>372</v>
      </c>
      <c r="J3560" s="86" t="s">
        <v>800</v>
      </c>
      <c r="K3560" s="86" t="s">
        <v>660</v>
      </c>
    </row>
    <row r="3561" spans="1:12">
      <c r="A3561" s="85" t="s">
        <v>795</v>
      </c>
      <c r="B3561" s="85" t="s">
        <v>823</v>
      </c>
      <c r="C3561" s="120">
        <v>43132</v>
      </c>
      <c r="D3561" s="85">
        <v>2</v>
      </c>
      <c r="E3561" s="86" t="s">
        <v>982</v>
      </c>
      <c r="I3561" s="86" t="s">
        <v>1043</v>
      </c>
      <c r="J3561" s="86" t="s">
        <v>803</v>
      </c>
      <c r="K3561" s="86" t="s">
        <v>660</v>
      </c>
    </row>
    <row r="3562" spans="1:12">
      <c r="A3562" s="85" t="s">
        <v>795</v>
      </c>
      <c r="B3562" s="85" t="s">
        <v>823</v>
      </c>
      <c r="C3562" s="120">
        <v>43132</v>
      </c>
      <c r="D3562" s="85">
        <v>2</v>
      </c>
      <c r="E3562" s="86" t="s">
        <v>270</v>
      </c>
      <c r="I3562" s="86" t="s">
        <v>249</v>
      </c>
      <c r="J3562" s="86" t="s">
        <v>1044</v>
      </c>
      <c r="K3562" s="86" t="s">
        <v>660</v>
      </c>
    </row>
    <row r="3563" spans="1:12">
      <c r="A3563" s="85" t="s">
        <v>795</v>
      </c>
      <c r="B3563" s="85" t="s">
        <v>823</v>
      </c>
      <c r="C3563" s="120">
        <v>43132</v>
      </c>
      <c r="D3563" s="85">
        <v>2</v>
      </c>
      <c r="E3563" s="86" t="s">
        <v>354</v>
      </c>
      <c r="I3563" s="86" t="s">
        <v>288</v>
      </c>
      <c r="J3563" s="86" t="s">
        <v>801</v>
      </c>
      <c r="K3563" s="86" t="s">
        <v>660</v>
      </c>
    </row>
    <row r="3564" spans="1:12">
      <c r="A3564" s="85" t="s">
        <v>130</v>
      </c>
      <c r="B3564" s="85" t="s">
        <v>833</v>
      </c>
      <c r="C3564" s="120">
        <v>43132</v>
      </c>
      <c r="D3564" s="85">
        <v>2</v>
      </c>
      <c r="E3564" s="86" t="s">
        <v>988</v>
      </c>
      <c r="I3564" s="86" t="s">
        <v>274</v>
      </c>
      <c r="J3564" s="86" t="s">
        <v>144</v>
      </c>
      <c r="K3564" s="86" t="s">
        <v>660</v>
      </c>
    </row>
    <row r="3565" spans="1:12">
      <c r="A3565" s="85" t="s">
        <v>138</v>
      </c>
      <c r="B3565" s="85" t="s">
        <v>824</v>
      </c>
      <c r="C3565" s="120">
        <v>43136</v>
      </c>
      <c r="D3565" s="85">
        <v>1</v>
      </c>
      <c r="E3565" s="86" t="s">
        <v>296</v>
      </c>
      <c r="I3565" s="86" t="s">
        <v>264</v>
      </c>
      <c r="J3565" s="86" t="s">
        <v>783</v>
      </c>
      <c r="K3565" s="86" t="s">
        <v>143</v>
      </c>
    </row>
    <row r="3566" spans="1:12">
      <c r="A3566" s="85" t="s">
        <v>559</v>
      </c>
      <c r="B3566" s="85" t="s">
        <v>835</v>
      </c>
      <c r="C3566" s="120">
        <v>43136</v>
      </c>
      <c r="D3566" s="85">
        <v>2</v>
      </c>
      <c r="E3566" s="86" t="s">
        <v>1088</v>
      </c>
      <c r="I3566" s="86" t="s">
        <v>208</v>
      </c>
      <c r="J3566" s="86" t="s">
        <v>527</v>
      </c>
      <c r="K3566" s="86" t="s">
        <v>615</v>
      </c>
      <c r="L3566" s="86" t="s">
        <v>591</v>
      </c>
    </row>
    <row r="3567" spans="1:12">
      <c r="A3567" s="85" t="s">
        <v>559</v>
      </c>
      <c r="B3567" s="85" t="s">
        <v>835</v>
      </c>
      <c r="C3567" s="120">
        <v>43136</v>
      </c>
      <c r="D3567" s="85">
        <v>2</v>
      </c>
      <c r="E3567" s="86" t="s">
        <v>1087</v>
      </c>
      <c r="I3567" s="86" t="s">
        <v>251</v>
      </c>
      <c r="J3567" s="86" t="s">
        <v>333</v>
      </c>
      <c r="K3567" s="86" t="s">
        <v>615</v>
      </c>
      <c r="L3567" s="86" t="s">
        <v>591</v>
      </c>
    </row>
    <row r="3571" spans="1:12">
      <c r="A3571" s="85" t="s">
        <v>130</v>
      </c>
      <c r="B3571" s="85" t="s">
        <v>868</v>
      </c>
      <c r="C3571" s="120">
        <v>43133</v>
      </c>
      <c r="D3571" s="85">
        <v>2</v>
      </c>
      <c r="E3571" s="86" t="s">
        <v>892</v>
      </c>
      <c r="I3571" s="86" t="s">
        <v>299</v>
      </c>
      <c r="J3571" s="86" t="s">
        <v>144</v>
      </c>
      <c r="K3571" s="86" t="s">
        <v>660</v>
      </c>
    </row>
    <row r="3572" spans="1:12">
      <c r="A3572" s="85" t="s">
        <v>150</v>
      </c>
      <c r="B3572" s="85" t="s">
        <v>826</v>
      </c>
      <c r="C3572" s="120">
        <v>43136</v>
      </c>
      <c r="D3572" s="85">
        <v>2</v>
      </c>
      <c r="E3572" s="86" t="s">
        <v>879</v>
      </c>
      <c r="I3572" s="86" t="s">
        <v>389</v>
      </c>
      <c r="J3572" s="86" t="s">
        <v>151</v>
      </c>
      <c r="K3572" s="86" t="s">
        <v>589</v>
      </c>
    </row>
    <row r="3573" spans="1:12">
      <c r="A3573" s="85" t="s">
        <v>150</v>
      </c>
      <c r="B3573" s="85" t="s">
        <v>837</v>
      </c>
      <c r="C3573" s="120">
        <v>43136</v>
      </c>
      <c r="D3573" s="85">
        <v>2</v>
      </c>
      <c r="E3573" s="86" t="s">
        <v>1076</v>
      </c>
      <c r="I3573" s="86" t="s">
        <v>283</v>
      </c>
      <c r="J3573" s="86" t="s">
        <v>151</v>
      </c>
      <c r="K3573" s="86" t="s">
        <v>582</v>
      </c>
    </row>
    <row r="3574" spans="1:12">
      <c r="A3574" s="85" t="s">
        <v>150</v>
      </c>
      <c r="B3574" s="85" t="s">
        <v>826</v>
      </c>
      <c r="C3574" s="120">
        <v>43136</v>
      </c>
      <c r="D3574" s="85">
        <v>2</v>
      </c>
      <c r="E3574" s="86" t="s">
        <v>953</v>
      </c>
      <c r="I3574" s="86" t="s">
        <v>1096</v>
      </c>
      <c r="J3574" s="86" t="s">
        <v>570</v>
      </c>
      <c r="K3574" s="86" t="s">
        <v>589</v>
      </c>
      <c r="L3574" s="86" t="s">
        <v>582</v>
      </c>
    </row>
    <row r="3575" spans="1:12">
      <c r="A3575" s="85" t="s">
        <v>159</v>
      </c>
      <c r="B3575" s="85" t="s">
        <v>929</v>
      </c>
      <c r="C3575" s="120">
        <v>43136</v>
      </c>
      <c r="D3575" s="85">
        <v>2</v>
      </c>
      <c r="E3575" s="86" t="s">
        <v>1103</v>
      </c>
      <c r="I3575" s="86" t="s">
        <v>233</v>
      </c>
      <c r="J3575" s="86" t="s">
        <v>577</v>
      </c>
      <c r="K3575" s="86" t="s">
        <v>603</v>
      </c>
    </row>
    <row r="3576" spans="1:12">
      <c r="A3576" s="85" t="s">
        <v>795</v>
      </c>
      <c r="B3576" s="85" t="s">
        <v>823</v>
      </c>
      <c r="C3576" s="120">
        <v>43136</v>
      </c>
      <c r="D3576" s="85">
        <v>2</v>
      </c>
      <c r="E3576" s="86" t="s">
        <v>1082</v>
      </c>
      <c r="I3576" s="86" t="s">
        <v>236</v>
      </c>
      <c r="J3576" s="86" t="s">
        <v>800</v>
      </c>
      <c r="K3576" s="86" t="s">
        <v>660</v>
      </c>
    </row>
    <row r="3577" spans="1:12">
      <c r="A3577" s="85" t="s">
        <v>146</v>
      </c>
      <c r="B3577" s="202" t="s">
        <v>831</v>
      </c>
      <c r="C3577" s="120">
        <v>43136</v>
      </c>
      <c r="D3577" s="85">
        <v>2</v>
      </c>
      <c r="E3577" s="86" t="s">
        <v>1085</v>
      </c>
      <c r="I3577" s="86" t="s">
        <v>387</v>
      </c>
      <c r="J3577" s="86" t="s">
        <v>557</v>
      </c>
      <c r="K3577" s="86" t="s">
        <v>583</v>
      </c>
    </row>
    <row r="3578" spans="1:12">
      <c r="A3578" s="85" t="s">
        <v>146</v>
      </c>
      <c r="B3578" s="85" t="s">
        <v>831</v>
      </c>
      <c r="C3578" s="120">
        <v>43136</v>
      </c>
      <c r="D3578" s="85">
        <v>2</v>
      </c>
      <c r="E3578" s="86" t="s">
        <v>1109</v>
      </c>
      <c r="I3578" s="86" t="s">
        <v>697</v>
      </c>
      <c r="J3578" s="86" t="s">
        <v>571</v>
      </c>
      <c r="K3578" s="86" t="s">
        <v>583</v>
      </c>
    </row>
    <row r="3579" spans="1:12">
      <c r="A3579" s="85" t="s">
        <v>524</v>
      </c>
      <c r="B3579" s="85" t="s">
        <v>821</v>
      </c>
      <c r="C3579" s="120">
        <v>43136</v>
      </c>
      <c r="D3579" s="85">
        <v>1</v>
      </c>
      <c r="E3579" s="86" t="s">
        <v>893</v>
      </c>
      <c r="I3579" s="86" t="s">
        <v>238</v>
      </c>
      <c r="J3579" s="86" t="s">
        <v>538</v>
      </c>
      <c r="K3579" s="86" t="s">
        <v>647</v>
      </c>
    </row>
    <row r="3580" spans="1:12">
      <c r="A3580" s="85" t="s">
        <v>572</v>
      </c>
      <c r="B3580" s="85" t="s">
        <v>900</v>
      </c>
      <c r="C3580" s="120">
        <v>43136</v>
      </c>
      <c r="D3580" s="85">
        <v>1</v>
      </c>
      <c r="E3580" s="86" t="s">
        <v>1101</v>
      </c>
      <c r="I3580" s="86" t="s">
        <v>720</v>
      </c>
      <c r="J3580" s="86" t="s">
        <v>542</v>
      </c>
      <c r="K3580" s="86" t="s">
        <v>593</v>
      </c>
    </row>
    <row r="3581" spans="1:12">
      <c r="A3581" s="85" t="s">
        <v>572</v>
      </c>
      <c r="B3581" s="85" t="s">
        <v>900</v>
      </c>
      <c r="C3581" s="120">
        <v>43136</v>
      </c>
      <c r="D3581" s="85">
        <v>1</v>
      </c>
      <c r="E3581" s="86" t="s">
        <v>1108</v>
      </c>
      <c r="I3581" s="86" t="s">
        <v>720</v>
      </c>
      <c r="J3581" s="86" t="s">
        <v>542</v>
      </c>
      <c r="K3581" s="86" t="s">
        <v>593</v>
      </c>
    </row>
    <row r="3582" spans="1:12">
      <c r="A3582" s="85" t="s">
        <v>150</v>
      </c>
      <c r="B3582" s="85" t="s">
        <v>837</v>
      </c>
      <c r="C3582" s="120">
        <v>43136</v>
      </c>
      <c r="D3582" s="85">
        <v>2</v>
      </c>
      <c r="E3582" s="86" t="s">
        <v>1089</v>
      </c>
      <c r="I3582" s="86" t="s">
        <v>292</v>
      </c>
      <c r="J3582" s="86" t="s">
        <v>570</v>
      </c>
      <c r="K3582" s="86" t="s">
        <v>582</v>
      </c>
    </row>
    <row r="3583" spans="1:12">
      <c r="A3583" s="85" t="s">
        <v>146</v>
      </c>
      <c r="B3583" s="85" t="s">
        <v>857</v>
      </c>
      <c r="C3583" s="120">
        <v>43136</v>
      </c>
      <c r="D3583" s="85">
        <v>2</v>
      </c>
      <c r="E3583" s="86" t="s">
        <v>1110</v>
      </c>
      <c r="I3583" s="86" t="s">
        <v>880</v>
      </c>
      <c r="J3583" s="86" t="s">
        <v>540</v>
      </c>
      <c r="K3583" s="86" t="s">
        <v>583</v>
      </c>
    </row>
    <row r="3584" spans="1:12">
      <c r="A3584" s="85" t="s">
        <v>559</v>
      </c>
      <c r="B3584" s="85" t="s">
        <v>835</v>
      </c>
      <c r="C3584" s="120">
        <v>43136</v>
      </c>
      <c r="D3584" s="85">
        <v>2</v>
      </c>
      <c r="E3584" s="86" t="s">
        <v>1087</v>
      </c>
      <c r="I3584" s="86" t="s">
        <v>251</v>
      </c>
      <c r="J3584" s="86" t="s">
        <v>333</v>
      </c>
      <c r="K3584" s="86" t="s">
        <v>615</v>
      </c>
      <c r="L3584" s="86" t="s">
        <v>591</v>
      </c>
    </row>
    <row r="3585" spans="1:12">
      <c r="A3585" s="85" t="s">
        <v>559</v>
      </c>
      <c r="B3585" s="85" t="s">
        <v>835</v>
      </c>
      <c r="C3585" s="120">
        <v>43136</v>
      </c>
      <c r="D3585" s="85">
        <v>2</v>
      </c>
      <c r="E3585" s="86" t="s">
        <v>1088</v>
      </c>
      <c r="I3585" s="86" t="s">
        <v>208</v>
      </c>
      <c r="J3585" s="86" t="s">
        <v>335</v>
      </c>
      <c r="K3585" s="86" t="s">
        <v>615</v>
      </c>
      <c r="L3585" s="86" t="s">
        <v>591</v>
      </c>
    </row>
    <row r="3586" spans="1:12">
      <c r="A3586" s="85" t="s">
        <v>559</v>
      </c>
      <c r="B3586" s="85" t="s">
        <v>834</v>
      </c>
      <c r="C3586" s="120">
        <v>43136</v>
      </c>
      <c r="D3586" s="85">
        <v>2</v>
      </c>
      <c r="E3586" s="86" t="s">
        <v>1083</v>
      </c>
      <c r="I3586" s="86" t="s">
        <v>242</v>
      </c>
      <c r="J3586" s="86" t="s">
        <v>550</v>
      </c>
      <c r="K3586" s="86" t="s">
        <v>591</v>
      </c>
      <c r="L3586" s="86" t="s">
        <v>584</v>
      </c>
    </row>
    <row r="3587" spans="1:12">
      <c r="A3587" s="85" t="s">
        <v>138</v>
      </c>
      <c r="B3587" s="85" t="s">
        <v>851</v>
      </c>
      <c r="C3587" s="120">
        <v>43136</v>
      </c>
      <c r="D3587" s="85">
        <v>1</v>
      </c>
      <c r="E3587" s="86" t="s">
        <v>296</v>
      </c>
      <c r="I3587" s="86" t="s">
        <v>264</v>
      </c>
      <c r="J3587" s="86" t="s">
        <v>783</v>
      </c>
      <c r="K3587" s="86" t="s">
        <v>642</v>
      </c>
    </row>
    <row r="3588" spans="1:12">
      <c r="A3588" s="85" t="s">
        <v>138</v>
      </c>
      <c r="B3588" s="85" t="s">
        <v>851</v>
      </c>
      <c r="C3588" s="120">
        <v>43136</v>
      </c>
      <c r="D3588" s="85">
        <v>2</v>
      </c>
      <c r="E3588" s="86" t="s">
        <v>211</v>
      </c>
      <c r="I3588" s="86" t="s">
        <v>271</v>
      </c>
      <c r="J3588" s="86" t="s">
        <v>165</v>
      </c>
      <c r="K3588" s="86" t="s">
        <v>642</v>
      </c>
    </row>
    <row r="3589" spans="1:12">
      <c r="A3589" s="85" t="s">
        <v>138</v>
      </c>
      <c r="B3589" s="85" t="s">
        <v>851</v>
      </c>
      <c r="C3589" s="120">
        <v>43136</v>
      </c>
      <c r="D3589" s="85">
        <v>2</v>
      </c>
      <c r="E3589" s="86" t="s">
        <v>1111</v>
      </c>
      <c r="I3589" s="86" t="s">
        <v>290</v>
      </c>
      <c r="J3589" s="86" t="s">
        <v>556</v>
      </c>
      <c r="K3589" s="86" t="s">
        <v>630</v>
      </c>
    </row>
    <row r="3590" spans="1:12">
      <c r="A3590" s="85" t="s">
        <v>130</v>
      </c>
      <c r="B3590" s="85" t="s">
        <v>903</v>
      </c>
      <c r="C3590" s="120">
        <v>43136</v>
      </c>
      <c r="D3590" s="85">
        <v>2</v>
      </c>
      <c r="E3590" s="86" t="s">
        <v>1084</v>
      </c>
      <c r="I3590" s="86" t="s">
        <v>298</v>
      </c>
      <c r="J3590" s="86" t="s">
        <v>782</v>
      </c>
      <c r="K3590" s="86" t="s">
        <v>660</v>
      </c>
    </row>
    <row r="3591" spans="1:12">
      <c r="A3591" s="85" t="s">
        <v>130</v>
      </c>
      <c r="B3591" s="85" t="s">
        <v>903</v>
      </c>
      <c r="C3591" s="120">
        <v>43136</v>
      </c>
      <c r="D3591" s="85">
        <v>2</v>
      </c>
      <c r="E3591" s="86" t="s">
        <v>892</v>
      </c>
      <c r="I3591" s="86" t="s">
        <v>299</v>
      </c>
      <c r="J3591" s="86" t="s">
        <v>144</v>
      </c>
      <c r="K3591" s="86" t="s">
        <v>660</v>
      </c>
    </row>
    <row r="3592" spans="1:12">
      <c r="A3592" s="85" t="s">
        <v>130</v>
      </c>
      <c r="B3592" s="85" t="s">
        <v>903</v>
      </c>
      <c r="C3592" s="120">
        <v>43136</v>
      </c>
      <c r="D3592" s="85">
        <v>2</v>
      </c>
      <c r="E3592" s="86" t="s">
        <v>988</v>
      </c>
      <c r="I3592" s="86" t="s">
        <v>285</v>
      </c>
      <c r="J3592" s="86" t="s">
        <v>135</v>
      </c>
      <c r="K3592" s="86" t="s">
        <v>660</v>
      </c>
    </row>
    <row r="3593" spans="1:12">
      <c r="A3593" s="85" t="s">
        <v>130</v>
      </c>
      <c r="B3593" s="85" t="s">
        <v>853</v>
      </c>
      <c r="C3593" s="120">
        <v>43136</v>
      </c>
      <c r="D3593" s="85">
        <v>2</v>
      </c>
      <c r="E3593" s="86" t="s">
        <v>1071</v>
      </c>
      <c r="I3593" s="86" t="s">
        <v>297</v>
      </c>
      <c r="J3593" s="86" t="s">
        <v>135</v>
      </c>
      <c r="K3593" s="86" t="s">
        <v>660</v>
      </c>
    </row>
    <row r="3594" spans="1:12">
      <c r="A3594" s="85" t="s">
        <v>559</v>
      </c>
      <c r="B3594" s="85" t="s">
        <v>835</v>
      </c>
      <c r="C3594" s="120">
        <v>43137</v>
      </c>
      <c r="D3594" s="85">
        <v>2</v>
      </c>
      <c r="E3594" s="86" t="s">
        <v>1087</v>
      </c>
      <c r="I3594" s="86" t="s">
        <v>251</v>
      </c>
      <c r="J3594" s="86" t="s">
        <v>333</v>
      </c>
      <c r="K3594" s="86" t="s">
        <v>584</v>
      </c>
    </row>
    <row r="3595" spans="1:12">
      <c r="A3595" s="85" t="s">
        <v>559</v>
      </c>
      <c r="B3595" s="85" t="s">
        <v>835</v>
      </c>
      <c r="C3595" s="120">
        <v>43137</v>
      </c>
      <c r="D3595" s="85">
        <v>2</v>
      </c>
      <c r="E3595" s="86" t="s">
        <v>1088</v>
      </c>
      <c r="I3595" s="86" t="s">
        <v>208</v>
      </c>
      <c r="J3595" s="86" t="s">
        <v>527</v>
      </c>
      <c r="K3595" s="86" t="s">
        <v>584</v>
      </c>
    </row>
    <row r="3596" spans="1:12">
      <c r="A3596" s="85" t="s">
        <v>150</v>
      </c>
      <c r="B3596" s="85" t="s">
        <v>835</v>
      </c>
      <c r="C3596" s="120">
        <v>43137</v>
      </c>
      <c r="D3596" s="85">
        <v>2</v>
      </c>
      <c r="E3596" s="86" t="s">
        <v>932</v>
      </c>
      <c r="I3596" s="86" t="s">
        <v>933</v>
      </c>
      <c r="J3596" s="86" t="s">
        <v>341</v>
      </c>
      <c r="K3596" s="86" t="s">
        <v>582</v>
      </c>
      <c r="L3596" s="86" t="s">
        <v>656</v>
      </c>
    </row>
    <row r="3597" spans="1:12">
      <c r="A3597" s="85" t="s">
        <v>150</v>
      </c>
      <c r="B3597" s="85" t="s">
        <v>835</v>
      </c>
      <c r="C3597" s="120">
        <v>43137</v>
      </c>
      <c r="D3597" s="85">
        <v>2</v>
      </c>
      <c r="E3597" s="86" t="s">
        <v>879</v>
      </c>
      <c r="I3597" s="86" t="s">
        <v>389</v>
      </c>
      <c r="J3597" s="86" t="s">
        <v>151</v>
      </c>
      <c r="K3597" s="86" t="s">
        <v>582</v>
      </c>
      <c r="L3597" s="86" t="s">
        <v>656</v>
      </c>
    </row>
    <row r="3598" spans="1:12">
      <c r="A3598" s="85" t="s">
        <v>146</v>
      </c>
      <c r="B3598" s="85" t="s">
        <v>831</v>
      </c>
      <c r="C3598" s="120">
        <v>43137</v>
      </c>
      <c r="D3598" s="85">
        <v>2</v>
      </c>
      <c r="E3598" s="86" t="s">
        <v>1085</v>
      </c>
      <c r="I3598" s="86" t="s">
        <v>387</v>
      </c>
      <c r="J3598" s="86" t="s">
        <v>557</v>
      </c>
      <c r="K3598" s="86" t="s">
        <v>583</v>
      </c>
    </row>
    <row r="3599" spans="1:12">
      <c r="A3599" s="85" t="s">
        <v>146</v>
      </c>
      <c r="B3599" s="85" t="s">
        <v>831</v>
      </c>
      <c r="C3599" s="120">
        <v>43137</v>
      </c>
      <c r="D3599" s="85">
        <v>2</v>
      </c>
      <c r="E3599" s="86" t="s">
        <v>1109</v>
      </c>
      <c r="I3599" s="86" t="s">
        <v>1086</v>
      </c>
      <c r="J3599" s="86" t="s">
        <v>571</v>
      </c>
      <c r="K3599" s="86" t="s">
        <v>583</v>
      </c>
    </row>
    <row r="3600" spans="1:12">
      <c r="A3600" s="85" t="s">
        <v>159</v>
      </c>
      <c r="B3600" s="85" t="s">
        <v>929</v>
      </c>
      <c r="C3600" s="120">
        <v>43137</v>
      </c>
      <c r="D3600" s="85">
        <v>1</v>
      </c>
      <c r="E3600" s="86" t="s">
        <v>1074</v>
      </c>
      <c r="I3600" s="86" t="s">
        <v>197</v>
      </c>
      <c r="J3600" s="86" t="s">
        <v>182</v>
      </c>
      <c r="K3600" s="86" t="s">
        <v>603</v>
      </c>
    </row>
    <row r="3601" spans="1:13">
      <c r="A3601" s="85" t="s">
        <v>146</v>
      </c>
      <c r="B3601" s="85" t="s">
        <v>857</v>
      </c>
      <c r="C3601" s="120">
        <v>43137</v>
      </c>
      <c r="D3601" s="85">
        <v>2</v>
      </c>
      <c r="E3601" s="86" t="s">
        <v>1110</v>
      </c>
      <c r="I3601" s="86" t="s">
        <v>880</v>
      </c>
      <c r="J3601" s="86" t="s">
        <v>540</v>
      </c>
      <c r="K3601" s="86" t="s">
        <v>583</v>
      </c>
    </row>
    <row r="3602" spans="1:13">
      <c r="A3602" s="85" t="s">
        <v>150</v>
      </c>
      <c r="B3602" s="85" t="s">
        <v>837</v>
      </c>
      <c r="C3602" s="120">
        <v>43137</v>
      </c>
      <c r="D3602" s="85">
        <v>2</v>
      </c>
      <c r="E3602" s="86" t="s">
        <v>1076</v>
      </c>
      <c r="I3602" s="86" t="s">
        <v>283</v>
      </c>
      <c r="J3602" s="86" t="s">
        <v>151</v>
      </c>
      <c r="K3602" s="86" t="s">
        <v>582</v>
      </c>
      <c r="L3602" s="86" t="s">
        <v>656</v>
      </c>
      <c r="M3602" s="86" t="s">
        <v>643</v>
      </c>
    </row>
    <row r="3603" spans="1:13">
      <c r="A3603" s="85" t="s">
        <v>150</v>
      </c>
      <c r="B3603" s="85" t="s">
        <v>837</v>
      </c>
      <c r="C3603" s="120">
        <v>43137</v>
      </c>
      <c r="D3603" s="85">
        <v>2</v>
      </c>
      <c r="E3603" s="86" t="s">
        <v>1089</v>
      </c>
      <c r="I3603" s="86" t="s">
        <v>352</v>
      </c>
      <c r="J3603" s="86" t="s">
        <v>570</v>
      </c>
      <c r="K3603" s="86" t="s">
        <v>582</v>
      </c>
      <c r="L3603" s="86" t="s">
        <v>656</v>
      </c>
      <c r="M3603" s="86" t="s">
        <v>643</v>
      </c>
    </row>
    <row r="3604" spans="1:13">
      <c r="A3604" s="85" t="s">
        <v>559</v>
      </c>
      <c r="B3604" s="85" t="s">
        <v>834</v>
      </c>
      <c r="C3604" s="120">
        <v>43137</v>
      </c>
      <c r="D3604" s="85">
        <v>2</v>
      </c>
      <c r="E3604" s="86" t="s">
        <v>1083</v>
      </c>
      <c r="I3604" s="86" t="s">
        <v>242</v>
      </c>
      <c r="J3604" s="86" t="s">
        <v>550</v>
      </c>
      <c r="K3604" s="86" t="s">
        <v>584</v>
      </c>
    </row>
    <row r="3605" spans="1:13">
      <c r="A3605" s="85" t="s">
        <v>138</v>
      </c>
      <c r="B3605" s="85" t="s">
        <v>824</v>
      </c>
      <c r="C3605" s="120">
        <v>43138</v>
      </c>
      <c r="D3605" s="85">
        <v>2</v>
      </c>
      <c r="E3605" s="86" t="s">
        <v>293</v>
      </c>
      <c r="I3605" s="86" t="s">
        <v>984</v>
      </c>
      <c r="J3605" s="86" t="s">
        <v>556</v>
      </c>
      <c r="K3605" s="86" t="s">
        <v>642</v>
      </c>
      <c r="L3605" s="86" t="s">
        <v>143</v>
      </c>
    </row>
    <row r="3606" spans="1:13">
      <c r="A3606" s="85" t="s">
        <v>138</v>
      </c>
      <c r="B3606" s="85" t="s">
        <v>824</v>
      </c>
      <c r="C3606" s="120">
        <v>43138</v>
      </c>
      <c r="D3606" s="85">
        <v>2</v>
      </c>
      <c r="E3606" s="86" t="s">
        <v>296</v>
      </c>
      <c r="I3606" s="86" t="s">
        <v>309</v>
      </c>
      <c r="J3606" s="86" t="s">
        <v>783</v>
      </c>
      <c r="K3606" s="86" t="s">
        <v>642</v>
      </c>
      <c r="L3606" s="86" t="s">
        <v>143</v>
      </c>
    </row>
    <row r="3607" spans="1:13">
      <c r="A3607" s="85" t="s">
        <v>130</v>
      </c>
      <c r="B3607" s="85" t="s">
        <v>868</v>
      </c>
      <c r="C3607" s="120">
        <v>43137</v>
      </c>
      <c r="D3607" s="85">
        <v>2</v>
      </c>
      <c r="E3607" s="86" t="s">
        <v>892</v>
      </c>
      <c r="I3607" s="86" t="s">
        <v>299</v>
      </c>
      <c r="J3607" s="86" t="s">
        <v>144</v>
      </c>
      <c r="K3607" s="86" t="s">
        <v>660</v>
      </c>
    </row>
    <row r="3608" spans="1:13">
      <c r="A3608" s="85" t="s">
        <v>130</v>
      </c>
      <c r="B3608" s="85" t="s">
        <v>868</v>
      </c>
      <c r="C3608" s="120">
        <v>43137</v>
      </c>
      <c r="D3608" s="85">
        <v>2</v>
      </c>
      <c r="E3608" s="86" t="s">
        <v>1084</v>
      </c>
      <c r="I3608" s="86" t="s">
        <v>298</v>
      </c>
      <c r="J3608" s="86" t="s">
        <v>782</v>
      </c>
      <c r="K3608" s="86" t="s">
        <v>660</v>
      </c>
    </row>
    <row r="3609" spans="1:13">
      <c r="A3609" s="85" t="s">
        <v>130</v>
      </c>
      <c r="B3609" s="85" t="s">
        <v>868</v>
      </c>
      <c r="C3609" s="120">
        <v>43138</v>
      </c>
      <c r="D3609" s="85">
        <v>2</v>
      </c>
      <c r="E3609" s="86" t="s">
        <v>1084</v>
      </c>
      <c r="I3609" s="86" t="s">
        <v>285</v>
      </c>
      <c r="J3609" s="86" t="s">
        <v>782</v>
      </c>
      <c r="K3609" s="86" t="s">
        <v>672</v>
      </c>
    </row>
    <row r="3610" spans="1:13">
      <c r="A3610" s="85" t="s">
        <v>559</v>
      </c>
      <c r="B3610" s="85" t="s">
        <v>835</v>
      </c>
      <c r="C3610" s="120">
        <v>43138</v>
      </c>
      <c r="D3610" s="85">
        <v>2</v>
      </c>
      <c r="E3610" s="86" t="s">
        <v>1088</v>
      </c>
      <c r="I3610" s="86" t="s">
        <v>208</v>
      </c>
      <c r="J3610" s="86" t="s">
        <v>527</v>
      </c>
      <c r="K3610" s="86" t="s">
        <v>584</v>
      </c>
    </row>
    <row r="3611" spans="1:13">
      <c r="A3611" s="85" t="s">
        <v>559</v>
      </c>
      <c r="B3611" s="85" t="s">
        <v>835</v>
      </c>
      <c r="C3611" s="120">
        <v>43138</v>
      </c>
      <c r="D3611" s="85">
        <v>2</v>
      </c>
      <c r="E3611" s="86" t="s">
        <v>1087</v>
      </c>
      <c r="I3611" s="86" t="s">
        <v>251</v>
      </c>
      <c r="J3611" s="86" t="s">
        <v>333</v>
      </c>
      <c r="K3611" s="86" t="s">
        <v>584</v>
      </c>
    </row>
    <row r="3612" spans="1:13">
      <c r="A3612" s="85" t="s">
        <v>150</v>
      </c>
      <c r="B3612" s="85" t="s">
        <v>828</v>
      </c>
      <c r="C3612" s="120">
        <v>43138</v>
      </c>
      <c r="D3612" s="85">
        <v>2</v>
      </c>
      <c r="E3612" s="86" t="s">
        <v>932</v>
      </c>
      <c r="I3612" s="86" t="s">
        <v>933</v>
      </c>
      <c r="J3612" s="86" t="s">
        <v>341</v>
      </c>
      <c r="K3612" s="86" t="s">
        <v>643</v>
      </c>
    </row>
    <row r="3613" spans="1:13">
      <c r="A3613" s="85" t="s">
        <v>150</v>
      </c>
      <c r="B3613" s="85" t="s">
        <v>828</v>
      </c>
      <c r="C3613" s="120">
        <v>43138</v>
      </c>
      <c r="D3613" s="85">
        <v>2</v>
      </c>
      <c r="E3613" s="86" t="s">
        <v>879</v>
      </c>
      <c r="I3613" s="86" t="s">
        <v>389</v>
      </c>
      <c r="J3613" s="86" t="s">
        <v>151</v>
      </c>
      <c r="K3613" s="86" t="s">
        <v>643</v>
      </c>
    </row>
    <row r="3614" spans="1:13">
      <c r="A3614" s="85" t="s">
        <v>146</v>
      </c>
      <c r="B3614" s="85" t="s">
        <v>831</v>
      </c>
      <c r="C3614" s="120">
        <v>43138</v>
      </c>
      <c r="D3614" s="85">
        <v>2</v>
      </c>
      <c r="E3614" s="86" t="s">
        <v>1085</v>
      </c>
      <c r="I3614" s="86" t="s">
        <v>384</v>
      </c>
      <c r="J3614" s="86" t="s">
        <v>557</v>
      </c>
      <c r="K3614" s="86" t="s">
        <v>583</v>
      </c>
    </row>
    <row r="3615" spans="1:13">
      <c r="A3615" s="85" t="s">
        <v>146</v>
      </c>
      <c r="B3615" s="85" t="s">
        <v>831</v>
      </c>
      <c r="C3615" s="120">
        <v>43138</v>
      </c>
      <c r="D3615" s="85">
        <v>2</v>
      </c>
      <c r="E3615" s="86" t="s">
        <v>1109</v>
      </c>
      <c r="I3615" s="86" t="s">
        <v>400</v>
      </c>
      <c r="J3615" s="86" t="s">
        <v>375</v>
      </c>
      <c r="K3615" s="86" t="s">
        <v>583</v>
      </c>
    </row>
    <row r="3616" spans="1:13">
      <c r="A3616" s="85" t="s">
        <v>795</v>
      </c>
      <c r="B3616" s="85" t="s">
        <v>823</v>
      </c>
      <c r="C3616" s="120">
        <v>43138</v>
      </c>
      <c r="D3616" s="85">
        <v>2</v>
      </c>
      <c r="E3616" s="86" t="s">
        <v>1090</v>
      </c>
      <c r="I3616" s="86" t="s">
        <v>394</v>
      </c>
      <c r="J3616" s="86" t="s">
        <v>798</v>
      </c>
      <c r="K3616" s="86" t="s">
        <v>660</v>
      </c>
    </row>
    <row r="3617" spans="1:12">
      <c r="A3617" s="85" t="s">
        <v>138</v>
      </c>
      <c r="B3617" s="85" t="s">
        <v>851</v>
      </c>
      <c r="C3617" s="120">
        <v>43138</v>
      </c>
      <c r="D3617" s="85">
        <v>1</v>
      </c>
      <c r="E3617" s="86" t="s">
        <v>263</v>
      </c>
      <c r="I3617" s="86" t="s">
        <v>985</v>
      </c>
      <c r="J3617" s="86" t="s">
        <v>556</v>
      </c>
      <c r="K3617" s="86" t="s">
        <v>630</v>
      </c>
    </row>
    <row r="3619" spans="1:12">
      <c r="A3619" s="85" t="s">
        <v>138</v>
      </c>
      <c r="B3619" s="85" t="s">
        <v>851</v>
      </c>
      <c r="C3619" s="120">
        <v>43138</v>
      </c>
      <c r="D3619" s="85">
        <v>2</v>
      </c>
      <c r="E3619" s="86" t="s">
        <v>948</v>
      </c>
      <c r="I3619" s="86" t="s">
        <v>280</v>
      </c>
      <c r="J3619" s="86" t="s">
        <v>783</v>
      </c>
      <c r="K3619" s="86" t="s">
        <v>630</v>
      </c>
      <c r="L3619" s="86" t="s">
        <v>143</v>
      </c>
    </row>
    <row r="3620" spans="1:12">
      <c r="A3620" s="85" t="s">
        <v>146</v>
      </c>
      <c r="B3620" s="85" t="s">
        <v>857</v>
      </c>
      <c r="C3620" s="120">
        <v>43138</v>
      </c>
      <c r="D3620" s="85">
        <v>2</v>
      </c>
      <c r="E3620" s="86" t="s">
        <v>1110</v>
      </c>
      <c r="I3620" s="86" t="s">
        <v>880</v>
      </c>
      <c r="J3620" s="86" t="s">
        <v>540</v>
      </c>
      <c r="K3620" s="86" t="s">
        <v>583</v>
      </c>
    </row>
    <row r="3621" spans="1:12">
      <c r="A3621" s="85" t="s">
        <v>150</v>
      </c>
      <c r="B3621" s="85" t="s">
        <v>837</v>
      </c>
      <c r="C3621" s="120">
        <v>43138</v>
      </c>
      <c r="D3621" s="85">
        <v>2</v>
      </c>
      <c r="E3621" s="86" t="s">
        <v>1089</v>
      </c>
      <c r="I3621" s="86" t="s">
        <v>352</v>
      </c>
      <c r="J3621" s="86" t="s">
        <v>563</v>
      </c>
      <c r="K3621" s="86" t="s">
        <v>643</v>
      </c>
      <c r="L3621" s="86" t="s">
        <v>666</v>
      </c>
    </row>
    <row r="3622" spans="1:12">
      <c r="A3622" s="85" t="s">
        <v>795</v>
      </c>
      <c r="B3622" s="85" t="s">
        <v>823</v>
      </c>
      <c r="C3622" s="120">
        <v>43137</v>
      </c>
      <c r="D3622" s="85">
        <v>2</v>
      </c>
      <c r="E3622" s="86" t="s">
        <v>1082</v>
      </c>
      <c r="I3622" s="86" t="s">
        <v>236</v>
      </c>
      <c r="J3622" s="86" t="s">
        <v>800</v>
      </c>
      <c r="K3622" s="86" t="s">
        <v>660</v>
      </c>
    </row>
    <row r="3623" spans="1:12">
      <c r="A3623" s="85" t="s">
        <v>795</v>
      </c>
      <c r="B3623" s="85" t="s">
        <v>823</v>
      </c>
      <c r="C3623" s="120">
        <v>43138</v>
      </c>
      <c r="D3623" s="85">
        <v>2</v>
      </c>
      <c r="E3623" s="86" t="s">
        <v>1082</v>
      </c>
      <c r="I3623" s="86" t="s">
        <v>236</v>
      </c>
      <c r="J3623" s="86" t="s">
        <v>800</v>
      </c>
      <c r="K3623" s="86" t="s">
        <v>660</v>
      </c>
    </row>
    <row r="3624" spans="1:12">
      <c r="A3624" s="85" t="s">
        <v>559</v>
      </c>
      <c r="B3624" s="85" t="s">
        <v>834</v>
      </c>
      <c r="C3624" s="120">
        <v>43138</v>
      </c>
      <c r="D3624" s="85">
        <v>1</v>
      </c>
      <c r="E3624" s="86" t="s">
        <v>1083</v>
      </c>
      <c r="I3624" s="86" t="s">
        <v>242</v>
      </c>
      <c r="J3624" s="86" t="s">
        <v>550</v>
      </c>
      <c r="K3624" s="86" t="s">
        <v>591</v>
      </c>
    </row>
    <row r="3625" spans="1:12">
      <c r="A3625" s="85" t="s">
        <v>159</v>
      </c>
      <c r="B3625" s="85" t="s">
        <v>1018</v>
      </c>
      <c r="C3625" s="120">
        <v>43138</v>
      </c>
      <c r="D3625" s="85">
        <v>1</v>
      </c>
      <c r="E3625" s="86" t="s">
        <v>1074</v>
      </c>
      <c r="I3625" s="86" t="s">
        <v>195</v>
      </c>
      <c r="J3625" s="86" t="s">
        <v>182</v>
      </c>
    </row>
    <row r="3626" spans="1:12">
      <c r="A3626" s="85" t="s">
        <v>559</v>
      </c>
      <c r="B3626" s="85" t="s">
        <v>835</v>
      </c>
      <c r="C3626" s="120">
        <v>43139</v>
      </c>
      <c r="D3626" s="85">
        <v>2</v>
      </c>
      <c r="E3626" s="86" t="s">
        <v>1083</v>
      </c>
      <c r="I3626" s="86" t="s">
        <v>242</v>
      </c>
      <c r="J3626" s="86" t="s">
        <v>550</v>
      </c>
      <c r="K3626" s="86" t="s">
        <v>584</v>
      </c>
    </row>
    <row r="3627" spans="1:12">
      <c r="A3627" s="85" t="s">
        <v>559</v>
      </c>
      <c r="B3627" s="85" t="s">
        <v>835</v>
      </c>
      <c r="C3627" s="120">
        <v>43139</v>
      </c>
      <c r="D3627" s="85">
        <v>2</v>
      </c>
      <c r="E3627" s="86" t="s">
        <v>1088</v>
      </c>
      <c r="I3627" s="86" t="s">
        <v>208</v>
      </c>
      <c r="J3627" s="86" t="s">
        <v>335</v>
      </c>
      <c r="K3627" s="86" t="s">
        <v>584</v>
      </c>
    </row>
    <row r="3628" spans="1:12">
      <c r="A3628" s="85" t="s">
        <v>138</v>
      </c>
      <c r="B3628" s="85" t="s">
        <v>824</v>
      </c>
      <c r="C3628" s="120">
        <v>43139</v>
      </c>
      <c r="D3628" s="85">
        <v>2</v>
      </c>
      <c r="E3628" s="86" t="s">
        <v>293</v>
      </c>
      <c r="I3628" s="86" t="s">
        <v>984</v>
      </c>
      <c r="J3628" s="86" t="s">
        <v>556</v>
      </c>
      <c r="K3628" s="86" t="s">
        <v>669</v>
      </c>
      <c r="L3628" s="86" t="s">
        <v>665</v>
      </c>
    </row>
    <row r="3629" spans="1:12">
      <c r="A3629" s="85" t="s">
        <v>146</v>
      </c>
      <c r="B3629" s="85" t="s">
        <v>831</v>
      </c>
      <c r="C3629" s="120">
        <v>43139</v>
      </c>
      <c r="D3629" s="85">
        <v>2</v>
      </c>
      <c r="E3629" s="86" t="s">
        <v>1085</v>
      </c>
      <c r="I3629" s="86" t="s">
        <v>387</v>
      </c>
      <c r="J3629" s="86" t="s">
        <v>557</v>
      </c>
      <c r="K3629" s="86" t="s">
        <v>583</v>
      </c>
    </row>
    <row r="3630" spans="1:12">
      <c r="A3630" s="85" t="s">
        <v>146</v>
      </c>
      <c r="B3630" s="85" t="s">
        <v>831</v>
      </c>
      <c r="C3630" s="120">
        <v>43139</v>
      </c>
      <c r="D3630" s="85">
        <v>2</v>
      </c>
      <c r="E3630" s="86" t="s">
        <v>1109</v>
      </c>
      <c r="I3630" s="86" t="s">
        <v>400</v>
      </c>
      <c r="J3630" s="86" t="s">
        <v>375</v>
      </c>
      <c r="K3630" s="86" t="s">
        <v>583</v>
      </c>
    </row>
    <row r="3631" spans="1:12">
      <c r="A3631" s="85" t="s">
        <v>524</v>
      </c>
      <c r="B3631" s="85" t="s">
        <v>821</v>
      </c>
      <c r="C3631" s="120">
        <v>43139</v>
      </c>
      <c r="D3631" s="85">
        <v>2</v>
      </c>
      <c r="E3631" s="86" t="s">
        <v>893</v>
      </c>
      <c r="I3631" s="86" t="s">
        <v>238</v>
      </c>
      <c r="J3631" s="86" t="s">
        <v>538</v>
      </c>
      <c r="K3631" s="86" t="s">
        <v>595</v>
      </c>
    </row>
    <row r="3632" spans="1:12">
      <c r="A3632" s="85" t="s">
        <v>130</v>
      </c>
      <c r="B3632" s="85" t="s">
        <v>868</v>
      </c>
      <c r="C3632" s="120">
        <v>43139</v>
      </c>
      <c r="D3632" s="85">
        <v>2</v>
      </c>
      <c r="E3632" s="86" t="s">
        <v>1069</v>
      </c>
      <c r="I3632" s="86" t="s">
        <v>285</v>
      </c>
      <c r="J3632" s="86" t="s">
        <v>135</v>
      </c>
      <c r="K3632" s="86" t="s">
        <v>136</v>
      </c>
    </row>
    <row r="3633" spans="1:12">
      <c r="A3633" s="85" t="s">
        <v>159</v>
      </c>
      <c r="B3633" s="85" t="s">
        <v>900</v>
      </c>
      <c r="C3633" s="120">
        <v>43139</v>
      </c>
      <c r="D3633" s="85">
        <v>2</v>
      </c>
      <c r="E3633" s="86" t="s">
        <v>1108</v>
      </c>
      <c r="I3633" s="86" t="s">
        <v>365</v>
      </c>
      <c r="J3633" s="86" t="s">
        <v>577</v>
      </c>
      <c r="K3633" s="86" t="s">
        <v>618</v>
      </c>
    </row>
    <row r="3634" spans="1:12">
      <c r="A3634" s="85" t="s">
        <v>159</v>
      </c>
      <c r="B3634" s="85" t="s">
        <v>900</v>
      </c>
      <c r="C3634" s="120">
        <v>43139</v>
      </c>
      <c r="D3634" s="85">
        <v>2</v>
      </c>
      <c r="E3634" s="86" t="s">
        <v>1103</v>
      </c>
      <c r="I3634" s="86" t="s">
        <v>205</v>
      </c>
      <c r="J3634" s="86" t="s">
        <v>577</v>
      </c>
      <c r="K3634" s="86" t="s">
        <v>618</v>
      </c>
    </row>
    <row r="3635" spans="1:12">
      <c r="A3635" s="85" t="s">
        <v>159</v>
      </c>
      <c r="B3635" s="85" t="s">
        <v>900</v>
      </c>
      <c r="C3635" s="120">
        <v>43139</v>
      </c>
      <c r="D3635" s="85">
        <v>2</v>
      </c>
      <c r="E3635" s="86" t="s">
        <v>1074</v>
      </c>
      <c r="I3635" s="86" t="s">
        <v>193</v>
      </c>
      <c r="J3635" s="86" t="s">
        <v>182</v>
      </c>
      <c r="K3635" s="86" t="s">
        <v>618</v>
      </c>
      <c r="L3635" s="86" t="s">
        <v>618</v>
      </c>
    </row>
    <row r="3636" spans="1:12">
      <c r="A3636" s="85" t="s">
        <v>146</v>
      </c>
      <c r="B3636" s="85" t="s">
        <v>857</v>
      </c>
      <c r="C3636" s="120">
        <v>43139</v>
      </c>
      <c r="D3636" s="85">
        <v>2</v>
      </c>
      <c r="E3636" s="86" t="s">
        <v>1110</v>
      </c>
      <c r="I3636" s="86" t="s">
        <v>880</v>
      </c>
      <c r="J3636" s="86" t="s">
        <v>540</v>
      </c>
      <c r="K3636" s="86" t="s">
        <v>583</v>
      </c>
    </row>
    <row r="3637" spans="1:12">
      <c r="A3637" s="85" t="s">
        <v>146</v>
      </c>
      <c r="B3637" s="85" t="s">
        <v>857</v>
      </c>
      <c r="C3637" s="120">
        <v>43139</v>
      </c>
      <c r="D3637" s="85">
        <v>2</v>
      </c>
      <c r="E3637" s="86" t="s">
        <v>1102</v>
      </c>
      <c r="I3637" s="86" t="s">
        <v>880</v>
      </c>
      <c r="J3637" s="86" t="s">
        <v>540</v>
      </c>
      <c r="K3637" s="86" t="s">
        <v>583</v>
      </c>
    </row>
    <row r="3638" spans="1:12">
      <c r="A3638" s="85" t="s">
        <v>138</v>
      </c>
      <c r="B3638" s="85" t="s">
        <v>851</v>
      </c>
      <c r="C3638" s="120">
        <v>43139</v>
      </c>
      <c r="D3638" s="85">
        <v>2</v>
      </c>
      <c r="E3638" s="86" t="s">
        <v>948</v>
      </c>
      <c r="I3638" s="86" t="s">
        <v>280</v>
      </c>
      <c r="J3638" s="86" t="s">
        <v>311</v>
      </c>
      <c r="K3638" s="86" t="s">
        <v>665</v>
      </c>
      <c r="L3638" s="86" t="s">
        <v>693</v>
      </c>
    </row>
    <row r="3639" spans="1:12">
      <c r="A3639" s="85" t="s">
        <v>130</v>
      </c>
      <c r="B3639" s="85" t="s">
        <v>833</v>
      </c>
      <c r="C3639" s="120">
        <v>43139</v>
      </c>
      <c r="D3639" s="85">
        <v>2</v>
      </c>
      <c r="E3639" s="86" t="s">
        <v>1071</v>
      </c>
      <c r="I3639" s="86" t="s">
        <v>307</v>
      </c>
      <c r="J3639" s="86" t="s">
        <v>135</v>
      </c>
      <c r="K3639" s="86" t="s">
        <v>136</v>
      </c>
      <c r="L3639" s="86" t="s">
        <v>149</v>
      </c>
    </row>
    <row r="3640" spans="1:12">
      <c r="A3640" s="85" t="s">
        <v>150</v>
      </c>
      <c r="B3640" s="85" t="s">
        <v>837</v>
      </c>
      <c r="C3640" s="120">
        <v>43139</v>
      </c>
      <c r="D3640" s="85">
        <v>2</v>
      </c>
      <c r="E3640" s="86" t="s">
        <v>1076</v>
      </c>
      <c r="I3640" s="86" t="s">
        <v>283</v>
      </c>
      <c r="J3640" s="86" t="s">
        <v>151</v>
      </c>
      <c r="K3640" s="86" t="s">
        <v>152</v>
      </c>
      <c r="L3640" s="86" t="s">
        <v>597</v>
      </c>
    </row>
    <row r="3641" spans="1:12">
      <c r="A3641" s="85" t="s">
        <v>150</v>
      </c>
      <c r="B3641" s="85" t="s">
        <v>837</v>
      </c>
      <c r="C3641" s="120">
        <v>43139</v>
      </c>
      <c r="D3641" s="85">
        <v>2</v>
      </c>
      <c r="E3641" s="86" t="s">
        <v>1089</v>
      </c>
      <c r="I3641" s="86" t="s">
        <v>352</v>
      </c>
      <c r="J3641" s="86" t="s">
        <v>570</v>
      </c>
      <c r="K3641" s="86" t="s">
        <v>152</v>
      </c>
      <c r="L3641" s="86" t="s">
        <v>597</v>
      </c>
    </row>
    <row r="3642" spans="1:12">
      <c r="A3642" s="85" t="s">
        <v>150</v>
      </c>
      <c r="B3642" s="85" t="s">
        <v>837</v>
      </c>
      <c r="C3642" s="120">
        <v>43139</v>
      </c>
      <c r="D3642" s="85">
        <v>2</v>
      </c>
      <c r="E3642" s="86" t="s">
        <v>932</v>
      </c>
      <c r="I3642" s="86" t="s">
        <v>933</v>
      </c>
      <c r="J3642" s="86" t="s">
        <v>341</v>
      </c>
      <c r="K3642" s="86" t="s">
        <v>666</v>
      </c>
      <c r="L3642" s="86" t="s">
        <v>152</v>
      </c>
    </row>
    <row r="3643" spans="1:12">
      <c r="A3643" s="85" t="s">
        <v>146</v>
      </c>
      <c r="B3643" s="85" t="s">
        <v>855</v>
      </c>
      <c r="C3643" s="120">
        <v>43143</v>
      </c>
      <c r="D3643" s="85">
        <v>2</v>
      </c>
      <c r="E3643" s="86" t="s">
        <v>1102</v>
      </c>
      <c r="I3643" s="86" t="s">
        <v>880</v>
      </c>
      <c r="J3643" s="86" t="s">
        <v>540</v>
      </c>
      <c r="K3643" s="86" t="s">
        <v>663</v>
      </c>
    </row>
    <row r="3644" spans="1:12">
      <c r="A3644" s="85" t="s">
        <v>559</v>
      </c>
      <c r="B3644" s="85" t="s">
        <v>1000</v>
      </c>
      <c r="C3644" s="120">
        <v>43143</v>
      </c>
      <c r="D3644" s="85">
        <v>1</v>
      </c>
      <c r="E3644" s="86" t="s">
        <v>213</v>
      </c>
      <c r="I3644" s="86" t="s">
        <v>222</v>
      </c>
      <c r="J3644" s="86" t="s">
        <v>550</v>
      </c>
      <c r="K3644" s="86" t="s">
        <v>608</v>
      </c>
      <c r="L3644" s="86" t="s">
        <v>608</v>
      </c>
    </row>
    <row r="3645" spans="1:12">
      <c r="A3645" s="85" t="s">
        <v>559</v>
      </c>
      <c r="B3645" s="85" t="s">
        <v>1000</v>
      </c>
      <c r="C3645" s="120">
        <v>43143</v>
      </c>
      <c r="D3645" s="85">
        <v>2</v>
      </c>
      <c r="E3645" s="86" t="s">
        <v>1083</v>
      </c>
      <c r="I3645" s="86" t="s">
        <v>244</v>
      </c>
      <c r="J3645" s="86" t="s">
        <v>550</v>
      </c>
      <c r="K3645" s="86" t="s">
        <v>608</v>
      </c>
    </row>
    <row r="3646" spans="1:12">
      <c r="A3646" s="85" t="s">
        <v>559</v>
      </c>
      <c r="B3646" s="85" t="s">
        <v>1000</v>
      </c>
      <c r="C3646" s="120">
        <v>43143</v>
      </c>
      <c r="D3646" s="85">
        <v>2</v>
      </c>
      <c r="E3646" s="86" t="s">
        <v>1088</v>
      </c>
      <c r="I3646" s="86" t="s">
        <v>251</v>
      </c>
      <c r="J3646" s="86" t="s">
        <v>335</v>
      </c>
      <c r="K3646" s="86" t="s">
        <v>608</v>
      </c>
    </row>
    <row r="3647" spans="1:12">
      <c r="A3647" s="85" t="s">
        <v>559</v>
      </c>
      <c r="B3647" s="85" t="s">
        <v>1000</v>
      </c>
      <c r="C3647" s="120">
        <v>43143</v>
      </c>
      <c r="D3647" s="85">
        <v>2</v>
      </c>
      <c r="E3647" s="86" t="s">
        <v>250</v>
      </c>
      <c r="I3647" s="86" t="s">
        <v>244</v>
      </c>
      <c r="J3647" s="86" t="s">
        <v>550</v>
      </c>
      <c r="K3647" s="86" t="s">
        <v>608</v>
      </c>
    </row>
    <row r="3648" spans="1:12">
      <c r="A3648" s="85" t="s">
        <v>138</v>
      </c>
      <c r="B3648" s="85" t="s">
        <v>824</v>
      </c>
      <c r="C3648" s="120">
        <v>43143</v>
      </c>
      <c r="D3648" s="85">
        <v>2</v>
      </c>
      <c r="E3648" s="86" t="s">
        <v>263</v>
      </c>
      <c r="I3648" s="86" t="s">
        <v>287</v>
      </c>
      <c r="J3648" s="86" t="s">
        <v>556</v>
      </c>
      <c r="K3648" s="86" t="s">
        <v>693</v>
      </c>
      <c r="L3648" s="86" t="s">
        <v>694</v>
      </c>
    </row>
    <row r="3649" spans="1:12">
      <c r="A3649" s="85" t="s">
        <v>795</v>
      </c>
      <c r="B3649" s="85" t="s">
        <v>856</v>
      </c>
      <c r="C3649" s="120">
        <v>43143</v>
      </c>
      <c r="D3649" s="85">
        <v>2</v>
      </c>
      <c r="E3649" s="86" t="s">
        <v>1100</v>
      </c>
      <c r="I3649" s="86" t="s">
        <v>225</v>
      </c>
      <c r="J3649" s="86" t="s">
        <v>1044</v>
      </c>
      <c r="K3649" s="86" t="s">
        <v>660</v>
      </c>
    </row>
    <row r="3650" spans="1:12">
      <c r="A3650" s="85" t="s">
        <v>795</v>
      </c>
      <c r="B3650" s="85" t="s">
        <v>856</v>
      </c>
      <c r="C3650" s="120">
        <v>43143</v>
      </c>
      <c r="D3650" s="85">
        <v>1</v>
      </c>
      <c r="E3650" s="86" t="s">
        <v>1082</v>
      </c>
      <c r="I3650" s="86" t="s">
        <v>354</v>
      </c>
      <c r="J3650" s="86" t="s">
        <v>800</v>
      </c>
      <c r="K3650" s="86" t="s">
        <v>660</v>
      </c>
    </row>
    <row r="3651" spans="1:12">
      <c r="A3651" s="85" t="s">
        <v>795</v>
      </c>
      <c r="B3651" s="85" t="s">
        <v>856</v>
      </c>
      <c r="C3651" s="120">
        <v>43143</v>
      </c>
      <c r="D3651" s="85">
        <v>1</v>
      </c>
      <c r="E3651" s="86" t="s">
        <v>1108</v>
      </c>
      <c r="I3651" s="86" t="s">
        <v>221</v>
      </c>
      <c r="J3651" s="86" t="s">
        <v>803</v>
      </c>
      <c r="K3651" s="86" t="s">
        <v>660</v>
      </c>
    </row>
    <row r="3652" spans="1:12">
      <c r="A3652" s="85" t="s">
        <v>566</v>
      </c>
      <c r="B3652" s="85" t="s">
        <v>900</v>
      </c>
      <c r="C3652" s="120">
        <v>43143</v>
      </c>
      <c r="D3652" s="85">
        <v>2</v>
      </c>
      <c r="E3652" s="86" t="s">
        <v>1103</v>
      </c>
      <c r="I3652" s="86" t="s">
        <v>698</v>
      </c>
      <c r="J3652" s="86" t="s">
        <v>551</v>
      </c>
      <c r="K3652" s="86" t="s">
        <v>1063</v>
      </c>
    </row>
    <row r="3653" spans="1:12">
      <c r="A3653" s="85" t="s">
        <v>566</v>
      </c>
      <c r="B3653" s="85" t="s">
        <v>900</v>
      </c>
      <c r="C3653" s="120">
        <v>43143</v>
      </c>
      <c r="D3653" s="85">
        <v>2</v>
      </c>
      <c r="E3653" s="86" t="s">
        <v>1074</v>
      </c>
      <c r="I3653" s="86" t="s">
        <v>196</v>
      </c>
      <c r="J3653" s="86" t="s">
        <v>520</v>
      </c>
      <c r="K3653" s="86" t="s">
        <v>1063</v>
      </c>
    </row>
    <row r="3655" spans="1:12">
      <c r="A3655" s="85" t="s">
        <v>150</v>
      </c>
      <c r="B3655" s="85" t="s">
        <v>826</v>
      </c>
      <c r="C3655" s="120">
        <v>43143</v>
      </c>
      <c r="D3655" s="85">
        <v>2</v>
      </c>
      <c r="E3655" s="86" t="s">
        <v>1089</v>
      </c>
      <c r="I3655" s="86" t="s">
        <v>356</v>
      </c>
      <c r="J3655" s="86" t="s">
        <v>570</v>
      </c>
      <c r="K3655" s="86" t="s">
        <v>597</v>
      </c>
    </row>
    <row r="3656" spans="1:12">
      <c r="A3656" s="85" t="s">
        <v>150</v>
      </c>
      <c r="B3656" s="85" t="s">
        <v>826</v>
      </c>
      <c r="C3656" s="120">
        <v>43143</v>
      </c>
      <c r="D3656" s="85">
        <v>2</v>
      </c>
      <c r="E3656" s="86" t="s">
        <v>1076</v>
      </c>
      <c r="I3656" s="86" t="s">
        <v>389</v>
      </c>
      <c r="J3656" s="86" t="s">
        <v>151</v>
      </c>
      <c r="K3656" s="86" t="s">
        <v>597</v>
      </c>
    </row>
    <row r="3657" spans="1:12">
      <c r="A3657" s="85" t="s">
        <v>150</v>
      </c>
      <c r="B3657" s="85" t="s">
        <v>826</v>
      </c>
      <c r="C3657" s="120">
        <v>43143</v>
      </c>
      <c r="D3657" s="85">
        <v>2</v>
      </c>
      <c r="E3657" s="86" t="s">
        <v>932</v>
      </c>
      <c r="J3657" s="86" t="s">
        <v>576</v>
      </c>
      <c r="K3657" s="86" t="s">
        <v>597</v>
      </c>
    </row>
    <row r="3658" spans="1:12">
      <c r="A3658" s="85" t="s">
        <v>130</v>
      </c>
      <c r="B3658" s="85" t="s">
        <v>853</v>
      </c>
      <c r="C3658" s="120">
        <v>43143</v>
      </c>
      <c r="D3658" s="85">
        <v>2</v>
      </c>
      <c r="E3658" s="86" t="s">
        <v>1084</v>
      </c>
      <c r="I3658" s="86" t="s">
        <v>892</v>
      </c>
      <c r="J3658" s="86" t="s">
        <v>153</v>
      </c>
      <c r="K3658" s="86" t="s">
        <v>629</v>
      </c>
    </row>
    <row r="3659" spans="1:12">
      <c r="A3659" s="85" t="s">
        <v>130</v>
      </c>
      <c r="B3659" s="85" t="s">
        <v>853</v>
      </c>
      <c r="C3659" s="120">
        <v>43143</v>
      </c>
      <c r="D3659" s="85">
        <v>2</v>
      </c>
      <c r="E3659" s="86" t="s">
        <v>988</v>
      </c>
      <c r="I3659" s="86" t="s">
        <v>1069</v>
      </c>
      <c r="J3659" s="86" t="s">
        <v>135</v>
      </c>
      <c r="K3659" s="86" t="s">
        <v>629</v>
      </c>
      <c r="L3659" s="86" t="s">
        <v>684</v>
      </c>
    </row>
    <row r="3660" spans="1:12">
      <c r="A3660" s="85" t="s">
        <v>146</v>
      </c>
      <c r="B3660" s="85" t="s">
        <v>929</v>
      </c>
      <c r="C3660" s="120">
        <v>43143</v>
      </c>
      <c r="D3660" s="85">
        <v>1</v>
      </c>
      <c r="E3660" s="86" t="s">
        <v>1085</v>
      </c>
      <c r="I3660" s="86" t="s">
        <v>387</v>
      </c>
      <c r="J3660" s="86" t="s">
        <v>557</v>
      </c>
      <c r="K3660" s="86" t="s">
        <v>644</v>
      </c>
    </row>
    <row r="3661" spans="1:12">
      <c r="A3661" s="85" t="s">
        <v>146</v>
      </c>
      <c r="B3661" s="85" t="s">
        <v>929</v>
      </c>
      <c r="C3661" s="120">
        <v>43143</v>
      </c>
      <c r="D3661" s="85">
        <v>2</v>
      </c>
      <c r="E3661" s="86" t="s">
        <v>1109</v>
      </c>
      <c r="I3661" s="86" t="s">
        <v>214</v>
      </c>
      <c r="J3661" s="86" t="s">
        <v>375</v>
      </c>
      <c r="K3661" s="86" t="s">
        <v>644</v>
      </c>
    </row>
    <row r="3662" spans="1:12">
      <c r="A3662" s="85" t="s">
        <v>795</v>
      </c>
      <c r="B3662" s="85" t="s">
        <v>823</v>
      </c>
      <c r="C3662" s="120">
        <v>43139</v>
      </c>
      <c r="D3662" s="85">
        <v>1</v>
      </c>
      <c r="E3662" s="86" t="s">
        <v>1082</v>
      </c>
      <c r="I3662" s="86" t="s">
        <v>236</v>
      </c>
      <c r="J3662" s="86" t="s">
        <v>800</v>
      </c>
      <c r="K3662" s="86" t="s">
        <v>660</v>
      </c>
    </row>
    <row r="3663" spans="1:12">
      <c r="A3663" s="85" t="s">
        <v>795</v>
      </c>
      <c r="B3663" s="85" t="s">
        <v>823</v>
      </c>
      <c r="C3663" s="120">
        <v>43139</v>
      </c>
      <c r="D3663" s="85">
        <v>1</v>
      </c>
      <c r="E3663" s="86" t="s">
        <v>394</v>
      </c>
      <c r="I3663" s="86" t="s">
        <v>308</v>
      </c>
      <c r="J3663" s="86" t="s">
        <v>798</v>
      </c>
      <c r="K3663" s="86" t="s">
        <v>660</v>
      </c>
    </row>
    <row r="3664" spans="1:12">
      <c r="A3664" s="85" t="s">
        <v>795</v>
      </c>
      <c r="B3664" s="85" t="s">
        <v>823</v>
      </c>
      <c r="C3664" s="120">
        <v>43143</v>
      </c>
      <c r="D3664" s="85">
        <v>1</v>
      </c>
      <c r="E3664" s="86" t="s">
        <v>935</v>
      </c>
      <c r="I3664" s="86" t="s">
        <v>373</v>
      </c>
      <c r="J3664" s="86" t="s">
        <v>803</v>
      </c>
      <c r="K3664" s="86" t="s">
        <v>660</v>
      </c>
    </row>
    <row r="3665" spans="1:12">
      <c r="A3665" s="85" t="s">
        <v>795</v>
      </c>
      <c r="B3665" s="85" t="s">
        <v>823</v>
      </c>
      <c r="C3665" s="120">
        <v>43143</v>
      </c>
      <c r="D3665" s="85">
        <v>1</v>
      </c>
      <c r="E3665" s="86" t="s">
        <v>1101</v>
      </c>
      <c r="I3665" s="86" t="s">
        <v>141</v>
      </c>
      <c r="J3665" s="86" t="s">
        <v>803</v>
      </c>
      <c r="K3665" s="86" t="s">
        <v>660</v>
      </c>
    </row>
    <row r="3666" spans="1:12">
      <c r="A3666" s="85" t="s">
        <v>146</v>
      </c>
      <c r="B3666" s="85" t="s">
        <v>855</v>
      </c>
      <c r="C3666" s="120">
        <v>43144</v>
      </c>
      <c r="D3666" s="85">
        <v>2</v>
      </c>
      <c r="E3666" s="86" t="s">
        <v>386</v>
      </c>
      <c r="I3666" s="86" t="s">
        <v>1102</v>
      </c>
      <c r="J3666" s="86" t="s">
        <v>540</v>
      </c>
      <c r="K3666" s="86" t="s">
        <v>644</v>
      </c>
    </row>
    <row r="3667" spans="1:12">
      <c r="A3667" s="85" t="s">
        <v>559</v>
      </c>
      <c r="B3667" s="85" t="s">
        <v>1000</v>
      </c>
      <c r="C3667" s="120">
        <v>43144</v>
      </c>
      <c r="D3667" s="85">
        <v>2</v>
      </c>
      <c r="E3667" s="86" t="s">
        <v>213</v>
      </c>
      <c r="I3667" s="86" t="s">
        <v>222</v>
      </c>
      <c r="J3667" s="86" t="s">
        <v>550</v>
      </c>
      <c r="K3667" s="86" t="s">
        <v>608</v>
      </c>
    </row>
    <row r="3668" spans="1:12">
      <c r="A3668" s="85" t="s">
        <v>559</v>
      </c>
      <c r="B3668" s="85" t="s">
        <v>1000</v>
      </c>
      <c r="C3668" s="120">
        <v>43144</v>
      </c>
      <c r="D3668" s="85">
        <v>2</v>
      </c>
      <c r="E3668" s="86" t="s">
        <v>1088</v>
      </c>
      <c r="I3668" s="86" t="s">
        <v>251</v>
      </c>
      <c r="J3668" s="86" t="s">
        <v>335</v>
      </c>
      <c r="K3668" s="86" t="s">
        <v>608</v>
      </c>
    </row>
    <row r="3669" spans="1:12">
      <c r="A3669" s="85" t="s">
        <v>559</v>
      </c>
      <c r="B3669" s="85" t="s">
        <v>1000</v>
      </c>
      <c r="C3669" s="120">
        <v>43144</v>
      </c>
      <c r="D3669" s="85">
        <v>2</v>
      </c>
      <c r="E3669" s="86" t="s">
        <v>250</v>
      </c>
      <c r="I3669" s="86" t="s">
        <v>244</v>
      </c>
      <c r="J3669" s="86" t="s">
        <v>550</v>
      </c>
      <c r="K3669" s="86" t="s">
        <v>608</v>
      </c>
    </row>
    <row r="3670" spans="1:12">
      <c r="A3670" s="85" t="s">
        <v>524</v>
      </c>
      <c r="B3670" s="85" t="s">
        <v>1000</v>
      </c>
      <c r="C3670" s="120">
        <v>43144</v>
      </c>
      <c r="E3670" s="86" t="s">
        <v>213</v>
      </c>
      <c r="I3670" s="86" t="s">
        <v>232</v>
      </c>
      <c r="J3670" s="86" t="s">
        <v>532</v>
      </c>
      <c r="L3670" s="86" t="s">
        <v>604</v>
      </c>
    </row>
    <row r="3671" spans="1:12">
      <c r="A3671" s="85" t="s">
        <v>138</v>
      </c>
      <c r="B3671" s="85" t="s">
        <v>824</v>
      </c>
      <c r="C3671" s="120">
        <v>43144</v>
      </c>
      <c r="D3671" s="85">
        <v>2</v>
      </c>
      <c r="E3671" s="86" t="s">
        <v>263</v>
      </c>
      <c r="I3671" s="86" t="s">
        <v>287</v>
      </c>
      <c r="J3671" s="86" t="s">
        <v>556</v>
      </c>
      <c r="K3671" s="86" t="s">
        <v>693</v>
      </c>
    </row>
    <row r="3672" spans="1:12">
      <c r="A3672" s="85" t="s">
        <v>138</v>
      </c>
      <c r="B3672" s="85" t="s">
        <v>824</v>
      </c>
      <c r="C3672" s="120">
        <v>42779</v>
      </c>
      <c r="D3672" s="85">
        <v>2</v>
      </c>
      <c r="E3672" s="86" t="s">
        <v>959</v>
      </c>
      <c r="I3672" s="86" t="s">
        <v>287</v>
      </c>
      <c r="J3672" s="86" t="s">
        <v>556</v>
      </c>
      <c r="K3672" s="86" t="s">
        <v>693</v>
      </c>
    </row>
    <row r="3673" spans="1:12">
      <c r="A3673" s="85" t="s">
        <v>138</v>
      </c>
      <c r="B3673" s="85" t="s">
        <v>824</v>
      </c>
      <c r="C3673" s="120">
        <v>43144</v>
      </c>
      <c r="D3673" s="85">
        <v>2</v>
      </c>
      <c r="E3673" s="86" t="s">
        <v>985</v>
      </c>
      <c r="I3673" s="86" t="s">
        <v>984</v>
      </c>
      <c r="J3673" s="86" t="s">
        <v>872</v>
      </c>
      <c r="K3673" s="86" t="s">
        <v>693</v>
      </c>
    </row>
    <row r="3674" spans="1:12">
      <c r="A3674" s="85" t="s">
        <v>150</v>
      </c>
      <c r="B3674" s="85" t="s">
        <v>826</v>
      </c>
      <c r="C3674" s="120">
        <v>43144</v>
      </c>
      <c r="D3674" s="85">
        <v>2</v>
      </c>
      <c r="E3674" s="86" t="s">
        <v>1089</v>
      </c>
      <c r="I3674" s="86" t="s">
        <v>356</v>
      </c>
      <c r="J3674" s="86" t="s">
        <v>563</v>
      </c>
      <c r="K3674" s="86" t="s">
        <v>597</v>
      </c>
    </row>
    <row r="3675" spans="1:12">
      <c r="A3675" s="85" t="s">
        <v>150</v>
      </c>
      <c r="B3675" s="85" t="s">
        <v>826</v>
      </c>
      <c r="C3675" s="120">
        <v>43144</v>
      </c>
      <c r="D3675" s="85">
        <v>2</v>
      </c>
      <c r="E3675" s="86" t="s">
        <v>1076</v>
      </c>
      <c r="I3675" s="86" t="s">
        <v>389</v>
      </c>
      <c r="J3675" s="86" t="s">
        <v>151</v>
      </c>
      <c r="K3675" s="86" t="s">
        <v>597</v>
      </c>
    </row>
    <row r="3676" spans="1:12">
      <c r="A3676" s="85" t="s">
        <v>130</v>
      </c>
      <c r="B3676" s="85" t="s">
        <v>853</v>
      </c>
      <c r="C3676" s="120">
        <v>43144</v>
      </c>
      <c r="D3676" s="85">
        <v>2</v>
      </c>
      <c r="E3676" s="86" t="s">
        <v>1084</v>
      </c>
      <c r="I3676" s="86" t="s">
        <v>892</v>
      </c>
      <c r="J3676" s="86" t="s">
        <v>153</v>
      </c>
      <c r="K3676" s="86" t="s">
        <v>684</v>
      </c>
      <c r="L3676" s="86" t="s">
        <v>158</v>
      </c>
    </row>
    <row r="3677" spans="1:12">
      <c r="A3677" s="85" t="s">
        <v>146</v>
      </c>
      <c r="B3677" s="85" t="s">
        <v>929</v>
      </c>
      <c r="C3677" s="120">
        <v>43144</v>
      </c>
      <c r="D3677" s="85">
        <v>2</v>
      </c>
      <c r="E3677" s="86" t="s">
        <v>1104</v>
      </c>
      <c r="I3677" s="86" t="s">
        <v>214</v>
      </c>
      <c r="J3677" s="86" t="s">
        <v>375</v>
      </c>
      <c r="K3677" s="86" t="s">
        <v>644</v>
      </c>
    </row>
    <row r="3678" spans="1:12">
      <c r="A3678" s="85" t="s">
        <v>138</v>
      </c>
      <c r="B3678" s="85" t="s">
        <v>851</v>
      </c>
      <c r="C3678" s="120">
        <v>43145</v>
      </c>
      <c r="D3678" s="85">
        <v>2</v>
      </c>
      <c r="E3678" s="86" t="s">
        <v>263</v>
      </c>
      <c r="I3678" s="86" t="s">
        <v>307</v>
      </c>
      <c r="J3678" s="86" t="s">
        <v>556</v>
      </c>
      <c r="K3678" s="86" t="s">
        <v>694</v>
      </c>
    </row>
    <row r="3679" spans="1:12">
      <c r="A3679" s="85" t="s">
        <v>138</v>
      </c>
      <c r="B3679" s="85" t="s">
        <v>851</v>
      </c>
      <c r="C3679" s="120">
        <v>43145</v>
      </c>
      <c r="D3679" s="85">
        <v>2</v>
      </c>
      <c r="E3679" s="86" t="s">
        <v>948</v>
      </c>
      <c r="I3679" s="86" t="s">
        <v>290</v>
      </c>
      <c r="J3679" s="86" t="s">
        <v>783</v>
      </c>
      <c r="K3679" s="86" t="s">
        <v>694</v>
      </c>
    </row>
    <row r="3680" spans="1:12">
      <c r="A3680" s="85" t="s">
        <v>146</v>
      </c>
      <c r="B3680" s="85" t="s">
        <v>855</v>
      </c>
      <c r="C3680" s="120">
        <v>43145</v>
      </c>
      <c r="D3680" s="85">
        <v>2</v>
      </c>
      <c r="E3680" s="86" t="s">
        <v>1102</v>
      </c>
      <c r="I3680" s="86" t="s">
        <v>880</v>
      </c>
      <c r="J3680" s="86" t="s">
        <v>540</v>
      </c>
      <c r="K3680" s="86" t="s">
        <v>644</v>
      </c>
    </row>
    <row r="3681" spans="1:12">
      <c r="A3681" s="85" t="s">
        <v>559</v>
      </c>
      <c r="B3681" s="85" t="s">
        <v>1000</v>
      </c>
      <c r="C3681" s="120">
        <v>43145</v>
      </c>
      <c r="D3681" s="85">
        <v>2</v>
      </c>
      <c r="E3681" s="86" t="s">
        <v>213</v>
      </c>
      <c r="I3681" s="86" t="s">
        <v>222</v>
      </c>
      <c r="J3681" s="86" t="s">
        <v>550</v>
      </c>
      <c r="K3681" s="86" t="s">
        <v>608</v>
      </c>
    </row>
    <row r="3682" spans="1:12">
      <c r="A3682" s="85" t="s">
        <v>559</v>
      </c>
      <c r="B3682" s="85" t="s">
        <v>1000</v>
      </c>
      <c r="C3682" s="120">
        <v>43145</v>
      </c>
      <c r="D3682" s="85">
        <v>2</v>
      </c>
      <c r="E3682" s="86" t="s">
        <v>1088</v>
      </c>
      <c r="I3682" s="86" t="s">
        <v>251</v>
      </c>
      <c r="J3682" s="86" t="s">
        <v>335</v>
      </c>
      <c r="K3682" s="86" t="s">
        <v>608</v>
      </c>
    </row>
    <row r="3683" spans="1:12">
      <c r="A3683" s="85" t="s">
        <v>559</v>
      </c>
      <c r="B3683" s="85" t="s">
        <v>1000</v>
      </c>
      <c r="C3683" s="120">
        <v>43145</v>
      </c>
      <c r="D3683" s="85">
        <v>2</v>
      </c>
      <c r="E3683" s="86" t="s">
        <v>250</v>
      </c>
      <c r="I3683" s="86" t="s">
        <v>244</v>
      </c>
      <c r="J3683" s="86" t="s">
        <v>550</v>
      </c>
      <c r="K3683" s="86" t="s">
        <v>608</v>
      </c>
    </row>
    <row r="3684" spans="1:12">
      <c r="A3684" s="85" t="s">
        <v>559</v>
      </c>
      <c r="B3684" s="85" t="s">
        <v>1000</v>
      </c>
      <c r="C3684" s="120">
        <v>43145</v>
      </c>
      <c r="D3684" s="85">
        <v>1</v>
      </c>
      <c r="E3684" s="86" t="s">
        <v>1114</v>
      </c>
      <c r="I3684" s="86" t="s">
        <v>231</v>
      </c>
      <c r="J3684" s="86" t="s">
        <v>333</v>
      </c>
      <c r="K3684" s="86" t="s">
        <v>608</v>
      </c>
    </row>
    <row r="3685" spans="1:12">
      <c r="A3685" s="85" t="s">
        <v>559</v>
      </c>
      <c r="B3685" s="85" t="s">
        <v>1000</v>
      </c>
      <c r="C3685" s="120">
        <v>43145</v>
      </c>
      <c r="D3685" s="85">
        <v>1</v>
      </c>
      <c r="E3685" s="86" t="s">
        <v>1114</v>
      </c>
      <c r="I3685" s="86" t="s">
        <v>208</v>
      </c>
      <c r="J3685" s="86" t="s">
        <v>335</v>
      </c>
      <c r="K3685" s="86" t="s">
        <v>608</v>
      </c>
    </row>
    <row r="3686" spans="1:12">
      <c r="A3686" s="85" t="s">
        <v>795</v>
      </c>
      <c r="B3686" s="85" t="s">
        <v>856</v>
      </c>
      <c r="C3686" s="120">
        <v>43144</v>
      </c>
      <c r="D3686" s="85">
        <v>2</v>
      </c>
      <c r="E3686" s="86" t="s">
        <v>1082</v>
      </c>
      <c r="I3686" s="86" t="s">
        <v>354</v>
      </c>
      <c r="J3686" s="86" t="s">
        <v>800</v>
      </c>
      <c r="K3686" s="86" t="s">
        <v>660</v>
      </c>
    </row>
    <row r="3687" spans="1:12">
      <c r="A3687" s="85" t="s">
        <v>795</v>
      </c>
      <c r="B3687" s="85" t="s">
        <v>856</v>
      </c>
      <c r="C3687" s="120">
        <v>43144</v>
      </c>
      <c r="D3687" s="85">
        <v>2</v>
      </c>
      <c r="E3687" s="86" t="s">
        <v>1108</v>
      </c>
      <c r="I3687" s="86" t="s">
        <v>221</v>
      </c>
      <c r="J3687" s="86" t="s">
        <v>803</v>
      </c>
      <c r="K3687" s="86" t="s">
        <v>660</v>
      </c>
    </row>
    <row r="3688" spans="1:12">
      <c r="A3688" s="85" t="s">
        <v>795</v>
      </c>
      <c r="B3688" s="85" t="s">
        <v>856</v>
      </c>
      <c r="C3688" s="120">
        <v>43144</v>
      </c>
      <c r="D3688" s="85">
        <v>2</v>
      </c>
      <c r="E3688" s="86" t="s">
        <v>1100</v>
      </c>
      <c r="I3688" s="86" t="s">
        <v>225</v>
      </c>
      <c r="J3688" s="86" t="s">
        <v>1044</v>
      </c>
      <c r="K3688" s="86" t="s">
        <v>660</v>
      </c>
    </row>
    <row r="3689" spans="1:12">
      <c r="A3689" s="85" t="s">
        <v>795</v>
      </c>
      <c r="B3689" s="85" t="s">
        <v>856</v>
      </c>
      <c r="C3689" s="120">
        <v>43145</v>
      </c>
      <c r="D3689" s="85">
        <v>2</v>
      </c>
      <c r="E3689" s="86" t="s">
        <v>1100</v>
      </c>
      <c r="I3689" s="86" t="s">
        <v>225</v>
      </c>
      <c r="J3689" s="86" t="s">
        <v>1044</v>
      </c>
      <c r="K3689" s="86" t="s">
        <v>660</v>
      </c>
    </row>
    <row r="3690" spans="1:12">
      <c r="A3690" s="85" t="s">
        <v>795</v>
      </c>
      <c r="B3690" s="85" t="s">
        <v>856</v>
      </c>
      <c r="C3690" s="120">
        <v>43145</v>
      </c>
      <c r="D3690" s="85">
        <v>2</v>
      </c>
      <c r="E3690" s="86" t="s">
        <v>1108</v>
      </c>
      <c r="I3690" s="86" t="s">
        <v>221</v>
      </c>
      <c r="J3690" s="86" t="s">
        <v>803</v>
      </c>
      <c r="K3690" s="86" t="s">
        <v>660</v>
      </c>
    </row>
    <row r="3691" spans="1:12">
      <c r="A3691" s="85" t="s">
        <v>795</v>
      </c>
      <c r="B3691" s="85" t="s">
        <v>856</v>
      </c>
      <c r="C3691" s="120">
        <v>43145</v>
      </c>
      <c r="D3691" s="85">
        <v>2</v>
      </c>
      <c r="E3691" s="86" t="s">
        <v>1082</v>
      </c>
      <c r="I3691" s="86" t="s">
        <v>354</v>
      </c>
      <c r="J3691" s="86" t="s">
        <v>800</v>
      </c>
      <c r="K3691" s="86" t="s">
        <v>660</v>
      </c>
    </row>
    <row r="3692" spans="1:12">
      <c r="A3692" s="85" t="s">
        <v>524</v>
      </c>
      <c r="B3692" s="85" t="s">
        <v>1000</v>
      </c>
      <c r="C3692" s="120">
        <v>43145</v>
      </c>
      <c r="E3692" s="86" t="s">
        <v>893</v>
      </c>
      <c r="I3692" s="86" t="s">
        <v>251</v>
      </c>
      <c r="J3692" s="86" t="s">
        <v>538</v>
      </c>
      <c r="L3692" s="86" t="s">
        <v>604</v>
      </c>
    </row>
    <row r="3693" spans="1:12">
      <c r="A3693" s="85" t="s">
        <v>130</v>
      </c>
      <c r="B3693" s="85" t="s">
        <v>853</v>
      </c>
      <c r="C3693" s="120">
        <v>43145</v>
      </c>
      <c r="D3693" s="85">
        <v>2</v>
      </c>
      <c r="E3693" s="86" t="s">
        <v>1084</v>
      </c>
      <c r="I3693" s="86" t="s">
        <v>892</v>
      </c>
      <c r="J3693" s="86" t="s">
        <v>153</v>
      </c>
      <c r="K3693" s="86" t="s">
        <v>158</v>
      </c>
    </row>
    <row r="3694" spans="1:12">
      <c r="A3694" s="85" t="s">
        <v>130</v>
      </c>
      <c r="B3694" s="85" t="s">
        <v>853</v>
      </c>
      <c r="C3694" s="120">
        <v>43145</v>
      </c>
      <c r="D3694" s="85">
        <v>2</v>
      </c>
      <c r="E3694" s="86" t="s">
        <v>988</v>
      </c>
      <c r="I3694" s="86" t="s">
        <v>1069</v>
      </c>
      <c r="J3694" s="86" t="s">
        <v>135</v>
      </c>
      <c r="K3694" s="86" t="s">
        <v>158</v>
      </c>
    </row>
    <row r="3695" spans="1:12">
      <c r="A3695" s="85" t="s">
        <v>138</v>
      </c>
      <c r="B3695" s="85" t="s">
        <v>824</v>
      </c>
      <c r="C3695" s="120">
        <v>43145</v>
      </c>
      <c r="D3695" s="85">
        <v>2</v>
      </c>
      <c r="E3695" s="86" t="s">
        <v>959</v>
      </c>
      <c r="I3695" s="86" t="s">
        <v>270</v>
      </c>
      <c r="J3695" s="86" t="s">
        <v>556</v>
      </c>
      <c r="K3695" s="86" t="s">
        <v>694</v>
      </c>
    </row>
    <row r="3696" spans="1:12">
      <c r="A3696" s="85" t="s">
        <v>150</v>
      </c>
      <c r="B3696" s="85" t="s">
        <v>826</v>
      </c>
      <c r="C3696" s="120">
        <v>43145</v>
      </c>
      <c r="D3696" s="85">
        <v>2</v>
      </c>
      <c r="E3696" s="86" t="s">
        <v>1089</v>
      </c>
      <c r="I3696" s="86" t="s">
        <v>356</v>
      </c>
      <c r="J3696" s="86" t="s">
        <v>563</v>
      </c>
      <c r="K3696" s="86" t="s">
        <v>597</v>
      </c>
    </row>
    <row r="3697" spans="1:12">
      <c r="A3697" s="85" t="s">
        <v>150</v>
      </c>
      <c r="B3697" s="85" t="s">
        <v>826</v>
      </c>
      <c r="C3697" s="120">
        <v>43145</v>
      </c>
      <c r="D3697" s="85">
        <v>2</v>
      </c>
      <c r="E3697" s="86" t="s">
        <v>1076</v>
      </c>
      <c r="I3697" s="86" t="s">
        <v>389</v>
      </c>
      <c r="J3697" s="86" t="s">
        <v>151</v>
      </c>
      <c r="K3697" s="86" t="s">
        <v>597</v>
      </c>
    </row>
    <row r="3698" spans="1:12">
      <c r="A3698" s="85" t="s">
        <v>566</v>
      </c>
      <c r="B3698" s="85" t="s">
        <v>900</v>
      </c>
      <c r="C3698" s="120">
        <v>43144</v>
      </c>
      <c r="D3698" s="85">
        <v>2</v>
      </c>
      <c r="E3698" s="86" t="s">
        <v>1074</v>
      </c>
      <c r="I3698" s="86" t="s">
        <v>196</v>
      </c>
      <c r="J3698" s="86" t="s">
        <v>520</v>
      </c>
      <c r="K3698" s="86" t="s">
        <v>1063</v>
      </c>
      <c r="L3698" s="86" t="s">
        <v>1050</v>
      </c>
    </row>
    <row r="3699" spans="1:12">
      <c r="A3699" s="85" t="s">
        <v>566</v>
      </c>
      <c r="B3699" s="85" t="s">
        <v>900</v>
      </c>
      <c r="C3699" s="120">
        <v>43145</v>
      </c>
      <c r="D3699" s="85">
        <v>2</v>
      </c>
      <c r="E3699" s="86" t="s">
        <v>1074</v>
      </c>
      <c r="I3699" s="86" t="s">
        <v>197</v>
      </c>
      <c r="J3699" s="86" t="s">
        <v>520</v>
      </c>
      <c r="K3699" s="86" t="s">
        <v>1050</v>
      </c>
    </row>
    <row r="3700" spans="1:12">
      <c r="A3700" s="85" t="s">
        <v>146</v>
      </c>
      <c r="B3700" s="85" t="s">
        <v>929</v>
      </c>
      <c r="C3700" s="120">
        <v>43145</v>
      </c>
      <c r="D3700" s="85">
        <v>2</v>
      </c>
      <c r="E3700" s="86" t="s">
        <v>1104</v>
      </c>
      <c r="I3700" s="86" t="s">
        <v>400</v>
      </c>
      <c r="J3700" s="86" t="s">
        <v>375</v>
      </c>
      <c r="K3700" s="86" t="s">
        <v>644</v>
      </c>
    </row>
    <row r="3701" spans="1:12">
      <c r="A3701" s="85" t="s">
        <v>138</v>
      </c>
      <c r="B3701" s="85" t="s">
        <v>851</v>
      </c>
      <c r="C3701" s="120">
        <v>43146</v>
      </c>
      <c r="D3701" s="85">
        <v>2</v>
      </c>
      <c r="E3701" s="86" t="s">
        <v>948</v>
      </c>
      <c r="I3701" s="86" t="s">
        <v>290</v>
      </c>
      <c r="J3701" s="86" t="s">
        <v>783</v>
      </c>
      <c r="K3701" s="86" t="s">
        <v>694</v>
      </c>
      <c r="L3701" s="86" t="s">
        <v>664</v>
      </c>
    </row>
    <row r="3702" spans="1:12">
      <c r="A3702" s="85" t="s">
        <v>138</v>
      </c>
      <c r="B3702" s="85" t="s">
        <v>851</v>
      </c>
      <c r="C3702" s="120">
        <v>43146</v>
      </c>
      <c r="D3702" s="85">
        <v>2</v>
      </c>
      <c r="E3702" s="86" t="s">
        <v>1034</v>
      </c>
      <c r="I3702" s="86" t="s">
        <v>295</v>
      </c>
      <c r="J3702" s="86" t="s">
        <v>562</v>
      </c>
      <c r="K3702" s="86" t="s">
        <v>694</v>
      </c>
      <c r="L3702" s="86" t="s">
        <v>664</v>
      </c>
    </row>
    <row r="3703" spans="1:12">
      <c r="A3703" s="85" t="s">
        <v>559</v>
      </c>
      <c r="B3703" s="85" t="s">
        <v>1000</v>
      </c>
      <c r="C3703" s="120">
        <v>43146</v>
      </c>
      <c r="D3703" s="85">
        <v>2</v>
      </c>
      <c r="E3703" s="86" t="s">
        <v>213</v>
      </c>
      <c r="I3703" s="86" t="s">
        <v>222</v>
      </c>
      <c r="J3703" s="86" t="s">
        <v>550</v>
      </c>
      <c r="K3703" s="86" t="s">
        <v>608</v>
      </c>
    </row>
    <row r="3704" spans="1:12">
      <c r="A3704" s="85" t="s">
        <v>559</v>
      </c>
      <c r="B3704" s="85" t="s">
        <v>1000</v>
      </c>
      <c r="C3704" s="120">
        <v>43146</v>
      </c>
      <c r="D3704" s="85">
        <v>2</v>
      </c>
      <c r="E3704" s="86" t="s">
        <v>1088</v>
      </c>
      <c r="I3704" s="86" t="s">
        <v>208</v>
      </c>
      <c r="J3704" s="86" t="s">
        <v>335</v>
      </c>
      <c r="K3704" s="86" t="s">
        <v>608</v>
      </c>
    </row>
    <row r="3705" spans="1:12">
      <c r="A3705" s="85" t="s">
        <v>559</v>
      </c>
      <c r="B3705" s="85" t="s">
        <v>1000</v>
      </c>
      <c r="C3705" s="120">
        <v>43146</v>
      </c>
      <c r="D3705" s="85">
        <v>1</v>
      </c>
      <c r="E3705" s="86" t="s">
        <v>1114</v>
      </c>
      <c r="I3705" s="86" t="s">
        <v>241</v>
      </c>
      <c r="J3705" s="86" t="s">
        <v>527</v>
      </c>
      <c r="K3705" s="86" t="s">
        <v>608</v>
      </c>
    </row>
    <row r="3706" spans="1:12">
      <c r="A3706" s="85" t="s">
        <v>559</v>
      </c>
      <c r="B3706" s="85" t="s">
        <v>1000</v>
      </c>
      <c r="C3706" s="120">
        <v>43146</v>
      </c>
      <c r="D3706" s="85">
        <v>1</v>
      </c>
      <c r="E3706" s="86" t="s">
        <v>1114</v>
      </c>
      <c r="I3706" s="86" t="s">
        <v>244</v>
      </c>
      <c r="J3706" s="86" t="s">
        <v>550</v>
      </c>
      <c r="K3706" s="86" t="s">
        <v>608</v>
      </c>
    </row>
    <row r="3707" spans="1:12">
      <c r="A3707" s="85" t="s">
        <v>146</v>
      </c>
      <c r="B3707" s="85" t="s">
        <v>855</v>
      </c>
      <c r="C3707" s="120">
        <v>43146</v>
      </c>
      <c r="D3707" s="85">
        <v>2</v>
      </c>
      <c r="E3707" s="86" t="s">
        <v>1102</v>
      </c>
      <c r="I3707" s="86" t="s">
        <v>880</v>
      </c>
      <c r="J3707" s="86" t="s">
        <v>540</v>
      </c>
      <c r="K3707" s="86" t="s">
        <v>644</v>
      </c>
    </row>
    <row r="3708" spans="1:12">
      <c r="A3708" s="85" t="s">
        <v>795</v>
      </c>
      <c r="B3708" s="85" t="s">
        <v>856</v>
      </c>
      <c r="C3708" s="120">
        <v>43146</v>
      </c>
      <c r="D3708" s="85">
        <v>2</v>
      </c>
      <c r="E3708" s="86" t="s">
        <v>1082</v>
      </c>
      <c r="I3708" s="86" t="s">
        <v>354</v>
      </c>
      <c r="J3708" s="86" t="s">
        <v>800</v>
      </c>
      <c r="K3708" s="86" t="s">
        <v>660</v>
      </c>
    </row>
    <row r="3709" spans="1:12">
      <c r="A3709" s="85" t="s">
        <v>795</v>
      </c>
      <c r="B3709" s="85" t="s">
        <v>856</v>
      </c>
      <c r="C3709" s="120">
        <v>43146</v>
      </c>
      <c r="D3709" s="85">
        <v>2</v>
      </c>
      <c r="E3709" s="86" t="s">
        <v>1108</v>
      </c>
      <c r="I3709" s="86" t="s">
        <v>221</v>
      </c>
      <c r="J3709" s="86" t="s">
        <v>803</v>
      </c>
      <c r="K3709" s="86" t="s">
        <v>660</v>
      </c>
    </row>
    <row r="3710" spans="1:12">
      <c r="A3710" s="85" t="s">
        <v>795</v>
      </c>
      <c r="B3710" s="85" t="s">
        <v>856</v>
      </c>
      <c r="C3710" s="120">
        <v>43146</v>
      </c>
      <c r="D3710" s="85">
        <v>2</v>
      </c>
      <c r="E3710" s="86" t="s">
        <v>1100</v>
      </c>
      <c r="I3710" s="86" t="s">
        <v>225</v>
      </c>
      <c r="J3710" s="86" t="s">
        <v>1044</v>
      </c>
      <c r="K3710" s="86" t="s">
        <v>660</v>
      </c>
    </row>
    <row r="3711" spans="1:12">
      <c r="A3711" s="85" t="s">
        <v>150</v>
      </c>
      <c r="B3711" s="85" t="s">
        <v>826</v>
      </c>
      <c r="C3711" s="120">
        <v>42781</v>
      </c>
      <c r="D3711" s="85">
        <v>2</v>
      </c>
      <c r="E3711" s="86" t="s">
        <v>1076</v>
      </c>
      <c r="I3711" s="86" t="s">
        <v>389</v>
      </c>
      <c r="J3711" s="86" t="s">
        <v>151</v>
      </c>
      <c r="K3711" s="86" t="s">
        <v>597</v>
      </c>
      <c r="L3711" s="86" t="s">
        <v>606</v>
      </c>
    </row>
    <row r="3712" spans="1:12">
      <c r="A3712" s="85" t="s">
        <v>150</v>
      </c>
      <c r="B3712" s="85" t="s">
        <v>826</v>
      </c>
      <c r="C3712" s="120">
        <v>43146</v>
      </c>
      <c r="D3712" s="85">
        <v>2</v>
      </c>
      <c r="E3712" s="86" t="s">
        <v>1089</v>
      </c>
      <c r="I3712" s="86" t="s">
        <v>356</v>
      </c>
      <c r="J3712" s="86" t="s">
        <v>563</v>
      </c>
      <c r="K3712" s="86" t="s">
        <v>606</v>
      </c>
    </row>
    <row r="3713" spans="1:12">
      <c r="A3713" s="85" t="s">
        <v>150</v>
      </c>
      <c r="B3713" s="85" t="s">
        <v>826</v>
      </c>
      <c r="C3713" s="120">
        <v>43146</v>
      </c>
      <c r="D3713" s="85">
        <v>2</v>
      </c>
      <c r="E3713" s="86" t="s">
        <v>932</v>
      </c>
      <c r="I3713" s="86" t="s">
        <v>899</v>
      </c>
      <c r="J3713" s="86" t="s">
        <v>341</v>
      </c>
      <c r="K3713" s="86" t="s">
        <v>606</v>
      </c>
    </row>
    <row r="3714" spans="1:12">
      <c r="A3714" s="85" t="s">
        <v>130</v>
      </c>
      <c r="B3714" s="85" t="s">
        <v>853</v>
      </c>
      <c r="C3714" s="120">
        <v>43146</v>
      </c>
      <c r="D3714" s="85">
        <v>1</v>
      </c>
      <c r="E3714" s="86" t="s">
        <v>1084</v>
      </c>
      <c r="I3714" s="86" t="s">
        <v>892</v>
      </c>
      <c r="J3714" s="86" t="s">
        <v>153</v>
      </c>
      <c r="K3714" s="86" t="s">
        <v>668</v>
      </c>
      <c r="L3714" s="86" t="s">
        <v>681</v>
      </c>
    </row>
    <row r="3715" spans="1:12">
      <c r="A3715" s="85" t="s">
        <v>130</v>
      </c>
      <c r="B3715" s="85" t="s">
        <v>853</v>
      </c>
      <c r="C3715" s="120">
        <v>43146</v>
      </c>
      <c r="D3715" s="85">
        <v>2</v>
      </c>
      <c r="E3715" s="86" t="s">
        <v>988</v>
      </c>
      <c r="I3715" s="86" t="s">
        <v>1069</v>
      </c>
      <c r="J3715" s="86" t="s">
        <v>135</v>
      </c>
      <c r="K3715" s="86" t="s">
        <v>668</v>
      </c>
      <c r="L3715" s="86" t="s">
        <v>681</v>
      </c>
    </row>
    <row r="3716" spans="1:12">
      <c r="A3716" s="85" t="s">
        <v>146</v>
      </c>
      <c r="B3716" s="85" t="s">
        <v>929</v>
      </c>
      <c r="C3716" s="120">
        <v>43146</v>
      </c>
      <c r="D3716" s="85">
        <v>2</v>
      </c>
      <c r="E3716" s="86" t="s">
        <v>1104</v>
      </c>
      <c r="I3716" s="86" t="s">
        <v>214</v>
      </c>
      <c r="J3716" s="86" t="s">
        <v>375</v>
      </c>
      <c r="K3716" s="86" t="s">
        <v>644</v>
      </c>
    </row>
    <row r="3717" spans="1:12">
      <c r="A3717" s="85" t="s">
        <v>795</v>
      </c>
      <c r="B3717" s="85" t="s">
        <v>823</v>
      </c>
      <c r="C3717" s="120">
        <v>43146</v>
      </c>
      <c r="D3717" s="85">
        <v>1</v>
      </c>
      <c r="E3717" s="86" t="s">
        <v>935</v>
      </c>
      <c r="I3717" s="86" t="s">
        <v>373</v>
      </c>
      <c r="J3717" s="86" t="s">
        <v>803</v>
      </c>
      <c r="K3717" s="86" t="s">
        <v>660</v>
      </c>
    </row>
    <row r="3718" spans="1:12">
      <c r="A3718" s="85" t="s">
        <v>795</v>
      </c>
      <c r="B3718" s="85" t="s">
        <v>823</v>
      </c>
      <c r="C3718" s="120">
        <v>43146</v>
      </c>
      <c r="D3718" s="85">
        <v>1</v>
      </c>
      <c r="E3718" s="86" t="s">
        <v>1101</v>
      </c>
      <c r="I3718" s="86" t="s">
        <v>141</v>
      </c>
      <c r="J3718" s="86" t="s">
        <v>803</v>
      </c>
      <c r="K3718" s="86" t="s">
        <v>660</v>
      </c>
    </row>
    <row r="3719" spans="1:12">
      <c r="A3719" s="85" t="s">
        <v>566</v>
      </c>
      <c r="B3719" s="85" t="s">
        <v>900</v>
      </c>
      <c r="C3719" s="120">
        <v>43146</v>
      </c>
      <c r="D3719" s="85">
        <v>2</v>
      </c>
      <c r="E3719" s="86" t="s">
        <v>1074</v>
      </c>
      <c r="I3719" s="86" t="s">
        <v>196</v>
      </c>
      <c r="J3719" s="86" t="s">
        <v>520</v>
      </c>
      <c r="K3719" s="86" t="s">
        <v>1050</v>
      </c>
    </row>
    <row r="3720" spans="1:12">
      <c r="A3720" s="85" t="s">
        <v>138</v>
      </c>
      <c r="B3720" s="85" t="s">
        <v>857</v>
      </c>
      <c r="C3720" s="120">
        <v>43150</v>
      </c>
      <c r="D3720" s="85">
        <v>2</v>
      </c>
      <c r="E3720" s="86" t="s">
        <v>879</v>
      </c>
      <c r="I3720" s="86" t="s">
        <v>1119</v>
      </c>
      <c r="J3720" s="86" t="s">
        <v>556</v>
      </c>
      <c r="K3720" s="86" t="s">
        <v>664</v>
      </c>
    </row>
    <row r="3721" spans="1:12">
      <c r="A3721" s="85" t="s">
        <v>146</v>
      </c>
      <c r="B3721" s="85" t="s">
        <v>831</v>
      </c>
      <c r="C3721" s="120">
        <v>43150</v>
      </c>
      <c r="D3721" s="85">
        <v>2</v>
      </c>
      <c r="E3721" s="86" t="s">
        <v>1104</v>
      </c>
      <c r="I3721" s="86" t="s">
        <v>400</v>
      </c>
      <c r="J3721" s="86" t="s">
        <v>375</v>
      </c>
      <c r="K3721" s="86" t="s">
        <v>644</v>
      </c>
    </row>
    <row r="3722" spans="1:12">
      <c r="A3722" s="85" t="s">
        <v>795</v>
      </c>
      <c r="B3722" s="85" t="s">
        <v>856</v>
      </c>
      <c r="C3722" s="120">
        <v>43150</v>
      </c>
      <c r="D3722" s="85">
        <v>1</v>
      </c>
      <c r="E3722" s="86" t="s">
        <v>935</v>
      </c>
      <c r="I3722" s="86" t="s">
        <v>373</v>
      </c>
      <c r="J3722" s="86" t="s">
        <v>803</v>
      </c>
      <c r="K3722" s="86" t="s">
        <v>660</v>
      </c>
    </row>
    <row r="3723" spans="1:12">
      <c r="A3723" s="85" t="s">
        <v>795</v>
      </c>
      <c r="B3723" s="85" t="s">
        <v>856</v>
      </c>
      <c r="C3723" s="120">
        <v>43150</v>
      </c>
      <c r="D3723" s="85">
        <v>1</v>
      </c>
      <c r="E3723" s="86" t="s">
        <v>1101</v>
      </c>
      <c r="I3723" s="86" t="s">
        <v>141</v>
      </c>
      <c r="J3723" s="86" t="s">
        <v>803</v>
      </c>
      <c r="K3723" s="86" t="s">
        <v>660</v>
      </c>
    </row>
    <row r="3724" spans="1:12">
      <c r="A3724" s="85" t="s">
        <v>524</v>
      </c>
      <c r="B3724" s="85" t="s">
        <v>821</v>
      </c>
      <c r="C3724" s="120">
        <v>43150</v>
      </c>
      <c r="D3724" s="85">
        <v>2</v>
      </c>
      <c r="E3724" s="86" t="s">
        <v>893</v>
      </c>
      <c r="I3724" s="86" t="s">
        <v>203</v>
      </c>
      <c r="J3724" s="86" t="s">
        <v>538</v>
      </c>
      <c r="K3724" s="86" t="s">
        <v>604</v>
      </c>
      <c r="L3724" s="86" t="s">
        <v>595</v>
      </c>
    </row>
    <row r="3725" spans="1:12">
      <c r="A3725" s="85" t="s">
        <v>559</v>
      </c>
      <c r="B3725" s="85" t="s">
        <v>829</v>
      </c>
      <c r="C3725" s="120">
        <v>43150</v>
      </c>
      <c r="D3725" s="85">
        <v>2</v>
      </c>
      <c r="E3725" s="86" t="s">
        <v>1088</v>
      </c>
      <c r="I3725" s="86" t="s">
        <v>208</v>
      </c>
      <c r="J3725" s="86" t="s">
        <v>335</v>
      </c>
      <c r="K3725" s="86" t="s">
        <v>584</v>
      </c>
      <c r="L3725" s="86" t="s">
        <v>584</v>
      </c>
    </row>
    <row r="3726" spans="1:12">
      <c r="A3726" s="85" t="s">
        <v>559</v>
      </c>
      <c r="B3726" s="85" t="s">
        <v>829</v>
      </c>
      <c r="C3726" s="120">
        <v>43150</v>
      </c>
      <c r="D3726" s="85">
        <v>2</v>
      </c>
      <c r="E3726" s="86" t="s">
        <v>250</v>
      </c>
      <c r="I3726" s="86" t="s">
        <v>238</v>
      </c>
      <c r="J3726" s="86" t="s">
        <v>550</v>
      </c>
      <c r="K3726" s="86" t="s">
        <v>584</v>
      </c>
      <c r="L3726" s="86" t="s">
        <v>584</v>
      </c>
    </row>
    <row r="3727" spans="1:12">
      <c r="A3727" s="85" t="s">
        <v>559</v>
      </c>
      <c r="B3727" s="85" t="s">
        <v>829</v>
      </c>
      <c r="C3727" s="120">
        <v>43150</v>
      </c>
      <c r="D3727" s="85">
        <v>2</v>
      </c>
      <c r="E3727" s="86" t="s">
        <v>213</v>
      </c>
      <c r="I3727" s="86" t="s">
        <v>238</v>
      </c>
      <c r="J3727" s="86" t="s">
        <v>550</v>
      </c>
      <c r="K3727" s="86" t="s">
        <v>584</v>
      </c>
      <c r="L3727" s="86" t="s">
        <v>584</v>
      </c>
    </row>
    <row r="3728" spans="1:12">
      <c r="A3728" s="85" t="s">
        <v>146</v>
      </c>
      <c r="B3728" s="85" t="s">
        <v>855</v>
      </c>
      <c r="C3728" s="120">
        <v>43150</v>
      </c>
      <c r="D3728" s="85">
        <v>2</v>
      </c>
      <c r="E3728" s="86" t="s">
        <v>1102</v>
      </c>
      <c r="I3728" s="86" t="s">
        <v>880</v>
      </c>
      <c r="J3728" s="86" t="s">
        <v>540</v>
      </c>
      <c r="K3728" s="86" t="s">
        <v>644</v>
      </c>
      <c r="L3728" s="86" t="s">
        <v>671</v>
      </c>
    </row>
    <row r="3729" spans="1:12">
      <c r="A3729" s="85" t="s">
        <v>146</v>
      </c>
      <c r="B3729" s="85" t="s">
        <v>855</v>
      </c>
      <c r="C3729" s="120">
        <v>43150</v>
      </c>
      <c r="D3729" s="85">
        <v>2</v>
      </c>
      <c r="E3729" s="86" t="s">
        <v>1106</v>
      </c>
      <c r="I3729" s="86" t="s">
        <v>885</v>
      </c>
      <c r="J3729" s="86" t="s">
        <v>557</v>
      </c>
      <c r="K3729" s="86" t="s">
        <v>644</v>
      </c>
      <c r="L3729" s="86" t="s">
        <v>671</v>
      </c>
    </row>
    <row r="3730" spans="1:12">
      <c r="A3730" s="85" t="s">
        <v>138</v>
      </c>
      <c r="B3730" s="85" t="s">
        <v>853</v>
      </c>
      <c r="C3730" s="120">
        <v>43150</v>
      </c>
      <c r="D3730" s="85">
        <v>2</v>
      </c>
      <c r="E3730" s="86" t="s">
        <v>304</v>
      </c>
      <c r="I3730" s="86" t="s">
        <v>280</v>
      </c>
      <c r="J3730" s="86" t="s">
        <v>556</v>
      </c>
      <c r="K3730" s="86" t="s">
        <v>664</v>
      </c>
    </row>
    <row r="3731" spans="1:12">
      <c r="A3731" s="85" t="s">
        <v>150</v>
      </c>
      <c r="B3731" s="85" t="s">
        <v>826</v>
      </c>
      <c r="C3731" s="120">
        <v>43150</v>
      </c>
      <c r="D3731" s="85">
        <v>2</v>
      </c>
      <c r="E3731" s="86" t="s">
        <v>1089</v>
      </c>
      <c r="I3731" s="86" t="s">
        <v>349</v>
      </c>
      <c r="J3731" s="86" t="s">
        <v>570</v>
      </c>
      <c r="K3731" s="86" t="s">
        <v>589</v>
      </c>
    </row>
    <row r="3732" spans="1:12">
      <c r="A3732" s="85" t="s">
        <v>138</v>
      </c>
      <c r="B3732" s="85" t="s">
        <v>857</v>
      </c>
      <c r="C3732" s="120">
        <v>43151</v>
      </c>
      <c r="D3732" s="85">
        <v>2</v>
      </c>
      <c r="E3732" s="86" t="s">
        <v>879</v>
      </c>
      <c r="I3732" s="86" t="s">
        <v>1119</v>
      </c>
      <c r="J3732" s="86" t="s">
        <v>556</v>
      </c>
      <c r="K3732" s="86" t="s">
        <v>664</v>
      </c>
      <c r="L3732" s="86" t="s">
        <v>679</v>
      </c>
    </row>
    <row r="3733" spans="1:12">
      <c r="A3733" s="85" t="s">
        <v>138</v>
      </c>
      <c r="B3733" s="85" t="s">
        <v>857</v>
      </c>
      <c r="C3733" s="120">
        <v>43151</v>
      </c>
      <c r="D3733" s="85">
        <v>2</v>
      </c>
      <c r="E3733" s="86" t="s">
        <v>1120</v>
      </c>
      <c r="I3733" s="86" t="s">
        <v>291</v>
      </c>
      <c r="J3733" s="86" t="s">
        <v>556</v>
      </c>
      <c r="K3733" s="86" t="s">
        <v>664</v>
      </c>
      <c r="L3733" s="86" t="s">
        <v>679</v>
      </c>
    </row>
    <row r="3734" spans="1:12">
      <c r="A3734" s="85" t="s">
        <v>146</v>
      </c>
      <c r="B3734" s="85" t="s">
        <v>831</v>
      </c>
      <c r="C3734" s="120">
        <v>43151</v>
      </c>
      <c r="D3734" s="85">
        <v>2</v>
      </c>
      <c r="E3734" s="86" t="s">
        <v>933</v>
      </c>
      <c r="I3734" s="86" t="s">
        <v>390</v>
      </c>
      <c r="J3734" s="86" t="s">
        <v>549</v>
      </c>
      <c r="K3734" s="86" t="s">
        <v>671</v>
      </c>
    </row>
    <row r="3735" spans="1:12">
      <c r="A3735" s="85" t="s">
        <v>146</v>
      </c>
      <c r="B3735" s="85" t="s">
        <v>831</v>
      </c>
      <c r="C3735" s="120">
        <v>43151</v>
      </c>
      <c r="D3735" s="85">
        <v>2</v>
      </c>
      <c r="E3735" s="86" t="s">
        <v>1085</v>
      </c>
      <c r="I3735" s="86" t="s">
        <v>390</v>
      </c>
      <c r="J3735" s="86" t="s">
        <v>549</v>
      </c>
      <c r="K3735" s="86" t="s">
        <v>671</v>
      </c>
    </row>
    <row r="3736" spans="1:12">
      <c r="A3736" s="85" t="s">
        <v>146</v>
      </c>
      <c r="B3736" s="85" t="s">
        <v>831</v>
      </c>
      <c r="C3736" s="120">
        <v>43151</v>
      </c>
      <c r="D3736" s="85">
        <v>2</v>
      </c>
      <c r="E3736" s="86" t="s">
        <v>1104</v>
      </c>
      <c r="I3736" s="86" t="s">
        <v>214</v>
      </c>
      <c r="J3736" s="86" t="s">
        <v>375</v>
      </c>
      <c r="K3736" s="86" t="s">
        <v>671</v>
      </c>
    </row>
    <row r="3737" spans="1:12">
      <c r="A3737" s="85" t="s">
        <v>130</v>
      </c>
      <c r="B3737" s="85" t="s">
        <v>868</v>
      </c>
      <c r="C3737" s="120">
        <v>43150</v>
      </c>
      <c r="D3737" s="85">
        <v>2</v>
      </c>
      <c r="E3737" s="86" t="s">
        <v>988</v>
      </c>
      <c r="I3737" s="86" t="s">
        <v>285</v>
      </c>
      <c r="J3737" s="86" t="s">
        <v>135</v>
      </c>
      <c r="K3737" s="86" t="s">
        <v>681</v>
      </c>
    </row>
    <row r="3738" spans="1:12">
      <c r="A3738" s="85" t="s">
        <v>130</v>
      </c>
      <c r="B3738" s="85" t="s">
        <v>868</v>
      </c>
      <c r="C3738" s="120">
        <v>43151</v>
      </c>
      <c r="D3738" s="85">
        <v>2</v>
      </c>
      <c r="E3738" s="86" t="s">
        <v>988</v>
      </c>
      <c r="I3738" s="86" t="s">
        <v>285</v>
      </c>
      <c r="J3738" s="86" t="s">
        <v>135</v>
      </c>
      <c r="K3738" s="86" t="s">
        <v>681</v>
      </c>
      <c r="L3738" s="86" t="s">
        <v>648</v>
      </c>
    </row>
    <row r="3739" spans="1:12">
      <c r="A3739" s="85" t="s">
        <v>795</v>
      </c>
      <c r="B3739" s="85" t="s">
        <v>856</v>
      </c>
      <c r="C3739" s="120">
        <v>43151</v>
      </c>
      <c r="D3739" s="85">
        <v>1</v>
      </c>
      <c r="E3739" s="86" t="s">
        <v>1101</v>
      </c>
      <c r="I3739" s="86" t="s">
        <v>141</v>
      </c>
      <c r="J3739" s="86" t="s">
        <v>803</v>
      </c>
      <c r="K3739" s="86" t="s">
        <v>660</v>
      </c>
    </row>
    <row r="3740" spans="1:12">
      <c r="A3740" s="85" t="s">
        <v>795</v>
      </c>
      <c r="B3740" s="85" t="s">
        <v>856</v>
      </c>
      <c r="C3740" s="120">
        <v>43151</v>
      </c>
      <c r="D3740" s="85">
        <v>1</v>
      </c>
      <c r="E3740" s="86" t="s">
        <v>935</v>
      </c>
      <c r="I3740" s="86" t="s">
        <v>373</v>
      </c>
      <c r="J3740" s="86" t="s">
        <v>803</v>
      </c>
      <c r="K3740" s="86" t="s">
        <v>660</v>
      </c>
    </row>
    <row r="3741" spans="1:12">
      <c r="A3741" s="85" t="s">
        <v>524</v>
      </c>
      <c r="B3741" s="85" t="s">
        <v>821</v>
      </c>
      <c r="C3741" s="120">
        <v>43151</v>
      </c>
      <c r="D3741" s="85">
        <v>2</v>
      </c>
      <c r="E3741" s="86" t="s">
        <v>893</v>
      </c>
      <c r="I3741" s="86" t="s">
        <v>203</v>
      </c>
      <c r="J3741" s="86" t="s">
        <v>538</v>
      </c>
      <c r="K3741" s="86" t="s">
        <v>595</v>
      </c>
    </row>
    <row r="3742" spans="1:12">
      <c r="A3742" s="85" t="s">
        <v>559</v>
      </c>
      <c r="B3742" s="85" t="s">
        <v>829</v>
      </c>
      <c r="C3742" s="120">
        <v>43151</v>
      </c>
      <c r="D3742" s="85">
        <v>2</v>
      </c>
      <c r="E3742" s="86" t="s">
        <v>1088</v>
      </c>
      <c r="I3742" s="86" t="s">
        <v>231</v>
      </c>
      <c r="J3742" s="86" t="s">
        <v>335</v>
      </c>
      <c r="K3742" s="86" t="s">
        <v>584</v>
      </c>
    </row>
    <row r="3743" spans="1:12">
      <c r="A3743" s="85" t="s">
        <v>559</v>
      </c>
      <c r="B3743" s="85" t="s">
        <v>829</v>
      </c>
      <c r="C3743" s="120">
        <v>43151</v>
      </c>
      <c r="D3743" s="85">
        <v>2</v>
      </c>
      <c r="E3743" s="86" t="s">
        <v>250</v>
      </c>
      <c r="I3743" s="86" t="s">
        <v>238</v>
      </c>
      <c r="J3743" s="86" t="s">
        <v>550</v>
      </c>
      <c r="K3743" s="86" t="s">
        <v>584</v>
      </c>
    </row>
    <row r="3744" spans="1:12">
      <c r="A3744" s="85" t="s">
        <v>559</v>
      </c>
      <c r="B3744" s="85" t="s">
        <v>829</v>
      </c>
      <c r="C3744" s="120">
        <v>43151</v>
      </c>
      <c r="D3744" s="85">
        <v>2</v>
      </c>
      <c r="E3744" s="86" t="s">
        <v>213</v>
      </c>
      <c r="I3744" s="86" t="s">
        <v>238</v>
      </c>
      <c r="J3744" s="86" t="s">
        <v>550</v>
      </c>
      <c r="K3744" s="86" t="s">
        <v>584</v>
      </c>
    </row>
    <row r="3745" spans="1:12">
      <c r="A3745" s="85" t="s">
        <v>150</v>
      </c>
      <c r="B3745" s="85" t="s">
        <v>826</v>
      </c>
      <c r="C3745" s="120">
        <v>43151</v>
      </c>
      <c r="D3745" s="85">
        <v>2</v>
      </c>
      <c r="E3745" s="86" t="s">
        <v>1089</v>
      </c>
      <c r="I3745" s="86" t="s">
        <v>356</v>
      </c>
      <c r="J3745" s="86" t="s">
        <v>570</v>
      </c>
      <c r="K3745" s="86" t="s">
        <v>589</v>
      </c>
    </row>
    <row r="3746" spans="1:12">
      <c r="A3746" s="85" t="s">
        <v>159</v>
      </c>
      <c r="B3746" s="85" t="s">
        <v>929</v>
      </c>
      <c r="C3746" s="120">
        <v>43151</v>
      </c>
      <c r="D3746" s="85">
        <v>1</v>
      </c>
      <c r="E3746" s="86" t="s">
        <v>1074</v>
      </c>
      <c r="I3746" s="86" t="s">
        <v>197</v>
      </c>
      <c r="J3746" s="86" t="s">
        <v>182</v>
      </c>
      <c r="K3746" s="86" t="s">
        <v>618</v>
      </c>
    </row>
    <row r="3747" spans="1:12">
      <c r="A3747" s="85" t="s">
        <v>159</v>
      </c>
      <c r="B3747" s="85" t="s">
        <v>929</v>
      </c>
      <c r="C3747" s="120">
        <v>43151</v>
      </c>
      <c r="D3747" s="85">
        <v>2</v>
      </c>
      <c r="E3747" s="86" t="s">
        <v>1112</v>
      </c>
      <c r="I3747" s="86" t="s">
        <v>195</v>
      </c>
      <c r="J3747" s="86" t="s">
        <v>781</v>
      </c>
      <c r="K3747" s="86" t="s">
        <v>618</v>
      </c>
    </row>
    <row r="3748" spans="1:12">
      <c r="A3748" s="85" t="s">
        <v>146</v>
      </c>
      <c r="B3748" s="85" t="s">
        <v>855</v>
      </c>
      <c r="C3748" s="120">
        <v>43151</v>
      </c>
      <c r="D3748" s="85">
        <v>2</v>
      </c>
      <c r="E3748" s="86" t="s">
        <v>1102</v>
      </c>
      <c r="I3748" s="86" t="s">
        <v>880</v>
      </c>
      <c r="J3748" s="86" t="s">
        <v>540</v>
      </c>
      <c r="K3748" s="86" t="s">
        <v>671</v>
      </c>
      <c r="L3748" s="86" t="s">
        <v>657</v>
      </c>
    </row>
    <row r="3749" spans="1:12">
      <c r="A3749" s="85" t="s">
        <v>146</v>
      </c>
      <c r="B3749" s="85" t="s">
        <v>855</v>
      </c>
      <c r="C3749" s="120">
        <v>43151</v>
      </c>
      <c r="D3749" s="85">
        <v>2</v>
      </c>
      <c r="E3749" s="86" t="s">
        <v>1106</v>
      </c>
      <c r="I3749" s="86" t="s">
        <v>885</v>
      </c>
      <c r="J3749" s="86" t="s">
        <v>557</v>
      </c>
      <c r="K3749" s="86" t="s">
        <v>671</v>
      </c>
      <c r="L3749" s="86" t="s">
        <v>657</v>
      </c>
    </row>
    <row r="3750" spans="1:12">
      <c r="A3750" s="85" t="s">
        <v>138</v>
      </c>
      <c r="B3750" s="85" t="s">
        <v>853</v>
      </c>
      <c r="C3750" s="120">
        <v>43151</v>
      </c>
      <c r="D3750" s="85">
        <v>2</v>
      </c>
      <c r="E3750" s="86" t="s">
        <v>948</v>
      </c>
      <c r="I3750" s="86" t="s">
        <v>290</v>
      </c>
      <c r="J3750" s="86" t="s">
        <v>783</v>
      </c>
      <c r="K3750" s="86" t="s">
        <v>679</v>
      </c>
      <c r="L3750" s="86" t="s">
        <v>649</v>
      </c>
    </row>
    <row r="3751" spans="1:12">
      <c r="A3751" s="85" t="s">
        <v>138</v>
      </c>
      <c r="B3751" s="85" t="s">
        <v>853</v>
      </c>
      <c r="C3751" s="120">
        <v>43151</v>
      </c>
      <c r="D3751" s="85">
        <v>2</v>
      </c>
      <c r="E3751" s="86" t="s">
        <v>304</v>
      </c>
      <c r="I3751" s="86" t="s">
        <v>280</v>
      </c>
      <c r="J3751" s="86" t="s">
        <v>556</v>
      </c>
      <c r="K3751" s="86" t="s">
        <v>679</v>
      </c>
      <c r="L3751" s="86" t="s">
        <v>649</v>
      </c>
    </row>
    <row r="3752" spans="1:12">
      <c r="A3752" s="85" t="s">
        <v>566</v>
      </c>
      <c r="B3752" s="85" t="s">
        <v>834</v>
      </c>
      <c r="C3752" s="120">
        <v>43150</v>
      </c>
      <c r="D3752" s="85">
        <v>2</v>
      </c>
      <c r="E3752" s="86" t="s">
        <v>1074</v>
      </c>
      <c r="I3752" s="86" t="s">
        <v>196</v>
      </c>
      <c r="J3752" s="86" t="s">
        <v>520</v>
      </c>
      <c r="K3752" s="86" t="s">
        <v>616</v>
      </c>
    </row>
    <row r="3753" spans="1:12">
      <c r="A3753" s="85" t="s">
        <v>138</v>
      </c>
      <c r="B3753" s="85" t="s">
        <v>857</v>
      </c>
      <c r="C3753" s="120">
        <v>43152</v>
      </c>
      <c r="D3753" s="85">
        <v>2</v>
      </c>
      <c r="E3753" s="86" t="s">
        <v>879</v>
      </c>
      <c r="I3753" s="86" t="s">
        <v>984</v>
      </c>
      <c r="J3753" s="86" t="s">
        <v>556</v>
      </c>
      <c r="K3753" s="86" t="s">
        <v>649</v>
      </c>
      <c r="L3753" s="86" t="s">
        <v>166</v>
      </c>
    </row>
    <row r="3754" spans="1:12">
      <c r="A3754" s="85" t="s">
        <v>130</v>
      </c>
      <c r="B3754" s="85" t="s">
        <v>868</v>
      </c>
      <c r="C3754" s="120">
        <v>43152</v>
      </c>
      <c r="D3754" s="85">
        <v>2</v>
      </c>
      <c r="E3754" s="86" t="s">
        <v>1084</v>
      </c>
      <c r="I3754" s="86" t="s">
        <v>299</v>
      </c>
      <c r="J3754" s="86" t="s">
        <v>153</v>
      </c>
      <c r="K3754" s="86" t="s">
        <v>660</v>
      </c>
    </row>
    <row r="3755" spans="1:12">
      <c r="A3755" s="85" t="s">
        <v>130</v>
      </c>
      <c r="B3755" s="85" t="s">
        <v>868</v>
      </c>
      <c r="C3755" s="120">
        <v>43152</v>
      </c>
      <c r="D3755" s="85">
        <v>2</v>
      </c>
      <c r="E3755" s="86" t="s">
        <v>988</v>
      </c>
      <c r="I3755" s="86" t="s">
        <v>261</v>
      </c>
      <c r="J3755" s="86" t="s">
        <v>135</v>
      </c>
      <c r="K3755" s="86" t="s">
        <v>660</v>
      </c>
    </row>
    <row r="3756" spans="1:12">
      <c r="A3756" s="85" t="s">
        <v>795</v>
      </c>
      <c r="B3756" s="85" t="s">
        <v>856</v>
      </c>
      <c r="C3756" s="120">
        <v>43152</v>
      </c>
      <c r="D3756" s="85">
        <v>2</v>
      </c>
      <c r="E3756" s="86" t="s">
        <v>1090</v>
      </c>
      <c r="I3756" s="86" t="s">
        <v>298</v>
      </c>
      <c r="J3756" s="86" t="s">
        <v>798</v>
      </c>
      <c r="K3756" s="86" t="s">
        <v>660</v>
      </c>
    </row>
    <row r="3757" spans="1:12">
      <c r="A3757" s="85" t="s">
        <v>795</v>
      </c>
      <c r="B3757" s="85" t="s">
        <v>856</v>
      </c>
      <c r="C3757" s="120">
        <v>43152</v>
      </c>
      <c r="D3757" s="85">
        <v>1</v>
      </c>
      <c r="E3757" s="86" t="s">
        <v>935</v>
      </c>
      <c r="I3757" s="86" t="s">
        <v>373</v>
      </c>
      <c r="J3757" s="86" t="s">
        <v>803</v>
      </c>
      <c r="K3757" s="86" t="s">
        <v>660</v>
      </c>
    </row>
    <row r="3758" spans="1:12">
      <c r="A3758" s="85" t="s">
        <v>795</v>
      </c>
      <c r="B3758" s="85" t="s">
        <v>856</v>
      </c>
      <c r="C3758" s="120">
        <v>43152</v>
      </c>
      <c r="D3758" s="85">
        <v>1</v>
      </c>
      <c r="E3758" s="86" t="s">
        <v>1101</v>
      </c>
      <c r="I3758" s="86" t="s">
        <v>141</v>
      </c>
      <c r="J3758" s="86" t="s">
        <v>803</v>
      </c>
      <c r="K3758" s="86" t="s">
        <v>660</v>
      </c>
    </row>
    <row r="3759" spans="1:12">
      <c r="A3759" s="85" t="s">
        <v>559</v>
      </c>
      <c r="B3759" s="85" t="s">
        <v>821</v>
      </c>
      <c r="C3759" s="120">
        <v>43152</v>
      </c>
      <c r="D3759" s="85">
        <v>2</v>
      </c>
      <c r="E3759" s="86" t="s">
        <v>208</v>
      </c>
      <c r="I3759" s="86" t="s">
        <v>231</v>
      </c>
      <c r="J3759" s="86" t="s">
        <v>333</v>
      </c>
      <c r="K3759" s="86" t="s">
        <v>584</v>
      </c>
    </row>
    <row r="3760" spans="1:12">
      <c r="A3760" s="85" t="s">
        <v>559</v>
      </c>
      <c r="B3760" s="85" t="s">
        <v>821</v>
      </c>
      <c r="C3760" s="120">
        <v>43152</v>
      </c>
      <c r="D3760" s="85">
        <v>2</v>
      </c>
      <c r="E3760" s="86" t="s">
        <v>1088</v>
      </c>
      <c r="I3760" s="86" t="s">
        <v>234</v>
      </c>
      <c r="J3760" s="86" t="s">
        <v>335</v>
      </c>
      <c r="K3760" s="86" t="s">
        <v>584</v>
      </c>
    </row>
    <row r="3761" spans="1:12">
      <c r="A3761" s="85" t="s">
        <v>159</v>
      </c>
      <c r="B3761" s="85" t="s">
        <v>929</v>
      </c>
      <c r="C3761" s="120">
        <v>43152</v>
      </c>
      <c r="D3761" s="85">
        <v>2</v>
      </c>
      <c r="E3761" s="86" t="s">
        <v>1112</v>
      </c>
      <c r="I3761" s="86" t="s">
        <v>195</v>
      </c>
      <c r="J3761" s="86" t="s">
        <v>781</v>
      </c>
      <c r="K3761" s="86" t="s">
        <v>618</v>
      </c>
      <c r="L3761" s="86" t="s">
        <v>611</v>
      </c>
    </row>
    <row r="3762" spans="1:12">
      <c r="A3762" s="85" t="s">
        <v>159</v>
      </c>
      <c r="B3762" s="85" t="s">
        <v>929</v>
      </c>
      <c r="C3762" s="120">
        <v>43152</v>
      </c>
      <c r="D3762" s="85">
        <v>2</v>
      </c>
      <c r="E3762" s="86" t="s">
        <v>1074</v>
      </c>
      <c r="I3762" s="86" t="s">
        <v>197</v>
      </c>
      <c r="J3762" s="86" t="s">
        <v>182</v>
      </c>
      <c r="K3762" s="86" t="s">
        <v>618</v>
      </c>
      <c r="L3762" s="86" t="s">
        <v>611</v>
      </c>
    </row>
    <row r="3763" spans="1:12">
      <c r="A3763" s="85" t="s">
        <v>159</v>
      </c>
      <c r="B3763" s="85" t="s">
        <v>929</v>
      </c>
      <c r="C3763" s="120">
        <v>43152</v>
      </c>
      <c r="D3763" s="85">
        <v>2</v>
      </c>
      <c r="E3763" s="86" t="s">
        <v>241</v>
      </c>
      <c r="I3763" s="86" t="s">
        <v>398</v>
      </c>
      <c r="J3763" s="86" t="s">
        <v>186</v>
      </c>
      <c r="K3763" s="86" t="s">
        <v>618</v>
      </c>
      <c r="L3763" s="86" t="s">
        <v>611</v>
      </c>
    </row>
    <row r="3764" spans="1:12">
      <c r="A3764" s="85" t="s">
        <v>146</v>
      </c>
      <c r="B3764" s="85" t="s">
        <v>831</v>
      </c>
      <c r="C3764" s="120">
        <v>43152</v>
      </c>
      <c r="D3764" s="85">
        <v>2</v>
      </c>
      <c r="E3764" s="86" t="s">
        <v>1104</v>
      </c>
      <c r="I3764" s="86" t="s">
        <v>400</v>
      </c>
      <c r="J3764" s="86" t="s">
        <v>375</v>
      </c>
      <c r="K3764" s="86" t="s">
        <v>657</v>
      </c>
    </row>
    <row r="3765" spans="1:12">
      <c r="A3765" s="85" t="s">
        <v>146</v>
      </c>
      <c r="B3765" s="85" t="s">
        <v>855</v>
      </c>
      <c r="C3765" s="120">
        <v>43152</v>
      </c>
      <c r="D3765" s="85">
        <v>2</v>
      </c>
      <c r="E3765" s="86" t="s">
        <v>1102</v>
      </c>
      <c r="I3765" s="86" t="s">
        <v>880</v>
      </c>
      <c r="J3765" s="86" t="s">
        <v>540</v>
      </c>
      <c r="K3765" s="86" t="s">
        <v>657</v>
      </c>
    </row>
    <row r="3766" spans="1:12">
      <c r="A3766" s="85" t="s">
        <v>146</v>
      </c>
      <c r="B3766" s="85" t="s">
        <v>855</v>
      </c>
      <c r="C3766" s="120">
        <v>43152</v>
      </c>
      <c r="D3766" s="85">
        <v>2</v>
      </c>
      <c r="E3766" s="86" t="s">
        <v>1106</v>
      </c>
      <c r="I3766" s="86" t="s">
        <v>885</v>
      </c>
      <c r="J3766" s="86" t="s">
        <v>557</v>
      </c>
      <c r="K3766" s="86" t="s">
        <v>657</v>
      </c>
    </row>
    <row r="3767" spans="1:12">
      <c r="A3767" s="85" t="s">
        <v>138</v>
      </c>
      <c r="B3767" s="85" t="s">
        <v>853</v>
      </c>
      <c r="C3767" s="120">
        <v>43152</v>
      </c>
      <c r="D3767" s="85">
        <v>2</v>
      </c>
      <c r="E3767" s="86" t="s">
        <v>948</v>
      </c>
      <c r="I3767" s="86" t="s">
        <v>290</v>
      </c>
      <c r="J3767" s="86" t="s">
        <v>556</v>
      </c>
      <c r="K3767" s="86" t="s">
        <v>596</v>
      </c>
      <c r="L3767" s="86" t="s">
        <v>620</v>
      </c>
    </row>
    <row r="3768" spans="1:12">
      <c r="A3768" s="85" t="s">
        <v>138</v>
      </c>
      <c r="B3768" s="85" t="s">
        <v>853</v>
      </c>
      <c r="C3768" s="120">
        <v>43152</v>
      </c>
      <c r="D3768" s="85">
        <v>2</v>
      </c>
      <c r="E3768" s="86" t="s">
        <v>283</v>
      </c>
      <c r="I3768" s="86" t="s">
        <v>300</v>
      </c>
      <c r="J3768" s="86" t="s">
        <v>872</v>
      </c>
      <c r="K3768" s="86" t="s">
        <v>596</v>
      </c>
    </row>
    <row r="3769" spans="1:12">
      <c r="A3769" s="85" t="s">
        <v>146</v>
      </c>
      <c r="B3769" s="85" t="s">
        <v>831</v>
      </c>
      <c r="C3769" s="120">
        <v>43153</v>
      </c>
      <c r="D3769" s="85">
        <v>2</v>
      </c>
      <c r="E3769" s="86" t="s">
        <v>1104</v>
      </c>
      <c r="I3769" s="86" t="s">
        <v>214</v>
      </c>
      <c r="J3769" s="86" t="s">
        <v>375</v>
      </c>
      <c r="K3769" s="86" t="s">
        <v>657</v>
      </c>
      <c r="L3769" s="86" t="s">
        <v>607</v>
      </c>
    </row>
    <row r="3770" spans="1:12">
      <c r="A3770" s="85" t="s">
        <v>146</v>
      </c>
      <c r="B3770" s="85" t="s">
        <v>831</v>
      </c>
      <c r="C3770" s="120">
        <v>43153</v>
      </c>
      <c r="D3770" s="85">
        <v>2</v>
      </c>
      <c r="E3770" s="86" t="s">
        <v>1077</v>
      </c>
      <c r="I3770" s="86" t="s">
        <v>1085</v>
      </c>
      <c r="J3770" s="86" t="s">
        <v>557</v>
      </c>
      <c r="K3770" s="86" t="s">
        <v>657</v>
      </c>
      <c r="L3770" s="86" t="s">
        <v>607</v>
      </c>
    </row>
    <row r="3771" spans="1:12">
      <c r="A3771" s="85" t="s">
        <v>138</v>
      </c>
      <c r="B3771" s="85" t="s">
        <v>857</v>
      </c>
      <c r="C3771" s="120">
        <v>43153</v>
      </c>
      <c r="D3771" s="85">
        <v>2</v>
      </c>
      <c r="E3771" s="86" t="s">
        <v>879</v>
      </c>
      <c r="I3771" s="86" t="s">
        <v>264</v>
      </c>
      <c r="J3771" s="86" t="s">
        <v>556</v>
      </c>
      <c r="K3771" s="86" t="s">
        <v>620</v>
      </c>
    </row>
    <row r="3772" spans="1:12">
      <c r="A3772" s="85" t="s">
        <v>795</v>
      </c>
      <c r="B3772" s="85" t="s">
        <v>856</v>
      </c>
      <c r="C3772" s="120">
        <v>43153</v>
      </c>
      <c r="D3772" s="85">
        <v>1</v>
      </c>
      <c r="E3772" s="86" t="s">
        <v>935</v>
      </c>
      <c r="I3772" s="86" t="s">
        <v>373</v>
      </c>
      <c r="J3772" s="86" t="s">
        <v>803</v>
      </c>
      <c r="K3772" s="86" t="s">
        <v>660</v>
      </c>
    </row>
    <row r="3773" spans="1:12">
      <c r="A3773" s="85" t="s">
        <v>795</v>
      </c>
      <c r="B3773" s="85" t="s">
        <v>856</v>
      </c>
      <c r="C3773" s="120">
        <v>43153</v>
      </c>
      <c r="D3773" s="85">
        <v>1</v>
      </c>
      <c r="E3773" s="86" t="s">
        <v>1101</v>
      </c>
      <c r="I3773" s="86" t="s">
        <v>141</v>
      </c>
      <c r="J3773" s="86" t="s">
        <v>803</v>
      </c>
      <c r="K3773" s="86" t="s">
        <v>660</v>
      </c>
    </row>
    <row r="3774" spans="1:12">
      <c r="A3774" s="85" t="s">
        <v>559</v>
      </c>
      <c r="B3774" s="85" t="s">
        <v>834</v>
      </c>
      <c r="C3774" s="120">
        <v>43153</v>
      </c>
      <c r="D3774" s="85">
        <v>2</v>
      </c>
      <c r="E3774" s="86" t="s">
        <v>208</v>
      </c>
      <c r="I3774" s="86" t="s">
        <v>231</v>
      </c>
      <c r="J3774" s="86" t="s">
        <v>333</v>
      </c>
      <c r="K3774" s="86" t="s">
        <v>584</v>
      </c>
    </row>
    <row r="3775" spans="1:12" ht="12.75" customHeight="1">
      <c r="A3775" s="85" t="s">
        <v>559</v>
      </c>
      <c r="B3775" s="85" t="s">
        <v>834</v>
      </c>
      <c r="C3775" s="120">
        <v>43153</v>
      </c>
      <c r="D3775" s="85">
        <v>2</v>
      </c>
      <c r="E3775" s="86" t="s">
        <v>1088</v>
      </c>
      <c r="I3775" s="86" t="s">
        <v>238</v>
      </c>
      <c r="J3775" s="86" t="s">
        <v>335</v>
      </c>
      <c r="K3775" s="86" t="s">
        <v>584</v>
      </c>
    </row>
    <row r="3776" spans="1:12">
      <c r="A3776" s="85" t="s">
        <v>559</v>
      </c>
      <c r="B3776" s="85" t="s">
        <v>834</v>
      </c>
      <c r="C3776" s="120">
        <v>43153</v>
      </c>
      <c r="D3776" s="85">
        <v>2</v>
      </c>
      <c r="E3776" s="86" t="s">
        <v>250</v>
      </c>
      <c r="I3776" s="86" t="s">
        <v>222</v>
      </c>
      <c r="J3776" s="86" t="s">
        <v>550</v>
      </c>
      <c r="K3776" s="86" t="s">
        <v>584</v>
      </c>
    </row>
    <row r="3777" spans="1:11">
      <c r="A3777" s="85" t="s">
        <v>524</v>
      </c>
      <c r="B3777" s="85" t="s">
        <v>821</v>
      </c>
      <c r="C3777" s="120">
        <v>43153</v>
      </c>
      <c r="D3777" s="85">
        <v>2</v>
      </c>
      <c r="E3777" s="86" t="s">
        <v>893</v>
      </c>
      <c r="I3777" s="86" t="s">
        <v>203</v>
      </c>
      <c r="J3777" s="86" t="s">
        <v>538</v>
      </c>
      <c r="K3777" s="86" t="s">
        <v>595</v>
      </c>
    </row>
    <row r="3778" spans="1:11">
      <c r="E3778" s="86" t="s">
        <v>931</v>
      </c>
      <c r="I3778" s="86" t="s">
        <v>522</v>
      </c>
    </row>
  </sheetData>
  <sheetProtection formatCells="0" formatColumns="0" formatRows="0" sort="0" autoFilter="0" pivotTables="0"/>
  <dataConsolidate/>
  <customSheetViews>
    <customSheetView guid="{4FF0261A-279D-430C-B2DD-E54ED988E313}" showPageBreaks="1" fitToPage="1" printArea="1" filter="1" showAutoFilter="1" hiddenColumns="1">
      <pane ySplit="1044" topLeftCell="A1292" activePane="bottomLeft" state="frozen"/>
      <selection pane="bottomLeft" activeCell="E1312" sqref="E1312"/>
      <pageMargins left="0.7" right="0.7" top="0.75" bottom="0.75" header="0.3" footer="0.3"/>
      <pageSetup paperSize="9" fitToHeight="0" orientation="landscape" r:id="rId1"/>
      <autoFilter ref="A1:N1276">
        <filterColumn colId="2">
          <filters>
            <dateGroupItem year="2017" dateTimeGrouping="year"/>
          </filters>
        </filterColumn>
        <sortState ref="A1046:N1311">
          <sortCondition ref="C1:C1276"/>
        </sortState>
      </autoFilter>
    </customSheetView>
    <customSheetView guid="{AC76C8A2-0565-4A7F-A8B3-3D24073F25D1}" showAutoFilter="1">
      <pane ySplit="1" topLeftCell="A29" activePane="bottomLeft" state="frozen"/>
      <selection pane="bottomLeft" activeCell="J53" sqref="J53"/>
      <pageMargins left="0.7" right="0.7" top="0.75" bottom="0.75" header="0.3" footer="0.3"/>
      <pageSetup paperSize="9" orientation="portrait" r:id="rId2"/>
      <autoFilter ref="A1:M990">
        <sortState ref="A3:M990">
          <sortCondition ref="B1:B990"/>
        </sortState>
      </autoFilter>
    </customSheetView>
    <customSheetView guid="{16A98541-5EA7-4645-8B9E-63DA44C6390C}" showAutoFilter="1" hiddenColumns="1">
      <pane ySplit="1" topLeftCell="A2" activePane="bottomLeft" state="frozen"/>
      <selection pane="bottomLeft" activeCell="E20" sqref="E20"/>
      <pageMargins left="0.7" right="0.7" top="0.75" bottom="0.75" header="0.3" footer="0.3"/>
      <pageSetup paperSize="9" orientation="portrait" r:id="rId3"/>
      <autoFilter ref="A1:N1000">
        <sortState ref="A3:N1000">
          <sortCondition ref="E1:E1000"/>
        </sortState>
      </autoFilter>
    </customSheetView>
    <customSheetView guid="{A0EEC314-16F1-4DF3-8165-656D359AD9BA}" showAutoFilter="1" hiddenColumns="1">
      <pane ySplit="1" topLeftCell="A2" activePane="bottomLeft" state="frozen"/>
      <selection pane="bottomLeft" activeCell="F11" sqref="F11"/>
      <pageMargins left="0.7" right="0.7" top="0.75" bottom="0.75" header="0.3" footer="0.3"/>
      <pageSetup paperSize="9" orientation="portrait" r:id="rId4"/>
      <autoFilter ref="A1:N1000">
        <sortState ref="A3:N1000">
          <sortCondition ref="E1:E1000"/>
        </sortState>
      </autoFilter>
    </customSheetView>
    <customSheetView guid="{3ED02DA8-0013-4C86-B822-FF604B55B0EE}" fitToPage="1" showAutoFilter="1">
      <pane ySplit="1" topLeftCell="A2" activePane="bottomLeft" state="frozen"/>
      <selection pane="bottomLeft" activeCell="H20" sqref="H20"/>
      <pageMargins left="0.7" right="0.7" top="0.75" bottom="0.75" header="0.3" footer="0.3"/>
      <pageSetup paperSize="9" scale="47" fitToHeight="0" orientation="landscape" r:id="rId5"/>
      <autoFilter ref="A1:M990"/>
    </customSheetView>
    <customSheetView guid="{434B6855-F13B-4702-8F4C-6D02421A3BDD}" fitToPage="1" showAutoFilter="1" topLeftCell="E1">
      <pane ySplit="1" topLeftCell="A35" activePane="bottomLeft" state="frozen"/>
      <selection pane="bottomLeft" activeCell="K56" sqref="K56"/>
      <pageMargins left="0.7" right="0.7" top="0.75" bottom="0.75" header="0.3" footer="0.3"/>
      <pageSetup paperSize="9" scale="47" fitToHeight="0" orientation="landscape" r:id="rId6"/>
      <autoFilter ref="A1:M990"/>
    </customSheetView>
    <customSheetView guid="{15592DE5-C7FF-4B56-A77E-D45893415718}" fitToPage="1" printArea="1" filter="1" showAutoFilter="1" hiddenColumns="1">
      <pane ySplit="1" topLeftCell="A1306" activePane="bottomLeft" state="frozen"/>
      <selection pane="bottomLeft" activeCell="I1321" sqref="I1321"/>
      <pageMargins left="0.7" right="0.7" top="0.75" bottom="0.75" header="0.3" footer="0.3"/>
      <pageSetup paperSize="9" scale="98" fitToHeight="0" orientation="landscape" r:id="rId7"/>
      <autoFilter ref="A1:N1276">
        <filterColumn colId="2">
          <filters>
            <dateGroupItem year="2017" dateTimeGrouping="year"/>
          </filters>
        </filterColumn>
        <sortState ref="A1046:N1311">
          <sortCondition ref="C1:C1276"/>
        </sortState>
      </autoFilter>
    </customSheetView>
  </customSheetViews>
  <dataValidations count="8">
    <dataValidation type="list" allowBlank="1" showInputMessage="1" showErrorMessage="1" sqref="G305:G316 G3118:G1048576 G3099:G3116 G3034:G3097 G2894:G3032 G2796:G2891 G2543:G2581 G2678:G2794 G2672:G2676 G2661:G2665 G2623:G2659 G2607:G2621 G2596:G2603 G2585:G2586 G2537:G2541 G2487:G2535 G2472:G2485 G1859:G1990 G2076:G2134 G2407:G2470 G1751:G1768 G2234:G2405 G2232 G2210:G2230 G2136:G2208 G2:G302 G2028:G2074 G1992:G2026 G1840:G1856 G1837:G1838 G1801:G1835 G1082:G1748 G1778:G1798 G1773:G1775 G1771 G806:G921 G533:G554 G524:G530 G331:G456 G601:G782 G930:G961 G923:G927 G963:G1079 G802:G803 G785:G799 G556:G598 G513:G522 G499:G506 G479:G495 G460:G475 G320:G329">
      <formula1>Fonction</formula1>
    </dataValidation>
    <dataValidation type="list" allowBlank="1" showInputMessage="1" showErrorMessage="1" sqref="F303:F304 F1857:F1858 F1836 F1839:F1841 F1799:F1800 F1776:F1777 F1772 F1769:F1770 F1749:F1750 F1639 F1080:F1081 F1048:F1049 F962 F936:F938 F922 F928:F929 F804:F805 F800:F801 F783:F784 F599:F600 F555 F531:F532 F523 F507:F512 F496:F498 F476:F478 F457:F459 F317:F319 F330">
      <formula1>Personnel_PF</formula1>
    </dataValidation>
    <dataValidation type="list" allowBlank="1" showInputMessage="1" showErrorMessage="1" sqref="F305:F316 F3118:F1048576 F3107:F3116 F3099:F3105 F3055:F3097 F3035:F3052 F3023:F3032 F2986:F3020 F2981:F2983 F2894:F2979 F2796:F2891 F2543:F2581 F2678:F2794 F2672:F2676 F2661:F2665 F2623:F2659 F2607:F2621 F2596:F2603 F2585:F2586 F2537:F2541 F2487:F2535 F2477:F2485 F1859:F1990 F2076:F2134 F2407:F2439 F1751:F1768 F2472:F2475 F2441:F2470 F2234:F2405 F2232 F2210:F2230 F2162:F2208 F2136:F2160 F2:F302 F2028:F2074 F1992:F2026 F1842:F1856 F1837:F1838 F1801:F1835 F1050:F1079 F1082:F1638 F1778:F1798 F1773:F1775 F1771 F1640:F1748 F806:F921 F533:F554 F524:F530 F331:F456 F601:F782 F939:F961 F930:F935 F923:F927 F963:F1047 F802:F803 F785:F799 F556:F598 F513:F522 F499:F506 F479:F495 F460:F475 F320:F329">
      <formula1>Contrats</formula1>
    </dataValidation>
    <dataValidation type="list" allowBlank="1" showInputMessage="1" showErrorMessage="1" sqref="H460:H506 H3118:H1048576 H2894:H3116 H2678:H2891 H2543:H2581 H2672:H2676 H2661:H2665 H2607:H2659 H2596:H2603 H2585:H2586 H2537:H2541 H2487:H2535 H2472:H2485 H1859:H1990 H2076:H2134 H2407:H2470 H1751:H1768 H2232:H2405 H2210:H2230 H2136:H2208 H2:H456 H2028:H2074 H1992:H2026 H1837:H1856 H1801:H1835 H1082:H1748 H1778:H1798 H1773:H1775 H1771 H802:H921 H533:H554 H524:H530 H963:H1079 H601:H799 H930:H961 H923:H927 H556:H598 H513:H522">
      <formula1>Superviseurs_Prod</formula1>
    </dataValidation>
    <dataValidation type="date" operator="notEqual" allowBlank="1" showInputMessage="1" showErrorMessage="1" sqref="C2:C1321 C3447:C3593 C3595:C1048576 C1323:C3445">
      <formula1>36526</formula1>
    </dataValidation>
    <dataValidation type="list" allowBlank="1" showInputMessage="1" showErrorMessage="1" sqref="F1991 I1996:I3778 F3117 F3106 F3098 F3053:F3054 F3033:F3034 F3021:F3022 F2984:F2985 F2980 F2892:F2893 E2838 F2795 F2677 F2666:F2671 F2660 F2622 F2604:F2606 F2587:F2595 I2:I1994 F2542 F2536 F2582:F2584 F2486 F2476 F2471 F2440 F2406 F2233 F2231 F2209 F2161 F2135 F2075 F2027">
      <formula1>OFFSET(Personnel_PF,MATCH(E2&amp;"*",Personnel_PF,0)-1,0,COUNTIF(Personnel_PF,E2&amp;"*"))</formula1>
    </dataValidation>
    <dataValidation type="list" errorStyle="warning" allowBlank="1" showInputMessage="1" showErrorMessage="1" errorTitle="Attention donnée non valide" error="Le nom que vous essayez d'enter ne figure pas dans la liste des personnels. Utilisez la liste déroulante ou contacter l'administrateur pour mettre à jour le document." sqref="I1995 E2839:E3778 E2:E2837">
      <formula1>OFFSET(Personnel_PF,MATCH(E2&amp;"*",Personnel_PF,0)-1,0,COUNTIF(Personnel_PF,E2&amp;"*"))</formula1>
    </dataValidation>
    <dataValidation type="list" allowBlank="1" showInputMessage="1" showErrorMessage="1" sqref="A2:A3289 A3291:A3778">
      <formula1>Lignes</formula1>
    </dataValidation>
  </dataValidations>
  <pageMargins left="0.7" right="0.7" top="0.75" bottom="0.75" header="0.3" footer="0.3"/>
  <pageSetup paperSize="9" scale="98" fitToHeight="0" orientation="landscape" r:id="rId8"/>
  <cellWatches>
    <cellWatch r="A37"/>
    <cellWatch r="C37"/>
    <cellWatch r="D37"/>
    <cellWatch r="E37"/>
    <cellWatch r="A36"/>
    <cellWatch r="C36"/>
    <cellWatch r="D36"/>
    <cellWatch r="E36"/>
  </cellWatches>
  <legacyDrawing r:id="rId9"/>
  <tableParts count="1">
    <tablePart r:id="rId10"/>
  </tableParts>
  <extLst xmlns:x14="http://schemas.microsoft.com/office/spreadsheetml/2009/9/main">
    <ext uri="{CCE6A557-97BC-4b89-ADB6-D9C93CAAB3DF}">
      <x14:dataValidations xmlns:xm="http://schemas.microsoft.com/office/excel/2006/main" count="6">
        <x14:dataValidation type="list" allowBlank="1" showInputMessage="1" showErrorMessage="1">
          <x14:formula1>
            <xm:f>INDIRECT(VLOOKUP(XFB2,TABLE!$C$2:$E$12,2,FALSE))</xm:f>
          </x14:formula1>
          <xm:sqref>G303:G304 G1991 G1857:G1858 G1836 G1839 G1799:G1800 G1776:G1777 G1772 G1769:G1770 G1749:G1750 G1080:G1081 G962 G922 G928:G929 G804:G805 G800:G801 G783:G784 G599:G600 G555 G531:G532 G523 G507:G512 G496:G498 G476:G478 G457:G459 G317:G319 G330 G2027 G2075 G2135 G2209 G2231 G2233 G2406 G2471 G2486 G2542 G2536 G2582:G2584 G2587:G2595 G2604:G2606 G2622 G2660 G2666:G2671 G2677 G2795 G2892:G2893 G3033 G3098 G3117 J2:J1048576</xm:sqref>
        </x14:dataValidation>
        <x14:dataValidation type="list" allowBlank="1" showInputMessage="1" showErrorMessage="1">
          <x14:formula1>
            <xm:f>INDIRECT(VLOOKUP(XFB2,TABLE!$C$2:$E$11,3,FALSE))</xm:f>
          </x14:formula1>
          <xm:sqref>L1077 K479:K584 K1339:K1645 K2738:K2768 H457:H459 H1991 H1857:H1858 H1836 H1799:H1800 H1776:H1777 H1772 H1769:H1770 H1749:H1750 H1080:H1081 H962 H928:H929 H922 H800:H801 H599:H600 H555 H531:H532 H523 H507:H512 H2027 H2075 H2135 K2:K475 K2155:K2160 H2209 H2231 H2406 H2471 K1649:K2152 H2486 H2542 H2536 H2582:H2584 H2587:H2595 H2604:H2606 H2660 H2666:H2671 H2677 L2700:L2703 L2729:L2734 K2623:K2735 K586:K1337 L2838 K2162:K2621 H2892:H2893 K2773:K2937 L2952:L2953 H3117 K2939:K3446 K3449:K1048576</xm:sqref>
        </x14:dataValidation>
        <x14:dataValidation type="list" allowBlank="1" showInputMessage="1" showErrorMessage="1">
          <x14:formula1>
            <xm:f>INDIRECT(VLOOKUP(XFD2,TABLE!$C$2:$E$11,3,FALSE))</xm:f>
          </x14:formula1>
          <xm:sqref>K1646:K1648 K1338 K476:K478 K585 K2153:K2154 L2:L1076 K2161 K2622 L2704:L2728 K2736:K2737 K2769:K2772 L2735:L2837 L1078:L2699 K2938 L2839:L2951 L2954:L1048576</xm:sqref>
        </x14:dataValidation>
        <x14:dataValidation type="list" allowBlank="1" showInputMessage="1" showErrorMessage="1">
          <x14:formula1>
            <xm:f>INDIRECT(VLOOKUP(XFD2,TABLE!$C$2:$E$11,3,FALSE))</xm:f>
          </x14:formula1>
          <xm:sqref>M636 N2:N1048576</xm:sqref>
        </x14:dataValidation>
        <x14:dataValidation type="list" allowBlank="1" showInputMessage="1" showErrorMessage="1">
          <x14:formula1>
            <xm:f>INDIRECT(VLOOKUP(A2,TABLE!$C$2:$E$11,3,FALSE))</xm:f>
          </x14:formula1>
          <xm:sqref>M2:M635 M637:M2837 M2839:M1048576</xm:sqref>
        </x14:dataValidation>
        <x14:dataValidation type="list" allowBlank="1" showInputMessage="1" showErrorMessage="1">
          <x14:formula1>
            <xm:f>INDIRECT(VLOOKUP(A3447,TABLE!$C$2:$E$11,3,FALSE))</xm:f>
          </x14:formula1>
          <xm:sqref>K3448</xm:sqref>
        </x14:dataValidation>
      </x14:dataValidations>
    </ext>
  </extLst>
</worksheet>
</file>

<file path=xl/worksheets/sheet4.xml><?xml version="1.0" encoding="utf-8"?>
<worksheet xmlns="http://schemas.openxmlformats.org/spreadsheetml/2006/main" xmlns:r="http://schemas.openxmlformats.org/officeDocument/2006/relationships">
  <sheetPr codeName="Feuil20">
    <tabColor theme="5" tint="-0.499984740745262"/>
  </sheetPr>
  <dimension ref="A1:AJ4"/>
  <sheetViews>
    <sheetView zoomScale="85" zoomScaleNormal="85" workbookViewId="0">
      <pane ySplit="1" topLeftCell="A1048542" activePane="bottomLeft" state="frozen"/>
      <selection pane="bottomLeft" activeCell="A1048548" sqref="A1048548"/>
    </sheetView>
  </sheetViews>
  <sheetFormatPr baseColWidth="10" defaultColWidth="11.42578125" defaultRowHeight="14.25" outlineLevelCol="1"/>
  <cols>
    <col min="1" max="1" width="33.7109375" style="12" customWidth="1"/>
    <col min="2" max="2" width="13.7109375" style="12" customWidth="1" outlineLevel="1"/>
    <col min="3" max="3" width="19.85546875" style="12" customWidth="1" outlineLevel="1"/>
    <col min="4" max="4" width="29.7109375" style="12" customWidth="1" outlineLevel="1"/>
    <col min="5" max="5" width="14.140625" style="12" customWidth="1" outlineLevel="1"/>
    <col min="6" max="6" width="15.28515625" style="12" customWidth="1" outlineLevel="1"/>
    <col min="7" max="7" width="14.140625" style="12" customWidth="1" outlineLevel="1"/>
    <col min="8" max="8" width="13.28515625" style="13" customWidth="1"/>
    <col min="9" max="9" width="26.28515625" style="12" customWidth="1" outlineLevel="1"/>
    <col min="10" max="10" width="22.85546875" style="12" customWidth="1" outlineLevel="1"/>
    <col min="11" max="11" width="27.28515625" style="12" customWidth="1" outlineLevel="1"/>
    <col min="12" max="12" width="24.140625" style="12" customWidth="1" outlineLevel="1"/>
    <col min="13" max="13" width="24" style="12" customWidth="1" outlineLevel="1"/>
    <col min="14" max="14" width="15.28515625" style="12" customWidth="1" outlineLevel="1"/>
    <col min="15" max="15" width="33" style="12" customWidth="1" outlineLevel="1"/>
    <col min="16" max="16" width="17.140625" style="12" customWidth="1"/>
    <col min="17" max="17" width="27.28515625" style="12" customWidth="1" outlineLevel="1"/>
    <col min="18" max="18" width="23.85546875" style="12" customWidth="1" outlineLevel="1"/>
    <col min="19" max="19" width="28.28515625" style="12" customWidth="1" outlineLevel="1"/>
    <col min="20" max="20" width="25.140625" style="12" customWidth="1" outlineLevel="1"/>
    <col min="21" max="21" width="25" style="12" customWidth="1" outlineLevel="1"/>
    <col min="22" max="22" width="16.28515625" style="12" customWidth="1" outlineLevel="1"/>
    <col min="23" max="23" width="34" style="12" customWidth="1" outlineLevel="1"/>
    <col min="24" max="24" width="17.140625" style="12" customWidth="1"/>
    <col min="25" max="25" width="27.28515625" style="12" customWidth="1" outlineLevel="1"/>
    <col min="26" max="26" width="24.5703125" style="12" customWidth="1" outlineLevel="1"/>
    <col min="27" max="27" width="29.28515625" style="12" customWidth="1" outlineLevel="1"/>
    <col min="28" max="28" width="26.28515625" style="12" customWidth="1" outlineLevel="1"/>
    <col min="29" max="29" width="25.7109375" style="12" customWidth="1" outlineLevel="1"/>
    <col min="30" max="30" width="17.28515625" style="12" customWidth="1" outlineLevel="1"/>
    <col min="31" max="31" width="35" style="12" customWidth="1" outlineLevel="1"/>
    <col min="32" max="32" width="25.85546875" style="12" customWidth="1"/>
    <col min="33" max="34" width="11.42578125" style="12"/>
    <col min="35" max="35" width="17.5703125" style="12" customWidth="1"/>
    <col min="36" max="16384" width="11.42578125" style="12"/>
  </cols>
  <sheetData>
    <row r="1" spans="1:36" s="110" customFormat="1" ht="48" customHeight="1">
      <c r="A1" s="112" t="s">
        <v>838</v>
      </c>
      <c r="B1" s="108" t="s">
        <v>169</v>
      </c>
      <c r="C1" s="107" t="s">
        <v>170</v>
      </c>
      <c r="D1" s="107" t="s">
        <v>171</v>
      </c>
      <c r="E1" s="4" t="s">
        <v>815</v>
      </c>
      <c r="F1" s="4" t="s">
        <v>816</v>
      </c>
      <c r="G1" s="4" t="s">
        <v>817</v>
      </c>
      <c r="H1" s="11" t="s">
        <v>818</v>
      </c>
      <c r="I1" s="95" t="s">
        <v>172</v>
      </c>
      <c r="J1" s="96" t="s">
        <v>173</v>
      </c>
      <c r="K1" s="95" t="s">
        <v>743</v>
      </c>
      <c r="L1" s="95" t="s">
        <v>174</v>
      </c>
      <c r="M1" s="96" t="s">
        <v>175</v>
      </c>
      <c r="N1" s="95" t="s">
        <v>176</v>
      </c>
      <c r="O1" s="4" t="s">
        <v>177</v>
      </c>
      <c r="P1" s="21" t="s">
        <v>839</v>
      </c>
      <c r="Q1" s="95" t="s">
        <v>1123</v>
      </c>
      <c r="R1" s="96" t="s">
        <v>1124</v>
      </c>
      <c r="S1" s="95" t="s">
        <v>1125</v>
      </c>
      <c r="T1" s="95" t="s">
        <v>1126</v>
      </c>
      <c r="U1" s="96" t="s">
        <v>1127</v>
      </c>
      <c r="V1" s="4" t="s">
        <v>1128</v>
      </c>
      <c r="W1" s="4" t="s">
        <v>1129</v>
      </c>
      <c r="X1" s="21" t="s">
        <v>840</v>
      </c>
      <c r="Y1" s="95" t="s">
        <v>1130</v>
      </c>
      <c r="Z1" s="96" t="s">
        <v>1131</v>
      </c>
      <c r="AA1" s="95" t="s">
        <v>1132</v>
      </c>
      <c r="AB1" s="95" t="s">
        <v>1133</v>
      </c>
      <c r="AC1" s="96" t="s">
        <v>1134</v>
      </c>
      <c r="AD1" s="4" t="s">
        <v>1135</v>
      </c>
      <c r="AE1" s="4" t="s">
        <v>1136</v>
      </c>
      <c r="AF1" s="21" t="s">
        <v>841</v>
      </c>
      <c r="AG1" s="212"/>
    </row>
    <row r="2" spans="1:36" ht="15">
      <c r="A2" s="109" t="s">
        <v>187</v>
      </c>
      <c r="H2" s="92" t="str">
        <f t="shared" ref="H2:H4" si="0">COUNTIF(A2:G2,"Oui") &amp;" / 6"</f>
        <v>0 / 6</v>
      </c>
      <c r="I2" s="19">
        <f>SUMPRODUCT((P2="En cours")*COUNTIFS(SUIVIPROD!$E$2:$E$3777,'Ligne 41'!$A2,SUIVIPROD!$J$2:$J$3777,'Ligne 41'!$P$1))</f>
        <v>0</v>
      </c>
      <c r="J2" s="97">
        <v>8</v>
      </c>
      <c r="K2" s="19">
        <f>SUMPRODUCT((P2="En cours")*SUMIFS(SUIVIPROD!$D$2:$D$3777,SUIVIPROD!$E$2:$E$3777,'Ligne 41'!$A2,SUIVIPROD!$J$2:$J$3777,'Ligne 41'!$P$1))</f>
        <v>0</v>
      </c>
      <c r="L2" s="19">
        <f>SUMPRODUCT((P2="En cours")*SUMPRODUCT((SUIVIPROD!$E$2:$E$3777='Ligne 41'!$A2)*(SUIVIPROD!$J$2:$J$3777='Ligne 41'!$P$1)*(SUIVIPROD!$L$2:$N$3777&lt;&gt;"")))</f>
        <v>0</v>
      </c>
      <c r="M2" s="97">
        <v>3</v>
      </c>
      <c r="O2" s="23"/>
      <c r="P2" s="168"/>
      <c r="Q2" s="19">
        <f>SUMPRODUCT((X2="En cours")*COUNTIFS(SUIVIPROD!$E2:$E3778,'Ligne 41'!$A2,SUIVIPROD!$J2:$J3778,'Ligne 41'!$X$1))</f>
        <v>0</v>
      </c>
      <c r="R2" s="97">
        <v>4</v>
      </c>
      <c r="S2" s="19">
        <f>SUMPRODUCT((X2="En cours")*SUMIFS(SUIVIPROD!$D2:$D3778,SUIVIPROD!$E2:$E3778,'Ligne 41'!$A2,SUIVIPROD!$J2:$J3778,'Ligne 41'!$X$1))</f>
        <v>0</v>
      </c>
      <c r="T2" s="19">
        <f>SUMPRODUCT((X2="En cours")*SUMPRODUCT((SUIVIPROD!$E2:$E3778='Ligne 41'!$A2)*(SUIVIPROD!$J2:$J3778='Ligne 41'!$X$1)*(SUIVIPROD!$L2:$N3778&lt;&gt;"")))</f>
        <v>0</v>
      </c>
      <c r="U2" s="97">
        <v>3</v>
      </c>
      <c r="W2" s="23"/>
      <c r="X2" s="168"/>
      <c r="Y2" s="19">
        <f>SUMPRODUCT((AF2="En cours")*COUNTIFS(SUIVIPROD!$E2:$E3778,'Ligne 41'!$A2,SUIVIPROD!$J2:$J3778,'Ligne 41'!$AF$1))</f>
        <v>0</v>
      </c>
      <c r="Z2" s="97">
        <v>10</v>
      </c>
      <c r="AA2" s="19">
        <f>SUMPRODUCT((AF2="En cours")*SUMIFS(SUIVIPROD!$D2:$D3778,SUIVIPROD!$E2:$E3778,'Ligne 41'!$A2,SUIVIPROD!$J2:$J3778,'Ligne 41'!$AF$1))</f>
        <v>0</v>
      </c>
      <c r="AB2" s="19">
        <f>SUMPRODUCT((AF2="En cours")*SUMPRODUCT((SUIVIPROD!$E2:$E3778='Ligne 41'!$A2)*(SUIVIPROD!$J2:$J3778='Ligne 41'!$AF$1)*(SUIVIPROD!$L2:$N3778&lt;&gt;"")))</f>
        <v>0</v>
      </c>
      <c r="AC2" s="97">
        <v>3</v>
      </c>
      <c r="AE2" s="23"/>
      <c r="AF2" s="168"/>
      <c r="AG2" s="209"/>
      <c r="AH2" s="22"/>
      <c r="AI2" s="22"/>
      <c r="AJ2" s="22"/>
    </row>
    <row r="3" spans="1:36" ht="15">
      <c r="A3" s="12" t="s">
        <v>202</v>
      </c>
      <c r="B3" s="12" t="s">
        <v>188</v>
      </c>
      <c r="C3" s="12" t="s">
        <v>188</v>
      </c>
      <c r="D3" s="12" t="s">
        <v>188</v>
      </c>
      <c r="E3" s="12" t="s">
        <v>188</v>
      </c>
      <c r="F3" s="12" t="s">
        <v>188</v>
      </c>
      <c r="G3" s="12" t="s">
        <v>188</v>
      </c>
      <c r="H3" s="92" t="str">
        <f t="shared" si="0"/>
        <v>6 / 6</v>
      </c>
      <c r="I3" s="19">
        <f>SUMPRODUCT((P3="En cours")*COUNTIFS(SUIVIPROD!$E$2:$E$3777,'Ligne 41'!$A3,SUIVIPROD!$J$2:$J$3777,'Ligne 41'!$P$1))</f>
        <v>0</v>
      </c>
      <c r="J3" s="97">
        <v>8</v>
      </c>
      <c r="K3" s="19">
        <f>SUMPRODUCT((P3="En cours")*SUMIFS(SUIVIPROD!$D$2:$D$3777,SUIVIPROD!$E$2:$E$3777,'Ligne 41'!$A3,SUIVIPROD!$J$2:$J$3777,'Ligne 41'!$P$1))</f>
        <v>0</v>
      </c>
      <c r="L3" s="19">
        <f>SUMPRODUCT((P3="En cours")*SUMPRODUCT((SUIVIPROD!$E$2:$E$3777='Ligne 41'!$A3)*(SUIVIPROD!$J$2:$J$3777='Ligne 41'!$P$1)*(SUIVIPROD!$L$2:$N$3777&lt;&gt;"")))</f>
        <v>0</v>
      </c>
      <c r="M3" s="97">
        <v>3</v>
      </c>
      <c r="O3" s="23"/>
      <c r="P3" s="168" t="s">
        <v>190</v>
      </c>
      <c r="Q3" s="19">
        <f>SUMPRODUCT((X3="En cours")*COUNTIFS(SUIVIPROD!$E3:$E3778,'Ligne 41'!$A3,SUIVIPROD!$J3:$J3778,'Ligne 41'!$X$1))</f>
        <v>0</v>
      </c>
      <c r="R3" s="97">
        <v>4</v>
      </c>
      <c r="S3" s="19">
        <f>SUMPRODUCT((X3="En cours")*SUMIFS(SUIVIPROD!$D3:$D3778,SUIVIPROD!$E3:$E3778,'Ligne 41'!$A3,SUIVIPROD!$J3:$J3778,'Ligne 41'!$X$1))</f>
        <v>0</v>
      </c>
      <c r="T3" s="19">
        <f>SUMPRODUCT((X3="En cours")*SUMPRODUCT((SUIVIPROD!$E3:$E3778='Ligne 41'!$A3)*(SUIVIPROD!$J3:$J3778='Ligne 41'!$X$1)*(SUIVIPROD!$L3:$N3778&lt;&gt;"")))</f>
        <v>0</v>
      </c>
      <c r="U3" s="97">
        <v>3</v>
      </c>
      <c r="W3" s="23"/>
      <c r="X3" s="168"/>
      <c r="Y3" s="19">
        <f>SUMPRODUCT((AF3="En cours")*COUNTIFS(SUIVIPROD!$E3:$E3778,'Ligne 41'!$A3,SUIVIPROD!$J3:$J3778,'Ligne 41'!$AF$1))</f>
        <v>0</v>
      </c>
      <c r="Z3" s="97">
        <v>10</v>
      </c>
      <c r="AA3" s="19">
        <f>SUMPRODUCT((AF3="En cours")*SUMIFS(SUIVIPROD!$D3:$D3778,SUIVIPROD!$E3:$E3778,'Ligne 41'!$A3,SUIVIPROD!$J3:$J3778,'Ligne 41'!$AF$1))</f>
        <v>0</v>
      </c>
      <c r="AB3" s="19">
        <f>SUMPRODUCT((AF3="En cours")*SUMPRODUCT((SUIVIPROD!$E3:$E3778='Ligne 41'!$A3)*(SUIVIPROD!$J3:$J3778='Ligne 41'!$AF$1)*(SUIVIPROD!$L3:$N3778&lt;&gt;"")))</f>
        <v>0</v>
      </c>
      <c r="AC3" s="97">
        <v>3</v>
      </c>
      <c r="AE3" s="23"/>
      <c r="AF3" s="168" t="s">
        <v>190</v>
      </c>
      <c r="AG3" s="209"/>
      <c r="AH3" s="22"/>
      <c r="AI3" s="22"/>
      <c r="AJ3" s="22"/>
    </row>
    <row r="4" spans="1:36" ht="15">
      <c r="H4" s="92" t="str">
        <f t="shared" si="0"/>
        <v>0 / 6</v>
      </c>
      <c r="I4" s="19">
        <f>SUMPRODUCT((P4="En cours")*COUNTIFS(SUIVIPROD!$E$2:$E$3777,'Ligne 41'!$A4,SUIVIPROD!$J$2:$J$3777,'Ligne 41'!$P$1))</f>
        <v>0</v>
      </c>
      <c r="J4" s="97">
        <v>8</v>
      </c>
      <c r="K4" s="19">
        <f>SUMPRODUCT((P4="En cours")*SUMIFS(SUIVIPROD!$D$2:$D$3777,SUIVIPROD!$E$2:$E$3777,'Ligne 41'!$A4,SUIVIPROD!$J$2:$J$3777,'Ligne 41'!$P$1))</f>
        <v>0</v>
      </c>
      <c r="L4" s="19">
        <f>SUMPRODUCT((P4="En cours")*SUMPRODUCT((SUIVIPROD!$E$2:$E$3777='Ligne 41'!$A4)*(SUIVIPROD!$J$2:$J$3777='Ligne 41'!$P$1)*(SUIVIPROD!$L$2:$N$3777&lt;&gt;"")))</f>
        <v>0</v>
      </c>
      <c r="M4" s="97">
        <v>3</v>
      </c>
      <c r="N4" s="92"/>
      <c r="O4" s="92"/>
      <c r="P4" s="93"/>
      <c r="Q4" s="19">
        <f>SUMPRODUCT((X4="En cours")*COUNTIFS(SUIVIPROD!$E4:$E3778,'Ligne 41'!$A4,SUIVIPROD!$J4:$J3778,'Ligne 41'!$X$1))</f>
        <v>0</v>
      </c>
      <c r="R4" s="97">
        <v>4</v>
      </c>
      <c r="S4" s="19">
        <f>SUMPRODUCT((X4="En cours")*SUMIFS(SUIVIPROD!$D4:$D3778,SUIVIPROD!$E4:$E3778,'Ligne 41'!$A4,SUIVIPROD!$J4:$J3778,'Ligne 41'!$X$1))</f>
        <v>0</v>
      </c>
      <c r="T4" s="19">
        <f>SUMPRODUCT((X4="En cours")*SUMPRODUCT((SUIVIPROD!$E4:$E3778='Ligne 41'!$A4)*(SUIVIPROD!$J4:$J3778='Ligne 41'!$X$1)*(SUIVIPROD!$L4:$N3778&lt;&gt;"")))</f>
        <v>0</v>
      </c>
      <c r="U4" s="97">
        <v>3</v>
      </c>
      <c r="V4" s="93"/>
      <c r="W4" s="93"/>
      <c r="X4" s="93"/>
      <c r="Y4" s="19">
        <f>SUMPRODUCT((AF4="En cours")*COUNTIFS(SUIVIPROD!$E4:$E3778,'Ligne 41'!$A4,SUIVIPROD!$J4:$J3778,'Ligne 41'!$AF$1))</f>
        <v>0</v>
      </c>
      <c r="Z4" s="97">
        <v>10</v>
      </c>
      <c r="AA4" s="19">
        <f>SUMPRODUCT((AF4="En cours")*SUMIFS(SUIVIPROD!$D4:$D3778,SUIVIPROD!$E4:$E3778,'Ligne 41'!$A4,SUIVIPROD!$J4:$J3778,'Ligne 41'!$AF$1))</f>
        <v>0</v>
      </c>
      <c r="AB4" s="19">
        <f>SUMPRODUCT((AF4="En cours")*SUMPRODUCT((SUIVIPROD!$E4:$E3778='Ligne 41'!$A4)*(SUIVIPROD!$J4:$J3778='Ligne 41'!$AF$1)*(SUIVIPROD!$L4:$N3778&lt;&gt;"")))</f>
        <v>0</v>
      </c>
      <c r="AC4" s="97">
        <v>3</v>
      </c>
      <c r="AD4" s="93"/>
      <c r="AE4" s="93"/>
      <c r="AF4" s="168"/>
      <c r="AG4" s="209"/>
      <c r="AH4" s="22"/>
      <c r="AI4" s="98"/>
      <c r="AJ4" s="22"/>
    </row>
  </sheetData>
  <customSheetViews>
    <customSheetView guid="{4FF0261A-279D-430C-B2DD-E54ED988E313}" scale="85" hiddenColumns="1">
      <pane ySplit="1" topLeftCell="A2" activePane="bottomLeft" state="frozen"/>
      <selection pane="bottomLeft" activeCell="AF7" sqref="AF7"/>
      <pageMargins left="0.7" right="0.7" top="0.75" bottom="0.75" header="0.3" footer="0.3"/>
      <pageSetup paperSize="9" orientation="portrait" r:id="rId1"/>
    </customSheetView>
    <customSheetView guid="{15592DE5-C7FF-4B56-A77E-D45893415718}" scale="85" hiddenColumns="1">
      <selection activeCell="AF7" sqref="AF7"/>
      <pageMargins left="0.7" right="0.7" top="0.75" bottom="0.75" header="0.3" footer="0.3"/>
      <pageSetup paperSize="9" orientation="portrait" r:id="rId2"/>
    </customSheetView>
  </customSheetViews>
  <conditionalFormatting sqref="I2:I4">
    <cfRule type="cellIs" dxfId="894" priority="22" operator="greaterThan">
      <formula>$J$2</formula>
    </cfRule>
    <cfRule type="dataBar" priority="71">
      <dataBar>
        <cfvo type="num" val="0"/>
        <cfvo type="num" val="$J$2"/>
        <color rgb="FF00B050"/>
      </dataBar>
      <extLst>
        <ext xmlns:x14="http://schemas.microsoft.com/office/spreadsheetml/2009/9/main" uri="{B025F937-C7B1-47D3-B67F-A62EFF666E3E}">
          <x14:id>{FA0A77EF-CB9F-41AA-8E72-E23E0888DB9B}</x14:id>
        </ext>
      </extLst>
    </cfRule>
  </conditionalFormatting>
  <conditionalFormatting sqref="K2:K4">
    <cfRule type="dataBar" priority="70">
      <dataBar>
        <cfvo type="num" val="0"/>
        <cfvo type="num" val="30"/>
        <color rgb="FF00B050"/>
      </dataBar>
      <extLst>
        <ext xmlns:x14="http://schemas.microsoft.com/office/spreadsheetml/2009/9/main" uri="{B025F937-C7B1-47D3-B67F-A62EFF666E3E}">
          <x14:id>{DB101E56-EF2B-41DB-A0E6-B575A19651A1}</x14:id>
        </ext>
      </extLst>
    </cfRule>
  </conditionalFormatting>
  <conditionalFormatting sqref="L2:L4">
    <cfRule type="cellIs" dxfId="893" priority="21" operator="greaterThan">
      <formula>$M$2</formula>
    </cfRule>
    <cfRule type="dataBar" priority="72">
      <dataBar>
        <cfvo type="num" val="0"/>
        <cfvo type="num" val="$M$2"/>
        <color rgb="FF00B050"/>
      </dataBar>
      <extLst>
        <ext xmlns:x14="http://schemas.microsoft.com/office/spreadsheetml/2009/9/main" uri="{B025F937-C7B1-47D3-B67F-A62EFF666E3E}">
          <x14:id>{1133E385-1311-44EA-8F4A-F40A3C8B26DD}</x14:id>
        </ext>
      </extLst>
    </cfRule>
  </conditionalFormatting>
  <conditionalFormatting sqref="Q2:Q4">
    <cfRule type="cellIs" dxfId="892" priority="20" operator="greaterThan">
      <formula>$R$2</formula>
    </cfRule>
    <cfRule type="dataBar" priority="68">
      <dataBar>
        <cfvo type="num" val="0"/>
        <cfvo type="num" val="$R$2"/>
        <color rgb="FF00B050"/>
      </dataBar>
      <extLst>
        <ext xmlns:x14="http://schemas.microsoft.com/office/spreadsheetml/2009/9/main" uri="{B025F937-C7B1-47D3-B67F-A62EFF666E3E}">
          <x14:id>{CE95B290-2671-4493-A14B-13D4723E19A9}</x14:id>
        </ext>
      </extLst>
    </cfRule>
  </conditionalFormatting>
  <conditionalFormatting sqref="S2:S4">
    <cfRule type="dataBar" priority="67">
      <dataBar>
        <cfvo type="num" val="0"/>
        <cfvo type="num" val="30"/>
        <color rgb="FF00B050"/>
      </dataBar>
      <extLst>
        <ext xmlns:x14="http://schemas.microsoft.com/office/spreadsheetml/2009/9/main" uri="{B025F937-C7B1-47D3-B67F-A62EFF666E3E}">
          <x14:id>{45F7B8D7-5277-4210-879C-E9042B7E7024}</x14:id>
        </ext>
      </extLst>
    </cfRule>
  </conditionalFormatting>
  <conditionalFormatting sqref="T2:T4">
    <cfRule type="cellIs" dxfId="891" priority="19" operator="greaterThan">
      <formula>$U$2</formula>
    </cfRule>
    <cfRule type="dataBar" priority="69">
      <dataBar>
        <cfvo type="num" val="0"/>
        <cfvo type="num" val="$U$2"/>
        <color rgb="FF00B050"/>
      </dataBar>
      <extLst>
        <ext xmlns:x14="http://schemas.microsoft.com/office/spreadsheetml/2009/9/main" uri="{B025F937-C7B1-47D3-B67F-A62EFF666E3E}">
          <x14:id>{2A00A173-76C2-44CC-98A7-AC5169328E72}</x14:id>
        </ext>
      </extLst>
    </cfRule>
  </conditionalFormatting>
  <conditionalFormatting sqref="AF2:AF4 P2:P4 X2:X4">
    <cfRule type="containsText" dxfId="890" priority="63" operator="containsText" text="STOP">
      <formula>NOT(ISERROR(SEARCH("STOP",P2)))</formula>
    </cfRule>
    <cfRule type="containsText" dxfId="889" priority="64" operator="containsText" text="OK">
      <formula>NOT(ISERROR(SEARCH("OK",P2)))</formula>
    </cfRule>
    <cfRule type="containsText" dxfId="888" priority="65" operator="containsText" text="A former">
      <formula>NOT(ISERROR(SEARCH("A former",P2)))</formula>
    </cfRule>
    <cfRule type="containsText" dxfId="887" priority="66" operator="containsText" text="En cours">
      <formula>NOT(ISERROR(SEARCH("En cours",P2)))</formula>
    </cfRule>
  </conditionalFormatting>
  <conditionalFormatting sqref="H2:H4">
    <cfRule type="containsText" dxfId="886" priority="54" operator="containsText" text="6 / 6">
      <formula>NOT(ISERROR(SEARCH("6 / 6",H2)))</formula>
    </cfRule>
  </conditionalFormatting>
  <conditionalFormatting sqref="Y2:Y4">
    <cfRule type="cellIs" dxfId="885" priority="18" operator="greaterThan">
      <formula>$Z$2</formula>
    </cfRule>
    <cfRule type="dataBar" priority="24">
      <dataBar>
        <cfvo type="num" val="0"/>
        <cfvo type="num" val="$Z$2"/>
        <color rgb="FF00B050"/>
      </dataBar>
      <extLst>
        <ext xmlns:x14="http://schemas.microsoft.com/office/spreadsheetml/2009/9/main" uri="{B025F937-C7B1-47D3-B67F-A62EFF666E3E}">
          <x14:id>{0C24BD9A-64BB-4F7F-BE2C-BBF15BF15F0C}</x14:id>
        </ext>
      </extLst>
    </cfRule>
  </conditionalFormatting>
  <conditionalFormatting sqref="AA2:AA4">
    <cfRule type="dataBar" priority="23">
      <dataBar>
        <cfvo type="num" val="0"/>
        <cfvo type="num" val="30"/>
        <color rgb="FF00B050"/>
      </dataBar>
      <extLst>
        <ext xmlns:x14="http://schemas.microsoft.com/office/spreadsheetml/2009/9/main" uri="{B025F937-C7B1-47D3-B67F-A62EFF666E3E}">
          <x14:id>{F1ADAB3E-0D65-43BC-A3FA-42599AB07B98}</x14:id>
        </ext>
      </extLst>
    </cfRule>
  </conditionalFormatting>
  <conditionalFormatting sqref="AB2:AB4">
    <cfRule type="cellIs" dxfId="884" priority="17" operator="greaterThan">
      <formula>$AC$2</formula>
    </cfRule>
    <cfRule type="dataBar" priority="25">
      <dataBar>
        <cfvo type="num" val="0"/>
        <cfvo type="num" val="$AC$2"/>
        <color rgb="FF00B050"/>
      </dataBar>
      <extLst>
        <ext xmlns:x14="http://schemas.microsoft.com/office/spreadsheetml/2009/9/main" uri="{B025F937-C7B1-47D3-B67F-A62EFF666E3E}">
          <x14:id>{F81AA955-D885-4507-A8C7-0510ECAAC7CE}</x14:id>
        </ext>
      </extLst>
    </cfRule>
  </conditionalFormatting>
  <dataValidations count="2">
    <dataValidation type="list" allowBlank="1" showInputMessage="1" showErrorMessage="1" sqref="P2:P4 X2:X4 AF2:AF4">
      <formula1>Validations_modules</formula1>
    </dataValidation>
    <dataValidation type="list" allowBlank="1" showInputMessage="1" showErrorMessage="1" sqref="A2:A4">
      <formula1>OFFSET(Personnel_PF,MATCH(A2&amp;"*",Personnel_PF,0)-1,0,COUNTIF(Personnel_PF,A2&amp;"*"))</formula1>
    </dataValidation>
  </dataValidations>
  <pageMargins left="0.7" right="0.7" top="0.75" bottom="0.75" header="0.3" footer="0.3"/>
  <pageSetup paperSize="9" orientation="portrait" r:id="rId3"/>
  <tableParts count="1">
    <tablePart r:id="rId4"/>
  </tableParts>
  <extLst>
    <ext xmlns:x14="http://schemas.microsoft.com/office/spreadsheetml/2009/9/main" uri="{78C0D931-6437-407d-A8EE-F0AAD7539E65}">
      <x14:conditionalFormattings>
        <x14:conditionalFormatting xmlns:xm="http://schemas.microsoft.com/office/excel/2006/main">
          <x14:cfRule type="dataBar" id="{FA0A77EF-CB9F-41AA-8E72-E23E0888DB9B}">
            <x14:dataBar minLength="0" maxLength="100" negativeBarColorSameAsPositive="1">
              <x14:cfvo type="num">
                <xm:f>0</xm:f>
              </x14:cfvo>
              <x14:cfvo type="num">
                <xm:f>$J$2</xm:f>
              </x14:cfvo>
              <x14:axisColor rgb="FF000000"/>
            </x14:dataBar>
          </x14:cfRule>
          <xm:sqref>I2:I4</xm:sqref>
        </x14:conditionalFormatting>
        <x14:conditionalFormatting xmlns:xm="http://schemas.microsoft.com/office/excel/2006/main">
          <x14:cfRule type="dataBar" id="{DB101E56-EF2B-41DB-A0E6-B575A19651A1}">
            <x14:dataBar minLength="0" maxLength="100">
              <x14:cfvo type="num">
                <xm:f>0</xm:f>
              </x14:cfvo>
              <x14:cfvo type="num">
                <xm:f>30</xm:f>
              </x14:cfvo>
              <x14:negativeFillColor rgb="FFFF0000"/>
              <x14:axisColor rgb="FF000000"/>
            </x14:dataBar>
          </x14:cfRule>
          <xm:sqref>K2:K4</xm:sqref>
        </x14:conditionalFormatting>
        <x14:conditionalFormatting xmlns:xm="http://schemas.microsoft.com/office/excel/2006/main">
          <x14:cfRule type="dataBar" id="{1133E385-1311-44EA-8F4A-F40A3C8B26DD}">
            <x14:dataBar minLength="0" maxLength="100">
              <x14:cfvo type="num">
                <xm:f>0</xm:f>
              </x14:cfvo>
              <x14:cfvo type="num">
                <xm:f>$M$2</xm:f>
              </x14:cfvo>
              <x14:negativeFillColor rgb="FFFF0000"/>
              <x14:axisColor rgb="FF000000"/>
            </x14:dataBar>
          </x14:cfRule>
          <xm:sqref>L2:L4</xm:sqref>
        </x14:conditionalFormatting>
        <x14:conditionalFormatting xmlns:xm="http://schemas.microsoft.com/office/excel/2006/main">
          <x14:cfRule type="dataBar" id="{CE95B290-2671-4493-A14B-13D4723E19A9}">
            <x14:dataBar minLength="0" maxLength="100">
              <x14:cfvo type="num">
                <xm:f>0</xm:f>
              </x14:cfvo>
              <x14:cfvo type="num">
                <xm:f>$R$2</xm:f>
              </x14:cfvo>
              <x14:negativeFillColor rgb="FFFF0000"/>
              <x14:axisColor rgb="FF000000"/>
            </x14:dataBar>
          </x14:cfRule>
          <xm:sqref>Q2:Q4</xm:sqref>
        </x14:conditionalFormatting>
        <x14:conditionalFormatting xmlns:xm="http://schemas.microsoft.com/office/excel/2006/main">
          <x14:cfRule type="dataBar" id="{45F7B8D7-5277-4210-879C-E9042B7E7024}">
            <x14:dataBar minLength="0" maxLength="100">
              <x14:cfvo type="num">
                <xm:f>0</xm:f>
              </x14:cfvo>
              <x14:cfvo type="num">
                <xm:f>30</xm:f>
              </x14:cfvo>
              <x14:negativeFillColor rgb="FFFF0000"/>
              <x14:axisColor rgb="FF000000"/>
            </x14:dataBar>
          </x14:cfRule>
          <xm:sqref>S2:S4</xm:sqref>
        </x14:conditionalFormatting>
        <x14:conditionalFormatting xmlns:xm="http://schemas.microsoft.com/office/excel/2006/main">
          <x14:cfRule type="dataBar" id="{2A00A173-76C2-44CC-98A7-AC5169328E72}">
            <x14:dataBar minLength="0" maxLength="100">
              <x14:cfvo type="num">
                <xm:f>0</xm:f>
              </x14:cfvo>
              <x14:cfvo type="num">
                <xm:f>$U$2</xm:f>
              </x14:cfvo>
              <x14:negativeFillColor rgb="FFFF0000"/>
              <x14:axisColor rgb="FF000000"/>
            </x14:dataBar>
          </x14:cfRule>
          <xm:sqref>T2:T4</xm:sqref>
        </x14:conditionalFormatting>
        <x14:conditionalFormatting xmlns:xm="http://schemas.microsoft.com/office/excel/2006/main">
          <x14:cfRule type="dataBar" id="{0C24BD9A-64BB-4F7F-BE2C-BBF15BF15F0C}">
            <x14:dataBar minLength="0" maxLength="100">
              <x14:cfvo type="num">
                <xm:f>0</xm:f>
              </x14:cfvo>
              <x14:cfvo type="num">
                <xm:f>$Z$2</xm:f>
              </x14:cfvo>
              <x14:negativeFillColor rgb="FFFF0000"/>
              <x14:axisColor rgb="FF000000"/>
            </x14:dataBar>
          </x14:cfRule>
          <xm:sqref>Y2:Y4</xm:sqref>
        </x14:conditionalFormatting>
        <x14:conditionalFormatting xmlns:xm="http://schemas.microsoft.com/office/excel/2006/main">
          <x14:cfRule type="dataBar" id="{F1ADAB3E-0D65-43BC-A3FA-42599AB07B98}">
            <x14:dataBar minLength="0" maxLength="100">
              <x14:cfvo type="num">
                <xm:f>0</xm:f>
              </x14:cfvo>
              <x14:cfvo type="num">
                <xm:f>30</xm:f>
              </x14:cfvo>
              <x14:negativeFillColor rgb="FFFF0000"/>
              <x14:axisColor rgb="FF000000"/>
            </x14:dataBar>
          </x14:cfRule>
          <xm:sqref>AA2:AA4</xm:sqref>
        </x14:conditionalFormatting>
        <x14:conditionalFormatting xmlns:xm="http://schemas.microsoft.com/office/excel/2006/main">
          <x14:cfRule type="dataBar" id="{F81AA955-D885-4507-A8C7-0510ECAAC7CE}">
            <x14:dataBar minLength="0" maxLength="100">
              <x14:cfvo type="num">
                <xm:f>0</xm:f>
              </x14:cfvo>
              <x14:cfvo type="num">
                <xm:f>$AC$2</xm:f>
              </x14:cfvo>
              <x14:negativeFillColor rgb="FFFF0000"/>
              <x14:axisColor rgb="FF000000"/>
            </x14:dataBar>
          </x14:cfRule>
          <xm:sqref>AB2:AB4</xm:sqref>
        </x14:conditionalFormatting>
      </x14:conditionalFormattings>
    </ext>
  </extLst>
</worksheet>
</file>

<file path=xl/worksheets/sheet5.xml><?xml version="1.0" encoding="utf-8"?>
<worksheet xmlns="http://schemas.openxmlformats.org/spreadsheetml/2006/main" xmlns:r="http://schemas.openxmlformats.org/officeDocument/2006/relationships">
  <sheetPr codeName="Feuil16">
    <tabColor theme="5" tint="-0.499984740745262"/>
  </sheetPr>
  <dimension ref="A1:AJ21"/>
  <sheetViews>
    <sheetView topLeftCell="L1" zoomScale="85" zoomScaleNormal="85" workbookViewId="0">
      <pane ySplit="1" topLeftCell="A6" activePane="bottomLeft" state="frozen"/>
      <selection pane="bottomLeft" activeCell="L22" sqref="A22:XFD54"/>
    </sheetView>
  </sheetViews>
  <sheetFormatPr baseColWidth="10" defaultColWidth="11.42578125" defaultRowHeight="14.25" outlineLevelCol="1"/>
  <cols>
    <col min="1" max="1" width="33.7109375" style="12" customWidth="1"/>
    <col min="2" max="2" width="13.7109375" style="12" customWidth="1" outlineLevel="1"/>
    <col min="3" max="3" width="19.85546875" style="12" customWidth="1" outlineLevel="1"/>
    <col min="4" max="4" width="29.7109375" style="12" customWidth="1" outlineLevel="1"/>
    <col min="5" max="5" width="14.140625" style="12" customWidth="1" outlineLevel="1"/>
    <col min="6" max="6" width="15.28515625" style="12" customWidth="1" outlineLevel="1"/>
    <col min="7" max="7" width="14.140625" style="12" customWidth="1" outlineLevel="1"/>
    <col min="8" max="8" width="13.28515625" style="13" customWidth="1"/>
    <col min="9" max="9" width="26.28515625" style="12" customWidth="1" outlineLevel="1"/>
    <col min="10" max="10" width="22.85546875" style="12" customWidth="1" outlineLevel="1"/>
    <col min="11" max="11" width="27.28515625" style="12" customWidth="1" outlineLevel="1"/>
    <col min="12" max="12" width="24.140625" style="12" customWidth="1" outlineLevel="1"/>
    <col min="13" max="13" width="24" style="12" customWidth="1" outlineLevel="1"/>
    <col min="14" max="14" width="15.28515625" style="12" customWidth="1" outlineLevel="1"/>
    <col min="15" max="15" width="33" style="12" customWidth="1" outlineLevel="1"/>
    <col min="16" max="16" width="24" style="12" customWidth="1"/>
    <col min="17" max="17" width="27.28515625" style="12" customWidth="1" outlineLevel="1"/>
    <col min="18" max="18" width="23.85546875" style="12" customWidth="1" outlineLevel="1"/>
    <col min="19" max="19" width="28.28515625" style="12" customWidth="1" outlineLevel="1"/>
    <col min="20" max="20" width="25.140625" style="12" customWidth="1" outlineLevel="1"/>
    <col min="21" max="21" width="25" style="12" customWidth="1" outlineLevel="1"/>
    <col min="22" max="22" width="16.28515625" style="12" customWidth="1" outlineLevel="1"/>
    <col min="23" max="23" width="34" style="12" customWidth="1" outlineLevel="1"/>
    <col min="24" max="24" width="20.28515625" style="12" customWidth="1"/>
    <col min="25" max="25" width="27.28515625" style="12" customWidth="1" outlineLevel="1"/>
    <col min="26" max="26" width="24.5703125" style="12" customWidth="1" outlineLevel="1"/>
    <col min="27" max="27" width="29.28515625" style="12" customWidth="1" outlineLevel="1"/>
    <col min="28" max="28" width="26.28515625" style="12" customWidth="1" outlineLevel="1"/>
    <col min="29" max="29" width="25.7109375" style="12" customWidth="1" outlineLevel="1"/>
    <col min="30" max="30" width="17.28515625" style="12" customWidth="1" outlineLevel="1"/>
    <col min="31" max="31" width="35" style="12" customWidth="1" outlineLevel="1"/>
    <col min="32" max="32" width="25.85546875" style="12" customWidth="1"/>
    <col min="33" max="34" width="11.42578125" style="12"/>
    <col min="35" max="35" width="17.5703125" style="12" customWidth="1"/>
    <col min="36" max="16384" width="11.42578125" style="12"/>
  </cols>
  <sheetData>
    <row r="1" spans="1:36" s="110" customFormat="1" ht="48" customHeight="1">
      <c r="A1" s="112" t="s">
        <v>401</v>
      </c>
      <c r="B1" s="108" t="s">
        <v>169</v>
      </c>
      <c r="C1" s="107" t="s">
        <v>170</v>
      </c>
      <c r="D1" s="107" t="s">
        <v>171</v>
      </c>
      <c r="E1" s="4" t="s">
        <v>815</v>
      </c>
      <c r="F1" s="4" t="s">
        <v>816</v>
      </c>
      <c r="G1" s="4" t="s">
        <v>817</v>
      </c>
      <c r="H1" s="11" t="s">
        <v>818</v>
      </c>
      <c r="I1" s="95" t="s">
        <v>172</v>
      </c>
      <c r="J1" s="96" t="s">
        <v>173</v>
      </c>
      <c r="K1" s="95" t="s">
        <v>743</v>
      </c>
      <c r="L1" s="95" t="s">
        <v>174</v>
      </c>
      <c r="M1" s="96" t="s">
        <v>175</v>
      </c>
      <c r="N1" s="95" t="s">
        <v>176</v>
      </c>
      <c r="O1" s="4" t="s">
        <v>177</v>
      </c>
      <c r="P1" s="21" t="s">
        <v>402</v>
      </c>
      <c r="Q1" s="95" t="s">
        <v>1123</v>
      </c>
      <c r="R1" s="96" t="s">
        <v>1124</v>
      </c>
      <c r="S1" s="95" t="s">
        <v>1125</v>
      </c>
      <c r="T1" s="95" t="s">
        <v>1126</v>
      </c>
      <c r="U1" s="96" t="s">
        <v>1127</v>
      </c>
      <c r="V1" s="4" t="s">
        <v>1128</v>
      </c>
      <c r="W1" s="4" t="s">
        <v>1129</v>
      </c>
      <c r="X1" s="21" t="s">
        <v>403</v>
      </c>
      <c r="Y1" s="95" t="s">
        <v>1130</v>
      </c>
      <c r="Z1" s="96" t="s">
        <v>1131</v>
      </c>
      <c r="AA1" s="95" t="s">
        <v>1132</v>
      </c>
      <c r="AB1" s="95" t="s">
        <v>1133</v>
      </c>
      <c r="AC1" s="96" t="s">
        <v>1134</v>
      </c>
      <c r="AD1" s="4" t="s">
        <v>1135</v>
      </c>
      <c r="AE1" s="4" t="s">
        <v>1136</v>
      </c>
      <c r="AF1" s="21" t="s">
        <v>404</v>
      </c>
      <c r="AG1" s="212"/>
    </row>
    <row r="2" spans="1:36" ht="15">
      <c r="A2" s="109" t="s">
        <v>187</v>
      </c>
      <c r="H2" s="92" t="str">
        <f t="shared" ref="H2:H21" si="0">COUNTIF(A2:G2,"Oui") &amp;" / 6"</f>
        <v>0 / 6</v>
      </c>
      <c r="I2" s="19">
        <f>SUMPRODUCT((P2="En cours")*COUNTIFS(SUIVIPROD!$E$2:$E$3777,'Ligne 31'!$A2,SUIVIPROD!$J$2:$J$3777,'Ligne 31'!$P$1))</f>
        <v>0</v>
      </c>
      <c r="J2" s="97">
        <v>8</v>
      </c>
      <c r="K2" s="19">
        <f>SUMPRODUCT((P2="En cours")*SUMIFS(SUIVIPROD!$D$2:$D$3777,SUIVIPROD!$E$2:$E$3777,'Ligne 31'!$A2,SUIVIPROD!$J$2:$J$3777,'Ligne 31'!$P$1))</f>
        <v>0</v>
      </c>
      <c r="L2" s="19">
        <f>SUMPRODUCT((P2="En cours")*SUMPRODUCT((SUIVIPROD!$E$2:$E$3777='Ligne 31'!$A2)*(SUIVIPROD!$J$2:$J$3777='Ligne 31'!$P$1)*(SUIVIPROD!$L$2:$N$3777&lt;&gt;"")))</f>
        <v>0</v>
      </c>
      <c r="M2" s="97">
        <v>3</v>
      </c>
      <c r="O2" s="23"/>
      <c r="P2" s="121"/>
      <c r="Q2" s="19">
        <f>SUMPRODUCT((X2="En cours")*COUNTIFS(SUIVIPROD!$E$2:$E$3777,'Ligne 31'!$A2,SUIVIPROD!$J$2:$J$3777,'Ligne 31'!$X$1))</f>
        <v>0</v>
      </c>
      <c r="R2" s="97">
        <v>4</v>
      </c>
      <c r="S2" s="19">
        <f>SUMPRODUCT((X2="En cours")*SUMIFS(SUIVIPROD!$D$2:$D$3777,SUIVIPROD!$E$2:$E$3777,'Ligne 31'!$A2,SUIVIPROD!$J$2:$J$3777,'Ligne 31'!$X$1))</f>
        <v>0</v>
      </c>
      <c r="T2" s="19">
        <f>SUMPRODUCT((X2="En cours")*SUMPRODUCT((SUIVIPROD!$E$2:$E$3777='Ligne 31'!$A2)*(SUIVIPROD!$J$2:$J$3777='Ligne 31'!$X$1)*(SUIVIPROD!$L$2:$N$3777&lt;&gt;"")))</f>
        <v>0</v>
      </c>
      <c r="U2" s="97">
        <v>3</v>
      </c>
      <c r="W2" s="23"/>
      <c r="X2" s="121"/>
      <c r="Y2" s="19">
        <f>SUMPRODUCT((AF2="En cours")*COUNTIFS(SUIVIPROD!$E$2:$E$3777,'Ligne 31'!$A2,SUIVIPROD!$J$2:$J$3777,'Ligne 31'!$AF$1))</f>
        <v>0</v>
      </c>
      <c r="Z2" s="97">
        <v>10</v>
      </c>
      <c r="AA2" s="19">
        <f>SUMPRODUCT((AF2="En cours")*SUMIFS(SUIVIPROD!$D$2:$D$3777,SUIVIPROD!$E$2:$E$3777,'Ligne 31'!$A2,SUIVIPROD!$J$2:$J$3777,'Ligne 31'!$AF$1))</f>
        <v>0</v>
      </c>
      <c r="AB2" s="19">
        <f>SUMPRODUCT((AF2="En cours")*SUMPRODUCT((SUIVIPROD!$E$2:$E$3777='Ligne 31'!$A2)*(SUIVIPROD!$J$2:$J$3777='Ligne 31'!$AF$1)*(SUIVIPROD!$L$2:$N$3777&lt;&gt;"")))</f>
        <v>0</v>
      </c>
      <c r="AC2" s="97">
        <v>3</v>
      </c>
      <c r="AE2" s="23"/>
      <c r="AF2" s="121"/>
      <c r="AG2" s="209"/>
      <c r="AH2" s="22"/>
      <c r="AI2" s="22"/>
      <c r="AJ2" s="22"/>
    </row>
    <row r="3" spans="1:36" ht="15">
      <c r="A3" s="12" t="s">
        <v>261</v>
      </c>
      <c r="B3" s="12" t="s">
        <v>188</v>
      </c>
      <c r="C3" s="12" t="s">
        <v>188</v>
      </c>
      <c r="D3" s="12" t="s">
        <v>188</v>
      </c>
      <c r="E3" s="12" t="s">
        <v>188</v>
      </c>
      <c r="F3" s="12" t="s">
        <v>188</v>
      </c>
      <c r="G3" s="12" t="s">
        <v>188</v>
      </c>
      <c r="H3" s="92" t="str">
        <f t="shared" si="0"/>
        <v>6 / 6</v>
      </c>
      <c r="I3" s="19">
        <f>SUMPRODUCT((P3="En cours")*COUNTIFS(SUIVIPROD!$E$2:$E$3777,'Ligne 31'!$A3,SUIVIPROD!$J$2:$J$3777,'Ligne 31'!$P$1))</f>
        <v>0</v>
      </c>
      <c r="J3" s="97">
        <v>8</v>
      </c>
      <c r="K3" s="19">
        <f>SUMPRODUCT((P3="En cours")*SUMIFS(SUIVIPROD!$D$2:$D$3777,SUIVIPROD!$E$2:$E$3777,'Ligne 31'!$A3,SUIVIPROD!$J$2:$J$3777,'Ligne 31'!$P$1))</f>
        <v>0</v>
      </c>
      <c r="L3" s="19">
        <f>SUMPRODUCT((P3="En cours")*SUMPRODUCT((SUIVIPROD!$E$2:$E$3777='Ligne 31'!$A3)*(SUIVIPROD!$J$2:$J$3777='Ligne 31'!$P$1)*(SUIVIPROD!$L$2:$N$3777&lt;&gt;"")))</f>
        <v>0</v>
      </c>
      <c r="M3" s="97">
        <v>3</v>
      </c>
      <c r="O3" s="23"/>
      <c r="P3" s="121" t="s">
        <v>190</v>
      </c>
      <c r="Q3" s="19">
        <f>SUMPRODUCT((X3="En cours")*COUNTIFS(SUIVIPROD!$E$2:$E$3777,'Ligne 31'!$A3,SUIVIPROD!$J$2:$J$3777,'Ligne 31'!$X$1))</f>
        <v>0</v>
      </c>
      <c r="R3" s="97">
        <v>4</v>
      </c>
      <c r="S3" s="19">
        <f>SUMPRODUCT((X3="En cours")*SUMIFS(SUIVIPROD!$D$2:$D$3777,SUIVIPROD!$E$2:$E$3777,'Ligne 31'!$A3,SUIVIPROD!$J$2:$J$3777,'Ligne 31'!$X$1))</f>
        <v>0</v>
      </c>
      <c r="T3" s="19">
        <f>SUMPRODUCT((X3="En cours")*SUMPRODUCT((SUIVIPROD!$E$2:$E$3777='Ligne 31'!$A3)*(SUIVIPROD!$J$2:$J$3777='Ligne 31'!$X$1)*(SUIVIPROD!$L$2:$N$3777&lt;&gt;"")))</f>
        <v>0</v>
      </c>
      <c r="U3" s="97">
        <v>3</v>
      </c>
      <c r="W3" s="23"/>
      <c r="X3" s="121" t="s">
        <v>190</v>
      </c>
      <c r="Y3" s="19">
        <f>SUMPRODUCT((AF3="En cours")*COUNTIFS(SUIVIPROD!$E$2:$E$3777,'Ligne 31'!$A3,SUIVIPROD!$J$2:$J$3777,'Ligne 31'!$AF$1))</f>
        <v>0</v>
      </c>
      <c r="Z3" s="97">
        <v>10</v>
      </c>
      <c r="AA3" s="19">
        <f>SUMPRODUCT((AF3="En cours")*SUMIFS(SUIVIPROD!$D$2:$D$3777,SUIVIPROD!$E$2:$E$3777,'Ligne 31'!$A3,SUIVIPROD!$J$2:$J$3777,'Ligne 31'!$AF$1))</f>
        <v>0</v>
      </c>
      <c r="AB3" s="19">
        <f>SUMPRODUCT((AF3="En cours")*SUMPRODUCT((SUIVIPROD!$E$2:$E$3777='Ligne 31'!$A3)*(SUIVIPROD!$J$2:$J$3777='Ligne 31'!$AF$1)*(SUIVIPROD!$L$2:$N$3777&lt;&gt;"")))</f>
        <v>0</v>
      </c>
      <c r="AC3" s="97">
        <v>3</v>
      </c>
      <c r="AE3" s="23"/>
      <c r="AF3" s="121"/>
      <c r="AG3" s="209"/>
      <c r="AH3" s="22"/>
      <c r="AI3" s="22"/>
      <c r="AJ3" s="22"/>
    </row>
    <row r="4" spans="1:36" ht="15">
      <c r="A4" s="12" t="s">
        <v>222</v>
      </c>
      <c r="B4" s="12" t="s">
        <v>188</v>
      </c>
      <c r="C4" s="12" t="s">
        <v>188</v>
      </c>
      <c r="D4" s="12" t="s">
        <v>188</v>
      </c>
      <c r="E4" s="12" t="s">
        <v>188</v>
      </c>
      <c r="F4" s="12" t="s">
        <v>188</v>
      </c>
      <c r="G4" s="12" t="s">
        <v>188</v>
      </c>
      <c r="H4" s="92" t="str">
        <f t="shared" si="0"/>
        <v>6 / 6</v>
      </c>
      <c r="I4" s="19">
        <f>SUMPRODUCT((P4="En cours")*COUNTIFS(SUIVIPROD!$E$2:$E$3777,'Ligne 31'!$A4,SUIVIPROD!$J$2:$J$3777,'Ligne 31'!$P$1))</f>
        <v>0</v>
      </c>
      <c r="J4" s="97">
        <v>8</v>
      </c>
      <c r="K4" s="19">
        <f>SUMPRODUCT((P4="En cours")*SUMIFS(SUIVIPROD!$D$2:$D$3777,SUIVIPROD!$E$2:$E$3777,'Ligne 31'!$A4,SUIVIPROD!$J$2:$J$3777,'Ligne 31'!$P$1))</f>
        <v>0</v>
      </c>
      <c r="L4" s="19">
        <f>SUMPRODUCT((P4="En cours")*SUMPRODUCT((SUIVIPROD!$E$2:$E$3777='Ligne 31'!$A4)*(SUIVIPROD!$J$2:$J$3777='Ligne 31'!$P$1)*(SUIVIPROD!$L$2:$N$3777&lt;&gt;"")))</f>
        <v>0</v>
      </c>
      <c r="M4" s="97">
        <v>3</v>
      </c>
      <c r="N4" s="92"/>
      <c r="O4" s="92"/>
      <c r="P4" s="93" t="s">
        <v>190</v>
      </c>
      <c r="Q4" s="19">
        <f>SUMPRODUCT((X4="En cours")*COUNTIFS(SUIVIPROD!$E$2:$E$3777,'Ligne 31'!$A4,SUIVIPROD!$J$2:$J$3777,'Ligne 31'!$X$1))</f>
        <v>0</v>
      </c>
      <c r="R4" s="97">
        <v>4</v>
      </c>
      <c r="S4" s="19">
        <f>SUMPRODUCT((X4="En cours")*SUMIFS(SUIVIPROD!$D$2:$D$3777,SUIVIPROD!$E$2:$E$3777,'Ligne 31'!$A4,SUIVIPROD!$J$2:$J$3777,'Ligne 31'!$X$1))</f>
        <v>0</v>
      </c>
      <c r="T4" s="19">
        <f>SUMPRODUCT((X4="En cours")*SUMPRODUCT((SUIVIPROD!$E$2:$E$3777='Ligne 31'!$A4)*(SUIVIPROD!$J$2:$J$3777='Ligne 31'!$X$1)*(SUIVIPROD!$L$2:$N$3777&lt;&gt;"")))</f>
        <v>0</v>
      </c>
      <c r="U4" s="97">
        <v>3</v>
      </c>
      <c r="V4" s="93"/>
      <c r="W4" s="93"/>
      <c r="X4" s="93" t="s">
        <v>190</v>
      </c>
      <c r="Y4" s="19">
        <f>SUMPRODUCT((AF4="En cours")*COUNTIFS(SUIVIPROD!$E$2:$E$3777,'Ligne 31'!$A4,SUIVIPROD!$J$2:$J$3777,'Ligne 31'!$AF$1))</f>
        <v>0</v>
      </c>
      <c r="Z4" s="97">
        <v>10</v>
      </c>
      <c r="AA4" s="19">
        <f>SUMPRODUCT((AF4="En cours")*SUMIFS(SUIVIPROD!$D$2:$D$3777,SUIVIPROD!$E$2:$E$3777,'Ligne 31'!$A4,SUIVIPROD!$J$2:$J$3777,'Ligne 31'!$AF$1))</f>
        <v>0</v>
      </c>
      <c r="AB4" s="19">
        <f>SUMPRODUCT((AF4="En cours")*SUMPRODUCT((SUIVIPROD!$E$2:$E$3777='Ligne 31'!$A4)*(SUIVIPROD!$J$2:$J$3777='Ligne 31'!$AF$1)*(SUIVIPROD!$L$2:$N$3777&lt;&gt;"")))</f>
        <v>0</v>
      </c>
      <c r="AC4" s="97">
        <v>3</v>
      </c>
      <c r="AD4" s="93"/>
      <c r="AE4" s="93"/>
      <c r="AF4" s="121" t="s">
        <v>190</v>
      </c>
      <c r="AG4" s="209"/>
      <c r="AH4" s="22"/>
      <c r="AI4" s="98"/>
      <c r="AJ4" s="22"/>
    </row>
    <row r="5" spans="1:36" ht="15">
      <c r="A5" s="12" t="s">
        <v>202</v>
      </c>
      <c r="B5" s="12" t="s">
        <v>188</v>
      </c>
      <c r="C5" s="12" t="s">
        <v>188</v>
      </c>
      <c r="D5" s="12" t="s">
        <v>188</v>
      </c>
      <c r="E5" s="12" t="s">
        <v>188</v>
      </c>
      <c r="F5" s="12" t="s">
        <v>188</v>
      </c>
      <c r="G5" s="12" t="s">
        <v>188</v>
      </c>
      <c r="H5" s="92" t="str">
        <f t="shared" si="0"/>
        <v>6 / 6</v>
      </c>
      <c r="I5" s="19">
        <f>SUMPRODUCT((P5="En cours")*COUNTIFS(SUIVIPROD!$E$2:$E$3777,'Ligne 31'!$A5,SUIVIPROD!$J$2:$J$3777,'Ligne 31'!$P$1))</f>
        <v>0</v>
      </c>
      <c r="J5" s="97">
        <v>8</v>
      </c>
      <c r="K5" s="19">
        <f>SUMPRODUCT((P5="En cours")*SUMIFS(SUIVIPROD!$D$2:$D$3777,SUIVIPROD!$E$2:$E$3777,'Ligne 31'!$A5,SUIVIPROD!$J$2:$J$3777,'Ligne 31'!$P$1))</f>
        <v>0</v>
      </c>
      <c r="L5" s="19">
        <f>SUMPRODUCT((P5="En cours")*SUMPRODUCT((SUIVIPROD!$E$2:$E$3777='Ligne 31'!$A5)*(SUIVIPROD!$J$2:$J$3777='Ligne 31'!$P$1)*(SUIVIPROD!$L$2:$N$3777&lt;&gt;"")))</f>
        <v>0</v>
      </c>
      <c r="M5" s="97">
        <v>3</v>
      </c>
      <c r="O5" s="23"/>
      <c r="P5" s="93" t="s">
        <v>190</v>
      </c>
      <c r="Q5" s="19">
        <f>SUMPRODUCT((X5="En cours")*COUNTIFS(SUIVIPROD!$E$2:$E$3777,'Ligne 31'!$A5,SUIVIPROD!$J$2:$J$3777,'Ligne 31'!$X$1))</f>
        <v>0</v>
      </c>
      <c r="R5" s="97">
        <v>4</v>
      </c>
      <c r="S5" s="19">
        <f>SUMPRODUCT((X5="En cours")*SUMIFS(SUIVIPROD!$D$2:$D$3777,SUIVIPROD!$E$2:$E$3777,'Ligne 31'!$A5,SUIVIPROD!$J$2:$J$3777,'Ligne 31'!$X$1))</f>
        <v>0</v>
      </c>
      <c r="T5" s="19">
        <f>SUMPRODUCT((X5="En cours")*SUMPRODUCT((SUIVIPROD!$E$2:$E$3777='Ligne 31'!$A5)*(SUIVIPROD!$J$2:$J$3777='Ligne 31'!$X$1)*(SUIVIPROD!$L$2:$N$3777&lt;&gt;"")))</f>
        <v>0</v>
      </c>
      <c r="U5" s="97">
        <v>3</v>
      </c>
      <c r="W5" s="23"/>
      <c r="X5" s="93" t="s">
        <v>190</v>
      </c>
      <c r="Y5" s="19">
        <f>SUMPRODUCT((AF5="En cours")*COUNTIFS(SUIVIPROD!$E$2:$E$3777,'Ligne 31'!$A5,SUIVIPROD!$J$2:$J$3777,'Ligne 31'!$AF$1))</f>
        <v>0</v>
      </c>
      <c r="Z5" s="97">
        <v>10</v>
      </c>
      <c r="AA5" s="19">
        <f>SUMPRODUCT((AF5="En cours")*SUMIFS(SUIVIPROD!$D$2:$D$3777,SUIVIPROD!$E$2:$E$3777,'Ligne 31'!$A5,SUIVIPROD!$J$2:$J$3777,'Ligne 31'!$AF$1))</f>
        <v>0</v>
      </c>
      <c r="AB5" s="19">
        <f>SUMPRODUCT((AF5="En cours")*SUMPRODUCT((SUIVIPROD!$E$2:$E$3777='Ligne 31'!$A5)*(SUIVIPROD!$J$2:$J$3777='Ligne 31'!$AF$1)*(SUIVIPROD!$L$2:$N$3777&lt;&gt;"")))</f>
        <v>0</v>
      </c>
      <c r="AC5" s="97">
        <v>3</v>
      </c>
      <c r="AE5" s="23"/>
      <c r="AF5" s="121" t="s">
        <v>190</v>
      </c>
      <c r="AG5" s="209"/>
      <c r="AH5" s="22"/>
      <c r="AI5" s="98"/>
      <c r="AJ5" s="22"/>
    </row>
    <row r="6" spans="1:36" ht="15">
      <c r="A6" s="22" t="s">
        <v>223</v>
      </c>
      <c r="B6" s="12" t="s">
        <v>188</v>
      </c>
      <c r="C6" s="12" t="s">
        <v>188</v>
      </c>
      <c r="D6" s="12" t="s">
        <v>188</v>
      </c>
      <c r="E6" s="12" t="s">
        <v>188</v>
      </c>
      <c r="F6" s="12" t="s">
        <v>188</v>
      </c>
      <c r="G6" s="12" t="s">
        <v>188</v>
      </c>
      <c r="H6" s="92" t="str">
        <f t="shared" si="0"/>
        <v>6 / 6</v>
      </c>
      <c r="I6" s="19">
        <f>SUMPRODUCT((P6="En cours")*COUNTIFS(SUIVIPROD!$E$2:$E$3777,'Ligne 31'!$A6,SUIVIPROD!$J$2:$J$3777,'Ligne 31'!$P$1))</f>
        <v>0</v>
      </c>
      <c r="J6" s="97">
        <v>8</v>
      </c>
      <c r="K6" s="19">
        <f>SUMPRODUCT((P6="En cours")*SUMIFS(SUIVIPROD!$D$2:$D$3777,SUIVIPROD!$E$2:$E$3777,'Ligne 31'!$A6,SUIVIPROD!$J$2:$J$3777,'Ligne 31'!$P$1))</f>
        <v>0</v>
      </c>
      <c r="L6" s="19">
        <f>SUMPRODUCT((P6="En cours")*SUMPRODUCT((SUIVIPROD!$E$2:$E$3777='Ligne 31'!$A6)*(SUIVIPROD!$J$2:$J$3777='Ligne 31'!$P$1)*(SUIVIPROD!$L$2:$N$3777&lt;&gt;"")))</f>
        <v>0</v>
      </c>
      <c r="M6" s="97">
        <v>3</v>
      </c>
      <c r="O6" s="23"/>
      <c r="P6" s="121" t="s">
        <v>190</v>
      </c>
      <c r="Q6" s="19">
        <f>SUMPRODUCT((X6="En cours")*COUNTIFS(SUIVIPROD!$E$2:$E$3777,'Ligne 31'!$A6,SUIVIPROD!$J$2:$J$3777,'Ligne 31'!$X$1))</f>
        <v>0</v>
      </c>
      <c r="R6" s="97">
        <v>4</v>
      </c>
      <c r="S6" s="19">
        <f>SUMPRODUCT((X6="En cours")*SUMIFS(SUIVIPROD!$D$2:$D$3777,SUIVIPROD!$E$2:$E$3777,'Ligne 31'!$A6,SUIVIPROD!$J$2:$J$3777,'Ligne 31'!$X$1))</f>
        <v>0</v>
      </c>
      <c r="T6" s="19">
        <f>SUMPRODUCT((X6="En cours")*SUMPRODUCT((SUIVIPROD!$E$2:$E$3777='Ligne 31'!$A6)*(SUIVIPROD!$J$2:$J$3777='Ligne 31'!$X$1)*(SUIVIPROD!$L$2:$N$3777&lt;&gt;"")))</f>
        <v>0</v>
      </c>
      <c r="U6" s="97">
        <v>3</v>
      </c>
      <c r="W6" s="23"/>
      <c r="X6" s="93" t="s">
        <v>190</v>
      </c>
      <c r="Y6" s="19">
        <f>SUMPRODUCT((AF6="En cours")*COUNTIFS(SUIVIPROD!$E$2:$E$3777,'Ligne 31'!$A6,SUIVIPROD!$J$2:$J$3777,'Ligne 31'!$AF$1))</f>
        <v>0</v>
      </c>
      <c r="Z6" s="97">
        <v>10</v>
      </c>
      <c r="AA6" s="19">
        <f>SUMPRODUCT((AF6="En cours")*SUMIFS(SUIVIPROD!$D$2:$D$3777,SUIVIPROD!$E$2:$E$3777,'Ligne 31'!$A6,SUIVIPROD!$J$2:$J$3777,'Ligne 31'!$AF$1))</f>
        <v>0</v>
      </c>
      <c r="AB6" s="19">
        <f>SUMPRODUCT((AF6="En cours")*SUMPRODUCT((SUIVIPROD!$E$2:$E$3777='Ligne 31'!$A6)*(SUIVIPROD!$J$2:$J$3777='Ligne 31'!$AF$1)*(SUIVIPROD!$L$2:$N$3777&lt;&gt;"")))</f>
        <v>0</v>
      </c>
      <c r="AC6" s="97">
        <v>3</v>
      </c>
      <c r="AE6" s="23"/>
      <c r="AF6" s="121"/>
      <c r="AG6" s="209"/>
      <c r="AH6" s="22"/>
      <c r="AI6" s="98"/>
      <c r="AJ6" s="22"/>
    </row>
    <row r="7" spans="1:36" ht="15">
      <c r="A7" s="12" t="s">
        <v>226</v>
      </c>
      <c r="B7" s="12" t="s">
        <v>188</v>
      </c>
      <c r="C7" s="12" t="s">
        <v>188</v>
      </c>
      <c r="D7" s="12" t="s">
        <v>188</v>
      </c>
      <c r="E7" s="12" t="s">
        <v>188</v>
      </c>
      <c r="F7" s="12" t="s">
        <v>188</v>
      </c>
      <c r="G7" s="12" t="s">
        <v>188</v>
      </c>
      <c r="H7" s="92" t="str">
        <f t="shared" si="0"/>
        <v>6 / 6</v>
      </c>
      <c r="I7" s="19">
        <f>SUMPRODUCT((P7="En cours")*COUNTIFS(SUIVIPROD!$E$2:$E$3777,'Ligne 31'!$A7,SUIVIPROD!$J$2:$J$3777,'Ligne 31'!$P$1))</f>
        <v>0</v>
      </c>
      <c r="J7" s="97">
        <v>8</v>
      </c>
      <c r="K7" s="19">
        <f>SUMPRODUCT((P7="En cours")*SUMIFS(SUIVIPROD!$D$2:$D$3777,SUIVIPROD!$E$2:$E$3777,'Ligne 31'!$A7,SUIVIPROD!$J$2:$J$3777,'Ligne 31'!$P$1))</f>
        <v>0</v>
      </c>
      <c r="L7" s="19">
        <f>SUMPRODUCT((P7="En cours")*SUMPRODUCT((SUIVIPROD!$E$2:$E$3777='Ligne 31'!$A7)*(SUIVIPROD!$J$2:$J$3777='Ligne 31'!$P$1)*(SUIVIPROD!$L$2:$N$3777&lt;&gt;"")))</f>
        <v>0</v>
      </c>
      <c r="M7" s="97">
        <v>3</v>
      </c>
      <c r="O7" s="23"/>
      <c r="P7" s="93"/>
      <c r="Q7" s="19">
        <f>SUMPRODUCT((X7="En cours")*COUNTIFS(SUIVIPROD!$E$2:$E$3777,'Ligne 31'!$A7,SUIVIPROD!$J$2:$J$3777,'Ligne 31'!$X$1))</f>
        <v>0</v>
      </c>
      <c r="R7" s="97">
        <v>4</v>
      </c>
      <c r="S7" s="19">
        <f>SUMPRODUCT((X7="En cours")*SUMIFS(SUIVIPROD!$D$2:$D$3777,SUIVIPROD!$E$2:$E$3777,'Ligne 31'!$A7,SUIVIPROD!$J$2:$J$3777,'Ligne 31'!$X$1))</f>
        <v>0</v>
      </c>
      <c r="T7" s="19">
        <f>SUMPRODUCT((X7="En cours")*SUMPRODUCT((SUIVIPROD!$E$2:$E$3777='Ligne 31'!$A7)*(SUIVIPROD!$J$2:$J$3777='Ligne 31'!$X$1)*(SUIVIPROD!$L$2:$N$3777&lt;&gt;"")))</f>
        <v>0</v>
      </c>
      <c r="U7" s="97">
        <v>3</v>
      </c>
      <c r="W7" s="23"/>
      <c r="X7" s="93"/>
      <c r="Y7" s="19">
        <f>SUMPRODUCT((AF7="En cours")*COUNTIFS(SUIVIPROD!$E$2:$E$3777,'Ligne 31'!$A7,SUIVIPROD!$J$2:$J$3777,'Ligne 31'!$AF$1))</f>
        <v>0</v>
      </c>
      <c r="Z7" s="97">
        <v>10</v>
      </c>
      <c r="AA7" s="19">
        <f>SUMPRODUCT((AF7="En cours")*SUMIFS(SUIVIPROD!$D$2:$D$3777,SUIVIPROD!$E$2:$E$3777,'Ligne 31'!$A7,SUIVIPROD!$J$2:$J$3777,'Ligne 31'!$AF$1))</f>
        <v>0</v>
      </c>
      <c r="AB7" s="19">
        <f>SUMPRODUCT((AF7="En cours")*SUMPRODUCT((SUIVIPROD!$E$2:$E$3777='Ligne 31'!$A7)*(SUIVIPROD!$J$2:$J$3777='Ligne 31'!$AF$1)*(SUIVIPROD!$L$2:$N$3777&lt;&gt;"")))</f>
        <v>0</v>
      </c>
      <c r="AC7" s="97">
        <v>3</v>
      </c>
      <c r="AE7" s="23"/>
      <c r="AF7" s="121" t="s">
        <v>190</v>
      </c>
      <c r="AG7" s="209"/>
      <c r="AH7" s="22"/>
      <c r="AI7" s="98"/>
      <c r="AJ7" s="22"/>
    </row>
    <row r="8" spans="1:36" ht="15">
      <c r="A8" s="12" t="s">
        <v>203</v>
      </c>
      <c r="B8" s="12" t="s">
        <v>188</v>
      </c>
      <c r="C8" s="12" t="s">
        <v>188</v>
      </c>
      <c r="D8" s="12" t="s">
        <v>188</v>
      </c>
      <c r="E8" s="12" t="s">
        <v>188</v>
      </c>
      <c r="F8" s="12" t="s">
        <v>188</v>
      </c>
      <c r="G8" s="12" t="s">
        <v>188</v>
      </c>
      <c r="H8" s="92" t="str">
        <f t="shared" si="0"/>
        <v>6 / 6</v>
      </c>
      <c r="I8" s="19">
        <f>SUMPRODUCT((P8="En cours")*COUNTIFS(SUIVIPROD!$E$2:$E$3777,'Ligne 31'!$A8,SUIVIPROD!$J$2:$J$3777,'Ligne 31'!$P$1))</f>
        <v>0</v>
      </c>
      <c r="J8" s="97">
        <v>8</v>
      </c>
      <c r="K8" s="19">
        <f>SUMPRODUCT((P8="En cours")*SUMIFS(SUIVIPROD!$D$2:$D$3777,SUIVIPROD!$E$2:$E$3777,'Ligne 31'!$A8,SUIVIPROD!$J$2:$J$3777,'Ligne 31'!$P$1))</f>
        <v>0</v>
      </c>
      <c r="L8" s="19">
        <f>SUMPRODUCT((P8="En cours")*SUMPRODUCT((SUIVIPROD!$E$2:$E$3777='Ligne 31'!$A8)*(SUIVIPROD!$J$2:$J$3777='Ligne 31'!$P$1)*(SUIVIPROD!$L$2:$N$3777&lt;&gt;"")))</f>
        <v>0</v>
      </c>
      <c r="M8" s="97">
        <v>3</v>
      </c>
      <c r="O8" s="23"/>
      <c r="P8" s="93" t="s">
        <v>190</v>
      </c>
      <c r="Q8" s="19">
        <f>SUMPRODUCT((X8="En cours")*COUNTIFS(SUIVIPROD!$E$2:$E$3777,'Ligne 31'!$A8,SUIVIPROD!$J$2:$J$3777,'Ligne 31'!$X$1))</f>
        <v>0</v>
      </c>
      <c r="R8" s="97">
        <v>4</v>
      </c>
      <c r="S8" s="19">
        <f>SUMPRODUCT((X8="En cours")*SUMIFS(SUIVIPROD!$D$2:$D$3777,SUIVIPROD!$E$2:$E$3777,'Ligne 31'!$A8,SUIVIPROD!$J$2:$J$3777,'Ligne 31'!$X$1))</f>
        <v>0</v>
      </c>
      <c r="T8" s="19">
        <f>SUMPRODUCT((X8="En cours")*SUMPRODUCT((SUIVIPROD!$E$2:$E$3777='Ligne 31'!$A8)*(SUIVIPROD!$J$2:$J$3777='Ligne 31'!$X$1)*(SUIVIPROD!$L$2:$N$3777&lt;&gt;"")))</f>
        <v>0</v>
      </c>
      <c r="U8" s="97">
        <v>3</v>
      </c>
      <c r="W8" s="23"/>
      <c r="X8" s="93" t="s">
        <v>190</v>
      </c>
      <c r="Y8" s="19">
        <f>SUMPRODUCT((AF8="En cours")*COUNTIFS(SUIVIPROD!$E$2:$E$3777,'Ligne 31'!$A8,SUIVIPROD!$J$2:$J$3777,'Ligne 31'!$AF$1))</f>
        <v>0</v>
      </c>
      <c r="Z8" s="97">
        <v>10</v>
      </c>
      <c r="AA8" s="19">
        <f>SUMPRODUCT((AF8="En cours")*SUMIFS(SUIVIPROD!$D$2:$D$3777,SUIVIPROD!$E$2:$E$3777,'Ligne 31'!$A8,SUIVIPROD!$J$2:$J$3777,'Ligne 31'!$AF$1))</f>
        <v>0</v>
      </c>
      <c r="AB8" s="19">
        <f>SUMPRODUCT((AF8="En cours")*SUMPRODUCT((SUIVIPROD!$E$2:$E$3777='Ligne 31'!$A8)*(SUIVIPROD!$J$2:$J$3777='Ligne 31'!$AF$1)*(SUIVIPROD!$L$2:$N$3777&lt;&gt;"")))</f>
        <v>0</v>
      </c>
      <c r="AC8" s="97">
        <v>3</v>
      </c>
      <c r="AE8" s="23"/>
      <c r="AF8" s="121" t="s">
        <v>190</v>
      </c>
      <c r="AG8" s="209"/>
      <c r="AH8" s="22"/>
      <c r="AI8" s="98"/>
      <c r="AJ8" s="22"/>
    </row>
    <row r="9" spans="1:36" ht="15">
      <c r="A9" s="22" t="s">
        <v>229</v>
      </c>
      <c r="B9" s="12" t="s">
        <v>188</v>
      </c>
      <c r="C9" s="12" t="s">
        <v>188</v>
      </c>
      <c r="D9" s="12" t="s">
        <v>188</v>
      </c>
      <c r="E9" s="12" t="s">
        <v>188</v>
      </c>
      <c r="F9" s="12" t="s">
        <v>188</v>
      </c>
      <c r="G9" s="12" t="s">
        <v>188</v>
      </c>
      <c r="H9" s="92" t="str">
        <f t="shared" si="0"/>
        <v>6 / 6</v>
      </c>
      <c r="I9" s="19">
        <f>SUMPRODUCT((P9="En cours")*COUNTIFS(SUIVIPROD!$E$2:$E$3777,'Ligne 31'!$A9,SUIVIPROD!$J$2:$J$3777,'Ligne 31'!$P$1))</f>
        <v>0</v>
      </c>
      <c r="J9" s="97">
        <v>8</v>
      </c>
      <c r="K9" s="19">
        <f>SUMPRODUCT((P9="En cours")*SUMIFS(SUIVIPROD!$D$2:$D$3777,SUIVIPROD!$E$2:$E$3777,'Ligne 31'!$A9,SUIVIPROD!$J$2:$J$3777,'Ligne 31'!$P$1))</f>
        <v>0</v>
      </c>
      <c r="L9" s="19">
        <f>SUMPRODUCT((P9="En cours")*SUMPRODUCT((SUIVIPROD!$E$2:$E$3777='Ligne 31'!$A9)*(SUIVIPROD!$J$2:$J$3777='Ligne 31'!$P$1)*(SUIVIPROD!$L$2:$N$3777&lt;&gt;"")))</f>
        <v>0</v>
      </c>
      <c r="M9" s="97">
        <v>3</v>
      </c>
      <c r="O9" s="23"/>
      <c r="P9" s="93" t="s">
        <v>190</v>
      </c>
      <c r="Q9" s="19">
        <f>SUMPRODUCT((X9="En cours")*COUNTIFS(SUIVIPROD!$E$2:$E$3777,'Ligne 31'!$A9,SUIVIPROD!$J$2:$J$3777,'Ligne 31'!$X$1))</f>
        <v>0</v>
      </c>
      <c r="R9" s="97">
        <v>4</v>
      </c>
      <c r="S9" s="19">
        <f>SUMPRODUCT((X9="En cours")*SUMIFS(SUIVIPROD!$D$2:$D$3777,SUIVIPROD!$E$2:$E$3777,'Ligne 31'!$A9,SUIVIPROD!$J$2:$J$3777,'Ligne 31'!$X$1))</f>
        <v>0</v>
      </c>
      <c r="T9" s="19">
        <f>SUMPRODUCT((X9="En cours")*SUMPRODUCT((SUIVIPROD!$E$2:$E$3777='Ligne 31'!$A9)*(SUIVIPROD!$J$2:$J$3777='Ligne 31'!$X$1)*(SUIVIPROD!$L$2:$N$3777&lt;&gt;"")))</f>
        <v>0</v>
      </c>
      <c r="U9" s="97">
        <v>3</v>
      </c>
      <c r="W9" s="23"/>
      <c r="X9" s="93" t="s">
        <v>190</v>
      </c>
      <c r="Y9" s="19">
        <f>SUMPRODUCT((AF9="En cours")*COUNTIFS(SUIVIPROD!$E$2:$E$3777,'Ligne 31'!$A9,SUIVIPROD!$J$2:$J$3777,'Ligne 31'!$AF$1))</f>
        <v>0</v>
      </c>
      <c r="Z9" s="97">
        <v>10</v>
      </c>
      <c r="AA9" s="19">
        <f>SUMPRODUCT((AF9="En cours")*SUMIFS(SUIVIPROD!$D$2:$D$3777,SUIVIPROD!$E$2:$E$3777,'Ligne 31'!$A9,SUIVIPROD!$J$2:$J$3777,'Ligne 31'!$AF$1))</f>
        <v>0</v>
      </c>
      <c r="AB9" s="19">
        <f>SUMPRODUCT((AF9="En cours")*SUMPRODUCT((SUIVIPROD!$E$2:$E$3777='Ligne 31'!$A9)*(SUIVIPROD!$J$2:$J$3777='Ligne 31'!$AF$1)*(SUIVIPROD!$L$2:$N$3777&lt;&gt;"")))</f>
        <v>0</v>
      </c>
      <c r="AC9" s="97">
        <v>3</v>
      </c>
      <c r="AE9" s="23"/>
      <c r="AF9" s="121"/>
      <c r="AG9" s="209"/>
      <c r="AH9" s="22"/>
      <c r="AI9" s="98"/>
      <c r="AJ9" s="22"/>
    </row>
    <row r="10" spans="1:36" ht="15">
      <c r="A10" s="22" t="s">
        <v>230</v>
      </c>
      <c r="B10" s="12" t="s">
        <v>188</v>
      </c>
      <c r="C10" s="12" t="s">
        <v>188</v>
      </c>
      <c r="D10" s="12" t="s">
        <v>188</v>
      </c>
      <c r="E10" s="12" t="s">
        <v>188</v>
      </c>
      <c r="F10" s="12" t="s">
        <v>188</v>
      </c>
      <c r="G10" s="12" t="s">
        <v>188</v>
      </c>
      <c r="H10" s="92" t="str">
        <f t="shared" si="0"/>
        <v>6 / 6</v>
      </c>
      <c r="I10" s="19">
        <f>SUMPRODUCT((P10="En cours")*COUNTIFS(SUIVIPROD!$E$2:$E$3777,'Ligne 31'!$A10,SUIVIPROD!$J$2:$J$3777,'Ligne 31'!$P$1))</f>
        <v>0</v>
      </c>
      <c r="J10" s="97">
        <v>8</v>
      </c>
      <c r="K10" s="19">
        <f>SUMPRODUCT((P10="En cours")*SUMIFS(SUIVIPROD!$D$2:$D$3777,SUIVIPROD!$E$2:$E$3777,'Ligne 31'!$A10,SUIVIPROD!$J$2:$J$3777,'Ligne 31'!$P$1))</f>
        <v>0</v>
      </c>
      <c r="L10" s="19">
        <f>SUMPRODUCT((P10="En cours")*SUMPRODUCT((SUIVIPROD!$E$2:$E$3777='Ligne 31'!$A10)*(SUIVIPROD!$J$2:$J$3777='Ligne 31'!$P$1)*(SUIVIPROD!$L$2:$N$3777&lt;&gt;"")))</f>
        <v>0</v>
      </c>
      <c r="M10" s="97">
        <v>3</v>
      </c>
      <c r="O10" s="23"/>
      <c r="P10" s="93"/>
      <c r="Q10" s="19">
        <f>SUMPRODUCT((X10="En cours")*COUNTIFS(SUIVIPROD!$E$2:$E$3777,'Ligne 31'!$A10,SUIVIPROD!$J$2:$J$3777,'Ligne 31'!$X$1))</f>
        <v>0</v>
      </c>
      <c r="R10" s="97">
        <v>4</v>
      </c>
      <c r="S10" s="19">
        <f>SUMPRODUCT((X10="En cours")*SUMIFS(SUIVIPROD!$D$2:$D$3777,SUIVIPROD!$E$2:$E$3777,'Ligne 31'!$A10,SUIVIPROD!$J$2:$J$3777,'Ligne 31'!$X$1))</f>
        <v>0</v>
      </c>
      <c r="T10" s="19">
        <f>SUMPRODUCT((X10="En cours")*SUMPRODUCT((SUIVIPROD!$E$2:$E$3777='Ligne 31'!$A10)*(SUIVIPROD!$J$2:$J$3777='Ligne 31'!$X$1)*(SUIVIPROD!$L$2:$N$3777&lt;&gt;"")))</f>
        <v>0</v>
      </c>
      <c r="U10" s="97">
        <v>3</v>
      </c>
      <c r="W10" s="23"/>
      <c r="X10" s="93"/>
      <c r="Y10" s="19">
        <f>SUMPRODUCT((AF10="En cours")*COUNTIFS(SUIVIPROD!$E$2:$E$3777,'Ligne 31'!$A10,SUIVIPROD!$J$2:$J$3777,'Ligne 31'!$AF$1))</f>
        <v>0</v>
      </c>
      <c r="Z10" s="97">
        <v>10</v>
      </c>
      <c r="AA10" s="19">
        <f>SUMPRODUCT((AF10="En cours")*SUMIFS(SUIVIPROD!$D$2:$D$3777,SUIVIPROD!$E$2:$E$3777,'Ligne 31'!$A10,SUIVIPROD!$J$2:$J$3777,'Ligne 31'!$AF$1))</f>
        <v>0</v>
      </c>
      <c r="AB10" s="19">
        <f>SUMPRODUCT((AF10="En cours")*SUMPRODUCT((SUIVIPROD!$E$2:$E$3777='Ligne 31'!$A10)*(SUIVIPROD!$J$2:$J$3777='Ligne 31'!$AF$1)*(SUIVIPROD!$L$2:$N$3777&lt;&gt;"")))</f>
        <v>0</v>
      </c>
      <c r="AC10" s="97">
        <v>3</v>
      </c>
      <c r="AE10" s="23"/>
      <c r="AF10" s="121" t="s">
        <v>190</v>
      </c>
      <c r="AG10" s="209"/>
      <c r="AH10" s="22"/>
      <c r="AI10" s="98"/>
      <c r="AJ10" s="22"/>
    </row>
    <row r="11" spans="1:36" ht="15">
      <c r="A11" s="12" t="s">
        <v>234</v>
      </c>
      <c r="B11" s="12" t="s">
        <v>188</v>
      </c>
      <c r="C11" s="12" t="s">
        <v>188</v>
      </c>
      <c r="D11" s="12" t="s">
        <v>188</v>
      </c>
      <c r="E11" s="12" t="s">
        <v>188</v>
      </c>
      <c r="F11" s="12" t="s">
        <v>188</v>
      </c>
      <c r="G11" s="12" t="s">
        <v>188</v>
      </c>
      <c r="H11" s="92" t="str">
        <f t="shared" si="0"/>
        <v>6 / 6</v>
      </c>
      <c r="I11" s="19">
        <f>SUMPRODUCT((P11="En cours")*COUNTIFS(SUIVIPROD!$E$2:$E$3777,'Ligne 31'!$A11,SUIVIPROD!$J$2:$J$3777,'Ligne 31'!$P$1))</f>
        <v>0</v>
      </c>
      <c r="J11" s="97">
        <v>8</v>
      </c>
      <c r="K11" s="19">
        <f>SUMPRODUCT((P11="En cours")*SUMIFS(SUIVIPROD!$D$2:$D$3777,SUIVIPROD!$E$2:$E$3777,'Ligne 31'!$A11,SUIVIPROD!$J$2:$J$3777,'Ligne 31'!$P$1))</f>
        <v>0</v>
      </c>
      <c r="L11" s="19">
        <f>SUMPRODUCT((P11="En cours")*SUMPRODUCT((SUIVIPROD!$E$2:$E$3777='Ligne 31'!$A11)*(SUIVIPROD!$J$2:$J$3777='Ligne 31'!$P$1)*(SUIVIPROD!$L$2:$N$3777&lt;&gt;"")))</f>
        <v>0</v>
      </c>
      <c r="M11" s="97">
        <v>3</v>
      </c>
      <c r="O11" s="23"/>
      <c r="P11" s="93" t="s">
        <v>190</v>
      </c>
      <c r="Q11" s="19">
        <f>SUMPRODUCT((X11="En cours")*COUNTIFS(SUIVIPROD!$E$2:$E$3777,'Ligne 31'!$A11,SUIVIPROD!$J$2:$J$3777,'Ligne 31'!$X$1))</f>
        <v>0</v>
      </c>
      <c r="R11" s="97">
        <v>4</v>
      </c>
      <c r="S11" s="19">
        <f>SUMPRODUCT((X11="En cours")*SUMIFS(SUIVIPROD!$D$2:$D$3777,SUIVIPROD!$E$2:$E$3777,'Ligne 31'!$A11,SUIVIPROD!$J$2:$J$3777,'Ligne 31'!$X$1))</f>
        <v>0</v>
      </c>
      <c r="T11" s="19">
        <f>SUMPRODUCT((X11="En cours")*SUMPRODUCT((SUIVIPROD!$E$2:$E$3777='Ligne 31'!$A11)*(SUIVIPROD!$J$2:$J$3777='Ligne 31'!$X$1)*(SUIVIPROD!$L$2:$N$3777&lt;&gt;"")))</f>
        <v>0</v>
      </c>
      <c r="U11" s="97">
        <v>3</v>
      </c>
      <c r="W11" s="23"/>
      <c r="X11" s="93" t="s">
        <v>190</v>
      </c>
      <c r="Y11" s="19">
        <f>SUMPRODUCT((AF11="En cours")*COUNTIFS(SUIVIPROD!$E$2:$E$3777,'Ligne 31'!$A11,SUIVIPROD!$J$2:$J$3777,'Ligne 31'!$AF$1))</f>
        <v>0</v>
      </c>
      <c r="Z11" s="97">
        <v>10</v>
      </c>
      <c r="AA11" s="19">
        <f>SUMPRODUCT((AF11="En cours")*SUMIFS(SUIVIPROD!$D$2:$D$3777,SUIVIPROD!$E$2:$E$3777,'Ligne 31'!$A11,SUIVIPROD!$J$2:$J$3777,'Ligne 31'!$AF$1))</f>
        <v>0</v>
      </c>
      <c r="AB11" s="19">
        <f>SUMPRODUCT((AF11="En cours")*SUMPRODUCT((SUIVIPROD!$E$2:$E$3777='Ligne 31'!$A11)*(SUIVIPROD!$J$2:$J$3777='Ligne 31'!$AF$1)*(SUIVIPROD!$L$2:$N$3777&lt;&gt;"")))</f>
        <v>0</v>
      </c>
      <c r="AC11" s="97">
        <v>3</v>
      </c>
      <c r="AE11" s="23"/>
      <c r="AF11" s="121" t="s">
        <v>190</v>
      </c>
      <c r="AG11" s="209"/>
      <c r="AH11" s="22"/>
      <c r="AI11" s="22"/>
      <c r="AJ11" s="22"/>
    </row>
    <row r="12" spans="1:36" ht="15">
      <c r="A12" s="22" t="s">
        <v>235</v>
      </c>
      <c r="B12" s="12" t="s">
        <v>188</v>
      </c>
      <c r="C12" s="12" t="s">
        <v>188</v>
      </c>
      <c r="D12" s="12" t="s">
        <v>188</v>
      </c>
      <c r="E12" s="12" t="s">
        <v>188</v>
      </c>
      <c r="F12" s="12" t="s">
        <v>188</v>
      </c>
      <c r="G12" s="12" t="s">
        <v>188</v>
      </c>
      <c r="H12" s="92" t="str">
        <f t="shared" si="0"/>
        <v>6 / 6</v>
      </c>
      <c r="I12" s="19">
        <f>SUMPRODUCT((P12="En cours")*COUNTIFS(SUIVIPROD!$E$2:$E$3777,'Ligne 31'!$A12,SUIVIPROD!$J$2:$J$3777,'Ligne 31'!$P$1))</f>
        <v>0</v>
      </c>
      <c r="J12" s="97">
        <v>8</v>
      </c>
      <c r="K12" s="19">
        <f>SUMPRODUCT((P12="En cours")*SUMIFS(SUIVIPROD!$D$2:$D$3777,SUIVIPROD!$E$2:$E$3777,'Ligne 31'!$A12,SUIVIPROD!$J$2:$J$3777,'Ligne 31'!$P$1))</f>
        <v>0</v>
      </c>
      <c r="L12" s="19">
        <f>SUMPRODUCT((P12="En cours")*SUMPRODUCT((SUIVIPROD!$E$2:$E$3777='Ligne 31'!$A12)*(SUIVIPROD!$J$2:$J$3777='Ligne 31'!$P$1)*(SUIVIPROD!$L$2:$N$3777&lt;&gt;"")))</f>
        <v>0</v>
      </c>
      <c r="M12" s="97">
        <v>3</v>
      </c>
      <c r="O12" s="23"/>
      <c r="P12" s="93" t="s">
        <v>190</v>
      </c>
      <c r="Q12" s="19">
        <f>SUMPRODUCT((X12="En cours")*COUNTIFS(SUIVIPROD!$E$2:$E$3777,'Ligne 31'!$A12,SUIVIPROD!$J$2:$J$3777,'Ligne 31'!$X$1))</f>
        <v>0</v>
      </c>
      <c r="R12" s="97">
        <v>4</v>
      </c>
      <c r="S12" s="19">
        <f>SUMPRODUCT((X12="En cours")*SUMIFS(SUIVIPROD!$D$2:$D$3777,SUIVIPROD!$E$2:$E$3777,'Ligne 31'!$A12,SUIVIPROD!$J$2:$J$3777,'Ligne 31'!$X$1))</f>
        <v>0</v>
      </c>
      <c r="T12" s="19">
        <f>SUMPRODUCT((X12="En cours")*SUMPRODUCT((SUIVIPROD!$E$2:$E$3777='Ligne 31'!$A12)*(SUIVIPROD!$J$2:$J$3777='Ligne 31'!$X$1)*(SUIVIPROD!$L$2:$N$3777&lt;&gt;"")))</f>
        <v>0</v>
      </c>
      <c r="U12" s="97">
        <v>3</v>
      </c>
      <c r="W12" s="23"/>
      <c r="X12" s="93" t="s">
        <v>190</v>
      </c>
      <c r="Y12" s="19">
        <f>SUMPRODUCT((AF12="En cours")*COUNTIFS(SUIVIPROD!$E$2:$E$3777,'Ligne 31'!$A12,SUIVIPROD!$J$2:$J$3777,'Ligne 31'!$AF$1))</f>
        <v>0</v>
      </c>
      <c r="Z12" s="97">
        <v>10</v>
      </c>
      <c r="AA12" s="19">
        <f>SUMPRODUCT((AF12="En cours")*SUMIFS(SUIVIPROD!$D$2:$D$3777,SUIVIPROD!$E$2:$E$3777,'Ligne 31'!$A12,SUIVIPROD!$J$2:$J$3777,'Ligne 31'!$AF$1))</f>
        <v>0</v>
      </c>
      <c r="AB12" s="19">
        <f>SUMPRODUCT((AF12="En cours")*SUMPRODUCT((SUIVIPROD!$E$2:$E$3777='Ligne 31'!$A12)*(SUIVIPROD!$J$2:$J$3777='Ligne 31'!$AF$1)*(SUIVIPROD!$L$2:$N$3777&lt;&gt;"")))</f>
        <v>0</v>
      </c>
      <c r="AC12" s="97">
        <v>3</v>
      </c>
      <c r="AE12" s="23"/>
      <c r="AF12" s="121"/>
      <c r="AG12" s="209"/>
    </row>
    <row r="13" spans="1:36" ht="15">
      <c r="A13" s="12" t="s">
        <v>193</v>
      </c>
      <c r="B13" s="12" t="s">
        <v>188</v>
      </c>
      <c r="C13" s="12" t="s">
        <v>188</v>
      </c>
      <c r="D13" s="12" t="s">
        <v>188</v>
      </c>
      <c r="E13" s="12" t="s">
        <v>188</v>
      </c>
      <c r="F13" s="12" t="s">
        <v>188</v>
      </c>
      <c r="G13" s="12" t="s">
        <v>188</v>
      </c>
      <c r="H13" s="92" t="str">
        <f t="shared" si="0"/>
        <v>6 / 6</v>
      </c>
      <c r="I13" s="19">
        <f>SUMPRODUCT((P13="En cours")*COUNTIFS(SUIVIPROD!$E$2:$E$3777,'Ligne 31'!$A13,SUIVIPROD!$J$2:$J$3777,'Ligne 31'!$P$1))</f>
        <v>0</v>
      </c>
      <c r="J13" s="97">
        <v>8</v>
      </c>
      <c r="K13" s="19">
        <f>SUMPRODUCT((P13="En cours")*SUMIFS(SUIVIPROD!$D$2:$D$3777,SUIVIPROD!$E$2:$E$3777,'Ligne 31'!$A13,SUIVIPROD!$J$2:$J$3777,'Ligne 31'!$P$1))</f>
        <v>0</v>
      </c>
      <c r="L13" s="19">
        <f>SUMPRODUCT((P13="En cours")*SUMPRODUCT((SUIVIPROD!$E$2:$E$3777='Ligne 31'!$A13)*(SUIVIPROD!$J$2:$J$3777='Ligne 31'!$P$1)*(SUIVIPROD!$L$2:$N$3777&lt;&gt;"")))</f>
        <v>0</v>
      </c>
      <c r="M13" s="97">
        <v>3</v>
      </c>
      <c r="O13" s="23"/>
      <c r="P13" s="93" t="s">
        <v>190</v>
      </c>
      <c r="Q13" s="19">
        <f>SUMPRODUCT((X13="En cours")*COUNTIFS(SUIVIPROD!$E$2:$E$3777,'Ligne 31'!$A13,SUIVIPROD!$J$2:$J$3777,'Ligne 31'!$X$1))</f>
        <v>0</v>
      </c>
      <c r="R13" s="97">
        <v>4</v>
      </c>
      <c r="S13" s="19">
        <f>SUMPRODUCT((X13="En cours")*SUMIFS(SUIVIPROD!$D$2:$D$3777,SUIVIPROD!$E$2:$E$3777,'Ligne 31'!$A13,SUIVIPROD!$J$2:$J$3777,'Ligne 31'!$X$1))</f>
        <v>0</v>
      </c>
      <c r="T13" s="19">
        <f>SUMPRODUCT((X13="En cours")*SUMPRODUCT((SUIVIPROD!$E$2:$E$3777='Ligne 31'!$A13)*(SUIVIPROD!$J$2:$J$3777='Ligne 31'!$X$1)*(SUIVIPROD!$L$2:$N$3777&lt;&gt;"")))</f>
        <v>0</v>
      </c>
      <c r="U13" s="97">
        <v>3</v>
      </c>
      <c r="W13" s="23"/>
      <c r="X13" s="93" t="s">
        <v>190</v>
      </c>
      <c r="Y13" s="19">
        <f>SUMPRODUCT((AF13="En cours")*COUNTIFS(SUIVIPROD!$E$2:$E$3777,'Ligne 31'!$A13,SUIVIPROD!$J$2:$J$3777,'Ligne 31'!$AF$1))</f>
        <v>0</v>
      </c>
      <c r="Z13" s="97">
        <v>10</v>
      </c>
      <c r="AA13" s="19">
        <f>SUMPRODUCT((AF13="En cours")*SUMIFS(SUIVIPROD!$D$2:$D$3777,SUIVIPROD!$E$2:$E$3777,'Ligne 31'!$A13,SUIVIPROD!$J$2:$J$3777,'Ligne 31'!$AF$1))</f>
        <v>0</v>
      </c>
      <c r="AB13" s="19">
        <f>SUMPRODUCT((AF13="En cours")*SUMPRODUCT((SUIVIPROD!$E$2:$E$3777='Ligne 31'!$A13)*(SUIVIPROD!$J$2:$J$3777='Ligne 31'!$AF$1)*(SUIVIPROD!$L$2:$N$3777&lt;&gt;"")))</f>
        <v>0</v>
      </c>
      <c r="AC13" s="97">
        <v>3</v>
      </c>
      <c r="AE13" s="23"/>
      <c r="AF13" s="121"/>
      <c r="AG13" s="209"/>
    </row>
    <row r="14" spans="1:36" ht="15">
      <c r="A14" s="22" t="s">
        <v>239</v>
      </c>
      <c r="B14" s="12" t="s">
        <v>188</v>
      </c>
      <c r="C14" s="12" t="s">
        <v>188</v>
      </c>
      <c r="D14" s="12" t="s">
        <v>188</v>
      </c>
      <c r="E14" s="12" t="s">
        <v>188</v>
      </c>
      <c r="F14" s="12" t="s">
        <v>188</v>
      </c>
      <c r="G14" s="12" t="s">
        <v>188</v>
      </c>
      <c r="H14" s="92" t="str">
        <f t="shared" si="0"/>
        <v>6 / 6</v>
      </c>
      <c r="I14" s="19">
        <f>SUMPRODUCT((P14="En cours")*COUNTIFS(SUIVIPROD!$E$2:$E$3777,'Ligne 31'!$A14,SUIVIPROD!$J$2:$J$3777,'Ligne 31'!$P$1))</f>
        <v>0</v>
      </c>
      <c r="J14" s="97">
        <v>8</v>
      </c>
      <c r="K14" s="19">
        <f>SUMPRODUCT((P14="En cours")*SUMIFS(SUIVIPROD!$D$2:$D$3777,SUIVIPROD!$E$2:$E$3777,'Ligne 31'!$A14,SUIVIPROD!$J$2:$J$3777,'Ligne 31'!$P$1))</f>
        <v>0</v>
      </c>
      <c r="L14" s="19">
        <f>SUMPRODUCT((P14="En cours")*SUMPRODUCT((SUIVIPROD!$E$2:$E$3777='Ligne 31'!$A14)*(SUIVIPROD!$J$2:$J$3777='Ligne 31'!$P$1)*(SUIVIPROD!$L$2:$N$3777&lt;&gt;"")))</f>
        <v>0</v>
      </c>
      <c r="M14" s="97">
        <v>3</v>
      </c>
      <c r="O14" s="23"/>
      <c r="P14" s="93"/>
      <c r="Q14" s="19">
        <f>SUMPRODUCT((X14="En cours")*COUNTIFS(SUIVIPROD!$E$2:$E$3777,'Ligne 31'!$A14,SUIVIPROD!$J$2:$J$3777,'Ligne 31'!$X$1))</f>
        <v>0</v>
      </c>
      <c r="R14" s="97">
        <v>4</v>
      </c>
      <c r="S14" s="19">
        <f>SUMPRODUCT((X14="En cours")*SUMIFS(SUIVIPROD!$D$2:$D$3777,SUIVIPROD!$E$2:$E$3777,'Ligne 31'!$A14,SUIVIPROD!$J$2:$J$3777,'Ligne 31'!$X$1))</f>
        <v>0</v>
      </c>
      <c r="T14" s="19">
        <f>SUMPRODUCT((X14="En cours")*SUMPRODUCT((SUIVIPROD!$E$2:$E$3777='Ligne 31'!$A14)*(SUIVIPROD!$J$2:$J$3777='Ligne 31'!$X$1)*(SUIVIPROD!$L$2:$N$3777&lt;&gt;"")))</f>
        <v>0</v>
      </c>
      <c r="U14" s="97">
        <v>3</v>
      </c>
      <c r="W14" s="23"/>
      <c r="X14" s="93"/>
      <c r="Y14" s="19">
        <f>SUMPRODUCT((AF14="En cours")*COUNTIFS(SUIVIPROD!$E$2:$E$3777,'Ligne 31'!$A14,SUIVIPROD!$J$2:$J$3777,'Ligne 31'!$AF$1))</f>
        <v>0</v>
      </c>
      <c r="Z14" s="97">
        <v>10</v>
      </c>
      <c r="AA14" s="19">
        <f>SUMPRODUCT((AF14="En cours")*SUMIFS(SUIVIPROD!$D$2:$D$3777,SUIVIPROD!$E$2:$E$3777,'Ligne 31'!$A14,SUIVIPROD!$J$2:$J$3777,'Ligne 31'!$AF$1))</f>
        <v>0</v>
      </c>
      <c r="AB14" s="19">
        <f>SUMPRODUCT((AF14="En cours")*SUMPRODUCT((SUIVIPROD!$E$2:$E$3777='Ligne 31'!$A14)*(SUIVIPROD!$J$2:$J$3777='Ligne 31'!$AF$1)*(SUIVIPROD!$L$2:$N$3777&lt;&gt;"")))</f>
        <v>0</v>
      </c>
      <c r="AC14" s="97">
        <v>3</v>
      </c>
      <c r="AE14" s="23"/>
      <c r="AF14" s="121" t="s">
        <v>190</v>
      </c>
      <c r="AG14" s="209"/>
    </row>
    <row r="15" spans="1:36" ht="15">
      <c r="A15" s="12" t="s">
        <v>243</v>
      </c>
      <c r="B15" s="12" t="s">
        <v>188</v>
      </c>
      <c r="C15" s="12" t="s">
        <v>188</v>
      </c>
      <c r="D15" s="12" t="s">
        <v>188</v>
      </c>
      <c r="E15" s="12" t="s">
        <v>188</v>
      </c>
      <c r="F15" s="12" t="s">
        <v>188</v>
      </c>
      <c r="G15" s="12" t="s">
        <v>188</v>
      </c>
      <c r="H15" s="92" t="str">
        <f t="shared" si="0"/>
        <v>6 / 6</v>
      </c>
      <c r="I15" s="19">
        <f>SUMPRODUCT((P15="En cours")*COUNTIFS(SUIVIPROD!$E$2:$E$3777,'Ligne 31'!$A15,SUIVIPROD!$J$2:$J$3777,'Ligne 31'!$P$1))</f>
        <v>0</v>
      </c>
      <c r="J15" s="97">
        <v>8</v>
      </c>
      <c r="K15" s="19">
        <f>SUMPRODUCT((P15="En cours")*SUMIFS(SUIVIPROD!$D$2:$D$3777,SUIVIPROD!$E$2:$E$3777,'Ligne 31'!$A15,SUIVIPROD!$J$2:$J$3777,'Ligne 31'!$P$1))</f>
        <v>0</v>
      </c>
      <c r="L15" s="19">
        <f>SUMPRODUCT((P15="En cours")*SUMPRODUCT((SUIVIPROD!$E$2:$E$3777='Ligne 31'!$A15)*(SUIVIPROD!$J$2:$J$3777='Ligne 31'!$P$1)*(SUIVIPROD!$L$2:$N$3777&lt;&gt;"")))</f>
        <v>0</v>
      </c>
      <c r="M15" s="97">
        <v>3</v>
      </c>
      <c r="O15" s="23"/>
      <c r="P15" s="93" t="s">
        <v>190</v>
      </c>
      <c r="Q15" s="19">
        <f>SUMPRODUCT((X15="En cours")*COUNTIFS(SUIVIPROD!$E$2:$E$3777,'Ligne 31'!$A15,SUIVIPROD!$J$2:$J$3777,'Ligne 31'!$X$1))</f>
        <v>0</v>
      </c>
      <c r="R15" s="97">
        <v>4</v>
      </c>
      <c r="S15" s="19">
        <f>SUMPRODUCT((X15="En cours")*SUMIFS(SUIVIPROD!$D$2:$D$3777,SUIVIPROD!$E$2:$E$3777,'Ligne 31'!$A15,SUIVIPROD!$J$2:$J$3777,'Ligne 31'!$X$1))</f>
        <v>0</v>
      </c>
      <c r="T15" s="19">
        <f>SUMPRODUCT((X15="En cours")*SUMPRODUCT((SUIVIPROD!$E$2:$E$3777='Ligne 31'!$A15)*(SUIVIPROD!$J$2:$J$3777='Ligne 31'!$X$1)*(SUIVIPROD!$L$2:$N$3777&lt;&gt;"")))</f>
        <v>0</v>
      </c>
      <c r="U15" s="97">
        <v>3</v>
      </c>
      <c r="W15" s="23"/>
      <c r="X15" s="93" t="s">
        <v>190</v>
      </c>
      <c r="Y15" s="19">
        <f>SUMPRODUCT((AF15="En cours")*COUNTIFS(SUIVIPROD!$E$2:$E$3777,'Ligne 31'!$A15,SUIVIPROD!$J$2:$J$3777,'Ligne 31'!$AF$1))</f>
        <v>0</v>
      </c>
      <c r="Z15" s="97">
        <v>10</v>
      </c>
      <c r="AA15" s="19">
        <f>SUMPRODUCT((AF15="En cours")*SUMIFS(SUIVIPROD!$D$2:$D$3777,SUIVIPROD!$E$2:$E$3777,'Ligne 31'!$A15,SUIVIPROD!$J$2:$J$3777,'Ligne 31'!$AF$1))</f>
        <v>0</v>
      </c>
      <c r="AB15" s="19">
        <f>SUMPRODUCT((AF15="En cours")*SUMPRODUCT((SUIVIPROD!$E$2:$E$3777='Ligne 31'!$A15)*(SUIVIPROD!$J$2:$J$3777='Ligne 31'!$AF$1)*(SUIVIPROD!$L$2:$N$3777&lt;&gt;"")))</f>
        <v>0</v>
      </c>
      <c r="AC15" s="97">
        <v>3</v>
      </c>
      <c r="AE15" s="23"/>
      <c r="AF15" s="121"/>
      <c r="AG15" s="209"/>
    </row>
    <row r="16" spans="1:36" ht="15">
      <c r="A16" s="12" t="s">
        <v>245</v>
      </c>
      <c r="B16" s="12" t="s">
        <v>188</v>
      </c>
      <c r="C16" s="12" t="s">
        <v>188</v>
      </c>
      <c r="D16" s="12" t="s">
        <v>188</v>
      </c>
      <c r="E16" s="12" t="s">
        <v>188</v>
      </c>
      <c r="F16" s="12" t="s">
        <v>188</v>
      </c>
      <c r="G16" s="12" t="s">
        <v>188</v>
      </c>
      <c r="H16" s="92" t="str">
        <f t="shared" si="0"/>
        <v>6 / 6</v>
      </c>
      <c r="I16" s="19">
        <f>SUMPRODUCT((P16="En cours")*COUNTIFS(SUIVIPROD!$E$2:$E$3777,'Ligne 31'!$A16,SUIVIPROD!$J$2:$J$3777,'Ligne 31'!$P$1))</f>
        <v>0</v>
      </c>
      <c r="J16" s="97">
        <v>8</v>
      </c>
      <c r="K16" s="19">
        <f>SUMPRODUCT((P16="En cours")*SUMIFS(SUIVIPROD!$D$2:$D$3777,SUIVIPROD!$E$2:$E$3777,'Ligne 31'!$A16,SUIVIPROD!$J$2:$J$3777,'Ligne 31'!$P$1))</f>
        <v>0</v>
      </c>
      <c r="L16" s="19">
        <f>SUMPRODUCT((P16="En cours")*SUMPRODUCT((SUIVIPROD!$E$2:$E$3777='Ligne 31'!$A16)*(SUIVIPROD!$J$2:$J$3777='Ligne 31'!$P$1)*(SUIVIPROD!$L$2:$N$3777&lt;&gt;"")))</f>
        <v>0</v>
      </c>
      <c r="M16" s="97">
        <v>3</v>
      </c>
      <c r="O16" s="23"/>
      <c r="P16" s="93" t="s">
        <v>190</v>
      </c>
      <c r="Q16" s="19">
        <f>SUMPRODUCT((X16="En cours")*COUNTIFS(SUIVIPROD!$E$2:$E$3777,'Ligne 31'!$A16,SUIVIPROD!$J$2:$J$3777,'Ligne 31'!$X$1))</f>
        <v>0</v>
      </c>
      <c r="R16" s="97">
        <v>4</v>
      </c>
      <c r="S16" s="19">
        <f>SUMPRODUCT((X16="En cours")*SUMIFS(SUIVIPROD!$D$2:$D$3777,SUIVIPROD!$E$2:$E$3777,'Ligne 31'!$A16,SUIVIPROD!$J$2:$J$3777,'Ligne 31'!$X$1))</f>
        <v>0</v>
      </c>
      <c r="T16" s="19">
        <f>SUMPRODUCT((X16="En cours")*SUMPRODUCT((SUIVIPROD!$E$2:$E$3777='Ligne 31'!$A16)*(SUIVIPROD!$J$2:$J$3777='Ligne 31'!$X$1)*(SUIVIPROD!$L$2:$N$3777&lt;&gt;"")))</f>
        <v>0</v>
      </c>
      <c r="U16" s="97">
        <v>3</v>
      </c>
      <c r="W16" s="23"/>
      <c r="X16" s="93" t="s">
        <v>190</v>
      </c>
      <c r="Y16" s="19">
        <f>SUMPRODUCT((AF16="En cours")*COUNTIFS(SUIVIPROD!$E$2:$E$3777,'Ligne 31'!$A16,SUIVIPROD!$J$2:$J$3777,'Ligne 31'!$AF$1))</f>
        <v>0</v>
      </c>
      <c r="Z16" s="97">
        <v>10</v>
      </c>
      <c r="AA16" s="19">
        <f>SUMPRODUCT((AF16="En cours")*SUMIFS(SUIVIPROD!$D$2:$D$3777,SUIVIPROD!$E$2:$E$3777,'Ligne 31'!$A16,SUIVIPROD!$J$2:$J$3777,'Ligne 31'!$AF$1))</f>
        <v>0</v>
      </c>
      <c r="AB16" s="19">
        <f>SUMPRODUCT((AF16="En cours")*SUMPRODUCT((SUIVIPROD!$E$2:$E$3777='Ligne 31'!$A16)*(SUIVIPROD!$J$2:$J$3777='Ligne 31'!$AF$1)*(SUIVIPROD!$L$2:$N$3777&lt;&gt;"")))</f>
        <v>0</v>
      </c>
      <c r="AC16" s="97">
        <v>3</v>
      </c>
      <c r="AE16" s="23"/>
      <c r="AF16" s="121" t="s">
        <v>190</v>
      </c>
      <c r="AG16" s="209"/>
    </row>
    <row r="17" spans="1:33" ht="15">
      <c r="A17" s="12" t="s">
        <v>247</v>
      </c>
      <c r="B17" s="12" t="s">
        <v>188</v>
      </c>
      <c r="C17" s="12" t="s">
        <v>188</v>
      </c>
      <c r="D17" s="12" t="s">
        <v>188</v>
      </c>
      <c r="E17" s="12" t="s">
        <v>188</v>
      </c>
      <c r="F17" s="12" t="s">
        <v>188</v>
      </c>
      <c r="G17" s="12" t="s">
        <v>188</v>
      </c>
      <c r="H17" s="92" t="str">
        <f t="shared" si="0"/>
        <v>6 / 6</v>
      </c>
      <c r="I17" s="19">
        <f>SUMPRODUCT((P17="En cours")*COUNTIFS(SUIVIPROD!$E$2:$E$3777,'Ligne 31'!$A17,SUIVIPROD!$J$2:$J$3777,'Ligne 31'!$P$1))</f>
        <v>0</v>
      </c>
      <c r="J17" s="97">
        <v>8</v>
      </c>
      <c r="K17" s="19">
        <f>SUMPRODUCT((P17="En cours")*SUMIFS(SUIVIPROD!$D$2:$D$3777,SUIVIPROD!$E$2:$E$3777,'Ligne 31'!$A17,SUIVIPROD!$J$2:$J$3777,'Ligne 31'!$P$1))</f>
        <v>0</v>
      </c>
      <c r="L17" s="19">
        <f>SUMPRODUCT((P17="En cours")*SUMPRODUCT((SUIVIPROD!$E$2:$E$3777='Ligne 31'!$A17)*(SUIVIPROD!$J$2:$J$3777='Ligne 31'!$P$1)*(SUIVIPROD!$L$2:$N$3777&lt;&gt;"")))</f>
        <v>0</v>
      </c>
      <c r="M17" s="97">
        <v>3</v>
      </c>
      <c r="O17" s="23"/>
      <c r="P17" s="93" t="s">
        <v>190</v>
      </c>
      <c r="Q17" s="19">
        <f>SUMPRODUCT((X17="En cours")*COUNTIFS(SUIVIPROD!$E$2:$E$3777,'Ligne 31'!$A17,SUIVIPROD!$J$2:$J$3777,'Ligne 31'!$X$1))</f>
        <v>0</v>
      </c>
      <c r="R17" s="97">
        <v>4</v>
      </c>
      <c r="S17" s="19">
        <f>SUMPRODUCT((X17="En cours")*SUMIFS(SUIVIPROD!$D$2:$D$3777,SUIVIPROD!$E$2:$E$3777,'Ligne 31'!$A17,SUIVIPROD!$J$2:$J$3777,'Ligne 31'!$X$1))</f>
        <v>0</v>
      </c>
      <c r="T17" s="19">
        <f>SUMPRODUCT((X17="En cours")*SUMPRODUCT((SUIVIPROD!$E$2:$E$3777='Ligne 31'!$A17)*(SUIVIPROD!$J$2:$J$3777='Ligne 31'!$X$1)*(SUIVIPROD!$L$2:$N$3777&lt;&gt;"")))</f>
        <v>0</v>
      </c>
      <c r="U17" s="97">
        <v>3</v>
      </c>
      <c r="W17" s="23"/>
      <c r="X17" s="93" t="s">
        <v>190</v>
      </c>
      <c r="Y17" s="19">
        <f>SUMPRODUCT((AF17="En cours")*COUNTIFS(SUIVIPROD!$E$2:$E$3777,'Ligne 31'!$A17,SUIVIPROD!$J$2:$J$3777,'Ligne 31'!$AF$1))</f>
        <v>0</v>
      </c>
      <c r="Z17" s="97">
        <v>10</v>
      </c>
      <c r="AA17" s="19">
        <f>SUMPRODUCT((AF17="En cours")*SUMIFS(SUIVIPROD!$D$2:$D$3777,SUIVIPROD!$E$2:$E$3777,'Ligne 31'!$A17,SUIVIPROD!$J$2:$J$3777,'Ligne 31'!$AF$1))</f>
        <v>0</v>
      </c>
      <c r="AB17" s="19">
        <f>SUMPRODUCT((AF17="En cours")*SUMPRODUCT((SUIVIPROD!$E$2:$E$3777='Ligne 31'!$A17)*(SUIVIPROD!$J$2:$J$3777='Ligne 31'!$AF$1)*(SUIVIPROD!$L$2:$N$3777&lt;&gt;"")))</f>
        <v>0</v>
      </c>
      <c r="AC17" s="97">
        <v>3</v>
      </c>
      <c r="AE17" s="23"/>
      <c r="AF17" s="121" t="s">
        <v>190</v>
      </c>
      <c r="AG17" s="209"/>
    </row>
    <row r="18" spans="1:33" ht="15">
      <c r="A18" s="12" t="s">
        <v>248</v>
      </c>
      <c r="B18" s="12" t="s">
        <v>188</v>
      </c>
      <c r="C18" s="12" t="s">
        <v>188</v>
      </c>
      <c r="D18" s="12" t="s">
        <v>188</v>
      </c>
      <c r="E18" s="12" t="s">
        <v>188</v>
      </c>
      <c r="F18" s="12" t="s">
        <v>188</v>
      </c>
      <c r="G18" s="12" t="s">
        <v>188</v>
      </c>
      <c r="H18" s="92" t="str">
        <f t="shared" si="0"/>
        <v>6 / 6</v>
      </c>
      <c r="I18" s="19">
        <f>SUMPRODUCT((P18="En cours")*COUNTIFS(SUIVIPROD!$E$2:$E$3777,'Ligne 31'!$A18,SUIVIPROD!$J$2:$J$3777,'Ligne 31'!$P$1))</f>
        <v>0</v>
      </c>
      <c r="J18" s="97">
        <v>8</v>
      </c>
      <c r="K18" s="19">
        <f>SUMPRODUCT((P18="En cours")*SUMIFS(SUIVIPROD!$D$2:$D$3777,SUIVIPROD!$E$2:$E$3777,'Ligne 31'!$A18,SUIVIPROD!$J$2:$J$3777,'Ligne 31'!$P$1))</f>
        <v>0</v>
      </c>
      <c r="L18" s="19">
        <f>SUMPRODUCT((P18="En cours")*SUMPRODUCT((SUIVIPROD!$E$2:$E$3777='Ligne 31'!$A18)*(SUIVIPROD!$J$2:$J$3777='Ligne 31'!$P$1)*(SUIVIPROD!$L$2:$N$3777&lt;&gt;"")))</f>
        <v>0</v>
      </c>
      <c r="M18" s="97">
        <v>3</v>
      </c>
      <c r="O18" s="23"/>
      <c r="P18" s="93"/>
      <c r="Q18" s="19">
        <f>SUMPRODUCT((X18="En cours")*COUNTIFS(SUIVIPROD!$E$2:$E$3777,'Ligne 31'!$A18,SUIVIPROD!$J$2:$J$3777,'Ligne 31'!$X$1))</f>
        <v>0</v>
      </c>
      <c r="R18" s="97">
        <v>4</v>
      </c>
      <c r="S18" s="19">
        <f>SUMPRODUCT((X18="En cours")*SUMIFS(SUIVIPROD!$D$2:$D$3777,SUIVIPROD!$E$2:$E$3777,'Ligne 31'!$A18,SUIVIPROD!$J$2:$J$3777,'Ligne 31'!$X$1))</f>
        <v>0</v>
      </c>
      <c r="T18" s="19">
        <f>SUMPRODUCT((X18="En cours")*SUMPRODUCT((SUIVIPROD!$E$2:$E$3777='Ligne 31'!$A18)*(SUIVIPROD!$J$2:$J$3777='Ligne 31'!$X$1)*(SUIVIPROD!$L$2:$N$3777&lt;&gt;"")))</f>
        <v>0</v>
      </c>
      <c r="U18" s="97">
        <v>3</v>
      </c>
      <c r="W18" s="23"/>
      <c r="X18" s="93"/>
      <c r="Y18" s="19">
        <f>SUMPRODUCT((AF18="En cours")*COUNTIFS(SUIVIPROD!$E$2:$E$3777,'Ligne 31'!$A18,SUIVIPROD!$J$2:$J$3777,'Ligne 31'!$AF$1))</f>
        <v>0</v>
      </c>
      <c r="Z18" s="97">
        <v>10</v>
      </c>
      <c r="AA18" s="19">
        <f>SUMPRODUCT((AF18="En cours")*SUMIFS(SUIVIPROD!$D$2:$D$3777,SUIVIPROD!$E$2:$E$3777,'Ligne 31'!$A18,SUIVIPROD!$J$2:$J$3777,'Ligne 31'!$AF$1))</f>
        <v>0</v>
      </c>
      <c r="AB18" s="19">
        <f>SUMPRODUCT((AF18="En cours")*SUMPRODUCT((SUIVIPROD!$E$2:$E$3777='Ligne 31'!$A18)*(SUIVIPROD!$J$2:$J$3777='Ligne 31'!$AF$1)*(SUIVIPROD!$L$2:$N$3777&lt;&gt;"")))</f>
        <v>0</v>
      </c>
      <c r="AC18" s="97">
        <v>3</v>
      </c>
      <c r="AE18" s="23"/>
      <c r="AF18" s="121" t="s">
        <v>190</v>
      </c>
      <c r="AG18" s="209"/>
    </row>
    <row r="19" spans="1:33" ht="15">
      <c r="A19" s="12" t="s">
        <v>252</v>
      </c>
      <c r="B19" s="12" t="s">
        <v>188</v>
      </c>
      <c r="C19" s="12" t="s">
        <v>188</v>
      </c>
      <c r="D19" s="12" t="s">
        <v>188</v>
      </c>
      <c r="E19" s="12" t="s">
        <v>188</v>
      </c>
      <c r="F19" s="12" t="s">
        <v>188</v>
      </c>
      <c r="G19" s="12" t="s">
        <v>188</v>
      </c>
      <c r="H19" s="92" t="str">
        <f t="shared" si="0"/>
        <v>6 / 6</v>
      </c>
      <c r="I19" s="19">
        <f>SUMPRODUCT((P19="En cours")*COUNTIFS(SUIVIPROD!$E$2:$E$3777,'Ligne 31'!$A19,SUIVIPROD!$J$2:$J$3777,'Ligne 31'!$P$1))</f>
        <v>0</v>
      </c>
      <c r="J19" s="97">
        <v>8</v>
      </c>
      <c r="K19" s="19">
        <f>SUMPRODUCT((P19="En cours")*SUMIFS(SUIVIPROD!$D$2:$D$3777,SUIVIPROD!$E$2:$E$3777,'Ligne 31'!$A19,SUIVIPROD!$J$2:$J$3777,'Ligne 31'!$P$1))</f>
        <v>0</v>
      </c>
      <c r="L19" s="19">
        <f>SUMPRODUCT((P19="En cours")*SUMPRODUCT((SUIVIPROD!$E$2:$E$3777='Ligne 31'!$A19)*(SUIVIPROD!$J$2:$J$3777='Ligne 31'!$P$1)*(SUIVIPROD!$L$2:$N$3777&lt;&gt;"")))</f>
        <v>0</v>
      </c>
      <c r="M19" s="97">
        <v>3</v>
      </c>
      <c r="O19" s="23"/>
      <c r="P19" s="93"/>
      <c r="Q19" s="19">
        <f>SUMPRODUCT((X19="En cours")*COUNTIFS(SUIVIPROD!$E$2:$E$3777,'Ligne 31'!$A19,SUIVIPROD!$J$2:$J$3777,'Ligne 31'!$X$1))</f>
        <v>0</v>
      </c>
      <c r="R19" s="97">
        <v>4</v>
      </c>
      <c r="S19" s="19">
        <f>SUMPRODUCT((X19="En cours")*SUMIFS(SUIVIPROD!$D$2:$D$3777,SUIVIPROD!$E$2:$E$3777,'Ligne 31'!$A19,SUIVIPROD!$J$2:$J$3777,'Ligne 31'!$X$1))</f>
        <v>0</v>
      </c>
      <c r="T19" s="19">
        <f>SUMPRODUCT((X19="En cours")*SUMPRODUCT((SUIVIPROD!$E$2:$E$3777='Ligne 31'!$A19)*(SUIVIPROD!$J$2:$J$3777='Ligne 31'!$X$1)*(SUIVIPROD!$L$2:$N$3777&lt;&gt;"")))</f>
        <v>0</v>
      </c>
      <c r="U19" s="97">
        <v>3</v>
      </c>
      <c r="W19" s="23"/>
      <c r="X19" s="93"/>
      <c r="Y19" s="19">
        <f>SUMPRODUCT((AF19="En cours")*COUNTIFS(SUIVIPROD!$E$2:$E$3777,'Ligne 31'!$A19,SUIVIPROD!$J$2:$J$3777,'Ligne 31'!$AF$1))</f>
        <v>0</v>
      </c>
      <c r="Z19" s="97">
        <v>10</v>
      </c>
      <c r="AA19" s="19">
        <f>SUMPRODUCT((AF19="En cours")*SUMIFS(SUIVIPROD!$D$2:$D$3777,SUIVIPROD!$E$2:$E$3777,'Ligne 31'!$A19,SUIVIPROD!$J$2:$J$3777,'Ligne 31'!$AF$1))</f>
        <v>0</v>
      </c>
      <c r="AB19" s="19">
        <f>SUMPRODUCT((AF19="En cours")*SUMPRODUCT((SUIVIPROD!$E$2:$E$3777='Ligne 31'!$A19)*(SUIVIPROD!$J$2:$J$3777='Ligne 31'!$AF$1)*(SUIVIPROD!$L$2:$N$3777&lt;&gt;"")))</f>
        <v>0</v>
      </c>
      <c r="AC19" s="97">
        <v>3</v>
      </c>
      <c r="AE19" s="23"/>
      <c r="AF19" s="121" t="s">
        <v>190</v>
      </c>
      <c r="AG19" s="209"/>
    </row>
    <row r="20" spans="1:33" ht="15">
      <c r="A20" s="12" t="s">
        <v>552</v>
      </c>
      <c r="H20" s="198" t="s">
        <v>1036</v>
      </c>
      <c r="I20" s="19">
        <f>SUMPRODUCT((P20="En cours")*COUNTIFS(SUIVIPROD!$E$2:$E$3777,'Ligne 31'!$A20,SUIVIPROD!$J$2:$J$3777,'Ligne 31'!$P$1))</f>
        <v>0</v>
      </c>
      <c r="J20" s="97">
        <v>8</v>
      </c>
      <c r="K20" s="19">
        <f>SUMPRODUCT((P20="En cours")*SUMIFS(SUIVIPROD!$D$2:$D$3777,SUIVIPROD!$E$2:$E$3777,'Ligne 31'!$A20,SUIVIPROD!$J$2:$J$3777,'Ligne 31'!$P$1))</f>
        <v>0</v>
      </c>
      <c r="L20" s="19">
        <f>SUMPRODUCT((P20="En cours")*SUMPRODUCT((SUIVIPROD!$E$2:$E$3777='Ligne 31'!$A20)*(SUIVIPROD!$J$2:$J$3777='Ligne 31'!$P$1)*(SUIVIPROD!$L$2:$N$3777&lt;&gt;"")))</f>
        <v>0</v>
      </c>
      <c r="M20" s="97">
        <v>3</v>
      </c>
      <c r="O20" s="23"/>
      <c r="P20" s="93" t="s">
        <v>190</v>
      </c>
      <c r="Q20" s="19">
        <f>SUMPRODUCT((X20="En cours")*COUNTIFS(SUIVIPROD!$E$2:$E$3777,'Ligne 31'!$A20,SUIVIPROD!$J$2:$J$3777,'Ligne 31'!$X$1))</f>
        <v>0</v>
      </c>
      <c r="R20" s="97">
        <v>4</v>
      </c>
      <c r="S20" s="19">
        <f>SUMPRODUCT((X20="En cours")*SUMIFS(SUIVIPROD!$D$2:$D$3777,SUIVIPROD!$E$2:$E$3777,'Ligne 31'!$A20,SUIVIPROD!$J$2:$J$3777,'Ligne 31'!$X$1))</f>
        <v>0</v>
      </c>
      <c r="T20" s="19">
        <f>SUMPRODUCT((X20="En cours")*SUMPRODUCT((SUIVIPROD!$E$2:$E$3777='Ligne 31'!$A20)*(SUIVIPROD!$J$2:$J$3777='Ligne 31'!$X$1)*(SUIVIPROD!$L$2:$N$3777&lt;&gt;"")))</f>
        <v>0</v>
      </c>
      <c r="U20" s="97">
        <v>3</v>
      </c>
      <c r="W20" s="23"/>
      <c r="X20" s="93" t="s">
        <v>190</v>
      </c>
      <c r="Y20" s="19">
        <f>SUMPRODUCT((AF20="En cours")*COUNTIFS(SUIVIPROD!$E$2:$E$3777,'Ligne 31'!$A20,SUIVIPROD!$J$2:$J$3777,'Ligne 31'!$AF$1))</f>
        <v>0</v>
      </c>
      <c r="Z20" s="97">
        <v>10</v>
      </c>
      <c r="AA20" s="19">
        <f>SUMPRODUCT((AF20="En cours")*SUMIFS(SUIVIPROD!$D$2:$D$3777,SUIVIPROD!$E$2:$E$3777,'Ligne 31'!$A20,SUIVIPROD!$J$2:$J$3777,'Ligne 31'!$AF$1))</f>
        <v>0</v>
      </c>
      <c r="AB20" s="19">
        <f>SUMPRODUCT((AF20="En cours")*SUMPRODUCT((SUIVIPROD!$E$2:$E$3777='Ligne 31'!$A20)*(SUIVIPROD!$J$2:$J$3777='Ligne 31'!$AF$1)*(SUIVIPROD!$L$2:$N$3777&lt;&gt;"")))</f>
        <v>0</v>
      </c>
      <c r="AC20" s="97">
        <v>3</v>
      </c>
      <c r="AE20" s="23"/>
      <c r="AF20" s="146"/>
      <c r="AG20" s="209"/>
    </row>
    <row r="21" spans="1:33" ht="15">
      <c r="A21" s="22"/>
      <c r="H21" s="92" t="str">
        <f t="shared" si="0"/>
        <v>0 / 6</v>
      </c>
      <c r="I21" s="19">
        <f>SUMPRODUCT((P21="En cours")*COUNTIFS(SUIVIPROD!$E$2:$E$3777,'Ligne 31'!$A21,SUIVIPROD!$J$2:$J$3777,'Ligne 31'!$P$1))</f>
        <v>0</v>
      </c>
      <c r="J21" s="97">
        <v>8</v>
      </c>
      <c r="K21" s="19">
        <f>SUMPRODUCT((P21="En cours")*SUMIFS(SUIVIPROD!$D$2:$D$3777,SUIVIPROD!$E$2:$E$3777,'Ligne 31'!$A21,SUIVIPROD!$J$2:$J$3777,'Ligne 31'!$P$1))</f>
        <v>0</v>
      </c>
      <c r="L21" s="19">
        <f>SUMPRODUCT((P21="En cours")*SUMPRODUCT((SUIVIPROD!$E$2:$E$3777='Ligne 31'!$A21)*(SUIVIPROD!$J$2:$J$3777='Ligne 31'!$P$1)*(SUIVIPROD!$L$2:$N$3777&lt;&gt;"")))</f>
        <v>0</v>
      </c>
      <c r="M21" s="97">
        <v>3</v>
      </c>
      <c r="O21" s="23"/>
      <c r="P21" s="93"/>
      <c r="Q21" s="19">
        <f>SUMPRODUCT((X21="En cours")*COUNTIFS(SUIVIPROD!$E$2:$E$3777,'Ligne 31'!$A21,SUIVIPROD!$J$2:$J$3777,'Ligne 31'!$X$1))</f>
        <v>0</v>
      </c>
      <c r="R21" s="97">
        <v>4</v>
      </c>
      <c r="S21" s="19">
        <f>SUMPRODUCT((X21="En cours")*SUMIFS(SUIVIPROD!$D$2:$D$3777,SUIVIPROD!$E$2:$E$3777,'Ligne 31'!$A21,SUIVIPROD!$J$2:$J$3777,'Ligne 31'!$X$1))</f>
        <v>0</v>
      </c>
      <c r="T21" s="19">
        <f>SUMPRODUCT((X21="En cours")*SUMPRODUCT((SUIVIPROD!$E$2:$E$3777='Ligne 31'!$A21)*(SUIVIPROD!$J$2:$J$3777='Ligne 31'!$X$1)*(SUIVIPROD!$L$2:$N$3777&lt;&gt;"")))</f>
        <v>0</v>
      </c>
      <c r="U21" s="97">
        <v>3</v>
      </c>
      <c r="W21" s="23"/>
      <c r="X21" s="93"/>
      <c r="Y21" s="19">
        <f>SUMPRODUCT((AF21="En cours")*COUNTIFS(SUIVIPROD!$E$2:$E$3777,'Ligne 31'!$A21,SUIVIPROD!$J$2:$J$3777,'Ligne 31'!$AF$1))</f>
        <v>0</v>
      </c>
      <c r="Z21" s="97">
        <v>10</v>
      </c>
      <c r="AA21" s="19">
        <f>SUMPRODUCT((AF21="En cours")*SUMIFS(SUIVIPROD!$D$2:$D$3777,SUIVIPROD!$E$2:$E$3777,'Ligne 31'!$A21,SUIVIPROD!$J$2:$J$3777,'Ligne 31'!$AF$1))</f>
        <v>0</v>
      </c>
      <c r="AB21" s="19">
        <f>SUMPRODUCT((AF21="En cours")*SUMPRODUCT((SUIVIPROD!$E$2:$E$3777='Ligne 31'!$A21)*(SUIVIPROD!$J$2:$J$3777='Ligne 31'!$AF$1)*(SUIVIPROD!$L$2:$N$3777&lt;&gt;"")))</f>
        <v>0</v>
      </c>
      <c r="AC21" s="97">
        <v>3</v>
      </c>
      <c r="AE21" s="23"/>
      <c r="AF21" s="146"/>
      <c r="AG21" s="209"/>
    </row>
  </sheetData>
  <sortState ref="A3:Y20">
    <sortCondition ref="A3:A20"/>
  </sortState>
  <customSheetViews>
    <customSheetView guid="{4FF0261A-279D-430C-B2DD-E54ED988E313}" scale="85" hiddenColumns="1">
      <pane ySplit="1" topLeftCell="A2" activePane="bottomLeft" state="frozen"/>
      <selection pane="bottomLeft" activeCell="P23" sqref="P23"/>
      <pageMargins left="0.7" right="0.7" top="0.75" bottom="0.75" header="0.3" footer="0.3"/>
      <pageSetup paperSize="9" orientation="portrait" r:id="rId1"/>
    </customSheetView>
    <customSheetView guid="{AC76C8A2-0565-4A7F-A8B3-3D24073F25D1}" scale="85" hiddenColumns="1">
      <pane ySplit="1" topLeftCell="A2" activePane="bottomLeft" state="frozen"/>
      <selection pane="bottomLeft" activeCell="AH19" sqref="AH19"/>
      <pageMargins left="0.7" right="0.7" top="0.75" bottom="0.75" header="0.3" footer="0.3"/>
      <pageSetup paperSize="9" orientation="portrait" r:id="rId2"/>
    </customSheetView>
    <customSheetView guid="{16A98541-5EA7-4645-8B9E-63DA44C6390C}" scale="85" hiddenColumns="1">
      <pane ySplit="1" topLeftCell="A2" activePane="bottomLeft" state="frozen"/>
      <selection pane="bottomLeft" activeCell="AH19" sqref="AH19"/>
      <pageMargins left="0.7" right="0.7" top="0.75" bottom="0.75" header="0.3" footer="0.3"/>
      <pageSetup paperSize="9" orientation="portrait" r:id="rId3"/>
    </customSheetView>
    <customSheetView guid="{A0EEC314-16F1-4DF3-8165-656D359AD9BA}" scale="85" hiddenColumns="1">
      <pane ySplit="1" topLeftCell="A2" activePane="bottomLeft" state="frozen"/>
      <selection pane="bottomLeft" activeCell="AH19" sqref="AH19"/>
      <pageMargins left="0.7" right="0.7" top="0.75" bottom="0.75" header="0.3" footer="0.3"/>
      <pageSetup paperSize="9" orientation="portrait" r:id="rId4"/>
    </customSheetView>
    <customSheetView guid="{3ED02DA8-0013-4C86-B822-FF604B55B0EE}" scale="85" hiddenColumns="1">
      <pane ySplit="1" topLeftCell="A2" activePane="bottomLeft" state="frozen"/>
      <selection pane="bottomLeft" activeCell="AH19" sqref="AH19"/>
      <pageMargins left="0.7" right="0.7" top="0.75" bottom="0.75" header="0.3" footer="0.3"/>
      <pageSetup paperSize="9" orientation="portrait" r:id="rId5"/>
    </customSheetView>
    <customSheetView guid="{434B6855-F13B-4702-8F4C-6D02421A3BDD}" scale="85" hiddenColumns="1">
      <pane ySplit="1" topLeftCell="A2" activePane="bottomLeft" state="frozen"/>
      <selection pane="bottomLeft" activeCell="AH19" sqref="AH19"/>
      <pageMargins left="0.7" right="0.7" top="0.75" bottom="0.75" header="0.3" footer="0.3"/>
      <pageSetup paperSize="9" orientation="portrait" r:id="rId6"/>
    </customSheetView>
    <customSheetView guid="{15592DE5-C7FF-4B56-A77E-D45893415718}" scale="85" hiddenColumns="1">
      <selection activeCell="P23" sqref="P23"/>
      <pageMargins left="0.7" right="0.7" top="0.75" bottom="0.75" header="0.3" footer="0.3"/>
      <pageSetup paperSize="9" orientation="portrait" r:id="rId7"/>
    </customSheetView>
  </customSheetViews>
  <conditionalFormatting sqref="I2:I21">
    <cfRule type="cellIs" dxfId="860" priority="21" operator="greaterThan">
      <formula>$J$2</formula>
    </cfRule>
    <cfRule type="dataBar" priority="168">
      <dataBar>
        <cfvo type="num" val="0"/>
        <cfvo type="num" val="$J$2"/>
        <color rgb="FF00B050"/>
      </dataBar>
      <extLst>
        <ext xmlns:x14="http://schemas.microsoft.com/office/spreadsheetml/2009/9/main" uri="{B025F937-C7B1-47D3-B67F-A62EFF666E3E}">
          <x14:id>{0368FE46-58A0-45B9-A084-D5CE74E420AA}</x14:id>
        </ext>
      </extLst>
    </cfRule>
  </conditionalFormatting>
  <conditionalFormatting sqref="K2:K21">
    <cfRule type="dataBar" priority="167">
      <dataBar>
        <cfvo type="num" val="0"/>
        <cfvo type="num" val="30"/>
        <color rgb="FF00B050"/>
      </dataBar>
      <extLst>
        <ext xmlns:x14="http://schemas.microsoft.com/office/spreadsheetml/2009/9/main" uri="{B025F937-C7B1-47D3-B67F-A62EFF666E3E}">
          <x14:id>{452606C8-CDA6-4DB7-AE4F-10CA6C57C3AF}</x14:id>
        </ext>
      </extLst>
    </cfRule>
  </conditionalFormatting>
  <conditionalFormatting sqref="L2:L21">
    <cfRule type="cellIs" dxfId="859" priority="20" operator="greaterThan">
      <formula>$M$2</formula>
    </cfRule>
    <cfRule type="dataBar" priority="169">
      <dataBar>
        <cfvo type="num" val="0"/>
        <cfvo type="num" val="$M$2"/>
        <color rgb="FF00B050"/>
      </dataBar>
      <extLst>
        <ext xmlns:x14="http://schemas.microsoft.com/office/spreadsheetml/2009/9/main" uri="{B025F937-C7B1-47D3-B67F-A62EFF666E3E}">
          <x14:id>{9D61F36F-FBB0-42BE-810A-E299DD515DD8}</x14:id>
        </ext>
      </extLst>
    </cfRule>
  </conditionalFormatting>
  <conditionalFormatting sqref="Q2:Q21">
    <cfRule type="cellIs" dxfId="858" priority="19" operator="greaterThan">
      <formula>$R$2</formula>
    </cfRule>
    <cfRule type="dataBar" priority="165">
      <dataBar>
        <cfvo type="num" val="0"/>
        <cfvo type="num" val="$R$2"/>
        <color rgb="FF00B050"/>
      </dataBar>
      <extLst>
        <ext xmlns:x14="http://schemas.microsoft.com/office/spreadsheetml/2009/9/main" uri="{B025F937-C7B1-47D3-B67F-A62EFF666E3E}">
          <x14:id>{CABB11B5-47BB-4076-8E28-C4793B02C1D2}</x14:id>
        </ext>
      </extLst>
    </cfRule>
  </conditionalFormatting>
  <conditionalFormatting sqref="S2:S21">
    <cfRule type="dataBar" priority="164">
      <dataBar>
        <cfvo type="num" val="0"/>
        <cfvo type="num" val="30"/>
        <color rgb="FF00B050"/>
      </dataBar>
      <extLst>
        <ext xmlns:x14="http://schemas.microsoft.com/office/spreadsheetml/2009/9/main" uri="{B025F937-C7B1-47D3-B67F-A62EFF666E3E}">
          <x14:id>{E32B4EB6-4427-4472-A79F-20829E986F87}</x14:id>
        </ext>
      </extLst>
    </cfRule>
  </conditionalFormatting>
  <conditionalFormatting sqref="T2:T21">
    <cfRule type="cellIs" dxfId="857" priority="18" operator="greaterThan">
      <formula>$U$2</formula>
    </cfRule>
    <cfRule type="dataBar" priority="166">
      <dataBar>
        <cfvo type="num" val="0"/>
        <cfvo type="num" val="$U$2"/>
        <color rgb="FF00B050"/>
      </dataBar>
      <extLst>
        <ext xmlns:x14="http://schemas.microsoft.com/office/spreadsheetml/2009/9/main" uri="{B025F937-C7B1-47D3-B67F-A62EFF666E3E}">
          <x14:id>{86BEC94B-27A1-4725-A5C6-9F0ACDA6AB4F}</x14:id>
        </ext>
      </extLst>
    </cfRule>
  </conditionalFormatting>
  <conditionalFormatting sqref="V19:W21 AF2:AF21 P2:P21 X2:X21 AD19:AE21">
    <cfRule type="containsText" dxfId="856" priority="155" operator="containsText" text="STOP">
      <formula>NOT(ISERROR(SEARCH("STOP",P2)))</formula>
    </cfRule>
    <cfRule type="containsText" dxfId="855" priority="156" operator="containsText" text="OK">
      <formula>NOT(ISERROR(SEARCH("OK",P2)))</formula>
    </cfRule>
    <cfRule type="containsText" dxfId="854" priority="157" operator="containsText" text="A former">
      <formula>NOT(ISERROR(SEARCH("A former",P2)))</formula>
    </cfRule>
    <cfRule type="containsText" dxfId="853" priority="158" operator="containsText" text="En cours">
      <formula>NOT(ISERROR(SEARCH("En cours",P2)))</formula>
    </cfRule>
  </conditionalFormatting>
  <conditionalFormatting sqref="N19:O19 H2:H21">
    <cfRule type="containsText" dxfId="852" priority="132" operator="containsText" text="6 / 6">
      <formula>NOT(ISERROR(SEARCH("6 / 6",H2)))</formula>
    </cfRule>
  </conditionalFormatting>
  <conditionalFormatting sqref="Y2:Y21">
    <cfRule type="cellIs" dxfId="851" priority="17" operator="greaterThan">
      <formula>$Z$2</formula>
    </cfRule>
    <cfRule type="dataBar" priority="23">
      <dataBar>
        <cfvo type="num" val="0"/>
        <cfvo type="num" val="$Z$2"/>
        <color rgb="FF00B050"/>
      </dataBar>
      <extLst>
        <ext xmlns:x14="http://schemas.microsoft.com/office/spreadsheetml/2009/9/main" uri="{B025F937-C7B1-47D3-B67F-A62EFF666E3E}">
          <x14:id>{B6D8A2EB-EF9B-4C2E-8C0A-0F81C9565ED7}</x14:id>
        </ext>
      </extLst>
    </cfRule>
  </conditionalFormatting>
  <conditionalFormatting sqref="AA2:AA21">
    <cfRule type="dataBar" priority="22">
      <dataBar>
        <cfvo type="num" val="0"/>
        <cfvo type="num" val="30"/>
        <color rgb="FF00B050"/>
      </dataBar>
      <extLst>
        <ext xmlns:x14="http://schemas.microsoft.com/office/spreadsheetml/2009/9/main" uri="{B025F937-C7B1-47D3-B67F-A62EFF666E3E}">
          <x14:id>{9418497E-285C-48D3-87AB-6B83A7983D3A}</x14:id>
        </ext>
      </extLst>
    </cfRule>
  </conditionalFormatting>
  <conditionalFormatting sqref="AB2:AB21">
    <cfRule type="cellIs" dxfId="850" priority="16" operator="greaterThan">
      <formula>$AC$2</formula>
    </cfRule>
    <cfRule type="dataBar" priority="24">
      <dataBar>
        <cfvo type="num" val="0"/>
        <cfvo type="num" val="$AC$2"/>
        <color rgb="FF00B050"/>
      </dataBar>
      <extLst>
        <ext xmlns:x14="http://schemas.microsoft.com/office/spreadsheetml/2009/9/main" uri="{B025F937-C7B1-47D3-B67F-A62EFF666E3E}">
          <x14:id>{FD4DF6CD-D403-485A-B0A4-33701C26CBB7}</x14:id>
        </ext>
      </extLst>
    </cfRule>
  </conditionalFormatting>
  <dataValidations count="2">
    <dataValidation type="list" allowBlank="1" showInputMessage="1" showErrorMessage="1" sqref="A2:A21">
      <formula1>OFFSET(Personnel_PF,MATCH(A2&amp;"*",Personnel_PF,0)-1,0,COUNTIF(Personnel_PF,A2&amp;"*"))</formula1>
    </dataValidation>
    <dataValidation type="list" allowBlank="1" showInputMessage="1" showErrorMessage="1" sqref="P2:P21 V19:W21 AD19:AE21 X2:X21 AF2:AF21">
      <formula1>Validations_modules</formula1>
    </dataValidation>
  </dataValidations>
  <pageMargins left="0.7" right="0.7" top="0.75" bottom="0.75" header="0.3" footer="0.3"/>
  <pageSetup paperSize="9" orientation="portrait" r:id="rId8"/>
  <tableParts count="1">
    <tablePart r:id="rId9"/>
  </tableParts>
  <extLst>
    <ext xmlns:x14="http://schemas.microsoft.com/office/spreadsheetml/2009/9/main" uri="{78C0D931-6437-407d-A8EE-F0AAD7539E65}">
      <x14:conditionalFormattings>
        <x14:conditionalFormatting xmlns:xm="http://schemas.microsoft.com/office/excel/2006/main">
          <x14:cfRule type="dataBar" id="{0368FE46-58A0-45B9-A084-D5CE74E420AA}">
            <x14:dataBar minLength="0" maxLength="100" negativeBarColorSameAsPositive="1">
              <x14:cfvo type="num">
                <xm:f>0</xm:f>
              </x14:cfvo>
              <x14:cfvo type="num">
                <xm:f>$J$2</xm:f>
              </x14:cfvo>
              <x14:axisColor rgb="FF000000"/>
            </x14:dataBar>
          </x14:cfRule>
          <xm:sqref>I2:I21</xm:sqref>
        </x14:conditionalFormatting>
        <x14:conditionalFormatting xmlns:xm="http://schemas.microsoft.com/office/excel/2006/main">
          <x14:cfRule type="dataBar" id="{452606C8-CDA6-4DB7-AE4F-10CA6C57C3AF}">
            <x14:dataBar minLength="0" maxLength="100">
              <x14:cfvo type="num">
                <xm:f>0</xm:f>
              </x14:cfvo>
              <x14:cfvo type="num">
                <xm:f>30</xm:f>
              </x14:cfvo>
              <x14:negativeFillColor rgb="FFFF0000"/>
              <x14:axisColor rgb="FF000000"/>
            </x14:dataBar>
          </x14:cfRule>
          <xm:sqref>K2:K21</xm:sqref>
        </x14:conditionalFormatting>
        <x14:conditionalFormatting xmlns:xm="http://schemas.microsoft.com/office/excel/2006/main">
          <x14:cfRule type="dataBar" id="{9D61F36F-FBB0-42BE-810A-E299DD515DD8}">
            <x14:dataBar minLength="0" maxLength="100">
              <x14:cfvo type="num">
                <xm:f>0</xm:f>
              </x14:cfvo>
              <x14:cfvo type="num">
                <xm:f>$M$2</xm:f>
              </x14:cfvo>
              <x14:negativeFillColor rgb="FFFF0000"/>
              <x14:axisColor rgb="FF000000"/>
            </x14:dataBar>
          </x14:cfRule>
          <xm:sqref>L2:L21</xm:sqref>
        </x14:conditionalFormatting>
        <x14:conditionalFormatting xmlns:xm="http://schemas.microsoft.com/office/excel/2006/main">
          <x14:cfRule type="dataBar" id="{CABB11B5-47BB-4076-8E28-C4793B02C1D2}">
            <x14:dataBar minLength="0" maxLength="100">
              <x14:cfvo type="num">
                <xm:f>0</xm:f>
              </x14:cfvo>
              <x14:cfvo type="num">
                <xm:f>$R$2</xm:f>
              </x14:cfvo>
              <x14:negativeFillColor rgb="FFFF0000"/>
              <x14:axisColor rgb="FF000000"/>
            </x14:dataBar>
          </x14:cfRule>
          <xm:sqref>Q2:Q21</xm:sqref>
        </x14:conditionalFormatting>
        <x14:conditionalFormatting xmlns:xm="http://schemas.microsoft.com/office/excel/2006/main">
          <x14:cfRule type="dataBar" id="{E32B4EB6-4427-4472-A79F-20829E986F87}">
            <x14:dataBar minLength="0" maxLength="100">
              <x14:cfvo type="num">
                <xm:f>0</xm:f>
              </x14:cfvo>
              <x14:cfvo type="num">
                <xm:f>30</xm:f>
              </x14:cfvo>
              <x14:negativeFillColor rgb="FFFF0000"/>
              <x14:axisColor rgb="FF000000"/>
            </x14:dataBar>
          </x14:cfRule>
          <xm:sqref>S2:S21</xm:sqref>
        </x14:conditionalFormatting>
        <x14:conditionalFormatting xmlns:xm="http://schemas.microsoft.com/office/excel/2006/main">
          <x14:cfRule type="dataBar" id="{86BEC94B-27A1-4725-A5C6-9F0ACDA6AB4F}">
            <x14:dataBar minLength="0" maxLength="100">
              <x14:cfvo type="num">
                <xm:f>0</xm:f>
              </x14:cfvo>
              <x14:cfvo type="num">
                <xm:f>$U$2</xm:f>
              </x14:cfvo>
              <x14:negativeFillColor rgb="FFFF0000"/>
              <x14:axisColor rgb="FF000000"/>
            </x14:dataBar>
          </x14:cfRule>
          <xm:sqref>T2:T21</xm:sqref>
        </x14:conditionalFormatting>
        <x14:conditionalFormatting xmlns:xm="http://schemas.microsoft.com/office/excel/2006/main">
          <x14:cfRule type="dataBar" id="{B6D8A2EB-EF9B-4C2E-8C0A-0F81C9565ED7}">
            <x14:dataBar minLength="0" maxLength="100">
              <x14:cfvo type="num">
                <xm:f>0</xm:f>
              </x14:cfvo>
              <x14:cfvo type="num">
                <xm:f>$Z$2</xm:f>
              </x14:cfvo>
              <x14:negativeFillColor rgb="FFFF0000"/>
              <x14:axisColor rgb="FF000000"/>
            </x14:dataBar>
          </x14:cfRule>
          <xm:sqref>Y2:Y21</xm:sqref>
        </x14:conditionalFormatting>
        <x14:conditionalFormatting xmlns:xm="http://schemas.microsoft.com/office/excel/2006/main">
          <x14:cfRule type="dataBar" id="{9418497E-285C-48D3-87AB-6B83A7983D3A}">
            <x14:dataBar minLength="0" maxLength="100">
              <x14:cfvo type="num">
                <xm:f>0</xm:f>
              </x14:cfvo>
              <x14:cfvo type="num">
                <xm:f>30</xm:f>
              </x14:cfvo>
              <x14:negativeFillColor rgb="FFFF0000"/>
              <x14:axisColor rgb="FF000000"/>
            </x14:dataBar>
          </x14:cfRule>
          <xm:sqref>AA2:AA21</xm:sqref>
        </x14:conditionalFormatting>
        <x14:conditionalFormatting xmlns:xm="http://schemas.microsoft.com/office/excel/2006/main">
          <x14:cfRule type="dataBar" id="{FD4DF6CD-D403-485A-B0A4-33701C26CBB7}">
            <x14:dataBar minLength="0" maxLength="100">
              <x14:cfvo type="num">
                <xm:f>0</xm:f>
              </x14:cfvo>
              <x14:cfvo type="num">
                <xm:f>$AC$2</xm:f>
              </x14:cfvo>
              <x14:negativeFillColor rgb="FFFF0000"/>
              <x14:axisColor rgb="FF000000"/>
            </x14:dataBar>
          </x14:cfRule>
          <xm:sqref>AB2:AB21</xm:sqref>
        </x14:conditionalFormatting>
      </x14:conditionalFormattings>
    </ext>
  </extLst>
</worksheet>
</file>

<file path=xl/worksheets/sheet6.xml><?xml version="1.0" encoding="utf-8"?>
<worksheet xmlns="http://schemas.openxmlformats.org/spreadsheetml/2006/main" xmlns:r="http://schemas.openxmlformats.org/officeDocument/2006/relationships">
  <sheetPr codeName="Feuil8">
    <tabColor theme="9" tint="0.39997558519241921"/>
  </sheetPr>
  <dimension ref="A1:AO38"/>
  <sheetViews>
    <sheetView zoomScale="85" zoomScaleNormal="100" workbookViewId="0">
      <pane ySplit="1" topLeftCell="A23" activePane="bottomLeft" state="frozen"/>
      <selection pane="bottomLeft" activeCell="A39" sqref="A39:XFD82"/>
    </sheetView>
  </sheetViews>
  <sheetFormatPr baseColWidth="10" defaultColWidth="11.42578125" defaultRowHeight="14.25" outlineLevelCol="1"/>
  <cols>
    <col min="1" max="1" width="33.7109375" style="12" customWidth="1"/>
    <col min="2" max="2" width="13.7109375" style="12" customWidth="1" outlineLevel="1"/>
    <col min="3" max="3" width="19.85546875" style="12" customWidth="1" outlineLevel="1"/>
    <col min="4" max="4" width="29.7109375" style="12" customWidth="1" outlineLevel="1"/>
    <col min="5" max="5" width="14.140625" style="12" customWidth="1" outlineLevel="1"/>
    <col min="6" max="6" width="15.28515625" style="12" customWidth="1" outlineLevel="1"/>
    <col min="7" max="7" width="14.140625" style="12" customWidth="1" outlineLevel="1"/>
    <col min="8" max="8" width="13.28515625" style="13" customWidth="1"/>
    <col min="9" max="9" width="26.28515625" style="12" customWidth="1" outlineLevel="1"/>
    <col min="10" max="10" width="22.85546875" style="12" customWidth="1" outlineLevel="1"/>
    <col min="11" max="11" width="27.28515625" style="12" customWidth="1" outlineLevel="1"/>
    <col min="12" max="12" width="24.140625" style="12" customWidth="1" outlineLevel="1"/>
    <col min="13" max="13" width="24" style="12" customWidth="1" outlineLevel="1"/>
    <col min="14" max="14" width="15.28515625" style="12" customWidth="1" outlineLevel="1"/>
    <col min="15" max="15" width="33" style="12" customWidth="1" outlineLevel="1"/>
    <col min="16" max="16" width="16" style="13" customWidth="1"/>
    <col min="17" max="17" width="27.28515625" style="12" customWidth="1" outlineLevel="1"/>
    <col min="18" max="18" width="23.85546875" style="12" customWidth="1" outlineLevel="1"/>
    <col min="19" max="19" width="28.28515625" style="12" customWidth="1" outlineLevel="1"/>
    <col min="20" max="20" width="25.140625" style="12" customWidth="1" outlineLevel="1"/>
    <col min="21" max="21" width="25" style="12" customWidth="1" outlineLevel="1"/>
    <col min="22" max="22" width="16.28515625" style="12" customWidth="1" outlineLevel="1"/>
    <col min="23" max="23" width="34" style="12" customWidth="1" outlineLevel="1"/>
    <col min="24" max="24" width="16.42578125" style="12" customWidth="1"/>
    <col min="25" max="25" width="27.28515625" style="12" customWidth="1" outlineLevel="1"/>
    <col min="26" max="26" width="24.5703125" style="12" customWidth="1" outlineLevel="1"/>
    <col min="27" max="27" width="29.28515625" style="12" customWidth="1" outlineLevel="1"/>
    <col min="28" max="28" width="26.28515625" style="12" customWidth="1" outlineLevel="1"/>
    <col min="29" max="29" width="25.7109375" style="12" customWidth="1" outlineLevel="1"/>
    <col min="30" max="30" width="17.28515625" style="12" customWidth="1" outlineLevel="1"/>
    <col min="31" max="31" width="35" style="12" customWidth="1" outlineLevel="1"/>
    <col min="32" max="32" width="20.85546875" style="12" customWidth="1"/>
    <col min="33" max="33" width="28.28515625" style="12" customWidth="1" outlineLevel="1"/>
    <col min="34" max="34" width="24.5703125" style="12" customWidth="1" outlineLevel="1"/>
    <col min="35" max="35" width="29.28515625" style="12" customWidth="1" outlineLevel="1"/>
    <col min="36" max="36" width="26.28515625" style="12" customWidth="1" outlineLevel="1"/>
    <col min="37" max="37" width="26" style="12" customWidth="1" outlineLevel="1"/>
    <col min="38" max="38" width="17.28515625" style="12" customWidth="1" outlineLevel="1"/>
    <col min="39" max="39" width="35" style="12" customWidth="1" outlineLevel="1"/>
    <col min="40" max="40" width="25.85546875" style="12" customWidth="1"/>
    <col min="41" max="16384" width="11.42578125" style="12"/>
  </cols>
  <sheetData>
    <row r="1" spans="1:41" s="110" customFormat="1" ht="48" customHeight="1">
      <c r="A1" s="111" t="s">
        <v>216</v>
      </c>
      <c r="B1" s="108" t="s">
        <v>169</v>
      </c>
      <c r="C1" s="107" t="s">
        <v>170</v>
      </c>
      <c r="D1" s="107" t="s">
        <v>171</v>
      </c>
      <c r="E1" s="4" t="s">
        <v>815</v>
      </c>
      <c r="F1" s="4" t="s">
        <v>816</v>
      </c>
      <c r="G1" s="4" t="s">
        <v>817</v>
      </c>
      <c r="H1" s="11" t="s">
        <v>818</v>
      </c>
      <c r="I1" s="95" t="s">
        <v>172</v>
      </c>
      <c r="J1" s="96" t="s">
        <v>173</v>
      </c>
      <c r="K1" s="95" t="s">
        <v>743</v>
      </c>
      <c r="L1" s="95" t="s">
        <v>174</v>
      </c>
      <c r="M1" s="96" t="s">
        <v>175</v>
      </c>
      <c r="N1" s="4" t="s">
        <v>176</v>
      </c>
      <c r="O1" s="4" t="s">
        <v>177</v>
      </c>
      <c r="P1" s="21" t="s">
        <v>217</v>
      </c>
      <c r="Q1" s="95" t="s">
        <v>1123</v>
      </c>
      <c r="R1" s="96" t="s">
        <v>1124</v>
      </c>
      <c r="S1" s="95" t="s">
        <v>1125</v>
      </c>
      <c r="T1" s="95" t="s">
        <v>1126</v>
      </c>
      <c r="U1" s="96" t="s">
        <v>1127</v>
      </c>
      <c r="V1" s="4" t="s">
        <v>1128</v>
      </c>
      <c r="W1" s="4" t="s">
        <v>1129</v>
      </c>
      <c r="X1" s="21" t="s">
        <v>218</v>
      </c>
      <c r="Y1" s="95" t="s">
        <v>1130</v>
      </c>
      <c r="Z1" s="96" t="s">
        <v>1131</v>
      </c>
      <c r="AA1" s="95" t="s">
        <v>1132</v>
      </c>
      <c r="AB1" s="95" t="s">
        <v>1133</v>
      </c>
      <c r="AC1" s="96" t="s">
        <v>1134</v>
      </c>
      <c r="AD1" s="95" t="s">
        <v>1135</v>
      </c>
      <c r="AE1" s="4" t="s">
        <v>1136</v>
      </c>
      <c r="AF1" s="21" t="s">
        <v>219</v>
      </c>
      <c r="AG1" s="95" t="s">
        <v>1137</v>
      </c>
      <c r="AH1" s="96" t="s">
        <v>1138</v>
      </c>
      <c r="AI1" s="95" t="s">
        <v>1139</v>
      </c>
      <c r="AJ1" s="95" t="s">
        <v>1140</v>
      </c>
      <c r="AK1" s="96" t="s">
        <v>1141</v>
      </c>
      <c r="AL1" s="95" t="s">
        <v>1142</v>
      </c>
      <c r="AM1" s="4" t="s">
        <v>1143</v>
      </c>
      <c r="AN1" s="21" t="s">
        <v>220</v>
      </c>
      <c r="AO1" s="212"/>
    </row>
    <row r="2" spans="1:41" ht="15">
      <c r="A2" s="109" t="s">
        <v>187</v>
      </c>
      <c r="H2" s="92" t="str">
        <f>COUNTIF(A2:G2,"Oui") &amp;" / 6"</f>
        <v>0 / 6</v>
      </c>
      <c r="I2" s="19">
        <f>SUMPRODUCT((P2="En cours")*COUNTIFS(SUIVIPROD!$E$2:$E$3777,'Ligne 21'!$A2,SUIVIPROD!$J$2:$J$3777,'Ligne 21'!$P$1))</f>
        <v>0</v>
      </c>
      <c r="J2" s="97">
        <v>12</v>
      </c>
      <c r="K2" s="19">
        <f>SUMPRODUCT((P2="En cours")*SUMIFS(SUIVIPROD!$D$2:$D$3777,SUIVIPROD!$E$2:$E$3777,'Ligne 21'!$A2,SUIVIPROD!$J$2:$J$3777,'Ligne 21'!$P$1))</f>
        <v>0</v>
      </c>
      <c r="L2" s="19">
        <f>SUMPRODUCT((P2="En cours")*SUMPRODUCT((SUIVIPROD!$E$2:$E$3777='Ligne 21'!$A2)*(SUIVIPROD!$J$2:$J$3777='Ligne 21'!$P$1)*(SUIVIPROD!$L$2:$N$3777&lt;&gt;"")))</f>
        <v>0</v>
      </c>
      <c r="M2" s="97">
        <v>2</v>
      </c>
      <c r="N2" s="94"/>
      <c r="O2" s="23" t="str">
        <f>IF(COUNTIFS(SUIVIQUALITE!$B$2:$B$49039,'Ligne 21'!$A2,SUIVIQUALITE!$E$2:$E$49039,LEFT($P$1,FIND(" ",$P$1)-1),SUIVIQUALITE!$F$2:$F$49039,"Oui")=1,"Oui","#N/A")</f>
        <v>#N/A</v>
      </c>
      <c r="P2" s="161"/>
      <c r="Q2" s="19">
        <f>SUMPRODUCT((X2="En cours")*COUNTIFS(SUIVIPROD!$E$2:$E$3777,'Ligne 21'!$A2,SUIVIPROD!$J$2:$J$3777,'Ligne 21'!$X$1))</f>
        <v>0</v>
      </c>
      <c r="R2" s="97">
        <v>4</v>
      </c>
      <c r="S2" s="19">
        <f>SUMPRODUCT((X2="En cours")*SUMIFS(SUIVIPROD!$D$2:$D$3777,SUIVIPROD!$E$2:$E$3777,'Ligne 21'!$A2,SUIVIPROD!$J$2:$J$3777,'Ligne 21'!$X$1))</f>
        <v>0</v>
      </c>
      <c r="T2" s="19">
        <f>SUMPRODUCT((X2="En cours")*SUMPRODUCT((SUIVIPROD!$E$2:$E$3777='Ligne 21'!$A2)*(SUIVIPROD!$J$2:$J$3777='Ligne 21'!$X$1)*(SUIVIPROD!$L$2:$N$3777&lt;&gt;"")))</f>
        <v>0</v>
      </c>
      <c r="U2" s="97">
        <v>3</v>
      </c>
      <c r="W2" s="23" t="str">
        <f>IF(COUNTIFS(SUIVIQUALITE!$B$2:$B$49039,'Ligne 21'!$A2,SUIVIQUALITE!$E$2:$E$49039,LEFT($X$1,FIND(" ",$X$1)-1),SUIVIQUALITE!$F$2:$F$49039,"Oui")=1,"Oui","#N/A")</f>
        <v>#N/A</v>
      </c>
      <c r="X2" s="161"/>
      <c r="Y2" s="19">
        <f>SUMPRODUCT((AF2="En cours")*COUNTIFS(SUIVIPROD!$E$2:$E$3777,'Ligne 21'!$A2,SUIVIPROD!$J$2:$J$3777,'Ligne 21'!$AF$1))</f>
        <v>0</v>
      </c>
      <c r="Z2" s="97">
        <v>4</v>
      </c>
      <c r="AA2" s="19">
        <f>SUMPRODUCT((AF2="En cours")*SUMIFS(SUIVIPROD!$D$2:$D$3777,SUIVIPROD!$E$2:$E$3777,'Ligne 21'!$A2,SUIVIPROD!$J$2:$J$3777,'Ligne 21'!$AF$1))</f>
        <v>0</v>
      </c>
      <c r="AB2" s="19">
        <f>SUMPRODUCT((AF2="En cours")*SUMPRODUCT((SUIVIPROD!$E$2:$E$3777='Ligne 21'!$A2)*(SUIVIPROD!$J$2:$J$3777='Ligne 21'!$AF$1)*(SUIVIPROD!$L$2:$N$3777&lt;&gt;"")))</f>
        <v>0</v>
      </c>
      <c r="AC2" s="97">
        <v>3</v>
      </c>
      <c r="AE2" s="23" t="str">
        <f>IF(COUNTIFS(SUIVIQUALITE!$B$2:$B$49039,'Ligne 21'!$A2,SUIVIQUALITE!$E$2:$E$49039,LEFT($AF$1,FIND(" ",$AF$1)-1),SUIVIQUALITE!$F$2:$F$49039,"Oui")=1,"Oui","#N/A")</f>
        <v>#N/A</v>
      </c>
      <c r="AF2" s="161"/>
      <c r="AG2" s="19">
        <f>SUMPRODUCT((AN2="En cours")*COUNTIFS(SUIVIPROD!$E$2:$E$3777,'Ligne 21'!$A2,SUIVIPROD!$J$2:$J$3777,'Ligne 21'!$AN$1))</f>
        <v>0</v>
      </c>
      <c r="AH2" s="97">
        <v>10</v>
      </c>
      <c r="AI2" s="19">
        <f>SUMPRODUCT((AN2="En cours")*SUMIFS(SUIVIPROD!$D$2:$D$3777,SUIVIPROD!$E$2:$E$3777,'Ligne 21'!$A2,SUIVIPROD!$J$2:$J$3777,'Ligne 21'!$AN$1))</f>
        <v>0</v>
      </c>
      <c r="AJ2" s="19">
        <f>SUMPRODUCT((AN2="En cours")*SUMPRODUCT((SUIVIPROD!$E$2:$E$3777='Ligne 21'!$A2)*(SUIVIPROD!$J$2:$J$3777='Ligne 21'!$AN$1)*(SUIVIPROD!$L$2:$N$3777&lt;&gt;"")))</f>
        <v>0</v>
      </c>
      <c r="AK2" s="97">
        <v>3</v>
      </c>
      <c r="AM2" s="23" t="str">
        <f>IF(COUNTIFS(SUIVIQUALITE!$B$2:$B$49039,'Ligne 21'!$A2,SUIVIQUALITE!$E$2:$E$49039,LEFT($AN$1,FIND(" ",$AN$1)-1),SUIVIQUALITE!$F$2:$F$49039,"Oui")=1,"Oui","#N/A")</f>
        <v>#N/A</v>
      </c>
      <c r="AN2" s="161"/>
      <c r="AO2" s="209"/>
    </row>
    <row r="3" spans="1:41" ht="15">
      <c r="A3" s="12" t="s">
        <v>221</v>
      </c>
      <c r="B3" s="12" t="s">
        <v>188</v>
      </c>
      <c r="C3" s="12" t="s">
        <v>188</v>
      </c>
      <c r="D3" s="12" t="s">
        <v>188</v>
      </c>
      <c r="E3" s="12" t="s">
        <v>188</v>
      </c>
      <c r="F3" s="12" t="s">
        <v>188</v>
      </c>
      <c r="G3" s="12" t="s">
        <v>188</v>
      </c>
      <c r="H3" s="92" t="str">
        <f>COUNTIF(A3:G3,"Oui") &amp;" / 6"</f>
        <v>6 / 6</v>
      </c>
      <c r="I3" s="19">
        <f>SUMPRODUCT((P3="En cours")*COUNTIFS(SUIVIPROD!$E$2:$E$3777,'Ligne 21'!$A3,SUIVIPROD!$J$2:$J$3777,'Ligne 21'!$P$1))</f>
        <v>0</v>
      </c>
      <c r="J3" s="97">
        <v>12</v>
      </c>
      <c r="K3" s="19">
        <f>SUMPRODUCT((P3="En cours")*SUMIFS(SUIVIPROD!$D$2:$D$3777,SUIVIPROD!$E$2:$E$3777,'Ligne 21'!$A3,SUIVIPROD!$J$2:$J$3777,'Ligne 21'!$P$1))</f>
        <v>0</v>
      </c>
      <c r="L3" s="19">
        <f>SUMPRODUCT((P3="En cours")*SUMPRODUCT((SUIVIPROD!$E$2:$E$3777='Ligne 21'!$A3)*(SUIVIPROD!$J$2:$J$3777='Ligne 21'!$P$1)*(SUIVIPROD!$L$2:$N$3777&lt;&gt;"")))</f>
        <v>0</v>
      </c>
      <c r="M3" s="97">
        <v>2</v>
      </c>
      <c r="N3" s="94"/>
      <c r="O3" s="23" t="str">
        <f>IF(COUNTIFS(SUIVIQUALITE!$B$2:$B$49039,'Ligne 21'!$A3,SUIVIQUALITE!$E$2:$E$49039,LEFT($P$1,FIND(" ",$P$1)-1),SUIVIQUALITE!$F$2:$F$49039,"Oui")=1,"Oui","#N/A")</f>
        <v>#N/A</v>
      </c>
      <c r="P3" s="121" t="s">
        <v>189</v>
      </c>
      <c r="Q3" s="19">
        <f>SUMPRODUCT((X3="En cours")*COUNTIFS(SUIVIPROD!$E$2:$E$3777,'Ligne 21'!$A3,SUIVIPROD!$J$2:$J$3777,'Ligne 21'!$X$1))</f>
        <v>0</v>
      </c>
      <c r="R3" s="97">
        <v>4</v>
      </c>
      <c r="S3" s="19">
        <f>SUMPRODUCT((X3="En cours")*SUMIFS(SUIVIPROD!$D$2:$D$3777,SUIVIPROD!$E$2:$E$3777,'Ligne 21'!$A3,SUIVIPROD!$J$2:$J$3777,'Ligne 21'!$X$1))</f>
        <v>0</v>
      </c>
      <c r="T3" s="19">
        <f>SUMPRODUCT((X3="En cours")*SUMPRODUCT((SUIVIPROD!$E$2:$E$3777='Ligne 21'!$A3)*(SUIVIPROD!$J$2:$J$3777='Ligne 21'!$X$1)*(SUIVIPROD!$L$2:$N$3777&lt;&gt;"")))</f>
        <v>0</v>
      </c>
      <c r="U3" s="97">
        <v>3</v>
      </c>
      <c r="W3" s="23" t="str">
        <f>IF(COUNTIFS(SUIVIQUALITE!$B$2:$B$49039,'Ligne 21'!$A3,SUIVIQUALITE!$E$2:$E$49039,LEFT($X$1,FIND(" ",$X$1)-1),SUIVIQUALITE!$F$2:$F$49039,"Oui")=1,"Oui","#N/A")</f>
        <v>#N/A</v>
      </c>
      <c r="X3" s="121" t="s">
        <v>189</v>
      </c>
      <c r="Y3" s="19">
        <f>SUMPRODUCT((AF3="En cours")*COUNTIFS(SUIVIPROD!$E$2:$E$3777,'Ligne 21'!$A3,SUIVIPROD!$J$2:$J$3777,'Ligne 21'!$AF$1))</f>
        <v>0</v>
      </c>
      <c r="Z3" s="97">
        <v>4</v>
      </c>
      <c r="AA3" s="19">
        <f>SUMPRODUCT((AF3="En cours")*SUMIFS(SUIVIPROD!$D$2:$D$3777,SUIVIPROD!$E$2:$E$3777,'Ligne 21'!$A3,SUIVIPROD!$J$2:$J$3777,'Ligne 21'!$AF$1))</f>
        <v>0</v>
      </c>
      <c r="AB3" s="19">
        <f>SUMPRODUCT((AF3="En cours")*SUMPRODUCT((SUIVIPROD!$E$2:$E$3777='Ligne 21'!$A3)*(SUIVIPROD!$J$2:$J$3777='Ligne 21'!$AF$1)*(SUIVIPROD!$L$2:$N$3777&lt;&gt;"")))</f>
        <v>0</v>
      </c>
      <c r="AC3" s="97">
        <v>3</v>
      </c>
      <c r="AE3" s="23" t="str">
        <f>IF(COUNTIFS(SUIVIQUALITE!$B$2:$B$49039,'Ligne 21'!$A3,SUIVIQUALITE!$E$2:$E$49039,LEFT($AF$1,FIND(" ",$AF$1)-1),SUIVIQUALITE!$F$2:$F$49039,"Oui")=1,"Oui","#N/A")</f>
        <v>#N/A</v>
      </c>
      <c r="AF3" s="121" t="s">
        <v>189</v>
      </c>
      <c r="AG3" s="19">
        <f>SUMPRODUCT((AN3="En cours")*COUNTIFS(SUIVIPROD!$E$2:$E$3777,'Ligne 21'!$A3,SUIVIPROD!$J$2:$J$3777,'Ligne 21'!$AN$1))</f>
        <v>0</v>
      </c>
      <c r="AH3" s="97">
        <v>10</v>
      </c>
      <c r="AI3" s="19">
        <f>SUMPRODUCT((AN3="En cours")*SUMIFS(SUIVIPROD!$D$2:$D$3777,SUIVIPROD!$E$2:$E$3777,'Ligne 21'!$A3,SUIVIPROD!$J$2:$J$3777,'Ligne 21'!$AN$1))</f>
        <v>0</v>
      </c>
      <c r="AJ3" s="19">
        <f>SUMPRODUCT((AN3="En cours")*SUMPRODUCT((SUIVIPROD!$E$2:$E$3777='Ligne 21'!$A3)*(SUIVIPROD!$J$2:$J$3777='Ligne 21'!$AN$1)*(SUIVIPROD!$L$2:$N$3777&lt;&gt;"")))</f>
        <v>0</v>
      </c>
      <c r="AK3" s="97">
        <v>3</v>
      </c>
      <c r="AM3" s="23"/>
      <c r="AN3" s="121"/>
      <c r="AO3" s="209"/>
    </row>
    <row r="4" spans="1:41" ht="15">
      <c r="A4" s="12" t="s">
        <v>222</v>
      </c>
      <c r="B4" s="12" t="s">
        <v>188</v>
      </c>
      <c r="C4" s="12" t="s">
        <v>188</v>
      </c>
      <c r="D4" s="12" t="s">
        <v>188</v>
      </c>
      <c r="E4" s="12" t="s">
        <v>188</v>
      </c>
      <c r="F4" s="12" t="s">
        <v>188</v>
      </c>
      <c r="G4" s="12" t="s">
        <v>188</v>
      </c>
      <c r="H4" s="92" t="str">
        <f t="shared" ref="H4:H38" si="0">COUNTIF(A4:G4,"Oui") &amp;" / 6"</f>
        <v>6 / 6</v>
      </c>
      <c r="I4" s="19">
        <f>SUMPRODUCT((P4="En cours")*COUNTIFS(SUIVIPROD!$E$2:$E$3777,'Ligne 21'!$A4,SUIVIPROD!$J$2:$J$3777,'Ligne 21'!$P$1))</f>
        <v>0</v>
      </c>
      <c r="J4" s="97">
        <v>12</v>
      </c>
      <c r="K4" s="19">
        <f>SUMPRODUCT((P4="En cours")*SUMIFS(SUIVIPROD!$D$2:$D$3777,SUIVIPROD!$E$2:$E$3777,'Ligne 21'!$A4,SUIVIPROD!$J$2:$J$3777,'Ligne 21'!$P$1))</f>
        <v>0</v>
      </c>
      <c r="L4" s="19">
        <f>SUMPRODUCT((P4="En cours")*SUMPRODUCT((SUIVIPROD!$E$2:$E$3777='Ligne 21'!$A4)*(SUIVIPROD!$J$2:$J$3777='Ligne 21'!$P$1)*(SUIVIPROD!$L$2:$N$3777&lt;&gt;"")))</f>
        <v>0</v>
      </c>
      <c r="M4" s="97">
        <v>2</v>
      </c>
      <c r="N4" s="94"/>
      <c r="O4" s="23" t="str">
        <f>IF(COUNTIFS(SUIVIQUALITE!$B$2:$B$49039,'Ligne 21'!$A4,SUIVIQUALITE!$E$2:$E$49039,LEFT($P$1,FIND(" ",$P$1)-1),SUIVIQUALITE!$F$2:$F$49039,"Oui")=1,"Oui","#N/A")</f>
        <v>#N/A</v>
      </c>
      <c r="P4" s="93" t="s">
        <v>189</v>
      </c>
      <c r="Q4" s="19">
        <f>SUMPRODUCT((X4="En cours")*COUNTIFS(SUIVIPROD!$E$2:$E$3777,'Ligne 21'!$A4,SUIVIPROD!$J$2:$J$3777,'Ligne 21'!$X$1))</f>
        <v>0</v>
      </c>
      <c r="R4" s="97">
        <v>4</v>
      </c>
      <c r="S4" s="19">
        <f>SUMPRODUCT((X4="En cours")*SUMIFS(SUIVIPROD!$D$2:$D$3777,SUIVIPROD!$E$2:$E$3777,'Ligne 21'!$A4,SUIVIPROD!$J$2:$J$3777,'Ligne 21'!$X$1))</f>
        <v>0</v>
      </c>
      <c r="T4" s="19">
        <f>SUMPRODUCT((X4="En cours")*SUMPRODUCT((SUIVIPROD!$E$2:$E$3777='Ligne 21'!$A4)*(SUIVIPROD!$J$2:$J$3777='Ligne 21'!$X$1)*(SUIVIPROD!$L$2:$N$3777&lt;&gt;"")))</f>
        <v>0</v>
      </c>
      <c r="U4" s="97">
        <v>3</v>
      </c>
      <c r="W4" s="23" t="str">
        <f>IF(COUNTIFS(SUIVIQUALITE!$B$2:$B$49039,'Ligne 21'!$A4,SUIVIQUALITE!$E$2:$E$49039,LEFT($X$1,FIND(" ",$X$1)-1),SUIVIQUALITE!$F$2:$F$49039,"Oui")=1,"Oui","#N/A")</f>
        <v>#N/A</v>
      </c>
      <c r="X4" s="121" t="s">
        <v>189</v>
      </c>
      <c r="Y4" s="19">
        <f>SUMPRODUCT((AF4="En cours")*COUNTIFS(SUIVIPROD!$E$2:$E$3777,'Ligne 21'!$A4,SUIVIPROD!$J$2:$J$3777,'Ligne 21'!$AF$1))</f>
        <v>0</v>
      </c>
      <c r="Z4" s="97">
        <v>4</v>
      </c>
      <c r="AA4" s="19">
        <f>SUMPRODUCT((AF4="En cours")*SUMIFS(SUIVIPROD!$D$2:$D$3777,SUIVIPROD!$E$2:$E$3777,'Ligne 21'!$A4,SUIVIPROD!$J$2:$J$3777,'Ligne 21'!$AF$1))</f>
        <v>0</v>
      </c>
      <c r="AB4" s="19">
        <f>SUMPRODUCT((AF4="En cours")*SUMPRODUCT((SUIVIPROD!$E$2:$E$3777='Ligne 21'!$A4)*(SUIVIPROD!$J$2:$J$3777='Ligne 21'!$AF$1)*(SUIVIPROD!$L$2:$N$3777&lt;&gt;"")))</f>
        <v>0</v>
      </c>
      <c r="AC4" s="97">
        <v>3</v>
      </c>
      <c r="AE4" s="23"/>
      <c r="AF4" s="93" t="s">
        <v>190</v>
      </c>
      <c r="AG4" s="19">
        <f>SUMPRODUCT((AN4="En cours")*COUNTIFS(SUIVIPROD!$E$2:$E$3777,'Ligne 21'!$A4,SUIVIPROD!$J$2:$J$3777,'Ligne 21'!$AN$1))</f>
        <v>0</v>
      </c>
      <c r="AH4" s="97">
        <v>10</v>
      </c>
      <c r="AI4" s="19">
        <f>SUMPRODUCT((AN4="En cours")*SUMIFS(SUIVIPROD!$D$2:$D$3777,SUIVIPROD!$E$2:$E$3777,'Ligne 21'!$A4,SUIVIPROD!$J$2:$J$3777,'Ligne 21'!$AN$1))</f>
        <v>0</v>
      </c>
      <c r="AJ4" s="19">
        <f>SUMPRODUCT((AN4="En cours")*SUMPRODUCT((SUIVIPROD!$E$2:$E$3777='Ligne 21'!$A4)*(SUIVIPROD!$J$2:$J$3777='Ligne 21'!$AN$1)*(SUIVIPROD!$L$2:$N$3777&lt;&gt;"")))</f>
        <v>0</v>
      </c>
      <c r="AK4" s="97">
        <v>3</v>
      </c>
      <c r="AM4" s="23"/>
      <c r="AN4" s="121"/>
      <c r="AO4" s="209"/>
    </row>
    <row r="5" spans="1:41" ht="15">
      <c r="A5" s="12" t="s">
        <v>223</v>
      </c>
      <c r="B5" s="12" t="s">
        <v>188</v>
      </c>
      <c r="C5" s="12" t="s">
        <v>188</v>
      </c>
      <c r="D5" s="12" t="s">
        <v>188</v>
      </c>
      <c r="E5" s="12" t="s">
        <v>188</v>
      </c>
      <c r="F5" s="12" t="s">
        <v>188</v>
      </c>
      <c r="G5" s="12" t="s">
        <v>188</v>
      </c>
      <c r="H5" s="92" t="str">
        <f t="shared" si="0"/>
        <v>6 / 6</v>
      </c>
      <c r="I5" s="19">
        <f>SUMPRODUCT((P5="En cours")*COUNTIFS(SUIVIPROD!$E$2:$E$3777,'Ligne 21'!$A5,SUIVIPROD!$J$2:$J$3777,'Ligne 21'!$P$1))</f>
        <v>0</v>
      </c>
      <c r="J5" s="97">
        <v>12</v>
      </c>
      <c r="K5" s="19">
        <f>SUMPRODUCT((P5="En cours")*SUMIFS(SUIVIPROD!$D$2:$D$3777,SUIVIPROD!$E$2:$E$3777,'Ligne 21'!$A5,SUIVIPROD!$J$2:$J$3777,'Ligne 21'!$P$1))</f>
        <v>0</v>
      </c>
      <c r="L5" s="19">
        <f>SUMPRODUCT((P5="En cours")*SUMPRODUCT((SUIVIPROD!$E$2:$E$3777='Ligne 21'!$A5)*(SUIVIPROD!$J$2:$J$3777='Ligne 21'!$P$1)*(SUIVIPROD!$L$2:$N$3777&lt;&gt;"")))</f>
        <v>0</v>
      </c>
      <c r="M5" s="97">
        <v>2</v>
      </c>
      <c r="N5" s="94"/>
      <c r="O5" s="23"/>
      <c r="P5" s="93"/>
      <c r="Q5" s="19">
        <f>SUMPRODUCT((X5="En cours")*COUNTIFS(SUIVIPROD!$E$2:$E$3777,'Ligne 21'!$A5,SUIVIPROD!$J$2:$J$3777,'Ligne 21'!$X$1))</f>
        <v>0</v>
      </c>
      <c r="R5" s="97">
        <v>4</v>
      </c>
      <c r="S5" s="19">
        <f>SUMPRODUCT((X5="En cours")*SUMIFS(SUIVIPROD!$D$2:$D$3777,SUIVIPROD!$E$2:$E$3777,'Ligne 21'!$A5,SUIVIPROD!$J$2:$J$3777,'Ligne 21'!$X$1))</f>
        <v>0</v>
      </c>
      <c r="T5" s="19">
        <f>SUMPRODUCT((X5="En cours")*SUMPRODUCT((SUIVIPROD!$E$2:$E$3777='Ligne 21'!$A5)*(SUIVIPROD!$J$2:$J$3777='Ligne 21'!$X$1)*(SUIVIPROD!$L$2:$N$3777&lt;&gt;"")))</f>
        <v>0</v>
      </c>
      <c r="U5" s="97">
        <v>3</v>
      </c>
      <c r="W5" s="23"/>
      <c r="X5" s="121"/>
      <c r="Y5" s="19">
        <f>SUMPRODUCT((AF5="En cours")*COUNTIFS(SUIVIPROD!$E$2:$E$3777,'Ligne 21'!$A5,SUIVIPROD!$J$2:$J$3777,'Ligne 21'!$AF$1))</f>
        <v>0</v>
      </c>
      <c r="Z5" s="97">
        <v>4</v>
      </c>
      <c r="AA5" s="19">
        <f>SUMPRODUCT((AF5="En cours")*SUMIFS(SUIVIPROD!$D$2:$D$3777,SUIVIPROD!$E$2:$E$3777,'Ligne 21'!$A5,SUIVIPROD!$J$2:$J$3777,'Ligne 21'!$AF$1))</f>
        <v>0</v>
      </c>
      <c r="AB5" s="19">
        <f>SUMPRODUCT((AF5="En cours")*SUMPRODUCT((SUIVIPROD!$E$2:$E$3777='Ligne 21'!$A5)*(SUIVIPROD!$J$2:$J$3777='Ligne 21'!$AF$1)*(SUIVIPROD!$L$2:$N$3777&lt;&gt;"")))</f>
        <v>0</v>
      </c>
      <c r="AC5" s="97">
        <v>3</v>
      </c>
      <c r="AE5" s="23"/>
      <c r="AF5" s="93"/>
      <c r="AG5" s="19">
        <f>SUMPRODUCT((AN5="En cours")*COUNTIFS(SUIVIPROD!$E$2:$E$3777,'Ligne 21'!$A5,SUIVIPROD!$J$2:$J$3777,'Ligne 21'!$AN$1))</f>
        <v>0</v>
      </c>
      <c r="AH5" s="97">
        <v>10</v>
      </c>
      <c r="AI5" s="19">
        <f>SUMPRODUCT((AN5="En cours")*SUMIFS(SUIVIPROD!$D$2:$D$3777,SUIVIPROD!$E$2:$E$3777,'Ligne 21'!$A5,SUIVIPROD!$J$2:$J$3777,'Ligne 21'!$AN$1))</f>
        <v>0</v>
      </c>
      <c r="AJ5" s="19">
        <f>SUMPRODUCT((AN5="En cours")*SUMPRODUCT((SUIVIPROD!$E$2:$E$3777='Ligne 21'!$A5)*(SUIVIPROD!$J$2:$J$3777='Ligne 21'!$AN$1)*(SUIVIPROD!$L$2:$N$3777&lt;&gt;"")))</f>
        <v>0</v>
      </c>
      <c r="AK5" s="97">
        <v>3</v>
      </c>
      <c r="AM5" s="23"/>
      <c r="AN5" s="121"/>
      <c r="AO5" s="209"/>
    </row>
    <row r="6" spans="1:41" ht="15">
      <c r="A6" s="22" t="s">
        <v>224</v>
      </c>
      <c r="B6" s="12" t="s">
        <v>188</v>
      </c>
      <c r="C6" s="12" t="s">
        <v>188</v>
      </c>
      <c r="D6" s="12" t="s">
        <v>188</v>
      </c>
      <c r="E6" s="12" t="s">
        <v>188</v>
      </c>
      <c r="F6" s="12" t="s">
        <v>188</v>
      </c>
      <c r="G6" s="12" t="s">
        <v>188</v>
      </c>
      <c r="H6" s="92" t="str">
        <f t="shared" si="0"/>
        <v>6 / 6</v>
      </c>
      <c r="I6" s="19">
        <f>SUMPRODUCT((P6="En cours")*COUNTIFS(SUIVIPROD!$E$2:$E$3777,'Ligne 21'!$A6,SUIVIPROD!$J$2:$J$3777,'Ligne 21'!$P$1))</f>
        <v>0</v>
      </c>
      <c r="J6" s="97">
        <v>12</v>
      </c>
      <c r="K6" s="19">
        <f>SUMPRODUCT((P6="En cours")*SUMIFS(SUIVIPROD!$D$2:$D$3777,SUIVIPROD!$E$2:$E$3777,'Ligne 21'!$A6,SUIVIPROD!$J$2:$J$3777,'Ligne 21'!$P$1))</f>
        <v>0</v>
      </c>
      <c r="L6" s="19">
        <f>SUMPRODUCT((P6="En cours")*SUMPRODUCT((SUIVIPROD!$E$2:$E$3777='Ligne 21'!$A6)*(SUIVIPROD!$J$2:$J$3777='Ligne 21'!$P$1)*(SUIVIPROD!$L$2:$N$3777&lt;&gt;"")))</f>
        <v>0</v>
      </c>
      <c r="M6" s="97">
        <v>2</v>
      </c>
      <c r="N6" s="94"/>
      <c r="O6" s="23" t="str">
        <f>IF(COUNTIFS(SUIVIQUALITE!$B$2:$B$49039,'Ligne 21'!$A6,SUIVIQUALITE!$E$2:$E$49039,LEFT($P$1,FIND(" ",$P$1)-1),SUIVIQUALITE!$F$2:$F$49039,"Oui")=1,"Oui","#N/A")</f>
        <v>#N/A</v>
      </c>
      <c r="P6" s="93" t="s">
        <v>189</v>
      </c>
      <c r="Q6" s="19">
        <f>SUMPRODUCT((X6="En cours")*COUNTIFS(SUIVIPROD!$E$2:$E$3777,'Ligne 21'!$A6,SUIVIPROD!$J$2:$J$3777,'Ligne 21'!$X$1))</f>
        <v>0</v>
      </c>
      <c r="R6" s="97">
        <v>4</v>
      </c>
      <c r="S6" s="19">
        <f>SUMPRODUCT((X6="En cours")*SUMIFS(SUIVIPROD!$D$2:$D$3777,SUIVIPROD!$E$2:$E$3777,'Ligne 21'!$A6,SUIVIPROD!$J$2:$J$3777,'Ligne 21'!$X$1))</f>
        <v>0</v>
      </c>
      <c r="T6" s="19">
        <f>SUMPRODUCT((X6="En cours")*SUMPRODUCT((SUIVIPROD!$E$2:$E$3777='Ligne 21'!$A6)*(SUIVIPROD!$J$2:$J$3777='Ligne 21'!$X$1)*(SUIVIPROD!$L$2:$N$3777&lt;&gt;"")))</f>
        <v>0</v>
      </c>
      <c r="U6" s="97">
        <v>3</v>
      </c>
      <c r="W6" s="23" t="str">
        <f>IF(COUNTIFS(SUIVIQUALITE!$B$2:$B$49039,'Ligne 21'!$A6,SUIVIQUALITE!$E$2:$E$49039,LEFT($X$1,FIND(" ",$X$1)-1),SUIVIQUALITE!$F$2:$F$49039,"Oui")=1,"Oui","#N/A")</f>
        <v>#N/A</v>
      </c>
      <c r="X6" s="121" t="s">
        <v>189</v>
      </c>
      <c r="Y6" s="19">
        <f>SUMPRODUCT((AF6="En cours")*COUNTIFS(SUIVIPROD!$E$2:$E$3777,'Ligne 21'!$A6,SUIVIPROD!$J$2:$J$3777,'Ligne 21'!$AF$1))</f>
        <v>0</v>
      </c>
      <c r="Z6" s="97">
        <v>4</v>
      </c>
      <c r="AA6" s="19">
        <f>SUMPRODUCT((AF6="En cours")*SUMIFS(SUIVIPROD!$D$2:$D$3777,SUIVIPROD!$E$2:$E$3777,'Ligne 21'!$A6,SUIVIPROD!$J$2:$J$3777,'Ligne 21'!$AF$1))</f>
        <v>0</v>
      </c>
      <c r="AB6" s="19">
        <f>SUMPRODUCT((AF6="En cours")*SUMPRODUCT((SUIVIPROD!$E$2:$E$3777='Ligne 21'!$A6)*(SUIVIPROD!$J$2:$J$3777='Ligne 21'!$AF$1)*(SUIVIPROD!$L$2:$N$3777&lt;&gt;"")))</f>
        <v>0</v>
      </c>
      <c r="AC6" s="97">
        <v>3</v>
      </c>
      <c r="AE6" s="23"/>
      <c r="AF6" s="121"/>
      <c r="AG6" s="19">
        <f>SUMPRODUCT((AN6="En cours")*COUNTIFS(SUIVIPROD!$E$2:$E$3777,'Ligne 21'!$A6,SUIVIPROD!$J$2:$J$3777,'Ligne 21'!$AN$1))</f>
        <v>0</v>
      </c>
      <c r="AH6" s="97">
        <v>10</v>
      </c>
      <c r="AI6" s="19">
        <f>SUMPRODUCT((AN6="En cours")*SUMIFS(SUIVIPROD!$D$2:$D$3777,SUIVIPROD!$E$2:$E$3777,'Ligne 21'!$A6,SUIVIPROD!$J$2:$J$3777,'Ligne 21'!$AN$1))</f>
        <v>0</v>
      </c>
      <c r="AJ6" s="19">
        <f>SUMPRODUCT((AN6="En cours")*SUMPRODUCT((SUIVIPROD!$E$2:$E$3777='Ligne 21'!$A6)*(SUIVIPROD!$J$2:$J$3777='Ligne 21'!$AN$1)*(SUIVIPROD!$L$2:$N$3777&lt;&gt;"")))</f>
        <v>0</v>
      </c>
      <c r="AK6" s="97">
        <v>3</v>
      </c>
      <c r="AM6" s="23"/>
      <c r="AN6" s="121"/>
      <c r="AO6" s="209"/>
    </row>
    <row r="7" spans="1:41" ht="15">
      <c r="A7" s="22" t="s">
        <v>225</v>
      </c>
      <c r="B7" s="12" t="s">
        <v>188</v>
      </c>
      <c r="C7" s="12" t="s">
        <v>188</v>
      </c>
      <c r="D7" s="12" t="s">
        <v>188</v>
      </c>
      <c r="E7" s="12" t="s">
        <v>188</v>
      </c>
      <c r="F7" s="12" t="s">
        <v>188</v>
      </c>
      <c r="G7" s="12" t="s">
        <v>188</v>
      </c>
      <c r="H7" s="92" t="str">
        <f t="shared" si="0"/>
        <v>6 / 6</v>
      </c>
      <c r="I7" s="19">
        <f>SUMPRODUCT((P7="En cours")*COUNTIFS(SUIVIPROD!$E$2:$E$3777,'Ligne 21'!$A7,SUIVIPROD!$J$2:$J$3777,'Ligne 21'!$P$1))</f>
        <v>0</v>
      </c>
      <c r="J7" s="97">
        <v>12</v>
      </c>
      <c r="K7" s="19">
        <f>SUMPRODUCT((P7="En cours")*SUMIFS(SUIVIPROD!$D$2:$D$3777,SUIVIPROD!$E$2:$E$3777,'Ligne 21'!$A7,SUIVIPROD!$J$2:$J$3777,'Ligne 21'!$P$1))</f>
        <v>0</v>
      </c>
      <c r="L7" s="19">
        <f>SUMPRODUCT((P7="En cours")*SUMPRODUCT((SUIVIPROD!$E$2:$E$3777='Ligne 21'!$A7)*(SUIVIPROD!$J$2:$J$3777='Ligne 21'!$P$1)*(SUIVIPROD!$L$2:$N$3777&lt;&gt;"")))</f>
        <v>0</v>
      </c>
      <c r="M7" s="97">
        <v>2</v>
      </c>
      <c r="N7" s="23"/>
      <c r="O7" s="23"/>
      <c r="P7" s="93"/>
      <c r="Q7" s="19">
        <f>SUMPRODUCT((X7="En cours")*COUNTIFS(SUIVIPROD!$E$2:$E$3777,'Ligne 21'!$A7,SUIVIPROD!$J$2:$J$3777,'Ligne 21'!$X$1))</f>
        <v>0</v>
      </c>
      <c r="R7" s="97">
        <v>4</v>
      </c>
      <c r="S7" s="19">
        <f>SUMPRODUCT((X7="En cours")*SUMIFS(SUIVIPROD!$D$2:$D$3777,SUIVIPROD!$E$2:$E$3777,'Ligne 21'!$A7,SUIVIPROD!$J$2:$J$3777,'Ligne 21'!$X$1))</f>
        <v>0</v>
      </c>
      <c r="T7" s="19">
        <f>SUMPRODUCT((X7="En cours")*SUMPRODUCT((SUIVIPROD!$E$2:$E$3777='Ligne 21'!$A7)*(SUIVIPROD!$J$2:$J$3777='Ligne 21'!$X$1)*(SUIVIPROD!$L$2:$N$3777&lt;&gt;"")))</f>
        <v>0</v>
      </c>
      <c r="U7" s="97">
        <v>3</v>
      </c>
      <c r="W7" s="23"/>
      <c r="X7" s="121"/>
      <c r="Y7" s="19">
        <f>SUMPRODUCT((AF7="En cours")*COUNTIFS(SUIVIPROD!$E$2:$E$3777,'Ligne 21'!$A7,SUIVIPROD!$J$2:$J$3777,'Ligne 21'!$AF$1))</f>
        <v>0</v>
      </c>
      <c r="Z7" s="97">
        <v>4</v>
      </c>
      <c r="AA7" s="19">
        <f>SUMPRODUCT((AF7="En cours")*SUMIFS(SUIVIPROD!$D$2:$D$3777,SUIVIPROD!$E$2:$E$3777,'Ligne 21'!$A7,SUIVIPROD!$J$2:$J$3777,'Ligne 21'!$AF$1))</f>
        <v>0</v>
      </c>
      <c r="AB7" s="19">
        <f>SUMPRODUCT((AF7="En cours")*SUMPRODUCT((SUIVIPROD!$E$2:$E$3777='Ligne 21'!$A7)*(SUIVIPROD!$J$2:$J$3777='Ligne 21'!$AF$1)*(SUIVIPROD!$L$2:$N$3777&lt;&gt;"")))</f>
        <v>0</v>
      </c>
      <c r="AC7" s="97">
        <v>3</v>
      </c>
      <c r="AE7" s="23"/>
      <c r="AF7" s="93"/>
      <c r="AG7" s="19">
        <f>SUMPRODUCT((AN7="En cours")*COUNTIFS(SUIVIPROD!$E$2:$E$3777,'Ligne 21'!$A7,SUIVIPROD!$J$2:$J$3777,'Ligne 21'!$AN$1))</f>
        <v>0</v>
      </c>
      <c r="AH7" s="97">
        <v>10</v>
      </c>
      <c r="AI7" s="19">
        <f>SUMPRODUCT((AN7="En cours")*SUMIFS(SUIVIPROD!$D$2:$D$3777,SUIVIPROD!$E$2:$E$3777,'Ligne 21'!$A7,SUIVIPROD!$J$2:$J$3777,'Ligne 21'!$AN$1))</f>
        <v>0</v>
      </c>
      <c r="AJ7" s="19">
        <f>SUMPRODUCT((AN7="En cours")*SUMPRODUCT((SUIVIPROD!$E$2:$E$3777='Ligne 21'!$A7)*(SUIVIPROD!$J$2:$J$3777='Ligne 21'!$AN$1)*(SUIVIPROD!$L$2:$N$3777&lt;&gt;"")))</f>
        <v>0</v>
      </c>
      <c r="AK7" s="97">
        <v>3</v>
      </c>
      <c r="AM7" s="23"/>
      <c r="AN7" s="121"/>
      <c r="AO7" s="209"/>
    </row>
    <row r="8" spans="1:41" ht="15">
      <c r="A8" s="12" t="s">
        <v>226</v>
      </c>
      <c r="B8" s="12" t="s">
        <v>188</v>
      </c>
      <c r="C8" s="12" t="s">
        <v>188</v>
      </c>
      <c r="D8" s="12" t="s">
        <v>188</v>
      </c>
      <c r="E8" s="12" t="s">
        <v>188</v>
      </c>
      <c r="F8" s="12" t="s">
        <v>188</v>
      </c>
      <c r="G8" s="12" t="s">
        <v>188</v>
      </c>
      <c r="H8" s="92" t="str">
        <f t="shared" si="0"/>
        <v>6 / 6</v>
      </c>
      <c r="I8" s="19">
        <f>SUMPRODUCT((P8="En cours")*COUNTIFS(SUIVIPROD!$E$2:$E$3777,'Ligne 21'!$A8,SUIVIPROD!$J$2:$J$3777,'Ligne 21'!$P$1))</f>
        <v>0</v>
      </c>
      <c r="J8" s="97">
        <v>12</v>
      </c>
      <c r="K8" s="19">
        <f>SUMPRODUCT((P8="En cours")*SUMIFS(SUIVIPROD!$D$2:$D$3777,SUIVIPROD!$E$2:$E$3777,'Ligne 21'!$A8,SUIVIPROD!$J$2:$J$3777,'Ligne 21'!$P$1))</f>
        <v>0</v>
      </c>
      <c r="L8" s="19">
        <f>SUMPRODUCT((P8="En cours")*SUMPRODUCT((SUIVIPROD!$E$2:$E$3777='Ligne 21'!$A8)*(SUIVIPROD!$J$2:$J$3777='Ligne 21'!$P$1)*(SUIVIPROD!$L$2:$N$3777&lt;&gt;"")))</f>
        <v>0</v>
      </c>
      <c r="M8" s="97">
        <v>2</v>
      </c>
      <c r="N8" s="23"/>
      <c r="O8" s="23"/>
      <c r="P8" s="93" t="s">
        <v>190</v>
      </c>
      <c r="Q8" s="19">
        <f>SUMPRODUCT((X8="En cours")*COUNTIFS(SUIVIPROD!$E$2:$E$3777,'Ligne 21'!$A8,SUIVIPROD!$J$2:$J$3777,'Ligne 21'!$X$1))</f>
        <v>0</v>
      </c>
      <c r="R8" s="97">
        <v>4</v>
      </c>
      <c r="S8" s="19">
        <f>SUMPRODUCT((X8="En cours")*SUMIFS(SUIVIPROD!$D$2:$D$3777,SUIVIPROD!$E$2:$E$3777,'Ligne 21'!$A8,SUIVIPROD!$J$2:$J$3777,'Ligne 21'!$X$1))</f>
        <v>0</v>
      </c>
      <c r="T8" s="19">
        <f>SUMPRODUCT((X8="En cours")*SUMPRODUCT((SUIVIPROD!$E$2:$E$3777='Ligne 21'!$A8)*(SUIVIPROD!$J$2:$J$3777='Ligne 21'!$X$1)*(SUIVIPROD!$L$2:$N$3777&lt;&gt;"")))</f>
        <v>0</v>
      </c>
      <c r="U8" s="97">
        <v>3</v>
      </c>
      <c r="W8" s="23"/>
      <c r="X8" s="121" t="s">
        <v>190</v>
      </c>
      <c r="Y8" s="19">
        <f>SUMPRODUCT((AF8="En cours")*COUNTIFS(SUIVIPROD!$E$2:$E$3777,'Ligne 21'!$A8,SUIVIPROD!$J$2:$J$3777,'Ligne 21'!$AF$1))</f>
        <v>0</v>
      </c>
      <c r="Z8" s="97">
        <v>4</v>
      </c>
      <c r="AA8" s="19">
        <f>SUMPRODUCT((AF8="En cours")*SUMIFS(SUIVIPROD!$D$2:$D$3777,SUIVIPROD!$E$2:$E$3777,'Ligne 21'!$A8,SUIVIPROD!$J$2:$J$3777,'Ligne 21'!$AF$1))</f>
        <v>0</v>
      </c>
      <c r="AB8" s="19">
        <f>SUMPRODUCT((AF8="En cours")*SUMPRODUCT((SUIVIPROD!$E$2:$E$3777='Ligne 21'!$A8)*(SUIVIPROD!$J$2:$J$3777='Ligne 21'!$AF$1)*(SUIVIPROD!$L$2:$N$3777&lt;&gt;"")))</f>
        <v>0</v>
      </c>
      <c r="AC8" s="97">
        <v>3</v>
      </c>
      <c r="AE8" s="23"/>
      <c r="AF8" s="93" t="s">
        <v>190</v>
      </c>
      <c r="AG8" s="19">
        <f>SUMPRODUCT((AN8="En cours")*COUNTIFS(SUIVIPROD!$E$2:$E$3777,'Ligne 21'!$A8,SUIVIPROD!$J$2:$J$3777,'Ligne 21'!$AN$1))</f>
        <v>0</v>
      </c>
      <c r="AH8" s="97">
        <v>10</v>
      </c>
      <c r="AI8" s="19">
        <f>SUMPRODUCT((AN8="En cours")*SUMIFS(SUIVIPROD!$D$2:$D$3777,SUIVIPROD!$E$2:$E$3777,'Ligne 21'!$A8,SUIVIPROD!$J$2:$J$3777,'Ligne 21'!$AN$1))</f>
        <v>0</v>
      </c>
      <c r="AJ8" s="19">
        <f>SUMPRODUCT((AN8="En cours")*SUMPRODUCT((SUIVIPROD!$E$2:$E$3777='Ligne 21'!$A8)*(SUIVIPROD!$J$2:$J$3777='Ligne 21'!$AN$1)*(SUIVIPROD!$L$2:$N$3777&lt;&gt;"")))</f>
        <v>0</v>
      </c>
      <c r="AK8" s="97">
        <v>3</v>
      </c>
      <c r="AM8" s="23"/>
      <c r="AN8" s="121" t="s">
        <v>190</v>
      </c>
      <c r="AO8" s="209"/>
    </row>
    <row r="9" spans="1:41" ht="15">
      <c r="A9" s="12" t="s">
        <v>203</v>
      </c>
      <c r="B9" s="12" t="s">
        <v>188</v>
      </c>
      <c r="C9" s="12" t="s">
        <v>188</v>
      </c>
      <c r="D9" s="12" t="s">
        <v>188</v>
      </c>
      <c r="E9" s="12" t="s">
        <v>188</v>
      </c>
      <c r="F9" s="12" t="s">
        <v>188</v>
      </c>
      <c r="G9" s="12" t="s">
        <v>188</v>
      </c>
      <c r="H9" s="92" t="str">
        <f t="shared" si="0"/>
        <v>6 / 6</v>
      </c>
      <c r="I9" s="19">
        <f>SUMPRODUCT((P9="En cours")*COUNTIFS(SUIVIPROD!$E$2:$E$3777,'Ligne 21'!$A9,SUIVIPROD!$J$2:$J$3777,'Ligne 21'!$P$1))</f>
        <v>0</v>
      </c>
      <c r="J9" s="97">
        <v>12</v>
      </c>
      <c r="K9" s="19">
        <f>SUMPRODUCT((P9="En cours")*SUMIFS(SUIVIPROD!$D$2:$D$3777,SUIVIPROD!$E$2:$E$3777,'Ligne 21'!$A9,SUIVIPROD!$J$2:$J$3777,'Ligne 21'!$P$1))</f>
        <v>0</v>
      </c>
      <c r="L9" s="19">
        <f>SUMPRODUCT((P9="En cours")*SUMPRODUCT((SUIVIPROD!$E$2:$E$3777='Ligne 21'!$A9)*(SUIVIPROD!$J$2:$J$3777='Ligne 21'!$P$1)*(SUIVIPROD!$L$2:$N$3777&lt;&gt;"")))</f>
        <v>0</v>
      </c>
      <c r="M9" s="97">
        <v>2</v>
      </c>
      <c r="N9" s="23"/>
      <c r="O9" s="23"/>
      <c r="P9" s="93" t="s">
        <v>190</v>
      </c>
      <c r="Q9" s="19">
        <f>SUMPRODUCT((X9="En cours")*COUNTIFS(SUIVIPROD!$E$2:$E$3777,'Ligne 21'!$A9,SUIVIPROD!$J$2:$J$3777,'Ligne 21'!$X$1))</f>
        <v>0</v>
      </c>
      <c r="R9" s="97">
        <v>4</v>
      </c>
      <c r="S9" s="19">
        <f>SUMPRODUCT((X9="En cours")*SUMIFS(SUIVIPROD!$D$2:$D$3777,SUIVIPROD!$E$2:$E$3777,'Ligne 21'!$A9,SUIVIPROD!$J$2:$J$3777,'Ligne 21'!$X$1))</f>
        <v>0</v>
      </c>
      <c r="T9" s="19">
        <f>SUMPRODUCT((X9="En cours")*SUMPRODUCT((SUIVIPROD!$E$2:$E$3777='Ligne 21'!$A9)*(SUIVIPROD!$J$2:$J$3777='Ligne 21'!$X$1)*(SUIVIPROD!$L$2:$N$3777&lt;&gt;"")))</f>
        <v>0</v>
      </c>
      <c r="U9" s="97">
        <v>3</v>
      </c>
      <c r="W9" s="23"/>
      <c r="X9" s="121" t="s">
        <v>190</v>
      </c>
      <c r="Y9" s="19">
        <f>SUMPRODUCT((AF9="En cours")*COUNTIFS(SUIVIPROD!$E$2:$E$3777,'Ligne 21'!$A9,SUIVIPROD!$J$2:$J$3777,'Ligne 21'!$AF$1))</f>
        <v>0</v>
      </c>
      <c r="Z9" s="97">
        <v>4</v>
      </c>
      <c r="AA9" s="19">
        <f>SUMPRODUCT((AF9="En cours")*SUMIFS(SUIVIPROD!$D$2:$D$3777,SUIVIPROD!$E$2:$E$3777,'Ligne 21'!$A9,SUIVIPROD!$J$2:$J$3777,'Ligne 21'!$AF$1))</f>
        <v>0</v>
      </c>
      <c r="AB9" s="19">
        <f>SUMPRODUCT((AF9="En cours")*SUMPRODUCT((SUIVIPROD!$E$2:$E$3777='Ligne 21'!$A9)*(SUIVIPROD!$J$2:$J$3777='Ligne 21'!$AF$1)*(SUIVIPROD!$L$2:$N$3777&lt;&gt;"")))</f>
        <v>0</v>
      </c>
      <c r="AC9" s="97">
        <v>3</v>
      </c>
      <c r="AE9" s="23"/>
      <c r="AF9" s="93" t="s">
        <v>190</v>
      </c>
      <c r="AG9" s="19">
        <f>SUMPRODUCT((AN9="En cours")*COUNTIFS(SUIVIPROD!$E$2:$E$3777,'Ligne 21'!$A9,SUIVIPROD!$J$2:$J$3777,'Ligne 21'!$AN$1))</f>
        <v>0</v>
      </c>
      <c r="AH9" s="97">
        <v>10</v>
      </c>
      <c r="AI9" s="19">
        <f>SUMPRODUCT((AN9="En cours")*SUMIFS(SUIVIPROD!$D$2:$D$3777,SUIVIPROD!$E$2:$E$3777,'Ligne 21'!$A9,SUIVIPROD!$J$2:$J$3777,'Ligne 21'!$AN$1))</f>
        <v>0</v>
      </c>
      <c r="AJ9" s="19">
        <f>SUMPRODUCT((AN9="En cours")*SUMPRODUCT((SUIVIPROD!$E$2:$E$3777='Ligne 21'!$A9)*(SUIVIPROD!$J$2:$J$3777='Ligne 21'!$AN$1)*(SUIVIPROD!$L$2:$N$3777&lt;&gt;"")))</f>
        <v>0</v>
      </c>
      <c r="AK9" s="97">
        <v>3</v>
      </c>
      <c r="AM9" s="23" t="str">
        <f>IF(COUNTIFS(SUIVIQUALITE!$B$2:$B$49039,'Ligne 21'!$A9,SUIVIQUALITE!$E$2:$E$49039,LEFT($AN$1,FIND(" ",$AN$1)-1),SUIVIQUALITE!$F$2:$F$49039,"Oui")=1,"Oui","#N/A")</f>
        <v>#N/A</v>
      </c>
      <c r="AN9" s="121" t="s">
        <v>190</v>
      </c>
      <c r="AO9" s="209"/>
    </row>
    <row r="10" spans="1:41" ht="15">
      <c r="A10" s="12" t="s">
        <v>227</v>
      </c>
      <c r="B10" s="12" t="s">
        <v>188</v>
      </c>
      <c r="C10" s="12" t="s">
        <v>188</v>
      </c>
      <c r="D10" s="12" t="s">
        <v>188</v>
      </c>
      <c r="E10" s="12" t="s">
        <v>188</v>
      </c>
      <c r="F10" s="12" t="s">
        <v>188</v>
      </c>
      <c r="G10" s="12" t="s">
        <v>188</v>
      </c>
      <c r="H10" s="92" t="str">
        <f t="shared" si="0"/>
        <v>6 / 6</v>
      </c>
      <c r="I10" s="19">
        <f>SUMPRODUCT((P10="En cours")*COUNTIFS(SUIVIPROD!$E$2:$E$3777,'Ligne 21'!$A10,SUIVIPROD!$J$2:$J$3777,'Ligne 21'!$P$1))</f>
        <v>0</v>
      </c>
      <c r="J10" s="97">
        <v>12</v>
      </c>
      <c r="K10" s="19">
        <f>SUMPRODUCT((P10="En cours")*SUMIFS(SUIVIPROD!$D$2:$D$3777,SUIVIPROD!$E$2:$E$3777,'Ligne 21'!$A10,SUIVIPROD!$J$2:$J$3777,'Ligne 21'!$P$1))</f>
        <v>0</v>
      </c>
      <c r="L10" s="19">
        <f>SUMPRODUCT((P10="En cours")*SUMPRODUCT((SUIVIPROD!$E$2:$E$3777='Ligne 21'!$A10)*(SUIVIPROD!$J$2:$J$3777='Ligne 21'!$P$1)*(SUIVIPROD!$L$2:$N$3777&lt;&gt;"")))</f>
        <v>0</v>
      </c>
      <c r="M10" s="97">
        <v>2</v>
      </c>
      <c r="N10" s="23"/>
      <c r="O10" s="23"/>
      <c r="P10" s="93"/>
      <c r="Q10" s="19">
        <f>SUMPRODUCT((X10="En cours")*COUNTIFS(SUIVIPROD!$E$2:$E$3777,'Ligne 21'!$A10,SUIVIPROD!$J$2:$J$3777,'Ligne 21'!$X$1))</f>
        <v>0</v>
      </c>
      <c r="R10" s="97">
        <v>4</v>
      </c>
      <c r="S10" s="19">
        <f>SUMPRODUCT((X10="En cours")*SUMIFS(SUIVIPROD!$D$2:$D$3777,SUIVIPROD!$E$2:$E$3777,'Ligne 21'!$A10,SUIVIPROD!$J$2:$J$3777,'Ligne 21'!$X$1))</f>
        <v>0</v>
      </c>
      <c r="T10" s="19">
        <f>SUMPRODUCT((X10="En cours")*SUMPRODUCT((SUIVIPROD!$E$2:$E$3777='Ligne 21'!$A10)*(SUIVIPROD!$J$2:$J$3777='Ligne 21'!$X$1)*(SUIVIPROD!$L$2:$N$3777&lt;&gt;"")))</f>
        <v>0</v>
      </c>
      <c r="U10" s="97">
        <v>3</v>
      </c>
      <c r="W10" s="23"/>
      <c r="X10" s="121"/>
      <c r="Y10" s="19">
        <f>SUMPRODUCT((AF10="En cours")*COUNTIFS(SUIVIPROD!$E$2:$E$3777,'Ligne 21'!$A10,SUIVIPROD!$J$2:$J$3777,'Ligne 21'!$AF$1))</f>
        <v>0</v>
      </c>
      <c r="Z10" s="97">
        <v>4</v>
      </c>
      <c r="AA10" s="19">
        <f>SUMPRODUCT((AF10="En cours")*SUMIFS(SUIVIPROD!$D$2:$D$3777,SUIVIPROD!$E$2:$E$3777,'Ligne 21'!$A10,SUIVIPROD!$J$2:$J$3777,'Ligne 21'!$AF$1))</f>
        <v>0</v>
      </c>
      <c r="AB10" s="19">
        <f>SUMPRODUCT((AF10="En cours")*SUMPRODUCT((SUIVIPROD!$E$2:$E$3777='Ligne 21'!$A10)*(SUIVIPROD!$J$2:$J$3777='Ligne 21'!$AF$1)*(SUIVIPROD!$L$2:$N$3777&lt;&gt;"")))</f>
        <v>0</v>
      </c>
      <c r="AC10" s="97">
        <v>3</v>
      </c>
      <c r="AE10" s="23"/>
      <c r="AF10" s="93"/>
      <c r="AG10" s="19">
        <f>SUMPRODUCT((AN10="En cours")*COUNTIFS(SUIVIPROD!$E$2:$E$3777,'Ligne 21'!$A10,SUIVIPROD!$J$2:$J$3777,'Ligne 21'!$AN$1))</f>
        <v>0</v>
      </c>
      <c r="AH10" s="97">
        <v>10</v>
      </c>
      <c r="AI10" s="19">
        <f>SUMPRODUCT((AN10="En cours")*SUMIFS(SUIVIPROD!$D$2:$D$3777,SUIVIPROD!$E$2:$E$3777,'Ligne 21'!$A10,SUIVIPROD!$J$2:$J$3777,'Ligne 21'!$AN$1))</f>
        <v>0</v>
      </c>
      <c r="AJ10" s="19">
        <f>SUMPRODUCT((AN10="En cours")*SUMPRODUCT((SUIVIPROD!$E$2:$E$3777='Ligne 21'!$A10)*(SUIVIPROD!$J$2:$J$3777='Ligne 21'!$AN$1)*(SUIVIPROD!$L$2:$N$3777&lt;&gt;"")))</f>
        <v>0</v>
      </c>
      <c r="AK10" s="97">
        <v>3</v>
      </c>
      <c r="AM10" s="23"/>
      <c r="AN10" s="121"/>
      <c r="AO10" s="209"/>
    </row>
    <row r="11" spans="1:41" ht="15">
      <c r="A11" s="12" t="s">
        <v>228</v>
      </c>
      <c r="B11" s="12" t="s">
        <v>188</v>
      </c>
      <c r="C11" s="12" t="s">
        <v>188</v>
      </c>
      <c r="D11" s="12" t="s">
        <v>188</v>
      </c>
      <c r="E11" s="12" t="s">
        <v>188</v>
      </c>
      <c r="F11" s="12" t="s">
        <v>188</v>
      </c>
      <c r="G11" s="12" t="s">
        <v>188</v>
      </c>
      <c r="H11" s="92" t="str">
        <f t="shared" si="0"/>
        <v>6 / 6</v>
      </c>
      <c r="I11" s="19">
        <f>SUMPRODUCT((P11="En cours")*COUNTIFS(SUIVIPROD!$E$2:$E$3777,'Ligne 21'!$A11,SUIVIPROD!$J$2:$J$3777,'Ligne 21'!$P$1))</f>
        <v>0</v>
      </c>
      <c r="J11" s="97">
        <v>12</v>
      </c>
      <c r="K11" s="19">
        <f>SUMPRODUCT((P11="En cours")*SUMIFS(SUIVIPROD!$D$2:$D$3777,SUIVIPROD!$E$2:$E$3777,'Ligne 21'!$A11,SUIVIPROD!$J$2:$J$3777,'Ligne 21'!$P$1))</f>
        <v>0</v>
      </c>
      <c r="L11" s="19">
        <f>SUMPRODUCT((P11="En cours")*SUMPRODUCT((SUIVIPROD!$E$2:$E$3777='Ligne 21'!$A11)*(SUIVIPROD!$J$2:$J$3777='Ligne 21'!$P$1)*(SUIVIPROD!$L$2:$N$3777&lt;&gt;"")))</f>
        <v>0</v>
      </c>
      <c r="M11" s="97">
        <v>2</v>
      </c>
      <c r="N11" s="23"/>
      <c r="O11" s="23"/>
      <c r="P11" s="93"/>
      <c r="Q11" s="19">
        <f>SUMPRODUCT((X11="En cours")*COUNTIFS(SUIVIPROD!$E$2:$E$3777,'Ligne 21'!$A11,SUIVIPROD!$J$2:$J$3777,'Ligne 21'!$X$1))</f>
        <v>0</v>
      </c>
      <c r="R11" s="97">
        <v>4</v>
      </c>
      <c r="S11" s="19">
        <f>SUMPRODUCT((X11="En cours")*SUMIFS(SUIVIPROD!$D$2:$D$3777,SUIVIPROD!$E$2:$E$3777,'Ligne 21'!$A11,SUIVIPROD!$J$2:$J$3777,'Ligne 21'!$X$1))</f>
        <v>0</v>
      </c>
      <c r="T11" s="19">
        <f>SUMPRODUCT((X11="En cours")*SUMPRODUCT((SUIVIPROD!$E$2:$E$3777='Ligne 21'!$A11)*(SUIVIPROD!$J$2:$J$3777='Ligne 21'!$X$1)*(SUIVIPROD!$L$2:$N$3777&lt;&gt;"")))</f>
        <v>0</v>
      </c>
      <c r="U11" s="97">
        <v>3</v>
      </c>
      <c r="W11" s="23"/>
      <c r="X11" s="121"/>
      <c r="Y11" s="19">
        <f>SUMPRODUCT((AF11="En cours")*COUNTIFS(SUIVIPROD!$E$2:$E$3777,'Ligne 21'!$A11,SUIVIPROD!$J$2:$J$3777,'Ligne 21'!$AF$1))</f>
        <v>0</v>
      </c>
      <c r="Z11" s="97">
        <v>4</v>
      </c>
      <c r="AA11" s="19">
        <f>SUMPRODUCT((AF11="En cours")*SUMIFS(SUIVIPROD!$D$2:$D$3777,SUIVIPROD!$E$2:$E$3777,'Ligne 21'!$A11,SUIVIPROD!$J$2:$J$3777,'Ligne 21'!$AF$1))</f>
        <v>0</v>
      </c>
      <c r="AB11" s="19">
        <f>SUMPRODUCT((AF11="En cours")*SUMPRODUCT((SUIVIPROD!$E$2:$E$3777='Ligne 21'!$A11)*(SUIVIPROD!$J$2:$J$3777='Ligne 21'!$AF$1)*(SUIVIPROD!$L$2:$N$3777&lt;&gt;"")))</f>
        <v>0</v>
      </c>
      <c r="AC11" s="97">
        <v>3</v>
      </c>
      <c r="AE11" s="23"/>
      <c r="AF11" s="93"/>
      <c r="AG11" s="19">
        <f>SUMPRODUCT((AN11="En cours")*COUNTIFS(SUIVIPROD!$E$2:$E$3777,'Ligne 21'!$A11,SUIVIPROD!$J$2:$J$3777,'Ligne 21'!$AN$1))</f>
        <v>0</v>
      </c>
      <c r="AH11" s="97">
        <v>10</v>
      </c>
      <c r="AI11" s="19">
        <f>SUMPRODUCT((AN11="En cours")*SUMIFS(SUIVIPROD!$D$2:$D$3777,SUIVIPROD!$E$2:$E$3777,'Ligne 21'!$A11,SUIVIPROD!$J$2:$J$3777,'Ligne 21'!$AN$1))</f>
        <v>0</v>
      </c>
      <c r="AJ11" s="19">
        <f>SUMPRODUCT((AN11="En cours")*SUMPRODUCT((SUIVIPROD!$E$2:$E$3777='Ligne 21'!$A11)*(SUIVIPROD!$J$2:$J$3777='Ligne 21'!$AN$1)*(SUIVIPROD!$L$2:$N$3777&lt;&gt;"")))</f>
        <v>0</v>
      </c>
      <c r="AK11" s="97">
        <v>3</v>
      </c>
      <c r="AM11" s="23"/>
      <c r="AN11" s="121"/>
      <c r="AO11" s="209"/>
    </row>
    <row r="12" spans="1:41" ht="15">
      <c r="A12" s="22" t="s">
        <v>229</v>
      </c>
      <c r="B12" s="12" t="s">
        <v>188</v>
      </c>
      <c r="C12" s="12" t="s">
        <v>188</v>
      </c>
      <c r="D12" s="12" t="s">
        <v>188</v>
      </c>
      <c r="E12" s="12" t="s">
        <v>188</v>
      </c>
      <c r="F12" s="12" t="s">
        <v>188</v>
      </c>
      <c r="G12" s="12" t="s">
        <v>188</v>
      </c>
      <c r="H12" s="92" t="str">
        <f t="shared" si="0"/>
        <v>6 / 6</v>
      </c>
      <c r="I12" s="19">
        <f>SUMPRODUCT((P12="En cours")*COUNTIFS(SUIVIPROD!$E$2:$E$3777,'Ligne 21'!$A12,SUIVIPROD!$J$2:$J$3777,'Ligne 21'!$P$1))</f>
        <v>0</v>
      </c>
      <c r="J12" s="97">
        <v>12</v>
      </c>
      <c r="K12" s="19">
        <f>SUMPRODUCT((P12="En cours")*SUMIFS(SUIVIPROD!$D$2:$D$3777,SUIVIPROD!$E$2:$E$3777,'Ligne 21'!$A12,SUIVIPROD!$J$2:$J$3777,'Ligne 21'!$P$1))</f>
        <v>0</v>
      </c>
      <c r="L12" s="19">
        <f>SUMPRODUCT((P12="En cours")*SUMPRODUCT((SUIVIPROD!$E$2:$E$3777='Ligne 21'!$A12)*(SUIVIPROD!$J$2:$J$3777='Ligne 21'!$P$1)*(SUIVIPROD!$L$2:$N$3777&lt;&gt;"")))</f>
        <v>0</v>
      </c>
      <c r="M12" s="97">
        <v>2</v>
      </c>
      <c r="N12" s="23"/>
      <c r="O12" s="23"/>
      <c r="P12" s="93"/>
      <c r="Q12" s="19">
        <f>SUMPRODUCT((X12="En cours")*COUNTIFS(SUIVIPROD!$E$2:$E$3777,'Ligne 21'!$A12,SUIVIPROD!$J$2:$J$3777,'Ligne 21'!$X$1))</f>
        <v>0</v>
      </c>
      <c r="R12" s="97">
        <v>4</v>
      </c>
      <c r="S12" s="19">
        <f>SUMPRODUCT((X12="En cours")*SUMIFS(SUIVIPROD!$D$2:$D$3777,SUIVIPROD!$E$2:$E$3777,'Ligne 21'!$A12,SUIVIPROD!$J$2:$J$3777,'Ligne 21'!$X$1))</f>
        <v>0</v>
      </c>
      <c r="T12" s="19">
        <f>SUMPRODUCT((X12="En cours")*SUMPRODUCT((SUIVIPROD!$E$2:$E$3777='Ligne 21'!$A12)*(SUIVIPROD!$J$2:$J$3777='Ligne 21'!$X$1)*(SUIVIPROD!$L$2:$N$3777&lt;&gt;"")))</f>
        <v>0</v>
      </c>
      <c r="U12" s="97">
        <v>3</v>
      </c>
      <c r="W12" s="23"/>
      <c r="X12" s="121"/>
      <c r="Y12" s="19">
        <f>SUMPRODUCT((AF12="En cours")*COUNTIFS(SUIVIPROD!$E$2:$E$3777,'Ligne 21'!$A12,SUIVIPROD!$J$2:$J$3777,'Ligne 21'!$AF$1))</f>
        <v>0</v>
      </c>
      <c r="Z12" s="97">
        <v>4</v>
      </c>
      <c r="AA12" s="19">
        <f>SUMPRODUCT((AF12="En cours")*SUMIFS(SUIVIPROD!$D$2:$D$3777,SUIVIPROD!$E$2:$E$3777,'Ligne 21'!$A12,SUIVIPROD!$J$2:$J$3777,'Ligne 21'!$AF$1))</f>
        <v>0</v>
      </c>
      <c r="AB12" s="19">
        <f>SUMPRODUCT((AF12="En cours")*SUMPRODUCT((SUIVIPROD!$E$2:$E$3777='Ligne 21'!$A12)*(SUIVIPROD!$J$2:$J$3777='Ligne 21'!$AF$1)*(SUIVIPROD!$L$2:$N$3777&lt;&gt;"")))</f>
        <v>0</v>
      </c>
      <c r="AC12" s="97">
        <v>3</v>
      </c>
      <c r="AE12" s="23"/>
      <c r="AF12" s="93"/>
      <c r="AG12" s="19">
        <f>SUMPRODUCT((AN12="En cours")*COUNTIFS(SUIVIPROD!$E$2:$E$3777,'Ligne 21'!$A12,SUIVIPROD!$J$2:$J$3777,'Ligne 21'!$AN$1))</f>
        <v>0</v>
      </c>
      <c r="AH12" s="97">
        <v>10</v>
      </c>
      <c r="AI12" s="19">
        <f>SUMPRODUCT((AN12="En cours")*SUMIFS(SUIVIPROD!$D$2:$D$3777,SUIVIPROD!$E$2:$E$3777,'Ligne 21'!$A12,SUIVIPROD!$J$2:$J$3777,'Ligne 21'!$AN$1))</f>
        <v>0</v>
      </c>
      <c r="AJ12" s="19">
        <f>SUMPRODUCT((AN12="En cours")*SUMPRODUCT((SUIVIPROD!$E$2:$E$3777='Ligne 21'!$A12)*(SUIVIPROD!$J$2:$J$3777='Ligne 21'!$AN$1)*(SUIVIPROD!$L$2:$N$3777&lt;&gt;"")))</f>
        <v>0</v>
      </c>
      <c r="AK12" s="97">
        <v>3</v>
      </c>
      <c r="AM12" s="23"/>
      <c r="AN12" s="121"/>
      <c r="AO12" s="209"/>
    </row>
    <row r="13" spans="1:41" ht="15">
      <c r="A13" s="22" t="s">
        <v>230</v>
      </c>
      <c r="B13" s="12" t="s">
        <v>188</v>
      </c>
      <c r="C13" s="12" t="s">
        <v>188</v>
      </c>
      <c r="D13" s="12" t="s">
        <v>188</v>
      </c>
      <c r="E13" s="12" t="s">
        <v>188</v>
      </c>
      <c r="F13" s="12" t="s">
        <v>188</v>
      </c>
      <c r="G13" s="12" t="s">
        <v>188</v>
      </c>
      <c r="H13" s="92" t="str">
        <f t="shared" si="0"/>
        <v>6 / 6</v>
      </c>
      <c r="I13" s="19">
        <f>SUMPRODUCT((P13="En cours")*COUNTIFS(SUIVIPROD!$E$2:$E$3777,'Ligne 21'!$A13,SUIVIPROD!$J$2:$J$3777,'Ligne 21'!$P$1))</f>
        <v>0</v>
      </c>
      <c r="J13" s="97">
        <v>12</v>
      </c>
      <c r="K13" s="19">
        <f>SUMPRODUCT((P13="En cours")*SUMIFS(SUIVIPROD!$D$2:$D$3777,SUIVIPROD!$E$2:$E$3777,'Ligne 21'!$A13,SUIVIPROD!$J$2:$J$3777,'Ligne 21'!$P$1))</f>
        <v>0</v>
      </c>
      <c r="L13" s="19">
        <f>SUMPRODUCT((P13="En cours")*SUMPRODUCT((SUIVIPROD!$E$2:$E$3777='Ligne 21'!$A13)*(SUIVIPROD!$J$2:$J$3777='Ligne 21'!$P$1)*(SUIVIPROD!$L$2:$N$3777&lt;&gt;"")))</f>
        <v>0</v>
      </c>
      <c r="M13" s="97">
        <v>2</v>
      </c>
      <c r="N13" s="23"/>
      <c r="O13" s="23"/>
      <c r="P13" s="93" t="s">
        <v>190</v>
      </c>
      <c r="Q13" s="19">
        <f>SUMPRODUCT((X13="En cours")*COUNTIFS(SUIVIPROD!$E$2:$E$3777,'Ligne 21'!$A13,SUIVIPROD!$J$2:$J$3777,'Ligne 21'!$X$1))</f>
        <v>0</v>
      </c>
      <c r="R13" s="97">
        <v>4</v>
      </c>
      <c r="S13" s="19">
        <f>SUMPRODUCT((X13="En cours")*SUMIFS(SUIVIPROD!$D$2:$D$3777,SUIVIPROD!$E$2:$E$3777,'Ligne 21'!$A13,SUIVIPROD!$J$2:$J$3777,'Ligne 21'!$X$1))</f>
        <v>0</v>
      </c>
      <c r="T13" s="19">
        <f>SUMPRODUCT((X13="En cours")*SUMPRODUCT((SUIVIPROD!$E$2:$E$3777='Ligne 21'!$A13)*(SUIVIPROD!$J$2:$J$3777='Ligne 21'!$X$1)*(SUIVIPROD!$L$2:$N$3777&lt;&gt;"")))</f>
        <v>0</v>
      </c>
      <c r="U13" s="97">
        <v>3</v>
      </c>
      <c r="W13" s="23"/>
      <c r="X13" s="121" t="s">
        <v>190</v>
      </c>
      <c r="Y13" s="19">
        <f>SUMPRODUCT((AF13="En cours")*COUNTIFS(SUIVIPROD!$E$2:$E$3777,'Ligne 21'!$A13,SUIVIPROD!$J$2:$J$3777,'Ligne 21'!$AF$1))</f>
        <v>0</v>
      </c>
      <c r="Z13" s="97">
        <v>4</v>
      </c>
      <c r="AA13" s="19">
        <f>SUMPRODUCT((AF13="En cours")*SUMIFS(SUIVIPROD!$D$2:$D$3777,SUIVIPROD!$E$2:$E$3777,'Ligne 21'!$A13,SUIVIPROD!$J$2:$J$3777,'Ligne 21'!$AF$1))</f>
        <v>0</v>
      </c>
      <c r="AB13" s="19">
        <f>SUMPRODUCT((AF13="En cours")*SUMPRODUCT((SUIVIPROD!$E$2:$E$3777='Ligne 21'!$A13)*(SUIVIPROD!$J$2:$J$3777='Ligne 21'!$AF$1)*(SUIVIPROD!$L$2:$N$3777&lt;&gt;"")))</f>
        <v>0</v>
      </c>
      <c r="AC13" s="97">
        <v>3</v>
      </c>
      <c r="AE13" s="23"/>
      <c r="AF13" s="93" t="s">
        <v>190</v>
      </c>
      <c r="AG13" s="19">
        <f>SUMPRODUCT((AN13="En cours")*COUNTIFS(SUIVIPROD!$E$2:$E$3777,'Ligne 21'!$A13,SUIVIPROD!$J$2:$J$3777,'Ligne 21'!$AN$1))</f>
        <v>0</v>
      </c>
      <c r="AH13" s="97">
        <v>10</v>
      </c>
      <c r="AI13" s="19">
        <f>SUMPRODUCT((AN13="En cours")*SUMIFS(SUIVIPROD!$D$2:$D$3777,SUIVIPROD!$E$2:$E$3777,'Ligne 21'!$A13,SUIVIPROD!$J$2:$J$3777,'Ligne 21'!$AN$1))</f>
        <v>0</v>
      </c>
      <c r="AJ13" s="19">
        <f>SUMPRODUCT((AN13="En cours")*SUMPRODUCT((SUIVIPROD!$E$2:$E$3777='Ligne 21'!$A13)*(SUIVIPROD!$J$2:$J$3777='Ligne 21'!$AN$1)*(SUIVIPROD!$L$2:$N$3777&lt;&gt;"")))</f>
        <v>0</v>
      </c>
      <c r="AK13" s="97">
        <v>3</v>
      </c>
      <c r="AM13" s="23"/>
      <c r="AN13" s="121" t="s">
        <v>190</v>
      </c>
      <c r="AO13" s="209"/>
    </row>
    <row r="14" spans="1:41" ht="15">
      <c r="A14" s="22" t="s">
        <v>231</v>
      </c>
      <c r="B14" s="12" t="s">
        <v>188</v>
      </c>
      <c r="C14" s="12" t="s">
        <v>188</v>
      </c>
      <c r="D14" s="12" t="s">
        <v>188</v>
      </c>
      <c r="E14" s="12" t="s">
        <v>188</v>
      </c>
      <c r="F14" s="12" t="s">
        <v>188</v>
      </c>
      <c r="G14" s="12" t="s">
        <v>188</v>
      </c>
      <c r="H14" s="92" t="str">
        <f t="shared" si="0"/>
        <v>6 / 6</v>
      </c>
      <c r="I14" s="19">
        <f>SUMPRODUCT((P14="En cours")*COUNTIFS(SUIVIPROD!$E$2:$E$3777,'Ligne 21'!$A14,SUIVIPROD!$J$2:$J$3777,'Ligne 21'!$P$1))</f>
        <v>0</v>
      </c>
      <c r="J14" s="97">
        <v>12</v>
      </c>
      <c r="K14" s="19">
        <f>SUMPRODUCT((P14="En cours")*SUMIFS(SUIVIPROD!$D$2:$D$3777,SUIVIPROD!$E$2:$E$3777,'Ligne 21'!$A14,SUIVIPROD!$J$2:$J$3777,'Ligne 21'!$P$1))</f>
        <v>0</v>
      </c>
      <c r="L14" s="19">
        <f>SUMPRODUCT((P14="En cours")*SUMPRODUCT((SUIVIPROD!$E$2:$E$3777='Ligne 21'!$A14)*(SUIVIPROD!$J$2:$J$3777='Ligne 21'!$P$1)*(SUIVIPROD!$L$2:$N$3777&lt;&gt;"")))</f>
        <v>0</v>
      </c>
      <c r="M14" s="97">
        <v>2</v>
      </c>
      <c r="N14" s="23"/>
      <c r="O14" s="23"/>
      <c r="P14" s="93" t="s">
        <v>190</v>
      </c>
      <c r="Q14" s="19">
        <f>SUMPRODUCT((X14="En cours")*COUNTIFS(SUIVIPROD!$E$2:$E$3777,'Ligne 21'!$A14,SUIVIPROD!$J$2:$J$3777,'Ligne 21'!$X$1))</f>
        <v>0</v>
      </c>
      <c r="R14" s="97">
        <v>4</v>
      </c>
      <c r="S14" s="19">
        <f>SUMPRODUCT((X14="En cours")*SUMIFS(SUIVIPROD!$D$2:$D$3777,SUIVIPROD!$E$2:$E$3777,'Ligne 21'!$A14,SUIVIPROD!$J$2:$J$3777,'Ligne 21'!$X$1))</f>
        <v>0</v>
      </c>
      <c r="T14" s="19">
        <f>SUMPRODUCT((X14="En cours")*SUMPRODUCT((SUIVIPROD!$E$2:$E$3777='Ligne 21'!$A14)*(SUIVIPROD!$J$2:$J$3777='Ligne 21'!$X$1)*(SUIVIPROD!$L$2:$N$3777&lt;&gt;"")))</f>
        <v>0</v>
      </c>
      <c r="U14" s="97">
        <v>3</v>
      </c>
      <c r="W14" s="23"/>
      <c r="X14" s="121" t="s">
        <v>190</v>
      </c>
      <c r="Y14" s="19">
        <f>SUMPRODUCT((AF14="En cours")*COUNTIFS(SUIVIPROD!$E$2:$E$3777,'Ligne 21'!$A14,SUIVIPROD!$J$2:$J$3777,'Ligne 21'!$AF$1))</f>
        <v>0</v>
      </c>
      <c r="Z14" s="97">
        <v>4</v>
      </c>
      <c r="AA14" s="19">
        <f>SUMPRODUCT((AF14="En cours")*SUMIFS(SUIVIPROD!$D$2:$D$3777,SUIVIPROD!$E$2:$E$3777,'Ligne 21'!$A14,SUIVIPROD!$J$2:$J$3777,'Ligne 21'!$AF$1))</f>
        <v>0</v>
      </c>
      <c r="AB14" s="19">
        <f>SUMPRODUCT((AF14="En cours")*SUMPRODUCT((SUIVIPROD!$E$2:$E$3777='Ligne 21'!$A14)*(SUIVIPROD!$J$2:$J$3777='Ligne 21'!$AF$1)*(SUIVIPROD!$L$2:$N$3777&lt;&gt;"")))</f>
        <v>0</v>
      </c>
      <c r="AC14" s="97">
        <v>3</v>
      </c>
      <c r="AE14" s="23"/>
      <c r="AF14" s="93"/>
      <c r="AG14" s="19">
        <f>SUMPRODUCT((AN14="En cours")*COUNTIFS(SUIVIPROD!$E$2:$E$3777,'Ligne 21'!$A14,SUIVIPROD!$J$2:$J$3777,'Ligne 21'!$AN$1))</f>
        <v>0</v>
      </c>
      <c r="AH14" s="97">
        <v>10</v>
      </c>
      <c r="AI14" s="19">
        <f>SUMPRODUCT((AN14="En cours")*SUMIFS(SUIVIPROD!$D$2:$D$3777,SUIVIPROD!$E$2:$E$3777,'Ligne 21'!$A14,SUIVIPROD!$J$2:$J$3777,'Ligne 21'!$AN$1))</f>
        <v>0</v>
      </c>
      <c r="AJ14" s="19">
        <f>SUMPRODUCT((AN14="En cours")*SUMPRODUCT((SUIVIPROD!$E$2:$E$3777='Ligne 21'!$A14)*(SUIVIPROD!$J$2:$J$3777='Ligne 21'!$AN$1)*(SUIVIPROD!$L$2:$N$3777&lt;&gt;"")))</f>
        <v>0</v>
      </c>
      <c r="AK14" s="97">
        <v>3</v>
      </c>
      <c r="AM14" s="23"/>
      <c r="AN14" s="121"/>
      <c r="AO14" s="209"/>
    </row>
    <row r="15" spans="1:41" ht="15">
      <c r="A15" s="22" t="s">
        <v>232</v>
      </c>
      <c r="B15" s="12" t="s">
        <v>188</v>
      </c>
      <c r="C15" s="12" t="s">
        <v>188</v>
      </c>
      <c r="D15" s="12" t="s">
        <v>188</v>
      </c>
      <c r="E15" s="12" t="s">
        <v>188</v>
      </c>
      <c r="F15" s="12" t="s">
        <v>188</v>
      </c>
      <c r="G15" s="12" t="s">
        <v>188</v>
      </c>
      <c r="H15" s="92" t="str">
        <f t="shared" si="0"/>
        <v>6 / 6</v>
      </c>
      <c r="I15" s="19">
        <f>SUMPRODUCT((P15="En cours")*COUNTIFS(SUIVIPROD!$E$2:$E$3777,'Ligne 21'!$A15,SUIVIPROD!$J$2:$J$3777,'Ligne 21'!$P$1))</f>
        <v>0</v>
      </c>
      <c r="J15" s="97">
        <v>12</v>
      </c>
      <c r="K15" s="19">
        <f>SUMPRODUCT((P15="En cours")*SUMIFS(SUIVIPROD!$D$2:$D$3777,SUIVIPROD!$E$2:$E$3777,'Ligne 21'!$A15,SUIVIPROD!$J$2:$J$3777,'Ligne 21'!$P$1))</f>
        <v>0</v>
      </c>
      <c r="L15" s="19">
        <f>SUMPRODUCT((P15="En cours")*SUMPRODUCT((SUIVIPROD!$E$2:$E$3777='Ligne 21'!$A15)*(SUIVIPROD!$J$2:$J$3777='Ligne 21'!$P$1)*(SUIVIPROD!$L$2:$N$3777&lt;&gt;"")))</f>
        <v>0</v>
      </c>
      <c r="M15" s="97">
        <v>2</v>
      </c>
      <c r="N15" s="23"/>
      <c r="O15" s="23"/>
      <c r="P15" s="93"/>
      <c r="Q15" s="19">
        <f>SUMPRODUCT((X15="En cours")*COUNTIFS(SUIVIPROD!$E$2:$E$3777,'Ligne 21'!$A15,SUIVIPROD!$J$2:$J$3777,'Ligne 21'!$X$1))</f>
        <v>0</v>
      </c>
      <c r="R15" s="97">
        <v>4</v>
      </c>
      <c r="S15" s="19">
        <f>SUMPRODUCT((X15="En cours")*SUMIFS(SUIVIPROD!$D$2:$D$3777,SUIVIPROD!$E$2:$E$3777,'Ligne 21'!$A15,SUIVIPROD!$J$2:$J$3777,'Ligne 21'!$X$1))</f>
        <v>0</v>
      </c>
      <c r="T15" s="19">
        <f>SUMPRODUCT((X15="En cours")*SUMPRODUCT((SUIVIPROD!$E$2:$E$3777='Ligne 21'!$A15)*(SUIVIPROD!$J$2:$J$3777='Ligne 21'!$X$1)*(SUIVIPROD!$L$2:$N$3777&lt;&gt;"")))</f>
        <v>0</v>
      </c>
      <c r="U15" s="97">
        <v>3</v>
      </c>
      <c r="W15" s="23"/>
      <c r="X15" s="121"/>
      <c r="Y15" s="19">
        <f>SUMPRODUCT((AF15="En cours")*COUNTIFS(SUIVIPROD!$E$2:$E$3777,'Ligne 21'!$A15,SUIVIPROD!$J$2:$J$3777,'Ligne 21'!$AF$1))</f>
        <v>0</v>
      </c>
      <c r="Z15" s="97">
        <v>4</v>
      </c>
      <c r="AA15" s="19">
        <f>SUMPRODUCT((AF15="En cours")*SUMIFS(SUIVIPROD!$D$2:$D$3777,SUIVIPROD!$E$2:$E$3777,'Ligne 21'!$A15,SUIVIPROD!$J$2:$J$3777,'Ligne 21'!$AF$1))</f>
        <v>0</v>
      </c>
      <c r="AB15" s="19">
        <f>SUMPRODUCT((AF15="En cours")*SUMPRODUCT((SUIVIPROD!$E$2:$E$3777='Ligne 21'!$A15)*(SUIVIPROD!$J$2:$J$3777='Ligne 21'!$AF$1)*(SUIVIPROD!$L$2:$N$3777&lt;&gt;"")))</f>
        <v>0</v>
      </c>
      <c r="AC15" s="97">
        <v>3</v>
      </c>
      <c r="AE15" s="23"/>
      <c r="AF15" s="93"/>
      <c r="AG15" s="19">
        <f>SUMPRODUCT((AN15="En cours")*COUNTIFS(SUIVIPROD!$E$2:$E$3777,'Ligne 21'!$A15,SUIVIPROD!$J$2:$J$3777,'Ligne 21'!$AN$1))</f>
        <v>0</v>
      </c>
      <c r="AH15" s="97">
        <v>10</v>
      </c>
      <c r="AI15" s="19">
        <f>SUMPRODUCT((AN15="En cours")*SUMIFS(SUIVIPROD!$D$2:$D$3777,SUIVIPROD!$E$2:$E$3777,'Ligne 21'!$A15,SUIVIPROD!$J$2:$J$3777,'Ligne 21'!$AN$1))</f>
        <v>0</v>
      </c>
      <c r="AJ15" s="19">
        <f>SUMPRODUCT((AN15="En cours")*SUMPRODUCT((SUIVIPROD!$E$2:$E$3777='Ligne 21'!$A15)*(SUIVIPROD!$J$2:$J$3777='Ligne 21'!$AN$1)*(SUIVIPROD!$L$2:$N$3777&lt;&gt;"")))</f>
        <v>0</v>
      </c>
      <c r="AK15" s="97">
        <v>3</v>
      </c>
      <c r="AM15" s="23"/>
      <c r="AN15" s="121"/>
      <c r="AO15" s="209"/>
    </row>
    <row r="16" spans="1:41" ht="15">
      <c r="A16" s="22" t="s">
        <v>233</v>
      </c>
      <c r="C16" s="12" t="s">
        <v>188</v>
      </c>
      <c r="D16" s="12" t="s">
        <v>188</v>
      </c>
      <c r="E16" s="12" t="s">
        <v>188</v>
      </c>
      <c r="F16" s="12" t="s">
        <v>188</v>
      </c>
      <c r="G16" s="12" t="s">
        <v>188</v>
      </c>
      <c r="H16" s="92" t="str">
        <f t="shared" si="0"/>
        <v>5 / 6</v>
      </c>
      <c r="I16" s="19">
        <f>SUMPRODUCT((P16="En cours")*COUNTIFS(SUIVIPROD!$E$2:$E$3777,'Ligne 21'!$A16,SUIVIPROD!$J$2:$J$3777,'Ligne 21'!$P$1))</f>
        <v>0</v>
      </c>
      <c r="J16" s="97">
        <v>12</v>
      </c>
      <c r="K16" s="19">
        <f>SUMPRODUCT((P16="En cours")*SUMIFS(SUIVIPROD!$D$2:$D$3777,SUIVIPROD!$E$2:$E$3777,'Ligne 21'!$A16,SUIVIPROD!$J$2:$J$3777,'Ligne 21'!$P$1))</f>
        <v>0</v>
      </c>
      <c r="L16" s="19">
        <f>SUMPRODUCT((P16="En cours")*SUMPRODUCT((SUIVIPROD!$E$2:$E$3777='Ligne 21'!$A16)*(SUIVIPROD!$J$2:$J$3777='Ligne 21'!$P$1)*(SUIVIPROD!$L$2:$N$3777&lt;&gt;"")))</f>
        <v>0</v>
      </c>
      <c r="M16" s="97">
        <v>2</v>
      </c>
      <c r="N16" s="23"/>
      <c r="O16" s="23"/>
      <c r="P16" s="93" t="s">
        <v>190</v>
      </c>
      <c r="Q16" s="19">
        <f>SUMPRODUCT((X16="En cours")*COUNTIFS(SUIVIPROD!$E$2:$E$3777,'Ligne 21'!$A16,SUIVIPROD!$J$2:$J$3777,'Ligne 21'!$X$1))</f>
        <v>0</v>
      </c>
      <c r="R16" s="97">
        <v>4</v>
      </c>
      <c r="S16" s="19">
        <f>SUMPRODUCT((X16="En cours")*SUMIFS(SUIVIPROD!$D$2:$D$3777,SUIVIPROD!$E$2:$E$3777,'Ligne 21'!$A16,SUIVIPROD!$J$2:$J$3777,'Ligne 21'!$X$1))</f>
        <v>0</v>
      </c>
      <c r="T16" s="19">
        <f>SUMPRODUCT((X16="En cours")*SUMPRODUCT((SUIVIPROD!$E$2:$E$3777='Ligne 21'!$A16)*(SUIVIPROD!$J$2:$J$3777='Ligne 21'!$X$1)*(SUIVIPROD!$L$2:$N$3777&lt;&gt;"")))</f>
        <v>0</v>
      </c>
      <c r="U16" s="97">
        <v>3</v>
      </c>
      <c r="W16" s="23"/>
      <c r="X16" s="121" t="s">
        <v>190</v>
      </c>
      <c r="Y16" s="19">
        <f>SUMPRODUCT((AF16="En cours")*COUNTIFS(SUIVIPROD!$E$2:$E$3777,'Ligne 21'!$A16,SUIVIPROD!$J$2:$J$3777,'Ligne 21'!$AF$1))</f>
        <v>0</v>
      </c>
      <c r="Z16" s="97">
        <v>4</v>
      </c>
      <c r="AA16" s="19">
        <f>SUMPRODUCT((AF16="En cours")*SUMIFS(SUIVIPROD!$D$2:$D$3777,SUIVIPROD!$E$2:$E$3777,'Ligne 21'!$A16,SUIVIPROD!$J$2:$J$3777,'Ligne 21'!$AF$1))</f>
        <v>0</v>
      </c>
      <c r="AB16" s="19">
        <f>SUMPRODUCT((AF16="En cours")*SUMPRODUCT((SUIVIPROD!$E$2:$E$3777='Ligne 21'!$A16)*(SUIVIPROD!$J$2:$J$3777='Ligne 21'!$AF$1)*(SUIVIPROD!$L$2:$N$3777&lt;&gt;"")))</f>
        <v>0</v>
      </c>
      <c r="AC16" s="97">
        <v>3</v>
      </c>
      <c r="AE16" s="23"/>
      <c r="AF16" s="93"/>
      <c r="AG16" s="19">
        <f>SUMPRODUCT((AN16="En cours")*COUNTIFS(SUIVIPROD!$E$2:$E$3777,'Ligne 21'!$A16,SUIVIPROD!$J$2:$J$3777,'Ligne 21'!$AN$1))</f>
        <v>0</v>
      </c>
      <c r="AH16" s="97">
        <v>10</v>
      </c>
      <c r="AI16" s="19">
        <f>SUMPRODUCT((AN16="En cours")*SUMIFS(SUIVIPROD!$D$2:$D$3777,SUIVIPROD!$E$2:$E$3777,'Ligne 21'!$A16,SUIVIPROD!$J$2:$J$3777,'Ligne 21'!$AN$1))</f>
        <v>0</v>
      </c>
      <c r="AJ16" s="19">
        <f>SUMPRODUCT((AN16="En cours")*SUMPRODUCT((SUIVIPROD!$E$2:$E$3777='Ligne 21'!$A16)*(SUIVIPROD!$J$2:$J$3777='Ligne 21'!$AN$1)*(SUIVIPROD!$L$2:$N$3777&lt;&gt;"")))</f>
        <v>0</v>
      </c>
      <c r="AK16" s="97">
        <v>3</v>
      </c>
      <c r="AM16" s="23"/>
      <c r="AN16" s="121"/>
      <c r="AO16" s="209"/>
    </row>
    <row r="17" spans="1:41" ht="15">
      <c r="A17" s="12" t="s">
        <v>234</v>
      </c>
      <c r="B17" s="12" t="s">
        <v>188</v>
      </c>
      <c r="C17" s="12" t="s">
        <v>188</v>
      </c>
      <c r="D17" s="12" t="s">
        <v>188</v>
      </c>
      <c r="E17" s="12" t="s">
        <v>188</v>
      </c>
      <c r="F17" s="12" t="s">
        <v>188</v>
      </c>
      <c r="G17" s="12" t="s">
        <v>188</v>
      </c>
      <c r="H17" s="92" t="str">
        <f t="shared" si="0"/>
        <v>6 / 6</v>
      </c>
      <c r="I17" s="19">
        <f>SUMPRODUCT((P17="En cours")*COUNTIFS(SUIVIPROD!$E$2:$E$3777,'Ligne 21'!$A17,SUIVIPROD!$J$2:$J$3777,'Ligne 21'!$P$1))</f>
        <v>0</v>
      </c>
      <c r="J17" s="97">
        <v>12</v>
      </c>
      <c r="K17" s="19">
        <f>SUMPRODUCT((P17="En cours")*SUMIFS(SUIVIPROD!$D$2:$D$3777,SUIVIPROD!$E$2:$E$3777,'Ligne 21'!$A17,SUIVIPROD!$J$2:$J$3777,'Ligne 21'!$P$1))</f>
        <v>0</v>
      </c>
      <c r="L17" s="19">
        <f>SUMPRODUCT((P17="En cours")*SUMPRODUCT((SUIVIPROD!$E$2:$E$3777='Ligne 21'!$A17)*(SUIVIPROD!$J$2:$J$3777='Ligne 21'!$P$1)*(SUIVIPROD!$L$2:$N$3777&lt;&gt;"")))</f>
        <v>0</v>
      </c>
      <c r="M17" s="97">
        <v>2</v>
      </c>
      <c r="N17" s="23"/>
      <c r="O17" s="23"/>
      <c r="P17" s="93" t="s">
        <v>190</v>
      </c>
      <c r="Q17" s="19">
        <f>SUMPRODUCT((X17="En cours")*COUNTIFS(SUIVIPROD!$E$2:$E$3777,'Ligne 21'!$A17,SUIVIPROD!$J$2:$J$3777,'Ligne 21'!$X$1))</f>
        <v>0</v>
      </c>
      <c r="R17" s="97">
        <v>4</v>
      </c>
      <c r="S17" s="19">
        <f>SUMPRODUCT((X17="En cours")*SUMIFS(SUIVIPROD!$D$2:$D$3777,SUIVIPROD!$E$2:$E$3777,'Ligne 21'!$A17,SUIVIPROD!$J$2:$J$3777,'Ligne 21'!$X$1))</f>
        <v>0</v>
      </c>
      <c r="T17" s="19">
        <f>SUMPRODUCT((X17="En cours")*SUMPRODUCT((SUIVIPROD!$E$2:$E$3777='Ligne 21'!$A17)*(SUIVIPROD!$J$2:$J$3777='Ligne 21'!$X$1)*(SUIVIPROD!$L$2:$N$3777&lt;&gt;"")))</f>
        <v>0</v>
      </c>
      <c r="U17" s="97">
        <v>3</v>
      </c>
      <c r="W17" s="23"/>
      <c r="X17" s="121" t="s">
        <v>190</v>
      </c>
      <c r="Y17" s="19">
        <f>SUMPRODUCT((AF17="En cours")*COUNTIFS(SUIVIPROD!$E$2:$E$3777,'Ligne 21'!$A17,SUIVIPROD!$J$2:$J$3777,'Ligne 21'!$AF$1))</f>
        <v>0</v>
      </c>
      <c r="Z17" s="97">
        <v>4</v>
      </c>
      <c r="AA17" s="19">
        <f>SUMPRODUCT((AF17="En cours")*SUMIFS(SUIVIPROD!$D$2:$D$3777,SUIVIPROD!$E$2:$E$3777,'Ligne 21'!$A17,SUIVIPROD!$J$2:$J$3777,'Ligne 21'!$AF$1))</f>
        <v>0</v>
      </c>
      <c r="AB17" s="19">
        <f>SUMPRODUCT((AF17="En cours")*SUMPRODUCT((SUIVIPROD!$E$2:$E$3777='Ligne 21'!$A17)*(SUIVIPROD!$J$2:$J$3777='Ligne 21'!$AF$1)*(SUIVIPROD!$L$2:$N$3777&lt;&gt;"")))</f>
        <v>0</v>
      </c>
      <c r="AC17" s="97">
        <v>3</v>
      </c>
      <c r="AE17" s="23"/>
      <c r="AF17" s="93" t="s">
        <v>190</v>
      </c>
      <c r="AG17" s="19">
        <f>SUMPRODUCT((AN17="En cours")*COUNTIFS(SUIVIPROD!$E$2:$E$3777,'Ligne 21'!$A17,SUIVIPROD!$J$2:$J$3777,'Ligne 21'!$AN$1))</f>
        <v>0</v>
      </c>
      <c r="AH17" s="97">
        <v>10</v>
      </c>
      <c r="AI17" s="19">
        <f>SUMPRODUCT((AN17="En cours")*SUMIFS(SUIVIPROD!$D$2:$D$3777,SUIVIPROD!$E$2:$E$3777,'Ligne 21'!$A17,SUIVIPROD!$J$2:$J$3777,'Ligne 21'!$AN$1))</f>
        <v>0</v>
      </c>
      <c r="AJ17" s="19">
        <f>SUMPRODUCT((AN17="En cours")*SUMPRODUCT((SUIVIPROD!$E$2:$E$3777='Ligne 21'!$A17)*(SUIVIPROD!$J$2:$J$3777='Ligne 21'!$AN$1)*(SUIVIPROD!$L$2:$N$3777&lt;&gt;"")))</f>
        <v>0</v>
      </c>
      <c r="AK17" s="97">
        <v>3</v>
      </c>
      <c r="AM17" s="23"/>
      <c r="AN17" s="121" t="s">
        <v>190</v>
      </c>
      <c r="AO17" s="209"/>
    </row>
    <row r="18" spans="1:41" ht="15">
      <c r="A18" s="22" t="s">
        <v>235</v>
      </c>
      <c r="B18" s="12" t="s">
        <v>188</v>
      </c>
      <c r="C18" s="12" t="s">
        <v>188</v>
      </c>
      <c r="D18" s="12" t="s">
        <v>188</v>
      </c>
      <c r="E18" s="12" t="s">
        <v>188</v>
      </c>
      <c r="F18" s="12" t="s">
        <v>188</v>
      </c>
      <c r="G18" s="12" t="s">
        <v>188</v>
      </c>
      <c r="H18" s="92" t="str">
        <f t="shared" si="0"/>
        <v>6 / 6</v>
      </c>
      <c r="I18" s="19">
        <f>SUMPRODUCT((P18="En cours")*COUNTIFS(SUIVIPROD!$E$2:$E$3777,'Ligne 21'!$A18,SUIVIPROD!$J$2:$J$3777,'Ligne 21'!$P$1))</f>
        <v>0</v>
      </c>
      <c r="J18" s="97">
        <v>12</v>
      </c>
      <c r="K18" s="19">
        <f>SUMPRODUCT((P18="En cours")*SUMIFS(SUIVIPROD!$D$2:$D$3777,SUIVIPROD!$E$2:$E$3777,'Ligne 21'!$A18,SUIVIPROD!$J$2:$J$3777,'Ligne 21'!$P$1))</f>
        <v>0</v>
      </c>
      <c r="L18" s="19">
        <f>SUMPRODUCT((P18="En cours")*SUMPRODUCT((SUIVIPROD!$E$2:$E$3777='Ligne 21'!$A18)*(SUIVIPROD!$J$2:$J$3777='Ligne 21'!$P$1)*(SUIVIPROD!$L$2:$N$3777&lt;&gt;"")))</f>
        <v>0</v>
      </c>
      <c r="M18" s="97">
        <v>2</v>
      </c>
      <c r="N18" s="23"/>
      <c r="O18" s="23"/>
      <c r="P18" s="93" t="s">
        <v>190</v>
      </c>
      <c r="Q18" s="19">
        <f>SUMPRODUCT((X18="En cours")*COUNTIFS(SUIVIPROD!$E$2:$E$3777,'Ligne 21'!$A18,SUIVIPROD!$J$2:$J$3777,'Ligne 21'!$X$1))</f>
        <v>0</v>
      </c>
      <c r="R18" s="97">
        <v>4</v>
      </c>
      <c r="S18" s="19">
        <f>SUMPRODUCT((X18="En cours")*SUMIFS(SUIVIPROD!$D$2:$D$3777,SUIVIPROD!$E$2:$E$3777,'Ligne 21'!$A18,SUIVIPROD!$J$2:$J$3777,'Ligne 21'!$X$1))</f>
        <v>0</v>
      </c>
      <c r="T18" s="19">
        <f>SUMPRODUCT((X18="En cours")*SUMPRODUCT((SUIVIPROD!$E$2:$E$3777='Ligne 21'!$A18)*(SUIVIPROD!$J$2:$J$3777='Ligne 21'!$X$1)*(SUIVIPROD!$L$2:$N$3777&lt;&gt;"")))</f>
        <v>0</v>
      </c>
      <c r="U18" s="97">
        <v>3</v>
      </c>
      <c r="W18" s="23"/>
      <c r="X18" s="121" t="s">
        <v>190</v>
      </c>
      <c r="Y18" s="19">
        <f>SUMPRODUCT((AF18="En cours")*COUNTIFS(SUIVIPROD!$E$2:$E$3777,'Ligne 21'!$A18,SUIVIPROD!$J$2:$J$3777,'Ligne 21'!$AF$1))</f>
        <v>0</v>
      </c>
      <c r="Z18" s="97">
        <v>4</v>
      </c>
      <c r="AA18" s="19">
        <f>SUMPRODUCT((AF18="En cours")*SUMIFS(SUIVIPROD!$D$2:$D$3777,SUIVIPROD!$E$2:$E$3777,'Ligne 21'!$A18,SUIVIPROD!$J$2:$J$3777,'Ligne 21'!$AF$1))</f>
        <v>0</v>
      </c>
      <c r="AB18" s="19">
        <f>SUMPRODUCT((AF18="En cours")*SUMPRODUCT((SUIVIPROD!$E$2:$E$3777='Ligne 21'!$A18)*(SUIVIPROD!$J$2:$J$3777='Ligne 21'!$AF$1)*(SUIVIPROD!$L$2:$N$3777&lt;&gt;"")))</f>
        <v>0</v>
      </c>
      <c r="AC18" s="97">
        <v>3</v>
      </c>
      <c r="AE18" s="23"/>
      <c r="AF18" s="93"/>
      <c r="AG18" s="19">
        <f>SUMPRODUCT((AN18="En cours")*COUNTIFS(SUIVIPROD!$E$2:$E$3777,'Ligne 21'!$A18,SUIVIPROD!$J$2:$J$3777,'Ligne 21'!$AN$1))</f>
        <v>0</v>
      </c>
      <c r="AH18" s="97">
        <v>10</v>
      </c>
      <c r="AI18" s="19">
        <f>SUMPRODUCT((AN18="En cours")*SUMIFS(SUIVIPROD!$D$2:$D$3777,SUIVIPROD!$E$2:$E$3777,'Ligne 21'!$A18,SUIVIPROD!$J$2:$J$3777,'Ligne 21'!$AN$1))</f>
        <v>0</v>
      </c>
      <c r="AJ18" s="19">
        <f>SUMPRODUCT((AN18="En cours")*SUMPRODUCT((SUIVIPROD!$E$2:$E$3777='Ligne 21'!$A18)*(SUIVIPROD!$J$2:$J$3777='Ligne 21'!$AN$1)*(SUIVIPROD!$L$2:$N$3777&lt;&gt;"")))</f>
        <v>0</v>
      </c>
      <c r="AK18" s="97">
        <v>3</v>
      </c>
      <c r="AM18" s="23"/>
      <c r="AN18" s="121"/>
      <c r="AO18" s="209"/>
    </row>
    <row r="19" spans="1:41" ht="15">
      <c r="A19" s="12" t="s">
        <v>236</v>
      </c>
      <c r="B19" s="12" t="s">
        <v>188</v>
      </c>
      <c r="C19" s="12" t="s">
        <v>188</v>
      </c>
      <c r="D19" s="12" t="s">
        <v>188</v>
      </c>
      <c r="E19" s="12" t="s">
        <v>188</v>
      </c>
      <c r="F19" s="12" t="s">
        <v>188</v>
      </c>
      <c r="G19" s="12" t="s">
        <v>188</v>
      </c>
      <c r="H19" s="92" t="str">
        <f t="shared" si="0"/>
        <v>6 / 6</v>
      </c>
      <c r="I19" s="19">
        <f>SUMPRODUCT((P19="En cours")*COUNTIFS(SUIVIPROD!$E$2:$E$3777,'Ligne 21'!$A19,SUIVIPROD!$J$2:$J$3777,'Ligne 21'!$P$1))</f>
        <v>0</v>
      </c>
      <c r="J19" s="97">
        <v>12</v>
      </c>
      <c r="K19" s="19">
        <f>SUMPRODUCT((P19="En cours")*SUMIFS(SUIVIPROD!$D$2:$D$3777,SUIVIPROD!$E$2:$E$3777,'Ligne 21'!$A19,SUIVIPROD!$J$2:$J$3777,'Ligne 21'!$P$1))</f>
        <v>0</v>
      </c>
      <c r="L19" s="19">
        <f>SUMPRODUCT((P19="En cours")*SUMPRODUCT((SUIVIPROD!$E$2:$E$3777='Ligne 21'!$A19)*(SUIVIPROD!$J$2:$J$3777='Ligne 21'!$P$1)*(SUIVIPROD!$L$2:$N$3777&lt;&gt;"")))</f>
        <v>0</v>
      </c>
      <c r="M19" s="97">
        <v>2</v>
      </c>
      <c r="N19" s="23"/>
      <c r="O19" s="23"/>
      <c r="P19" s="93" t="s">
        <v>190</v>
      </c>
      <c r="Q19" s="19">
        <f>SUMPRODUCT((X19="En cours")*COUNTIFS(SUIVIPROD!$E$2:$E$3777,'Ligne 21'!$A19,SUIVIPROD!$J$2:$J$3777,'Ligne 21'!$X$1))</f>
        <v>0</v>
      </c>
      <c r="R19" s="97">
        <v>4</v>
      </c>
      <c r="S19" s="19">
        <f>SUMPRODUCT((X19="En cours")*SUMIFS(SUIVIPROD!$D$2:$D$3777,SUIVIPROD!$E$2:$E$3777,'Ligne 21'!$A19,SUIVIPROD!$J$2:$J$3777,'Ligne 21'!$X$1))</f>
        <v>0</v>
      </c>
      <c r="T19" s="19">
        <f>SUMPRODUCT((X19="En cours")*SUMPRODUCT((SUIVIPROD!$E$2:$E$3777='Ligne 21'!$A19)*(SUIVIPROD!$J$2:$J$3777='Ligne 21'!$X$1)*(SUIVIPROD!$L$2:$N$3777&lt;&gt;"")))</f>
        <v>0</v>
      </c>
      <c r="U19" s="97">
        <v>3</v>
      </c>
      <c r="W19" s="23"/>
      <c r="X19" s="121" t="s">
        <v>190</v>
      </c>
      <c r="Y19" s="19">
        <f>SUMPRODUCT((AF19="En cours")*COUNTIFS(SUIVIPROD!$E$2:$E$3777,'Ligne 21'!$A19,SUIVIPROD!$J$2:$J$3777,'Ligne 21'!$AF$1))</f>
        <v>0</v>
      </c>
      <c r="Z19" s="97">
        <v>4</v>
      </c>
      <c r="AA19" s="19">
        <f>SUMPRODUCT((AF19="En cours")*SUMIFS(SUIVIPROD!$D$2:$D$3777,SUIVIPROD!$E$2:$E$3777,'Ligne 21'!$A19,SUIVIPROD!$J$2:$J$3777,'Ligne 21'!$AF$1))</f>
        <v>0</v>
      </c>
      <c r="AB19" s="19">
        <f>SUMPRODUCT((AF19="En cours")*SUMPRODUCT((SUIVIPROD!$E$2:$E$3777='Ligne 21'!$A19)*(SUIVIPROD!$J$2:$J$3777='Ligne 21'!$AF$1)*(SUIVIPROD!$L$2:$N$3777&lt;&gt;"")))</f>
        <v>0</v>
      </c>
      <c r="AC19" s="97">
        <v>3</v>
      </c>
      <c r="AE19" s="23"/>
      <c r="AF19" s="93" t="s">
        <v>190</v>
      </c>
      <c r="AG19" s="19">
        <f>SUMPRODUCT((AN19="En cours")*COUNTIFS(SUIVIPROD!$E$2:$E$3777,'Ligne 21'!$A19,SUIVIPROD!$J$2:$J$3777,'Ligne 21'!$AN$1))</f>
        <v>0</v>
      </c>
      <c r="AH19" s="97">
        <v>10</v>
      </c>
      <c r="AI19" s="19">
        <f>SUMPRODUCT((AN19="En cours")*SUMIFS(SUIVIPROD!$D$2:$D$3777,SUIVIPROD!$E$2:$E$3777,'Ligne 21'!$A19,SUIVIPROD!$J$2:$J$3777,'Ligne 21'!$AN$1))</f>
        <v>0</v>
      </c>
      <c r="AJ19" s="19">
        <f>SUMPRODUCT((AN19="En cours")*SUMPRODUCT((SUIVIPROD!$E$2:$E$3777='Ligne 21'!$A19)*(SUIVIPROD!$J$2:$J$3777='Ligne 21'!$AN$1)*(SUIVIPROD!$L$2:$N$3777&lt;&gt;"")))</f>
        <v>0</v>
      </c>
      <c r="AK19" s="97">
        <v>3</v>
      </c>
      <c r="AM19" s="23"/>
      <c r="AN19" s="121"/>
      <c r="AO19" s="209"/>
    </row>
    <row r="20" spans="1:41" ht="15">
      <c r="A20" s="12" t="s">
        <v>237</v>
      </c>
      <c r="B20" s="12" t="s">
        <v>188</v>
      </c>
      <c r="C20" s="12" t="s">
        <v>188</v>
      </c>
      <c r="D20" s="12" t="s">
        <v>188</v>
      </c>
      <c r="E20" s="12" t="s">
        <v>188</v>
      </c>
      <c r="F20" s="12" t="s">
        <v>188</v>
      </c>
      <c r="G20" s="12" t="s">
        <v>188</v>
      </c>
      <c r="H20" s="92" t="str">
        <f t="shared" si="0"/>
        <v>6 / 6</v>
      </c>
      <c r="I20" s="19">
        <f>SUMPRODUCT((P20="En cours")*COUNTIFS(SUIVIPROD!$E$2:$E$3777,'Ligne 21'!$A20,SUIVIPROD!$J$2:$J$3777,'Ligne 21'!$P$1))</f>
        <v>0</v>
      </c>
      <c r="J20" s="97">
        <v>12</v>
      </c>
      <c r="K20" s="19">
        <f>SUMPRODUCT((P20="En cours")*SUMIFS(SUIVIPROD!$D$2:$D$3777,SUIVIPROD!$E$2:$E$3777,'Ligne 21'!$A20,SUIVIPROD!$J$2:$J$3777,'Ligne 21'!$P$1))</f>
        <v>0</v>
      </c>
      <c r="L20" s="19">
        <f>SUMPRODUCT((P20="En cours")*SUMPRODUCT((SUIVIPROD!$E$2:$E$3777='Ligne 21'!$A20)*(SUIVIPROD!$J$2:$J$3777='Ligne 21'!$P$1)*(SUIVIPROD!$L$2:$N$3777&lt;&gt;"")))</f>
        <v>0</v>
      </c>
      <c r="M20" s="97">
        <v>2</v>
      </c>
      <c r="N20" s="23"/>
      <c r="O20" s="23"/>
      <c r="P20" s="93"/>
      <c r="Q20" s="19">
        <f>SUMPRODUCT((X20="En cours")*COUNTIFS(SUIVIPROD!$E$2:$E$3777,'Ligne 21'!$A20,SUIVIPROD!$J$2:$J$3777,'Ligne 21'!$X$1))</f>
        <v>0</v>
      </c>
      <c r="R20" s="97">
        <v>4</v>
      </c>
      <c r="S20" s="19">
        <f>SUMPRODUCT((X20="En cours")*SUMIFS(SUIVIPROD!$D$2:$D$3777,SUIVIPROD!$E$2:$E$3777,'Ligne 21'!$A20,SUIVIPROD!$J$2:$J$3777,'Ligne 21'!$X$1))</f>
        <v>0</v>
      </c>
      <c r="T20" s="19">
        <f>SUMPRODUCT((X20="En cours")*SUMPRODUCT((SUIVIPROD!$E$2:$E$3777='Ligne 21'!$A20)*(SUIVIPROD!$J$2:$J$3777='Ligne 21'!$X$1)*(SUIVIPROD!$L$2:$N$3777&lt;&gt;"")))</f>
        <v>0</v>
      </c>
      <c r="U20" s="97">
        <v>3</v>
      </c>
      <c r="W20" s="23"/>
      <c r="X20" s="121"/>
      <c r="Y20" s="19">
        <f>SUMPRODUCT((AF20="En cours")*COUNTIFS(SUIVIPROD!$E$2:$E$3777,'Ligne 21'!$A20,SUIVIPROD!$J$2:$J$3777,'Ligne 21'!$AF$1))</f>
        <v>0</v>
      </c>
      <c r="Z20" s="97">
        <v>4</v>
      </c>
      <c r="AA20" s="19">
        <f>SUMPRODUCT((AF20="En cours")*SUMIFS(SUIVIPROD!$D$2:$D$3777,SUIVIPROD!$E$2:$E$3777,'Ligne 21'!$A20,SUIVIPROD!$J$2:$J$3777,'Ligne 21'!$AF$1))</f>
        <v>0</v>
      </c>
      <c r="AB20" s="19">
        <f>SUMPRODUCT((AF20="En cours")*SUMPRODUCT((SUIVIPROD!$E$2:$E$3777='Ligne 21'!$A20)*(SUIVIPROD!$J$2:$J$3777='Ligne 21'!$AF$1)*(SUIVIPROD!$L$2:$N$3777&lt;&gt;"")))</f>
        <v>0</v>
      </c>
      <c r="AC20" s="97">
        <v>3</v>
      </c>
      <c r="AE20" s="23"/>
      <c r="AF20" s="93"/>
      <c r="AG20" s="19">
        <f>SUMPRODUCT((AN20="En cours")*COUNTIFS(SUIVIPROD!$E$2:$E$3777,'Ligne 21'!$A20,SUIVIPROD!$J$2:$J$3777,'Ligne 21'!$AN$1))</f>
        <v>0</v>
      </c>
      <c r="AH20" s="97">
        <v>10</v>
      </c>
      <c r="AI20" s="19">
        <f>SUMPRODUCT((AN20="En cours")*SUMIFS(SUIVIPROD!$D$2:$D$3777,SUIVIPROD!$E$2:$E$3777,'Ligne 21'!$A20,SUIVIPROD!$J$2:$J$3777,'Ligne 21'!$AN$1))</f>
        <v>0</v>
      </c>
      <c r="AJ20" s="19">
        <f>SUMPRODUCT((AN20="En cours")*SUMPRODUCT((SUIVIPROD!$E$2:$E$3777='Ligne 21'!$A20)*(SUIVIPROD!$J$2:$J$3777='Ligne 21'!$AN$1)*(SUIVIPROD!$L$2:$N$3777&lt;&gt;"")))</f>
        <v>0</v>
      </c>
      <c r="AK20" s="97">
        <v>3</v>
      </c>
      <c r="AM20" s="23"/>
      <c r="AN20" s="121"/>
      <c r="AO20" s="209"/>
    </row>
    <row r="21" spans="1:41" ht="15">
      <c r="A21" s="22" t="s">
        <v>238</v>
      </c>
      <c r="B21" s="12" t="s">
        <v>188</v>
      </c>
      <c r="C21" s="12" t="s">
        <v>188</v>
      </c>
      <c r="D21" s="12" t="s">
        <v>188</v>
      </c>
      <c r="E21" s="12" t="s">
        <v>188</v>
      </c>
      <c r="F21" s="12" t="s">
        <v>188</v>
      </c>
      <c r="G21" s="12" t="s">
        <v>188</v>
      </c>
      <c r="H21" s="92" t="str">
        <f t="shared" si="0"/>
        <v>6 / 6</v>
      </c>
      <c r="I21" s="19">
        <f>SUMPRODUCT((P21="En cours")*COUNTIFS(SUIVIPROD!$E$2:$E$3777,'Ligne 21'!$A21,SUIVIPROD!$J$2:$J$3777,'Ligne 21'!$P$1))</f>
        <v>0</v>
      </c>
      <c r="J21" s="97">
        <v>12</v>
      </c>
      <c r="K21" s="19">
        <f>SUMPRODUCT((P21="En cours")*SUMIFS(SUIVIPROD!$D$2:$D$3777,SUIVIPROD!$E$2:$E$3777,'Ligne 21'!$A21,SUIVIPROD!$J$2:$J$3777,'Ligne 21'!$P$1))</f>
        <v>0</v>
      </c>
      <c r="L21" s="19">
        <f>SUMPRODUCT((P21="En cours")*SUMPRODUCT((SUIVIPROD!$E$2:$E$3777='Ligne 21'!$A21)*(SUIVIPROD!$J$2:$J$3777='Ligne 21'!$P$1)*(SUIVIPROD!$L$2:$N$3777&lt;&gt;"")))</f>
        <v>0</v>
      </c>
      <c r="M21" s="97">
        <v>2</v>
      </c>
      <c r="N21" s="23"/>
      <c r="O21" s="23"/>
      <c r="P21" s="93"/>
      <c r="Q21" s="19">
        <f>SUMPRODUCT((X21="En cours")*COUNTIFS(SUIVIPROD!$E$2:$E$3777,'Ligne 21'!$A21,SUIVIPROD!$J$2:$J$3777,'Ligne 21'!$X$1))</f>
        <v>0</v>
      </c>
      <c r="R21" s="97">
        <v>4</v>
      </c>
      <c r="S21" s="19">
        <f>SUMPRODUCT((X21="En cours")*SUMIFS(SUIVIPROD!$D$2:$D$3777,SUIVIPROD!$E$2:$E$3777,'Ligne 21'!$A21,SUIVIPROD!$J$2:$J$3777,'Ligne 21'!$X$1))</f>
        <v>0</v>
      </c>
      <c r="T21" s="19">
        <f>SUMPRODUCT((X21="En cours")*SUMPRODUCT((SUIVIPROD!$E$2:$E$3777='Ligne 21'!$A21)*(SUIVIPROD!$J$2:$J$3777='Ligne 21'!$X$1)*(SUIVIPROD!$L$2:$N$3777&lt;&gt;"")))</f>
        <v>0</v>
      </c>
      <c r="U21" s="97">
        <v>3</v>
      </c>
      <c r="W21" s="23"/>
      <c r="X21" s="121"/>
      <c r="Y21" s="19">
        <f>SUMPRODUCT((AF21="En cours")*COUNTIFS(SUIVIPROD!$E$2:$E$3777,'Ligne 21'!$A21,SUIVIPROD!$J$2:$J$3777,'Ligne 21'!$AF$1))</f>
        <v>0</v>
      </c>
      <c r="Z21" s="97">
        <v>4</v>
      </c>
      <c r="AA21" s="19">
        <f>SUMPRODUCT((AF21="En cours")*SUMIFS(SUIVIPROD!$D$2:$D$3777,SUIVIPROD!$E$2:$E$3777,'Ligne 21'!$A21,SUIVIPROD!$J$2:$J$3777,'Ligne 21'!$AF$1))</f>
        <v>0</v>
      </c>
      <c r="AB21" s="19">
        <f>SUMPRODUCT((AF21="En cours")*SUMPRODUCT((SUIVIPROD!$E$2:$E$3777='Ligne 21'!$A21)*(SUIVIPROD!$J$2:$J$3777='Ligne 21'!$AF$1)*(SUIVIPROD!$L$2:$N$3777&lt;&gt;"")))</f>
        <v>0</v>
      </c>
      <c r="AC21" s="97">
        <v>3</v>
      </c>
      <c r="AE21" s="23"/>
      <c r="AF21" s="93"/>
      <c r="AG21" s="19">
        <f>SUMPRODUCT((AN21="En cours")*COUNTIFS(SUIVIPROD!$E$2:$E$3777,'Ligne 21'!$A21,SUIVIPROD!$J$2:$J$3777,'Ligne 21'!$AN$1))</f>
        <v>0</v>
      </c>
      <c r="AH21" s="97">
        <v>10</v>
      </c>
      <c r="AI21" s="19">
        <f>SUMPRODUCT((AN21="En cours")*SUMIFS(SUIVIPROD!$D$2:$D$3777,SUIVIPROD!$E$2:$E$3777,'Ligne 21'!$A21,SUIVIPROD!$J$2:$J$3777,'Ligne 21'!$AN$1))</f>
        <v>0</v>
      </c>
      <c r="AJ21" s="19">
        <f>SUMPRODUCT((AN21="En cours")*SUMPRODUCT((SUIVIPROD!$E$2:$E$3777='Ligne 21'!$A21)*(SUIVIPROD!$J$2:$J$3777='Ligne 21'!$AN$1)*(SUIVIPROD!$L$2:$N$3777&lt;&gt;"")))</f>
        <v>0</v>
      </c>
      <c r="AK21" s="97">
        <v>3</v>
      </c>
      <c r="AM21" s="23"/>
      <c r="AN21" s="121"/>
      <c r="AO21" s="209"/>
    </row>
    <row r="22" spans="1:41" ht="15">
      <c r="A22" s="22" t="s">
        <v>239</v>
      </c>
      <c r="B22" s="12" t="s">
        <v>188</v>
      </c>
      <c r="C22" s="12" t="s">
        <v>188</v>
      </c>
      <c r="D22" s="12" t="s">
        <v>188</v>
      </c>
      <c r="E22" s="12" t="s">
        <v>188</v>
      </c>
      <c r="F22" s="12" t="s">
        <v>188</v>
      </c>
      <c r="G22" s="12" t="s">
        <v>188</v>
      </c>
      <c r="H22" s="92" t="str">
        <f t="shared" si="0"/>
        <v>6 / 6</v>
      </c>
      <c r="I22" s="19">
        <f>SUMPRODUCT((P22="En cours")*COUNTIFS(SUIVIPROD!$E$2:$E$3777,'Ligne 21'!$A22,SUIVIPROD!$J$2:$J$3777,'Ligne 21'!$P$1))</f>
        <v>0</v>
      </c>
      <c r="J22" s="97">
        <v>12</v>
      </c>
      <c r="K22" s="19">
        <f>SUMPRODUCT((P22="En cours")*SUMIFS(SUIVIPROD!$D$2:$D$3777,SUIVIPROD!$E$2:$E$3777,'Ligne 21'!$A22,SUIVIPROD!$J$2:$J$3777,'Ligne 21'!$P$1))</f>
        <v>0</v>
      </c>
      <c r="L22" s="19">
        <f>SUMPRODUCT((P22="En cours")*SUMPRODUCT((SUIVIPROD!$E$2:$E$3777='Ligne 21'!$A22)*(SUIVIPROD!$J$2:$J$3777='Ligne 21'!$P$1)*(SUIVIPROD!$L$2:$N$3777&lt;&gt;"")))</f>
        <v>0</v>
      </c>
      <c r="M22" s="97">
        <v>2</v>
      </c>
      <c r="N22" s="23"/>
      <c r="O22" s="23"/>
      <c r="P22" s="93"/>
      <c r="Q22" s="19">
        <f>SUMPRODUCT((X22="En cours")*COUNTIFS(SUIVIPROD!$E$2:$E$3777,'Ligne 21'!$A22,SUIVIPROD!$J$2:$J$3777,'Ligne 21'!$X$1))</f>
        <v>0</v>
      </c>
      <c r="R22" s="97">
        <v>4</v>
      </c>
      <c r="S22" s="19">
        <f>SUMPRODUCT((X22="En cours")*SUMIFS(SUIVIPROD!$D$2:$D$3777,SUIVIPROD!$E$2:$E$3777,'Ligne 21'!$A22,SUIVIPROD!$J$2:$J$3777,'Ligne 21'!$X$1))</f>
        <v>0</v>
      </c>
      <c r="T22" s="19">
        <f>SUMPRODUCT((X22="En cours")*SUMPRODUCT((SUIVIPROD!$E$2:$E$3777='Ligne 21'!$A22)*(SUIVIPROD!$J$2:$J$3777='Ligne 21'!$X$1)*(SUIVIPROD!$L$2:$N$3777&lt;&gt;"")))</f>
        <v>0</v>
      </c>
      <c r="U22" s="97">
        <v>3</v>
      </c>
      <c r="W22" s="23"/>
      <c r="X22" s="121"/>
      <c r="Y22" s="19">
        <f>SUMPRODUCT((AF22="En cours")*COUNTIFS(SUIVIPROD!$E$2:$E$3777,'Ligne 21'!$A22,SUIVIPROD!$J$2:$J$3777,'Ligne 21'!$AF$1))</f>
        <v>0</v>
      </c>
      <c r="Z22" s="97">
        <v>4</v>
      </c>
      <c r="AA22" s="19">
        <f>SUMPRODUCT((AF22="En cours")*SUMIFS(SUIVIPROD!$D$2:$D$3777,SUIVIPROD!$E$2:$E$3777,'Ligne 21'!$A22,SUIVIPROD!$J$2:$J$3777,'Ligne 21'!$AF$1))</f>
        <v>0</v>
      </c>
      <c r="AB22" s="19">
        <f>SUMPRODUCT((AF22="En cours")*SUMPRODUCT((SUIVIPROD!$E$2:$E$3777='Ligne 21'!$A22)*(SUIVIPROD!$J$2:$J$3777='Ligne 21'!$AF$1)*(SUIVIPROD!$L$2:$N$3777&lt;&gt;"")))</f>
        <v>0</v>
      </c>
      <c r="AC22" s="97">
        <v>3</v>
      </c>
      <c r="AE22" s="23"/>
      <c r="AF22" s="93" t="s">
        <v>190</v>
      </c>
      <c r="AG22" s="19">
        <f>SUMPRODUCT((AN22="En cours")*COUNTIFS(SUIVIPROD!$E$2:$E$3777,'Ligne 21'!$A22,SUIVIPROD!$J$2:$J$3777,'Ligne 21'!$AN$1))</f>
        <v>0</v>
      </c>
      <c r="AH22" s="97">
        <v>10</v>
      </c>
      <c r="AI22" s="19">
        <f>SUMPRODUCT((AN22="En cours")*SUMIFS(SUIVIPROD!$D$2:$D$3777,SUIVIPROD!$E$2:$E$3777,'Ligne 21'!$A22,SUIVIPROD!$J$2:$J$3777,'Ligne 21'!$AN$1))</f>
        <v>0</v>
      </c>
      <c r="AJ22" s="19">
        <f>SUMPRODUCT((AN22="En cours")*SUMPRODUCT((SUIVIPROD!$E$2:$E$3777='Ligne 21'!$A22)*(SUIVIPROD!$J$2:$J$3777='Ligne 21'!$AN$1)*(SUIVIPROD!$L$2:$N$3777&lt;&gt;"")))</f>
        <v>0</v>
      </c>
      <c r="AK22" s="97">
        <v>3</v>
      </c>
      <c r="AM22" s="23"/>
      <c r="AN22" s="121" t="s">
        <v>190</v>
      </c>
      <c r="AO22" s="209"/>
    </row>
    <row r="23" spans="1:41" ht="15">
      <c r="A23" s="12" t="s">
        <v>240</v>
      </c>
      <c r="B23" s="12" t="s">
        <v>188</v>
      </c>
      <c r="C23" s="12" t="s">
        <v>188</v>
      </c>
      <c r="D23" s="12" t="s">
        <v>188</v>
      </c>
      <c r="E23" s="12" t="s">
        <v>188</v>
      </c>
      <c r="F23" s="12" t="s">
        <v>188</v>
      </c>
      <c r="G23" s="12" t="s">
        <v>188</v>
      </c>
      <c r="H23" s="92" t="str">
        <f t="shared" si="0"/>
        <v>6 / 6</v>
      </c>
      <c r="I23" s="19">
        <f>SUMPRODUCT((P23="En cours")*COUNTIFS(SUIVIPROD!$E$2:$E$3777,'Ligne 21'!$A23,SUIVIPROD!$J$2:$J$3777,'Ligne 21'!$P$1))</f>
        <v>0</v>
      </c>
      <c r="J23" s="97">
        <v>12</v>
      </c>
      <c r="K23" s="19">
        <f>SUMPRODUCT((P23="En cours")*SUMIFS(SUIVIPROD!$D$2:$D$3777,SUIVIPROD!$E$2:$E$3777,'Ligne 21'!$A23,SUIVIPROD!$J$2:$J$3777,'Ligne 21'!$P$1))</f>
        <v>0</v>
      </c>
      <c r="L23" s="19">
        <f>SUMPRODUCT((P23="En cours")*SUMPRODUCT((SUIVIPROD!$E$2:$E$3777='Ligne 21'!$A23)*(SUIVIPROD!$J$2:$J$3777='Ligne 21'!$P$1)*(SUIVIPROD!$L$2:$N$3777&lt;&gt;"")))</f>
        <v>0</v>
      </c>
      <c r="M23" s="97">
        <v>2</v>
      </c>
      <c r="N23" s="23"/>
      <c r="O23" s="23"/>
      <c r="P23" s="93"/>
      <c r="Q23" s="19">
        <f>SUMPRODUCT((X23="En cours")*COUNTIFS(SUIVIPROD!$E$2:$E$3777,'Ligne 21'!$A23,SUIVIPROD!$J$2:$J$3777,'Ligne 21'!$X$1))</f>
        <v>0</v>
      </c>
      <c r="R23" s="97">
        <v>4</v>
      </c>
      <c r="S23" s="19">
        <f>SUMPRODUCT((X23="En cours")*SUMIFS(SUIVIPROD!$D$2:$D$3777,SUIVIPROD!$E$2:$E$3777,'Ligne 21'!$A23,SUIVIPROD!$J$2:$J$3777,'Ligne 21'!$X$1))</f>
        <v>0</v>
      </c>
      <c r="T23" s="19">
        <f>SUMPRODUCT((X23="En cours")*SUMPRODUCT((SUIVIPROD!$E$2:$E$3777='Ligne 21'!$A23)*(SUIVIPROD!$J$2:$J$3777='Ligne 21'!$X$1)*(SUIVIPROD!$L$2:$N$3777&lt;&gt;"")))</f>
        <v>0</v>
      </c>
      <c r="U23" s="97">
        <v>3</v>
      </c>
      <c r="W23" s="23"/>
      <c r="X23" s="121"/>
      <c r="Y23" s="19">
        <f>SUMPRODUCT((AF23="En cours")*COUNTIFS(SUIVIPROD!$E$2:$E$3777,'Ligne 21'!$A23,SUIVIPROD!$J$2:$J$3777,'Ligne 21'!$AF$1))</f>
        <v>0</v>
      </c>
      <c r="Z23" s="97">
        <v>4</v>
      </c>
      <c r="AA23" s="19">
        <f>SUMPRODUCT((AF23="En cours")*SUMIFS(SUIVIPROD!$D$2:$D$3777,SUIVIPROD!$E$2:$E$3777,'Ligne 21'!$A23,SUIVIPROD!$J$2:$J$3777,'Ligne 21'!$AF$1))</f>
        <v>0</v>
      </c>
      <c r="AB23" s="19">
        <f>SUMPRODUCT((AF23="En cours")*SUMPRODUCT((SUIVIPROD!$E$2:$E$3777='Ligne 21'!$A23)*(SUIVIPROD!$J$2:$J$3777='Ligne 21'!$AF$1)*(SUIVIPROD!$L$2:$N$3777&lt;&gt;"")))</f>
        <v>0</v>
      </c>
      <c r="AC23" s="97">
        <v>3</v>
      </c>
      <c r="AE23" s="23"/>
      <c r="AF23" s="93"/>
      <c r="AG23" s="19">
        <f>SUMPRODUCT((AN23="En cours")*COUNTIFS(SUIVIPROD!$E$2:$E$3777,'Ligne 21'!$A23,SUIVIPROD!$J$2:$J$3777,'Ligne 21'!$AN$1))</f>
        <v>0</v>
      </c>
      <c r="AH23" s="97">
        <v>10</v>
      </c>
      <c r="AI23" s="19">
        <f>SUMPRODUCT((AN23="En cours")*SUMIFS(SUIVIPROD!$D$2:$D$3777,SUIVIPROD!$E$2:$E$3777,'Ligne 21'!$A23,SUIVIPROD!$J$2:$J$3777,'Ligne 21'!$AN$1))</f>
        <v>0</v>
      </c>
      <c r="AJ23" s="19">
        <f>SUMPRODUCT((AN23="En cours")*SUMPRODUCT((SUIVIPROD!$E$2:$E$3777='Ligne 21'!$A23)*(SUIVIPROD!$J$2:$J$3777='Ligne 21'!$AN$1)*(SUIVIPROD!$L$2:$N$3777&lt;&gt;"")))</f>
        <v>0</v>
      </c>
      <c r="AK23" s="97">
        <v>3</v>
      </c>
      <c r="AM23" s="23"/>
      <c r="AN23" s="121"/>
      <c r="AO23" s="209"/>
    </row>
    <row r="24" spans="1:41" ht="15">
      <c r="A24" s="12" t="s">
        <v>241</v>
      </c>
      <c r="B24" s="12" t="s">
        <v>188</v>
      </c>
      <c r="C24" s="12" t="s">
        <v>188</v>
      </c>
      <c r="D24" s="12" t="s">
        <v>188</v>
      </c>
      <c r="E24" s="12" t="s">
        <v>188</v>
      </c>
      <c r="F24" s="12" t="s">
        <v>188</v>
      </c>
      <c r="G24" s="12" t="s">
        <v>188</v>
      </c>
      <c r="H24" s="92" t="str">
        <f t="shared" si="0"/>
        <v>6 / 6</v>
      </c>
      <c r="I24" s="19">
        <f>SUMPRODUCT((P24="En cours")*COUNTIFS(SUIVIPROD!$E$2:$E$3777,'Ligne 21'!$A24,SUIVIPROD!$J$2:$J$3777,'Ligne 21'!$P$1))</f>
        <v>0</v>
      </c>
      <c r="J24" s="97">
        <v>12</v>
      </c>
      <c r="K24" s="19">
        <f>SUMPRODUCT((P24="En cours")*SUMIFS(SUIVIPROD!$D$2:$D$3777,SUIVIPROD!$E$2:$E$3777,'Ligne 21'!$A24,SUIVIPROD!$J$2:$J$3777,'Ligne 21'!$P$1))</f>
        <v>0</v>
      </c>
      <c r="L24" s="19">
        <f>SUMPRODUCT((P24="En cours")*SUMPRODUCT((SUIVIPROD!$E$2:$E$3777='Ligne 21'!$A24)*(SUIVIPROD!$J$2:$J$3777='Ligne 21'!$P$1)*(SUIVIPROD!$L$2:$N$3777&lt;&gt;"")))</f>
        <v>0</v>
      </c>
      <c r="M24" s="97">
        <v>2</v>
      </c>
      <c r="N24" s="23"/>
      <c r="O24" s="23"/>
      <c r="P24" s="93" t="s">
        <v>190</v>
      </c>
      <c r="Q24" s="19">
        <f>SUMPRODUCT((X24="En cours")*COUNTIFS(SUIVIPROD!$E$2:$E$3777,'Ligne 21'!$A24,SUIVIPROD!$J$2:$J$3777,'Ligne 21'!$X$1))</f>
        <v>0</v>
      </c>
      <c r="R24" s="97">
        <v>4</v>
      </c>
      <c r="S24" s="19">
        <f>SUMPRODUCT((X24="En cours")*SUMIFS(SUIVIPROD!$D$2:$D$3777,SUIVIPROD!$E$2:$E$3777,'Ligne 21'!$A24,SUIVIPROD!$J$2:$J$3777,'Ligne 21'!$X$1))</f>
        <v>0</v>
      </c>
      <c r="T24" s="19">
        <f>SUMPRODUCT((X24="En cours")*SUMPRODUCT((SUIVIPROD!$E$2:$E$3777='Ligne 21'!$A24)*(SUIVIPROD!$J$2:$J$3777='Ligne 21'!$X$1)*(SUIVIPROD!$L$2:$N$3777&lt;&gt;"")))</f>
        <v>0</v>
      </c>
      <c r="U24" s="97">
        <v>3</v>
      </c>
      <c r="W24" s="23"/>
      <c r="X24" s="121" t="s">
        <v>190</v>
      </c>
      <c r="Y24" s="19">
        <f>SUMPRODUCT((AF24="En cours")*COUNTIFS(SUIVIPROD!$E$2:$E$3777,'Ligne 21'!$A24,SUIVIPROD!$J$2:$J$3777,'Ligne 21'!$AF$1))</f>
        <v>0</v>
      </c>
      <c r="Z24" s="97">
        <v>4</v>
      </c>
      <c r="AA24" s="19">
        <f>SUMPRODUCT((AF24="En cours")*SUMIFS(SUIVIPROD!$D$2:$D$3777,SUIVIPROD!$E$2:$E$3777,'Ligne 21'!$A24,SUIVIPROD!$J$2:$J$3777,'Ligne 21'!$AF$1))</f>
        <v>0</v>
      </c>
      <c r="AB24" s="19">
        <f>SUMPRODUCT((AF24="En cours")*SUMPRODUCT((SUIVIPROD!$E$2:$E$3777='Ligne 21'!$A24)*(SUIVIPROD!$J$2:$J$3777='Ligne 21'!$AF$1)*(SUIVIPROD!$L$2:$N$3777&lt;&gt;"")))</f>
        <v>0</v>
      </c>
      <c r="AC24" s="97">
        <v>3</v>
      </c>
      <c r="AE24" s="23"/>
      <c r="AF24" s="93"/>
      <c r="AG24" s="19">
        <f>SUMPRODUCT((AN24="En cours")*COUNTIFS(SUIVIPROD!$E$2:$E$3777,'Ligne 21'!$A24,SUIVIPROD!$J$2:$J$3777,'Ligne 21'!$AN$1))</f>
        <v>0</v>
      </c>
      <c r="AH24" s="97">
        <v>10</v>
      </c>
      <c r="AI24" s="19">
        <f>SUMPRODUCT((AN24="En cours")*SUMIFS(SUIVIPROD!$D$2:$D$3777,SUIVIPROD!$E$2:$E$3777,'Ligne 21'!$A24,SUIVIPROD!$J$2:$J$3777,'Ligne 21'!$AN$1))</f>
        <v>0</v>
      </c>
      <c r="AJ24" s="19">
        <f>SUMPRODUCT((AN24="En cours")*SUMPRODUCT((SUIVIPROD!$E$2:$E$3777='Ligne 21'!$A24)*(SUIVIPROD!$J$2:$J$3777='Ligne 21'!$AN$1)*(SUIVIPROD!$L$2:$N$3777&lt;&gt;"")))</f>
        <v>0</v>
      </c>
      <c r="AK24" s="97">
        <v>3</v>
      </c>
      <c r="AM24" s="23" t="str">
        <f>IF(COUNTIFS(SUIVIQUALITE!$B$2:$B$49039,'Ligne 21'!$A24,SUIVIQUALITE!$E$2:$E$49039,LEFT($AN$1,FIND(" ",$AN$1)-1),SUIVIQUALITE!$F$2:$F$49039,"Oui")=1,"Oui","#N/A")</f>
        <v>Oui</v>
      </c>
      <c r="AN24" s="121"/>
      <c r="AO24" s="209"/>
    </row>
    <row r="25" spans="1:41" ht="15">
      <c r="A25" s="12" t="s">
        <v>242</v>
      </c>
      <c r="B25" s="12" t="s">
        <v>188</v>
      </c>
      <c r="C25" s="12" t="s">
        <v>188</v>
      </c>
      <c r="D25" s="12" t="s">
        <v>188</v>
      </c>
      <c r="E25" s="12" t="s">
        <v>188</v>
      </c>
      <c r="F25" s="12" t="s">
        <v>188</v>
      </c>
      <c r="G25" s="12" t="s">
        <v>188</v>
      </c>
      <c r="H25" s="92" t="str">
        <f t="shared" si="0"/>
        <v>6 / 6</v>
      </c>
      <c r="I25" s="19">
        <f>SUMPRODUCT((P25="En cours")*COUNTIFS(SUIVIPROD!$E$2:$E$3777,'Ligne 21'!$A25,SUIVIPROD!$J$2:$J$3777,'Ligne 21'!$P$1))</f>
        <v>0</v>
      </c>
      <c r="J25" s="97">
        <v>12</v>
      </c>
      <c r="K25" s="19">
        <f>SUMPRODUCT((P25="En cours")*SUMIFS(SUIVIPROD!$D$2:$D$3777,SUIVIPROD!$E$2:$E$3777,'Ligne 21'!$A25,SUIVIPROD!$J$2:$J$3777,'Ligne 21'!$P$1))</f>
        <v>0</v>
      </c>
      <c r="L25" s="19">
        <f>SUMPRODUCT((P25="En cours")*SUMPRODUCT((SUIVIPROD!$E$2:$E$3777='Ligne 21'!$A25)*(SUIVIPROD!$J$2:$J$3777='Ligne 21'!$P$1)*(SUIVIPROD!$L$2:$N$3777&lt;&gt;"")))</f>
        <v>0</v>
      </c>
      <c r="M25" s="97">
        <v>2</v>
      </c>
      <c r="N25" s="23"/>
      <c r="O25" s="23"/>
      <c r="P25" s="93" t="s">
        <v>190</v>
      </c>
      <c r="Q25" s="19">
        <f>SUMPRODUCT((X25="En cours")*COUNTIFS(SUIVIPROD!$E$2:$E$3777,'Ligne 21'!$A25,SUIVIPROD!$J$2:$J$3777,'Ligne 21'!$X$1))</f>
        <v>0</v>
      </c>
      <c r="R25" s="97">
        <v>4</v>
      </c>
      <c r="S25" s="19">
        <f>SUMPRODUCT((X25="En cours")*SUMIFS(SUIVIPROD!$D$2:$D$3777,SUIVIPROD!$E$2:$E$3777,'Ligne 21'!$A25,SUIVIPROD!$J$2:$J$3777,'Ligne 21'!$X$1))</f>
        <v>0</v>
      </c>
      <c r="T25" s="19">
        <f>SUMPRODUCT((X25="En cours")*SUMPRODUCT((SUIVIPROD!$E$2:$E$3777='Ligne 21'!$A25)*(SUIVIPROD!$J$2:$J$3777='Ligne 21'!$X$1)*(SUIVIPROD!$L$2:$N$3777&lt;&gt;"")))</f>
        <v>0</v>
      </c>
      <c r="U25" s="97">
        <v>3</v>
      </c>
      <c r="W25" s="23"/>
      <c r="X25" s="121" t="s">
        <v>190</v>
      </c>
      <c r="Y25" s="19">
        <f>SUMPRODUCT((AF25="En cours")*COUNTIFS(SUIVIPROD!$E$2:$E$3777,'Ligne 21'!$A25,SUIVIPROD!$J$2:$J$3777,'Ligne 21'!$AF$1))</f>
        <v>0</v>
      </c>
      <c r="Z25" s="97">
        <v>4</v>
      </c>
      <c r="AA25" s="19">
        <f>SUMPRODUCT((AF25="En cours")*SUMIFS(SUIVIPROD!$D$2:$D$3777,SUIVIPROD!$E$2:$E$3777,'Ligne 21'!$A25,SUIVIPROD!$J$2:$J$3777,'Ligne 21'!$AF$1))</f>
        <v>0</v>
      </c>
      <c r="AB25" s="19">
        <f>SUMPRODUCT((AF25="En cours")*SUMPRODUCT((SUIVIPROD!$E$2:$E$3777='Ligne 21'!$A25)*(SUIVIPROD!$J$2:$J$3777='Ligne 21'!$AF$1)*(SUIVIPROD!$L$2:$N$3777&lt;&gt;"")))</f>
        <v>0</v>
      </c>
      <c r="AC25" s="97">
        <v>3</v>
      </c>
      <c r="AE25" s="23" t="str">
        <f>IF(COUNTIFS(SUIVIQUALITE!$B$2:$B$49039,'Ligne 21'!$A25,SUIVIQUALITE!$E$2:$E$49039,LEFT($AF$1,FIND(" ",$AF$1)-1),SUIVIQUALITE!$F$2:$F$49039,"Oui")=1,"Oui","#N/A")</f>
        <v>#N/A</v>
      </c>
      <c r="AF25" s="93" t="s">
        <v>189</v>
      </c>
      <c r="AG25" s="19">
        <f>SUMPRODUCT((AN25="En cours")*COUNTIFS(SUIVIPROD!$E$2:$E$3777,'Ligne 21'!$A25,SUIVIPROD!$J$2:$J$3777,'Ligne 21'!$AN$1))</f>
        <v>0</v>
      </c>
      <c r="AH25" s="97">
        <v>10</v>
      </c>
      <c r="AI25" s="19">
        <f>SUMPRODUCT((AN25="En cours")*SUMIFS(SUIVIPROD!$D$2:$D$3777,SUIVIPROD!$E$2:$E$3777,'Ligne 21'!$A25,SUIVIPROD!$J$2:$J$3777,'Ligne 21'!$AN$1))</f>
        <v>0</v>
      </c>
      <c r="AJ25" s="19">
        <f>SUMPRODUCT((AN25="En cours")*SUMPRODUCT((SUIVIPROD!$E$2:$E$3777='Ligne 21'!$A25)*(SUIVIPROD!$J$2:$J$3777='Ligne 21'!$AN$1)*(SUIVIPROD!$L$2:$N$3777&lt;&gt;"")))</f>
        <v>0</v>
      </c>
      <c r="AK25" s="97">
        <v>3</v>
      </c>
      <c r="AM25" s="23"/>
      <c r="AN25" s="121"/>
      <c r="AO25" s="209"/>
    </row>
    <row r="26" spans="1:41" ht="15">
      <c r="A26" s="12" t="s">
        <v>243</v>
      </c>
      <c r="B26" s="12" t="s">
        <v>188</v>
      </c>
      <c r="C26" s="12" t="s">
        <v>188</v>
      </c>
      <c r="D26" s="12" t="s">
        <v>188</v>
      </c>
      <c r="E26" s="12" t="s">
        <v>188</v>
      </c>
      <c r="F26" s="12" t="s">
        <v>188</v>
      </c>
      <c r="G26" s="12" t="s">
        <v>188</v>
      </c>
      <c r="H26" s="92" t="str">
        <f t="shared" si="0"/>
        <v>6 / 6</v>
      </c>
      <c r="I26" s="19">
        <f>SUMPRODUCT((P26="En cours")*COUNTIFS(SUIVIPROD!$E$2:$E$3777,'Ligne 21'!$A26,SUIVIPROD!$J$2:$J$3777,'Ligne 21'!$P$1))</f>
        <v>0</v>
      </c>
      <c r="J26" s="97">
        <v>12</v>
      </c>
      <c r="K26" s="19">
        <f>SUMPRODUCT((P26="En cours")*SUMIFS(SUIVIPROD!$D$2:$D$3777,SUIVIPROD!$E$2:$E$3777,'Ligne 21'!$A26,SUIVIPROD!$J$2:$J$3777,'Ligne 21'!$P$1))</f>
        <v>0</v>
      </c>
      <c r="L26" s="19">
        <f>SUMPRODUCT((P26="En cours")*SUMPRODUCT((SUIVIPROD!$E$2:$E$3777='Ligne 21'!$A26)*(SUIVIPROD!$J$2:$J$3777='Ligne 21'!$P$1)*(SUIVIPROD!$L$2:$N$3777&lt;&gt;"")))</f>
        <v>0</v>
      </c>
      <c r="M26" s="97">
        <v>2</v>
      </c>
      <c r="N26" s="23"/>
      <c r="O26" s="23"/>
      <c r="P26" s="93" t="s">
        <v>190</v>
      </c>
      <c r="Q26" s="19">
        <f>SUMPRODUCT((X26="En cours")*COUNTIFS(SUIVIPROD!$E$2:$E$3777,'Ligne 21'!$A26,SUIVIPROD!$J$2:$J$3777,'Ligne 21'!$X$1))</f>
        <v>0</v>
      </c>
      <c r="R26" s="97">
        <v>4</v>
      </c>
      <c r="S26" s="19">
        <f>SUMPRODUCT((X26="En cours")*SUMIFS(SUIVIPROD!$D$2:$D$3777,SUIVIPROD!$E$2:$E$3777,'Ligne 21'!$A26,SUIVIPROD!$J$2:$J$3777,'Ligne 21'!$X$1))</f>
        <v>0</v>
      </c>
      <c r="T26" s="19">
        <f>SUMPRODUCT((X26="En cours")*SUMPRODUCT((SUIVIPROD!$E$2:$E$3777='Ligne 21'!$A26)*(SUIVIPROD!$J$2:$J$3777='Ligne 21'!$X$1)*(SUIVIPROD!$L$2:$N$3777&lt;&gt;"")))</f>
        <v>0</v>
      </c>
      <c r="U26" s="97">
        <v>3</v>
      </c>
      <c r="W26" s="23"/>
      <c r="X26" s="121" t="s">
        <v>190</v>
      </c>
      <c r="Y26" s="19">
        <f>SUMPRODUCT((AF26="En cours")*COUNTIFS(SUIVIPROD!$E$2:$E$3777,'Ligne 21'!$A26,SUIVIPROD!$J$2:$J$3777,'Ligne 21'!$AF$1))</f>
        <v>0</v>
      </c>
      <c r="Z26" s="97">
        <v>4</v>
      </c>
      <c r="AA26" s="19">
        <f>SUMPRODUCT((AF26="En cours")*SUMIFS(SUIVIPROD!$D$2:$D$3777,SUIVIPROD!$E$2:$E$3777,'Ligne 21'!$A26,SUIVIPROD!$J$2:$J$3777,'Ligne 21'!$AF$1))</f>
        <v>0</v>
      </c>
      <c r="AB26" s="19">
        <f>SUMPRODUCT((AF26="En cours")*SUMPRODUCT((SUIVIPROD!$E$2:$E$3777='Ligne 21'!$A26)*(SUIVIPROD!$J$2:$J$3777='Ligne 21'!$AF$1)*(SUIVIPROD!$L$2:$N$3777&lt;&gt;"")))</f>
        <v>0</v>
      </c>
      <c r="AC26" s="97">
        <v>3</v>
      </c>
      <c r="AE26" s="23" t="str">
        <f>IF(COUNTIFS(SUIVIQUALITE!$B$2:$B$49039,'Ligne 21'!$A26,SUIVIQUALITE!$E$2:$E$49039,LEFT($AF$1,FIND(" ",$AF$1)-1),SUIVIQUALITE!$F$2:$F$49039,"Oui")=1,"Oui","#N/A")</f>
        <v>#N/A</v>
      </c>
      <c r="AF26" s="93" t="s">
        <v>189</v>
      </c>
      <c r="AG26" s="19">
        <f>SUMPRODUCT((AN26="En cours")*COUNTIFS(SUIVIPROD!$E$2:$E$3777,'Ligne 21'!$A26,SUIVIPROD!$J$2:$J$3777,'Ligne 21'!$AN$1))</f>
        <v>0</v>
      </c>
      <c r="AH26" s="97">
        <v>10</v>
      </c>
      <c r="AI26" s="19">
        <f>SUMPRODUCT((AN26="En cours")*SUMIFS(SUIVIPROD!$D$2:$D$3777,SUIVIPROD!$E$2:$E$3777,'Ligne 21'!$A26,SUIVIPROD!$J$2:$J$3777,'Ligne 21'!$AN$1))</f>
        <v>0</v>
      </c>
      <c r="AJ26" s="19">
        <f>SUMPRODUCT((AN26="En cours")*SUMPRODUCT((SUIVIPROD!$E$2:$E$3777='Ligne 21'!$A26)*(SUIVIPROD!$J$2:$J$3777='Ligne 21'!$AN$1)*(SUIVIPROD!$L$2:$N$3777&lt;&gt;"")))</f>
        <v>0</v>
      </c>
      <c r="AK26" s="97">
        <v>3</v>
      </c>
      <c r="AM26" s="23"/>
      <c r="AN26" s="121"/>
      <c r="AO26" s="209"/>
    </row>
    <row r="27" spans="1:41" ht="15">
      <c r="A27" s="12" t="s">
        <v>244</v>
      </c>
      <c r="B27" s="12" t="s">
        <v>188</v>
      </c>
      <c r="C27" s="12" t="s">
        <v>188</v>
      </c>
      <c r="D27" s="12" t="s">
        <v>188</v>
      </c>
      <c r="E27" s="12" t="s">
        <v>188</v>
      </c>
      <c r="F27" s="12" t="s">
        <v>188</v>
      </c>
      <c r="G27" s="12" t="s">
        <v>188</v>
      </c>
      <c r="H27" s="92" t="str">
        <f t="shared" si="0"/>
        <v>6 / 6</v>
      </c>
      <c r="I27" s="19">
        <f>SUMPRODUCT((P27="En cours")*COUNTIFS(SUIVIPROD!$E$2:$E$3777,'Ligne 21'!$A27,SUIVIPROD!$J$2:$J$3777,'Ligne 21'!$P$1))</f>
        <v>0</v>
      </c>
      <c r="J27" s="97">
        <v>12</v>
      </c>
      <c r="K27" s="19">
        <f>SUMPRODUCT((P27="En cours")*SUMIFS(SUIVIPROD!$D$2:$D$3777,SUIVIPROD!$E$2:$E$3777,'Ligne 21'!$A27,SUIVIPROD!$J$2:$J$3777,'Ligne 21'!$P$1))</f>
        <v>0</v>
      </c>
      <c r="L27" s="19">
        <f>SUMPRODUCT((P27="En cours")*SUMPRODUCT((SUIVIPROD!$E$2:$E$3777='Ligne 21'!$A27)*(SUIVIPROD!$J$2:$J$3777='Ligne 21'!$P$1)*(SUIVIPROD!$L$2:$N$3777&lt;&gt;"")))</f>
        <v>0</v>
      </c>
      <c r="M27" s="97">
        <v>2</v>
      </c>
      <c r="N27" s="23"/>
      <c r="O27" s="23"/>
      <c r="P27" s="93" t="s">
        <v>190</v>
      </c>
      <c r="Q27" s="19">
        <f>SUMPRODUCT((X27="En cours")*COUNTIFS(SUIVIPROD!$E$2:$E$3777,'Ligne 21'!$A27,SUIVIPROD!$J$2:$J$3777,'Ligne 21'!$X$1))</f>
        <v>0</v>
      </c>
      <c r="R27" s="97">
        <v>4</v>
      </c>
      <c r="S27" s="19">
        <f>SUMPRODUCT((X27="En cours")*SUMIFS(SUIVIPROD!$D$2:$D$3777,SUIVIPROD!$E$2:$E$3777,'Ligne 21'!$A27,SUIVIPROD!$J$2:$J$3777,'Ligne 21'!$X$1))</f>
        <v>0</v>
      </c>
      <c r="T27" s="19">
        <f>SUMPRODUCT((X27="En cours")*SUMPRODUCT((SUIVIPROD!$E$2:$E$3777='Ligne 21'!$A27)*(SUIVIPROD!$J$2:$J$3777='Ligne 21'!$X$1)*(SUIVIPROD!$L$2:$N$3777&lt;&gt;"")))</f>
        <v>0</v>
      </c>
      <c r="U27" s="97">
        <v>3</v>
      </c>
      <c r="W27" s="23"/>
      <c r="X27" s="121" t="s">
        <v>190</v>
      </c>
      <c r="Y27" s="19">
        <f>SUMPRODUCT((AF27="En cours")*COUNTIFS(SUIVIPROD!$E$2:$E$3777,'Ligne 21'!$A27,SUIVIPROD!$J$2:$J$3777,'Ligne 21'!$AF$1))</f>
        <v>0</v>
      </c>
      <c r="Z27" s="97">
        <v>4</v>
      </c>
      <c r="AA27" s="19">
        <f>SUMPRODUCT((AF27="En cours")*SUMIFS(SUIVIPROD!$D$2:$D$3777,SUIVIPROD!$E$2:$E$3777,'Ligne 21'!$A27,SUIVIPROD!$J$2:$J$3777,'Ligne 21'!$AF$1))</f>
        <v>0</v>
      </c>
      <c r="AB27" s="19">
        <f>SUMPRODUCT((AF27="En cours")*SUMPRODUCT((SUIVIPROD!$E$2:$E$3777='Ligne 21'!$A27)*(SUIVIPROD!$J$2:$J$3777='Ligne 21'!$AF$1)*(SUIVIPROD!$L$2:$N$3777&lt;&gt;"")))</f>
        <v>0</v>
      </c>
      <c r="AC27" s="97">
        <v>3</v>
      </c>
      <c r="AE27" s="23"/>
      <c r="AF27" s="93"/>
      <c r="AG27" s="19">
        <f>SUMPRODUCT((AN27="En cours")*COUNTIFS(SUIVIPROD!$E$2:$E$3777,'Ligne 21'!$A27,SUIVIPROD!$J$2:$J$3777,'Ligne 21'!$AN$1))</f>
        <v>0</v>
      </c>
      <c r="AH27" s="97">
        <v>10</v>
      </c>
      <c r="AI27" s="19">
        <f>SUMPRODUCT((AN27="En cours")*SUMIFS(SUIVIPROD!$D$2:$D$3777,SUIVIPROD!$E$2:$E$3777,'Ligne 21'!$A27,SUIVIPROD!$J$2:$J$3777,'Ligne 21'!$AN$1))</f>
        <v>0</v>
      </c>
      <c r="AJ27" s="19">
        <f>SUMPRODUCT((AN27="En cours")*SUMPRODUCT((SUIVIPROD!$E$2:$E$3777='Ligne 21'!$A27)*(SUIVIPROD!$J$2:$J$3777='Ligne 21'!$AN$1)*(SUIVIPROD!$L$2:$N$3777&lt;&gt;"")))</f>
        <v>0</v>
      </c>
      <c r="AK27" s="97">
        <v>3</v>
      </c>
      <c r="AM27" s="23"/>
      <c r="AN27" s="121"/>
      <c r="AO27" s="209"/>
    </row>
    <row r="28" spans="1:41" ht="15">
      <c r="A28" s="12" t="s">
        <v>245</v>
      </c>
      <c r="B28" s="12" t="s">
        <v>188</v>
      </c>
      <c r="C28" s="12" t="s">
        <v>188</v>
      </c>
      <c r="D28" s="12" t="s">
        <v>188</v>
      </c>
      <c r="E28" s="12" t="s">
        <v>188</v>
      </c>
      <c r="F28" s="12" t="s">
        <v>188</v>
      </c>
      <c r="G28" s="12" t="s">
        <v>188</v>
      </c>
      <c r="H28" s="92" t="str">
        <f t="shared" si="0"/>
        <v>6 / 6</v>
      </c>
      <c r="I28" s="19">
        <f>SUMPRODUCT((P28="En cours")*COUNTIFS(SUIVIPROD!$E$2:$E$3777,'Ligne 21'!$A28,SUIVIPROD!$J$2:$J$3777,'Ligne 21'!$P$1))</f>
        <v>0</v>
      </c>
      <c r="J28" s="97">
        <v>12</v>
      </c>
      <c r="K28" s="19">
        <f>SUMPRODUCT((P28="En cours")*SUMIFS(SUIVIPROD!$D$2:$D$3777,SUIVIPROD!$E$2:$E$3777,'Ligne 21'!$A28,SUIVIPROD!$J$2:$J$3777,'Ligne 21'!$P$1))</f>
        <v>0</v>
      </c>
      <c r="L28" s="19">
        <f>SUMPRODUCT((P28="En cours")*SUMPRODUCT((SUIVIPROD!$E$2:$E$3777='Ligne 21'!$A28)*(SUIVIPROD!$J$2:$J$3777='Ligne 21'!$P$1)*(SUIVIPROD!$L$2:$N$3777&lt;&gt;"")))</f>
        <v>0</v>
      </c>
      <c r="M28" s="97">
        <v>2</v>
      </c>
      <c r="N28" s="23"/>
      <c r="O28" s="23"/>
      <c r="P28" s="93" t="s">
        <v>190</v>
      </c>
      <c r="Q28" s="19">
        <f>SUMPRODUCT((X28="En cours")*COUNTIFS(SUIVIPROD!$E$2:$E$3777,'Ligne 21'!$A28,SUIVIPROD!$J$2:$J$3777,'Ligne 21'!$X$1))</f>
        <v>0</v>
      </c>
      <c r="R28" s="97">
        <v>4</v>
      </c>
      <c r="S28" s="19">
        <f>SUMPRODUCT((X28="En cours")*SUMIFS(SUIVIPROD!$D$2:$D$3777,SUIVIPROD!$E$2:$E$3777,'Ligne 21'!$A28,SUIVIPROD!$J$2:$J$3777,'Ligne 21'!$X$1))</f>
        <v>0</v>
      </c>
      <c r="T28" s="19">
        <f>SUMPRODUCT((X28="En cours")*SUMPRODUCT((SUIVIPROD!$E$2:$E$3777='Ligne 21'!$A28)*(SUIVIPROD!$J$2:$J$3777='Ligne 21'!$X$1)*(SUIVIPROD!$L$2:$N$3777&lt;&gt;"")))</f>
        <v>0</v>
      </c>
      <c r="U28" s="97">
        <v>3</v>
      </c>
      <c r="W28" s="23"/>
      <c r="X28" s="121" t="s">
        <v>190</v>
      </c>
      <c r="Y28" s="19">
        <f>SUMPRODUCT((AF28="En cours")*COUNTIFS(SUIVIPROD!$E$2:$E$3777,'Ligne 21'!$A28,SUIVIPROD!$J$2:$J$3777,'Ligne 21'!$AF$1))</f>
        <v>0</v>
      </c>
      <c r="Z28" s="97">
        <v>4</v>
      </c>
      <c r="AA28" s="19">
        <f>SUMPRODUCT((AF28="En cours")*SUMIFS(SUIVIPROD!$D$2:$D$3777,SUIVIPROD!$E$2:$E$3777,'Ligne 21'!$A28,SUIVIPROD!$J$2:$J$3777,'Ligne 21'!$AF$1))</f>
        <v>0</v>
      </c>
      <c r="AB28" s="19">
        <f>SUMPRODUCT((AF28="En cours")*SUMPRODUCT((SUIVIPROD!$E$2:$E$3777='Ligne 21'!$A28)*(SUIVIPROD!$J$2:$J$3777='Ligne 21'!$AF$1)*(SUIVIPROD!$L$2:$N$3777&lt;&gt;"")))</f>
        <v>0</v>
      </c>
      <c r="AC28" s="97">
        <v>3</v>
      </c>
      <c r="AE28" s="23"/>
      <c r="AF28" s="93" t="s">
        <v>190</v>
      </c>
      <c r="AG28" s="19">
        <f>SUMPRODUCT((AN28="En cours")*COUNTIFS(SUIVIPROD!$E$2:$E$3777,'Ligne 21'!$A28,SUIVIPROD!$J$2:$J$3777,'Ligne 21'!$AN$1))</f>
        <v>0</v>
      </c>
      <c r="AH28" s="97">
        <v>10</v>
      </c>
      <c r="AI28" s="19">
        <f>SUMPRODUCT((AN28="En cours")*SUMIFS(SUIVIPROD!$D$2:$D$3777,SUIVIPROD!$E$2:$E$3777,'Ligne 21'!$A28,SUIVIPROD!$J$2:$J$3777,'Ligne 21'!$AN$1))</f>
        <v>0</v>
      </c>
      <c r="AJ28" s="19">
        <f>SUMPRODUCT((AN28="En cours")*SUMPRODUCT((SUIVIPROD!$E$2:$E$3777='Ligne 21'!$A28)*(SUIVIPROD!$J$2:$J$3777='Ligne 21'!$AN$1)*(SUIVIPROD!$L$2:$N$3777&lt;&gt;"")))</f>
        <v>0</v>
      </c>
      <c r="AK28" s="97">
        <v>3</v>
      </c>
      <c r="AM28" s="23"/>
      <c r="AN28" s="121" t="s">
        <v>190</v>
      </c>
      <c r="AO28" s="209"/>
    </row>
    <row r="29" spans="1:41" ht="15">
      <c r="A29" s="12" t="s">
        <v>246</v>
      </c>
      <c r="B29" s="12" t="s">
        <v>188</v>
      </c>
      <c r="C29" s="12" t="s">
        <v>188</v>
      </c>
      <c r="D29" s="12" t="s">
        <v>188</v>
      </c>
      <c r="E29" s="12" t="s">
        <v>188</v>
      </c>
      <c r="F29" s="12" t="s">
        <v>188</v>
      </c>
      <c r="G29" s="12" t="s">
        <v>188</v>
      </c>
      <c r="H29" s="92" t="str">
        <f t="shared" si="0"/>
        <v>6 / 6</v>
      </c>
      <c r="I29" s="19">
        <f>SUMPRODUCT((P29="En cours")*COUNTIFS(SUIVIPROD!$E$2:$E$3777,'Ligne 21'!$A29,SUIVIPROD!$J$2:$J$3777,'Ligne 21'!$P$1))</f>
        <v>0</v>
      </c>
      <c r="J29" s="97">
        <v>12</v>
      </c>
      <c r="K29" s="19">
        <f>SUMPRODUCT((P29="En cours")*SUMIFS(SUIVIPROD!$D$2:$D$3777,SUIVIPROD!$E$2:$E$3777,'Ligne 21'!$A29,SUIVIPROD!$J$2:$J$3777,'Ligne 21'!$P$1))</f>
        <v>0</v>
      </c>
      <c r="L29" s="19">
        <f>SUMPRODUCT((P29="En cours")*SUMPRODUCT((SUIVIPROD!$E$2:$E$3777='Ligne 21'!$A29)*(SUIVIPROD!$J$2:$J$3777='Ligne 21'!$P$1)*(SUIVIPROD!$L$2:$N$3777&lt;&gt;"")))</f>
        <v>0</v>
      </c>
      <c r="M29" s="97">
        <v>2</v>
      </c>
      <c r="N29" s="23"/>
      <c r="O29" s="23"/>
      <c r="P29" s="93" t="s">
        <v>190</v>
      </c>
      <c r="Q29" s="19">
        <f>SUMPRODUCT((X29="En cours")*COUNTIFS(SUIVIPROD!$E$2:$E$3777,'Ligne 21'!$A29,SUIVIPROD!$J$2:$J$3777,'Ligne 21'!$X$1))</f>
        <v>0</v>
      </c>
      <c r="R29" s="97">
        <v>4</v>
      </c>
      <c r="S29" s="19">
        <f>SUMPRODUCT((X29="En cours")*SUMIFS(SUIVIPROD!$D$2:$D$3777,SUIVIPROD!$E$2:$E$3777,'Ligne 21'!$A29,SUIVIPROD!$J$2:$J$3777,'Ligne 21'!$X$1))</f>
        <v>0</v>
      </c>
      <c r="T29" s="19">
        <f>SUMPRODUCT((X29="En cours")*SUMPRODUCT((SUIVIPROD!$E$2:$E$3777='Ligne 21'!$A29)*(SUIVIPROD!$J$2:$J$3777='Ligne 21'!$X$1)*(SUIVIPROD!$L$2:$N$3777&lt;&gt;"")))</f>
        <v>0</v>
      </c>
      <c r="U29" s="97">
        <v>3</v>
      </c>
      <c r="W29" s="23"/>
      <c r="X29" s="121" t="s">
        <v>190</v>
      </c>
      <c r="Y29" s="19">
        <f>SUMPRODUCT((AF29="En cours")*COUNTIFS(SUIVIPROD!$E$2:$E$3777,'Ligne 21'!$A29,SUIVIPROD!$J$2:$J$3777,'Ligne 21'!$AF$1))</f>
        <v>0</v>
      </c>
      <c r="Z29" s="97">
        <v>4</v>
      </c>
      <c r="AA29" s="19">
        <f>SUMPRODUCT((AF29="En cours")*SUMIFS(SUIVIPROD!$D$2:$D$3777,SUIVIPROD!$E$2:$E$3777,'Ligne 21'!$A29,SUIVIPROD!$J$2:$J$3777,'Ligne 21'!$AF$1))</f>
        <v>0</v>
      </c>
      <c r="AB29" s="19">
        <f>SUMPRODUCT((AF29="En cours")*SUMPRODUCT((SUIVIPROD!$E$2:$E$3777='Ligne 21'!$A29)*(SUIVIPROD!$J$2:$J$3777='Ligne 21'!$AF$1)*(SUIVIPROD!$L$2:$N$3777&lt;&gt;"")))</f>
        <v>0</v>
      </c>
      <c r="AC29" s="97">
        <v>3</v>
      </c>
      <c r="AE29" s="23"/>
      <c r="AF29" s="93" t="s">
        <v>190</v>
      </c>
      <c r="AG29" s="19">
        <f>SUMPRODUCT((AN29="En cours")*COUNTIFS(SUIVIPROD!$E$2:$E$3777,'Ligne 21'!$A29,SUIVIPROD!$J$2:$J$3777,'Ligne 21'!$AN$1))</f>
        <v>0</v>
      </c>
      <c r="AH29" s="97">
        <v>10</v>
      </c>
      <c r="AI29" s="19">
        <f>SUMPRODUCT((AN29="En cours")*SUMIFS(SUIVIPROD!$D$2:$D$3777,SUIVIPROD!$E$2:$E$3777,'Ligne 21'!$A29,SUIVIPROD!$J$2:$J$3777,'Ligne 21'!$AN$1))</f>
        <v>0</v>
      </c>
      <c r="AJ29" s="19">
        <f>SUMPRODUCT((AN29="En cours")*SUMPRODUCT((SUIVIPROD!$E$2:$E$3777='Ligne 21'!$A29)*(SUIVIPROD!$J$2:$J$3777='Ligne 21'!$AN$1)*(SUIVIPROD!$L$2:$N$3777&lt;&gt;"")))</f>
        <v>0</v>
      </c>
      <c r="AK29" s="97">
        <v>3</v>
      </c>
      <c r="AM29" s="23"/>
      <c r="AN29" s="121"/>
      <c r="AO29" s="209"/>
    </row>
    <row r="30" spans="1:41" ht="15">
      <c r="A30" s="12" t="s">
        <v>247</v>
      </c>
      <c r="B30" s="12" t="s">
        <v>188</v>
      </c>
      <c r="C30" s="12" t="s">
        <v>188</v>
      </c>
      <c r="D30" s="12" t="s">
        <v>188</v>
      </c>
      <c r="E30" s="12" t="s">
        <v>188</v>
      </c>
      <c r="F30" s="12" t="s">
        <v>188</v>
      </c>
      <c r="G30" s="12" t="s">
        <v>188</v>
      </c>
      <c r="H30" s="92" t="str">
        <f t="shared" si="0"/>
        <v>6 / 6</v>
      </c>
      <c r="I30" s="19">
        <f>SUMPRODUCT((P30="En cours")*COUNTIFS(SUIVIPROD!$E$2:$E$3777,'Ligne 21'!$A30,SUIVIPROD!$J$2:$J$3777,'Ligne 21'!$P$1))</f>
        <v>0</v>
      </c>
      <c r="J30" s="97">
        <v>12</v>
      </c>
      <c r="K30" s="19">
        <f>SUMPRODUCT((P30="En cours")*SUMIFS(SUIVIPROD!$D$2:$D$3777,SUIVIPROD!$E$2:$E$3777,'Ligne 21'!$A30,SUIVIPROD!$J$2:$J$3777,'Ligne 21'!$P$1))</f>
        <v>0</v>
      </c>
      <c r="L30" s="19">
        <f>SUMPRODUCT((P30="En cours")*SUMPRODUCT((SUIVIPROD!$E$2:$E$3777='Ligne 21'!$A30)*(SUIVIPROD!$J$2:$J$3777='Ligne 21'!$P$1)*(SUIVIPROD!$L$2:$N$3777&lt;&gt;"")))</f>
        <v>0</v>
      </c>
      <c r="M30" s="97">
        <v>2</v>
      </c>
      <c r="N30" s="23"/>
      <c r="O30" s="23"/>
      <c r="P30" s="93" t="s">
        <v>190</v>
      </c>
      <c r="Q30" s="19">
        <f>SUMPRODUCT((X30="En cours")*COUNTIFS(SUIVIPROD!$E$2:$E$3777,'Ligne 21'!$A30,SUIVIPROD!$J$2:$J$3777,'Ligne 21'!$X$1))</f>
        <v>0</v>
      </c>
      <c r="R30" s="97">
        <v>4</v>
      </c>
      <c r="S30" s="19">
        <f>SUMPRODUCT((X30="En cours")*SUMIFS(SUIVIPROD!$D$2:$D$3777,SUIVIPROD!$E$2:$E$3777,'Ligne 21'!$A30,SUIVIPROD!$J$2:$J$3777,'Ligne 21'!$X$1))</f>
        <v>0</v>
      </c>
      <c r="T30" s="19">
        <f>SUMPRODUCT((X30="En cours")*SUMPRODUCT((SUIVIPROD!$E$2:$E$3777='Ligne 21'!$A30)*(SUIVIPROD!$J$2:$J$3777='Ligne 21'!$X$1)*(SUIVIPROD!$L$2:$N$3777&lt;&gt;"")))</f>
        <v>0</v>
      </c>
      <c r="U30" s="97">
        <v>3</v>
      </c>
      <c r="W30" s="23"/>
      <c r="X30" s="121" t="s">
        <v>190</v>
      </c>
      <c r="Y30" s="19">
        <f>SUMPRODUCT((AF30="En cours")*COUNTIFS(SUIVIPROD!$E$2:$E$3777,'Ligne 21'!$A30,SUIVIPROD!$J$2:$J$3777,'Ligne 21'!$AF$1))</f>
        <v>0</v>
      </c>
      <c r="Z30" s="97">
        <v>4</v>
      </c>
      <c r="AA30" s="19">
        <f>SUMPRODUCT((AF30="En cours")*SUMIFS(SUIVIPROD!$D$2:$D$3777,SUIVIPROD!$E$2:$E$3777,'Ligne 21'!$A30,SUIVIPROD!$J$2:$J$3777,'Ligne 21'!$AF$1))</f>
        <v>0</v>
      </c>
      <c r="AB30" s="19">
        <f>SUMPRODUCT((AF30="En cours")*SUMPRODUCT((SUIVIPROD!$E$2:$E$3777='Ligne 21'!$A30)*(SUIVIPROD!$J$2:$J$3777='Ligne 21'!$AF$1)*(SUIVIPROD!$L$2:$N$3777&lt;&gt;"")))</f>
        <v>0</v>
      </c>
      <c r="AC30" s="97">
        <v>3</v>
      </c>
      <c r="AE30" s="23"/>
      <c r="AF30" s="93" t="s">
        <v>190</v>
      </c>
      <c r="AG30" s="19">
        <f>SUMPRODUCT((AN30="En cours")*COUNTIFS(SUIVIPROD!$E$2:$E$3777,'Ligne 21'!$A30,SUIVIPROD!$J$2:$J$3777,'Ligne 21'!$AN$1))</f>
        <v>0</v>
      </c>
      <c r="AH30" s="97">
        <v>10</v>
      </c>
      <c r="AI30" s="19">
        <f>SUMPRODUCT((AN30="En cours")*SUMIFS(SUIVIPROD!$D$2:$D$3777,SUIVIPROD!$E$2:$E$3777,'Ligne 21'!$A30,SUIVIPROD!$J$2:$J$3777,'Ligne 21'!$AN$1))</f>
        <v>0</v>
      </c>
      <c r="AJ30" s="19">
        <f>SUMPRODUCT((AN30="En cours")*SUMPRODUCT((SUIVIPROD!$E$2:$E$3777='Ligne 21'!$A30)*(SUIVIPROD!$J$2:$J$3777='Ligne 21'!$AN$1)*(SUIVIPROD!$L$2:$N$3777&lt;&gt;"")))</f>
        <v>0</v>
      </c>
      <c r="AK30" s="97">
        <v>3</v>
      </c>
      <c r="AM30" s="23"/>
      <c r="AN30" s="121" t="s">
        <v>190</v>
      </c>
      <c r="AO30" s="209"/>
    </row>
    <row r="31" spans="1:41" ht="15">
      <c r="A31" s="12" t="s">
        <v>248</v>
      </c>
      <c r="B31" s="12" t="s">
        <v>188</v>
      </c>
      <c r="C31" s="12" t="s">
        <v>188</v>
      </c>
      <c r="D31" s="12" t="s">
        <v>188</v>
      </c>
      <c r="E31" s="12" t="s">
        <v>188</v>
      </c>
      <c r="F31" s="12" t="s">
        <v>188</v>
      </c>
      <c r="G31" s="12" t="s">
        <v>188</v>
      </c>
      <c r="H31" s="92" t="str">
        <f t="shared" si="0"/>
        <v>6 / 6</v>
      </c>
      <c r="I31" s="19">
        <f>SUMPRODUCT((P31="En cours")*COUNTIFS(SUIVIPROD!$E$2:$E$3777,'Ligne 21'!$A31,SUIVIPROD!$J$2:$J$3777,'Ligne 21'!$P$1))</f>
        <v>0</v>
      </c>
      <c r="J31" s="97">
        <v>12</v>
      </c>
      <c r="K31" s="19">
        <f>SUMPRODUCT((P31="En cours")*SUMIFS(SUIVIPROD!$D$2:$D$3777,SUIVIPROD!$E$2:$E$3777,'Ligne 21'!$A31,SUIVIPROD!$J$2:$J$3777,'Ligne 21'!$P$1))</f>
        <v>0</v>
      </c>
      <c r="L31" s="19">
        <f>SUMPRODUCT((P31="En cours")*SUMPRODUCT((SUIVIPROD!$E$2:$E$3777='Ligne 21'!$A31)*(SUIVIPROD!$J$2:$J$3777='Ligne 21'!$P$1)*(SUIVIPROD!$L$2:$N$3777&lt;&gt;"")))</f>
        <v>0</v>
      </c>
      <c r="M31" s="97">
        <v>2</v>
      </c>
      <c r="N31" s="23"/>
      <c r="O31" s="23"/>
      <c r="P31" s="93"/>
      <c r="Q31" s="19">
        <f>SUMPRODUCT((X31="En cours")*COUNTIFS(SUIVIPROD!$E$2:$E$3777,'Ligne 21'!$A31,SUIVIPROD!$J$2:$J$3777,'Ligne 21'!$X$1))</f>
        <v>0</v>
      </c>
      <c r="R31" s="97">
        <v>4</v>
      </c>
      <c r="S31" s="19">
        <f>SUMPRODUCT((X31="En cours")*SUMIFS(SUIVIPROD!$D$2:$D$3777,SUIVIPROD!$E$2:$E$3777,'Ligne 21'!$A31,SUIVIPROD!$J$2:$J$3777,'Ligne 21'!$X$1))</f>
        <v>0</v>
      </c>
      <c r="T31" s="19">
        <f>SUMPRODUCT((X31="En cours")*SUMPRODUCT((SUIVIPROD!$E$2:$E$3777='Ligne 21'!$A31)*(SUIVIPROD!$J$2:$J$3777='Ligne 21'!$X$1)*(SUIVIPROD!$L$2:$N$3777&lt;&gt;"")))</f>
        <v>0</v>
      </c>
      <c r="U31" s="97">
        <v>3</v>
      </c>
      <c r="W31" s="23"/>
      <c r="X31" s="121"/>
      <c r="Y31" s="19">
        <f>SUMPRODUCT((AF31="En cours")*COUNTIFS(SUIVIPROD!$E$2:$E$3777,'Ligne 21'!$A31,SUIVIPROD!$J$2:$J$3777,'Ligne 21'!$AF$1))</f>
        <v>0</v>
      </c>
      <c r="Z31" s="97">
        <v>4</v>
      </c>
      <c r="AA31" s="19">
        <f>SUMPRODUCT((AF31="En cours")*SUMIFS(SUIVIPROD!$D$2:$D$3777,SUIVIPROD!$E$2:$E$3777,'Ligne 21'!$A31,SUIVIPROD!$J$2:$J$3777,'Ligne 21'!$AF$1))</f>
        <v>0</v>
      </c>
      <c r="AB31" s="19">
        <f>SUMPRODUCT((AF31="En cours")*SUMPRODUCT((SUIVIPROD!$E$2:$E$3777='Ligne 21'!$A31)*(SUIVIPROD!$J$2:$J$3777='Ligne 21'!$AF$1)*(SUIVIPROD!$L$2:$N$3777&lt;&gt;"")))</f>
        <v>0</v>
      </c>
      <c r="AC31" s="97">
        <v>3</v>
      </c>
      <c r="AE31" s="23"/>
      <c r="AF31" s="93"/>
      <c r="AG31" s="19">
        <f>SUMPRODUCT((AN31="En cours")*COUNTIFS(SUIVIPROD!$E$2:$E$3777,'Ligne 21'!$A31,SUIVIPROD!$J$2:$J$3777,'Ligne 21'!$AN$1))</f>
        <v>0</v>
      </c>
      <c r="AH31" s="97">
        <v>10</v>
      </c>
      <c r="AI31" s="19">
        <f>SUMPRODUCT((AN31="En cours")*SUMIFS(SUIVIPROD!$D$2:$D$3777,SUIVIPROD!$E$2:$E$3777,'Ligne 21'!$A31,SUIVIPROD!$J$2:$J$3777,'Ligne 21'!$AN$1))</f>
        <v>0</v>
      </c>
      <c r="AJ31" s="19">
        <f>SUMPRODUCT((AN31="En cours")*SUMPRODUCT((SUIVIPROD!$E$2:$E$3777='Ligne 21'!$A31)*(SUIVIPROD!$J$2:$J$3777='Ligne 21'!$AN$1)*(SUIVIPROD!$L$2:$N$3777&lt;&gt;"")))</f>
        <v>0</v>
      </c>
      <c r="AK31" s="97">
        <v>3</v>
      </c>
      <c r="AM31" s="23"/>
      <c r="AN31" s="121"/>
      <c r="AO31" s="209"/>
    </row>
    <row r="32" spans="1:41" ht="15">
      <c r="A32" s="12" t="s">
        <v>249</v>
      </c>
      <c r="B32" s="12" t="s">
        <v>188</v>
      </c>
      <c r="C32" s="12" t="s">
        <v>188</v>
      </c>
      <c r="D32" s="12" t="s">
        <v>188</v>
      </c>
      <c r="E32" s="12" t="s">
        <v>188</v>
      </c>
      <c r="F32" s="12" t="s">
        <v>188</v>
      </c>
      <c r="G32" s="12" t="s">
        <v>188</v>
      </c>
      <c r="H32" s="92" t="str">
        <f t="shared" si="0"/>
        <v>6 / 6</v>
      </c>
      <c r="I32" s="19">
        <f>SUMPRODUCT((P32="En cours")*COUNTIFS(SUIVIPROD!$E$2:$E$3777,'Ligne 21'!$A32,SUIVIPROD!$J$2:$J$3777,'Ligne 21'!$P$1))</f>
        <v>0</v>
      </c>
      <c r="J32" s="97">
        <v>12</v>
      </c>
      <c r="K32" s="19">
        <f>SUMPRODUCT((P32="En cours")*SUMIFS(SUIVIPROD!$D$2:$D$3777,SUIVIPROD!$E$2:$E$3777,'Ligne 21'!$A32,SUIVIPROD!$J$2:$J$3777,'Ligne 21'!$P$1))</f>
        <v>0</v>
      </c>
      <c r="L32" s="19">
        <f>SUMPRODUCT((P32="En cours")*SUMPRODUCT((SUIVIPROD!$E$2:$E$3777='Ligne 21'!$A32)*(SUIVIPROD!$J$2:$J$3777='Ligne 21'!$P$1)*(SUIVIPROD!$L$2:$N$3777&lt;&gt;"")))</f>
        <v>0</v>
      </c>
      <c r="M32" s="97">
        <v>2</v>
      </c>
      <c r="N32" s="23"/>
      <c r="O32" s="23"/>
      <c r="P32" s="93" t="s">
        <v>190</v>
      </c>
      <c r="Q32" s="19">
        <f>SUMPRODUCT((X32="En cours")*COUNTIFS(SUIVIPROD!$E$2:$E$3777,'Ligne 21'!$A32,SUIVIPROD!$J$2:$J$3777,'Ligne 21'!$X$1))</f>
        <v>0</v>
      </c>
      <c r="R32" s="97">
        <v>4</v>
      </c>
      <c r="S32" s="19">
        <f>SUMPRODUCT((X32="En cours")*SUMIFS(SUIVIPROD!$D$2:$D$3777,SUIVIPROD!$E$2:$E$3777,'Ligne 21'!$A32,SUIVIPROD!$J$2:$J$3777,'Ligne 21'!$X$1))</f>
        <v>0</v>
      </c>
      <c r="T32" s="19">
        <f>SUMPRODUCT((X32="En cours")*SUMPRODUCT((SUIVIPROD!$E$2:$E$3777='Ligne 21'!$A32)*(SUIVIPROD!$J$2:$J$3777='Ligne 21'!$X$1)*(SUIVIPROD!$L$2:$N$3777&lt;&gt;"")))</f>
        <v>0</v>
      </c>
      <c r="U32" s="97">
        <v>3</v>
      </c>
      <c r="W32" s="23"/>
      <c r="X32" s="121" t="s">
        <v>190</v>
      </c>
      <c r="Y32" s="19">
        <f>SUMPRODUCT((AF32="En cours")*COUNTIFS(SUIVIPROD!$E$2:$E$3777,'Ligne 21'!$A32,SUIVIPROD!$J$2:$J$3777,'Ligne 21'!$AF$1))</f>
        <v>0</v>
      </c>
      <c r="Z32" s="97">
        <v>4</v>
      </c>
      <c r="AA32" s="19">
        <f>SUMPRODUCT((AF32="En cours")*SUMIFS(SUIVIPROD!$D$2:$D$3777,SUIVIPROD!$E$2:$E$3777,'Ligne 21'!$A32,SUIVIPROD!$J$2:$J$3777,'Ligne 21'!$AF$1))</f>
        <v>0</v>
      </c>
      <c r="AB32" s="19">
        <f>SUMPRODUCT((AF32="En cours")*SUMPRODUCT((SUIVIPROD!$E$2:$E$3777='Ligne 21'!$A32)*(SUIVIPROD!$J$2:$J$3777='Ligne 21'!$AF$1)*(SUIVIPROD!$L$2:$N$3777&lt;&gt;"")))</f>
        <v>0</v>
      </c>
      <c r="AC32" s="97">
        <v>3</v>
      </c>
      <c r="AE32" s="23"/>
      <c r="AF32" s="93"/>
      <c r="AG32" s="19">
        <f>SUMPRODUCT((AN32="En cours")*COUNTIFS(SUIVIPROD!$E$2:$E$3777,'Ligne 21'!$A32,SUIVIPROD!$J$2:$J$3777,'Ligne 21'!$AN$1))</f>
        <v>0</v>
      </c>
      <c r="AH32" s="97">
        <v>10</v>
      </c>
      <c r="AI32" s="19">
        <f>SUMPRODUCT((AN32="En cours")*SUMIFS(SUIVIPROD!$D$2:$D$3777,SUIVIPROD!$E$2:$E$3777,'Ligne 21'!$A32,SUIVIPROD!$J$2:$J$3777,'Ligne 21'!$AN$1))</f>
        <v>0</v>
      </c>
      <c r="AJ32" s="19">
        <f>SUMPRODUCT((AN32="En cours")*SUMPRODUCT((SUIVIPROD!$E$2:$E$3777='Ligne 21'!$A32)*(SUIVIPROD!$J$2:$J$3777='Ligne 21'!$AN$1)*(SUIVIPROD!$L$2:$N$3777&lt;&gt;"")))</f>
        <v>0</v>
      </c>
      <c r="AK32" s="97">
        <v>3</v>
      </c>
      <c r="AM32" s="23"/>
      <c r="AN32" s="121"/>
      <c r="AO32" s="209"/>
    </row>
    <row r="33" spans="1:41" ht="15">
      <c r="A33" s="12" t="s">
        <v>250</v>
      </c>
      <c r="B33" s="12" t="s">
        <v>188</v>
      </c>
      <c r="C33" s="12" t="s">
        <v>188</v>
      </c>
      <c r="D33" s="12" t="s">
        <v>188</v>
      </c>
      <c r="E33" s="12" t="s">
        <v>188</v>
      </c>
      <c r="F33" s="12" t="s">
        <v>188</v>
      </c>
      <c r="G33" s="12" t="s">
        <v>188</v>
      </c>
      <c r="H33" s="92" t="str">
        <f t="shared" si="0"/>
        <v>6 / 6</v>
      </c>
      <c r="I33" s="19">
        <f>SUMPRODUCT((P33="En cours")*COUNTIFS(SUIVIPROD!$E$2:$E$3777,'Ligne 21'!$A33,SUIVIPROD!$J$2:$J$3777,'Ligne 21'!$P$1))</f>
        <v>0</v>
      </c>
      <c r="J33" s="97">
        <v>12</v>
      </c>
      <c r="K33" s="19">
        <f>SUMPRODUCT((P33="En cours")*SUMIFS(SUIVIPROD!$D$2:$D$3777,SUIVIPROD!$E$2:$E$3777,'Ligne 21'!$A33,SUIVIPROD!$J$2:$J$3777,'Ligne 21'!$P$1))</f>
        <v>0</v>
      </c>
      <c r="L33" s="19">
        <f>SUMPRODUCT((P33="En cours")*SUMPRODUCT((SUIVIPROD!$E$2:$E$3777='Ligne 21'!$A33)*(SUIVIPROD!$J$2:$J$3777='Ligne 21'!$P$1)*(SUIVIPROD!$L$2:$N$3777&lt;&gt;"")))</f>
        <v>0</v>
      </c>
      <c r="M33" s="97">
        <v>2</v>
      </c>
      <c r="N33" s="23"/>
      <c r="O33" s="23"/>
      <c r="P33" s="93" t="s">
        <v>190</v>
      </c>
      <c r="Q33" s="19">
        <f>SUMPRODUCT((X33="En cours")*COUNTIFS(SUIVIPROD!$E$2:$E$3777,'Ligne 21'!$A33,SUIVIPROD!$J$2:$J$3777,'Ligne 21'!$X$1))</f>
        <v>0</v>
      </c>
      <c r="R33" s="97">
        <v>4</v>
      </c>
      <c r="S33" s="19">
        <f>SUMPRODUCT((X33="En cours")*SUMIFS(SUIVIPROD!$D$2:$D$3777,SUIVIPROD!$E$2:$E$3777,'Ligne 21'!$A33,SUIVIPROD!$J$2:$J$3777,'Ligne 21'!$X$1))</f>
        <v>0</v>
      </c>
      <c r="T33" s="19">
        <f>SUMPRODUCT((X33="En cours")*SUMPRODUCT((SUIVIPROD!$E$2:$E$3777='Ligne 21'!$A33)*(SUIVIPROD!$J$2:$J$3777='Ligne 21'!$X$1)*(SUIVIPROD!$L$2:$N$3777&lt;&gt;"")))</f>
        <v>0</v>
      </c>
      <c r="U33" s="97">
        <v>3</v>
      </c>
      <c r="W33" s="23"/>
      <c r="X33" s="121" t="s">
        <v>190</v>
      </c>
      <c r="Y33" s="19">
        <f>SUMPRODUCT((AF33="En cours")*COUNTIFS(SUIVIPROD!$E$2:$E$3777,'Ligne 21'!$A33,SUIVIPROD!$J$2:$J$3777,'Ligne 21'!$AF$1))</f>
        <v>0</v>
      </c>
      <c r="Z33" s="97">
        <v>4</v>
      </c>
      <c r="AA33" s="19">
        <f>SUMPRODUCT((AF33="En cours")*SUMIFS(SUIVIPROD!$D$2:$D$3777,SUIVIPROD!$E$2:$E$3777,'Ligne 21'!$A33,SUIVIPROD!$J$2:$J$3777,'Ligne 21'!$AF$1))</f>
        <v>0</v>
      </c>
      <c r="AB33" s="19">
        <f>SUMPRODUCT((AF33="En cours")*SUMPRODUCT((SUIVIPROD!$E$2:$E$3777='Ligne 21'!$A33)*(SUIVIPROD!$J$2:$J$3777='Ligne 21'!$AF$1)*(SUIVIPROD!$L$2:$N$3777&lt;&gt;"")))</f>
        <v>0</v>
      </c>
      <c r="AC33" s="97">
        <v>3</v>
      </c>
      <c r="AE33" s="23"/>
      <c r="AF33" s="93" t="s">
        <v>190</v>
      </c>
      <c r="AG33" s="19">
        <f>SUMPRODUCT((AN33="En cours")*COUNTIFS(SUIVIPROD!$E$2:$E$3777,'Ligne 21'!$A33,SUIVIPROD!$J$2:$J$3777,'Ligne 21'!$AN$1))</f>
        <v>0</v>
      </c>
      <c r="AH33" s="97">
        <v>10</v>
      </c>
      <c r="AI33" s="19">
        <f>SUMPRODUCT((AN33="En cours")*SUMIFS(SUIVIPROD!$D$2:$D$3777,SUIVIPROD!$E$2:$E$3777,'Ligne 21'!$A33,SUIVIPROD!$J$2:$J$3777,'Ligne 21'!$AN$1))</f>
        <v>0</v>
      </c>
      <c r="AJ33" s="19">
        <f>SUMPRODUCT((AN33="En cours")*SUMPRODUCT((SUIVIPROD!$E$2:$E$3777='Ligne 21'!$A33)*(SUIVIPROD!$J$2:$J$3777='Ligne 21'!$AN$1)*(SUIVIPROD!$L$2:$N$3777&lt;&gt;"")))</f>
        <v>0</v>
      </c>
      <c r="AK33" s="97">
        <v>3</v>
      </c>
      <c r="AM33" s="23"/>
      <c r="AN33" s="121"/>
      <c r="AO33" s="209"/>
    </row>
    <row r="34" spans="1:41" ht="15">
      <c r="A34" s="12" t="s">
        <v>251</v>
      </c>
      <c r="B34" s="12" t="s">
        <v>188</v>
      </c>
      <c r="C34" s="12" t="s">
        <v>188</v>
      </c>
      <c r="D34" s="12" t="s">
        <v>188</v>
      </c>
      <c r="E34" s="12" t="s">
        <v>188</v>
      </c>
      <c r="F34" s="12" t="s">
        <v>188</v>
      </c>
      <c r="G34" s="12" t="s">
        <v>188</v>
      </c>
      <c r="H34" s="92" t="str">
        <f t="shared" si="0"/>
        <v>6 / 6</v>
      </c>
      <c r="I34" s="19">
        <f>SUMPRODUCT((P34="En cours")*COUNTIFS(SUIVIPROD!$E$2:$E$3777,'Ligne 21'!$A34,SUIVIPROD!$J$2:$J$3777,'Ligne 21'!$P$1))</f>
        <v>0</v>
      </c>
      <c r="J34" s="97">
        <v>12</v>
      </c>
      <c r="K34" s="19">
        <f>SUMPRODUCT((P34="En cours")*SUMIFS(SUIVIPROD!$D$2:$D$3777,SUIVIPROD!$E$2:$E$3777,'Ligne 21'!$A34,SUIVIPROD!$J$2:$J$3777,'Ligne 21'!$P$1))</f>
        <v>0</v>
      </c>
      <c r="L34" s="19">
        <f>SUMPRODUCT((P34="En cours")*SUMPRODUCT((SUIVIPROD!$E$2:$E$3777='Ligne 21'!$A34)*(SUIVIPROD!$J$2:$J$3777='Ligne 21'!$P$1)*(SUIVIPROD!$L$2:$N$3777&lt;&gt;"")))</f>
        <v>0</v>
      </c>
      <c r="M34" s="97">
        <v>2</v>
      </c>
      <c r="N34" s="23"/>
      <c r="O34" s="23"/>
      <c r="P34" s="93" t="s">
        <v>190</v>
      </c>
      <c r="Q34" s="19">
        <f>SUMPRODUCT((X34="En cours")*COUNTIFS(SUIVIPROD!$E$2:$E$3777,'Ligne 21'!$A34,SUIVIPROD!$J$2:$J$3777,'Ligne 21'!$X$1))</f>
        <v>0</v>
      </c>
      <c r="R34" s="97">
        <v>4</v>
      </c>
      <c r="S34" s="19">
        <f>SUMPRODUCT((X34="En cours")*SUMIFS(SUIVIPROD!$D$2:$D$3777,SUIVIPROD!$E$2:$E$3777,'Ligne 21'!$A34,SUIVIPROD!$J$2:$J$3777,'Ligne 21'!$X$1))</f>
        <v>0</v>
      </c>
      <c r="T34" s="19">
        <f>SUMPRODUCT((X34="En cours")*SUMPRODUCT((SUIVIPROD!$E$2:$E$3777='Ligne 21'!$A34)*(SUIVIPROD!$J$2:$J$3777='Ligne 21'!$X$1)*(SUIVIPROD!$L$2:$N$3777&lt;&gt;"")))</f>
        <v>0</v>
      </c>
      <c r="U34" s="97">
        <v>3</v>
      </c>
      <c r="W34" s="23"/>
      <c r="X34" s="121" t="s">
        <v>190</v>
      </c>
      <c r="Y34" s="19">
        <f>SUMPRODUCT((AF34="En cours")*COUNTIFS(SUIVIPROD!$E$2:$E$3777,'Ligne 21'!$A34,SUIVIPROD!$J$2:$J$3777,'Ligne 21'!$AF$1))</f>
        <v>0</v>
      </c>
      <c r="Z34" s="97">
        <v>4</v>
      </c>
      <c r="AA34" s="19">
        <f>SUMPRODUCT((AF34="En cours")*SUMIFS(SUIVIPROD!$D$2:$D$3777,SUIVIPROD!$E$2:$E$3777,'Ligne 21'!$A34,SUIVIPROD!$J$2:$J$3777,'Ligne 21'!$AF$1))</f>
        <v>0</v>
      </c>
      <c r="AB34" s="19">
        <f>SUMPRODUCT((AF34="En cours")*SUMPRODUCT((SUIVIPROD!$E$2:$E$3777='Ligne 21'!$A34)*(SUIVIPROD!$J$2:$J$3777='Ligne 21'!$AF$1)*(SUIVIPROD!$L$2:$N$3777&lt;&gt;"")))</f>
        <v>0</v>
      </c>
      <c r="AC34" s="97">
        <v>3</v>
      </c>
      <c r="AE34" s="23"/>
      <c r="AF34" s="93"/>
      <c r="AG34" s="19">
        <f>SUMPRODUCT((AN34="En cours")*COUNTIFS(SUIVIPROD!$E$2:$E$3777,'Ligne 21'!$A34,SUIVIPROD!$J$2:$J$3777,'Ligne 21'!$AN$1))</f>
        <v>0</v>
      </c>
      <c r="AH34" s="97">
        <v>10</v>
      </c>
      <c r="AI34" s="19">
        <f>SUMPRODUCT((AN34="En cours")*SUMIFS(SUIVIPROD!$D$2:$D$3777,SUIVIPROD!$E$2:$E$3777,'Ligne 21'!$A34,SUIVIPROD!$J$2:$J$3777,'Ligne 21'!$AN$1))</f>
        <v>0</v>
      </c>
      <c r="AJ34" s="19">
        <f>SUMPRODUCT((AN34="En cours")*SUMPRODUCT((SUIVIPROD!$E$2:$E$3777='Ligne 21'!$A34)*(SUIVIPROD!$J$2:$J$3777='Ligne 21'!$AN$1)*(SUIVIPROD!$L$2:$N$3777&lt;&gt;"")))</f>
        <v>0</v>
      </c>
      <c r="AK34" s="97">
        <v>3</v>
      </c>
      <c r="AM34" s="23"/>
      <c r="AN34" s="121"/>
      <c r="AO34" s="209"/>
    </row>
    <row r="35" spans="1:41" ht="15">
      <c r="A35" s="12" t="s">
        <v>252</v>
      </c>
      <c r="B35" s="12" t="s">
        <v>188</v>
      </c>
      <c r="C35" s="12" t="s">
        <v>188</v>
      </c>
      <c r="D35" s="12" t="s">
        <v>188</v>
      </c>
      <c r="E35" s="12" t="s">
        <v>188</v>
      </c>
      <c r="F35" s="12" t="s">
        <v>188</v>
      </c>
      <c r="G35" s="12" t="s">
        <v>188</v>
      </c>
      <c r="H35" s="92" t="str">
        <f t="shared" si="0"/>
        <v>6 / 6</v>
      </c>
      <c r="I35" s="19">
        <f>SUMPRODUCT((P35="En cours")*COUNTIFS(SUIVIPROD!$E$2:$E$3777,'Ligne 21'!$A35,SUIVIPROD!$J$2:$J$3777,'Ligne 21'!$P$1))</f>
        <v>0</v>
      </c>
      <c r="J35" s="97">
        <v>12</v>
      </c>
      <c r="K35" s="19">
        <f>SUMPRODUCT((P35="En cours")*SUMIFS(SUIVIPROD!$D$2:$D$3777,SUIVIPROD!$E$2:$E$3777,'Ligne 21'!$A35,SUIVIPROD!$J$2:$J$3777,'Ligne 21'!$P$1))</f>
        <v>0</v>
      </c>
      <c r="L35" s="19">
        <f>SUMPRODUCT((P35="En cours")*SUMPRODUCT((SUIVIPROD!$E$2:$E$3777='Ligne 21'!$A35)*(SUIVIPROD!$J$2:$J$3777='Ligne 21'!$P$1)*(SUIVIPROD!$L$2:$N$3777&lt;&gt;"")))</f>
        <v>0</v>
      </c>
      <c r="M35" s="97">
        <v>2</v>
      </c>
      <c r="N35" s="23"/>
      <c r="O35" s="23"/>
      <c r="P35" s="93"/>
      <c r="Q35" s="19">
        <f>SUMPRODUCT((X35="En cours")*COUNTIFS(SUIVIPROD!$E$2:$E$3777,'Ligne 21'!$A35,SUIVIPROD!$J$2:$J$3777,'Ligne 21'!$X$1))</f>
        <v>0</v>
      </c>
      <c r="R35" s="97">
        <v>4</v>
      </c>
      <c r="S35" s="19">
        <f>SUMPRODUCT((X35="En cours")*SUMIFS(SUIVIPROD!$D$2:$D$3777,SUIVIPROD!$E$2:$E$3777,'Ligne 21'!$A35,SUIVIPROD!$J$2:$J$3777,'Ligne 21'!$X$1))</f>
        <v>0</v>
      </c>
      <c r="T35" s="19">
        <f>SUMPRODUCT((X35="En cours")*SUMPRODUCT((SUIVIPROD!$E$2:$E$3777='Ligne 21'!$A35)*(SUIVIPROD!$J$2:$J$3777='Ligne 21'!$X$1)*(SUIVIPROD!$L$2:$N$3777&lt;&gt;"")))</f>
        <v>0</v>
      </c>
      <c r="U35" s="97">
        <v>3</v>
      </c>
      <c r="W35" s="23"/>
      <c r="X35" s="121"/>
      <c r="Y35" s="19">
        <f>SUMPRODUCT((AF35="En cours")*COUNTIFS(SUIVIPROD!$E$2:$E$3777,'Ligne 21'!$A35,SUIVIPROD!$J$2:$J$3777,'Ligne 21'!$AF$1))</f>
        <v>0</v>
      </c>
      <c r="Z35" s="97">
        <v>4</v>
      </c>
      <c r="AA35" s="19">
        <f>SUMPRODUCT((AF35="En cours")*SUMIFS(SUIVIPROD!$D$2:$D$3777,SUIVIPROD!$E$2:$E$3777,'Ligne 21'!$A35,SUIVIPROD!$J$2:$J$3777,'Ligne 21'!$AF$1))</f>
        <v>0</v>
      </c>
      <c r="AB35" s="19">
        <f>SUMPRODUCT((AF35="En cours")*SUMPRODUCT((SUIVIPROD!$E$2:$E$3777='Ligne 21'!$A35)*(SUIVIPROD!$J$2:$J$3777='Ligne 21'!$AF$1)*(SUIVIPROD!$L$2:$N$3777&lt;&gt;"")))</f>
        <v>0</v>
      </c>
      <c r="AC35" s="97">
        <v>3</v>
      </c>
      <c r="AE35" s="23"/>
      <c r="AF35" s="93"/>
      <c r="AG35" s="19">
        <f>SUMPRODUCT((AN35="En cours")*COUNTIFS(SUIVIPROD!$E$2:$E$3777,'Ligne 21'!$A35,SUIVIPROD!$J$2:$J$3777,'Ligne 21'!$AN$1))</f>
        <v>0</v>
      </c>
      <c r="AH35" s="97">
        <v>10</v>
      </c>
      <c r="AI35" s="19">
        <f>SUMPRODUCT((AN35="En cours")*SUMIFS(SUIVIPROD!$D$2:$D$3777,SUIVIPROD!$E$2:$E$3777,'Ligne 21'!$A35,SUIVIPROD!$J$2:$J$3777,'Ligne 21'!$AN$1))</f>
        <v>0</v>
      </c>
      <c r="AJ35" s="19">
        <f>SUMPRODUCT((AN35="En cours")*SUMPRODUCT((SUIVIPROD!$E$2:$E$3777='Ligne 21'!$A35)*(SUIVIPROD!$J$2:$J$3777='Ligne 21'!$AN$1)*(SUIVIPROD!$L$2:$N$3777&lt;&gt;"")))</f>
        <v>0</v>
      </c>
      <c r="AK35" s="97">
        <v>3</v>
      </c>
      <c r="AM35" s="23"/>
      <c r="AN35" s="121"/>
      <c r="AO35" s="209"/>
    </row>
    <row r="36" spans="1:41" ht="15">
      <c r="A36" s="12" t="s">
        <v>201</v>
      </c>
      <c r="B36" s="12" t="s">
        <v>188</v>
      </c>
      <c r="C36" s="12" t="s">
        <v>188</v>
      </c>
      <c r="D36" s="12" t="s">
        <v>188</v>
      </c>
      <c r="E36" s="12" t="s">
        <v>188</v>
      </c>
      <c r="F36" s="12" t="s">
        <v>188</v>
      </c>
      <c r="G36" s="12" t="s">
        <v>188</v>
      </c>
      <c r="H36" s="92" t="str">
        <f t="shared" si="0"/>
        <v>6 / 6</v>
      </c>
      <c r="I36" s="19">
        <f>SUMPRODUCT((P36="En cours")*COUNTIFS(SUIVIPROD!$E$2:$E$3777,'Ligne 21'!$A36,SUIVIPROD!$J$2:$J$3777,'Ligne 21'!$P$1))</f>
        <v>0</v>
      </c>
      <c r="J36" s="97">
        <v>12</v>
      </c>
      <c r="K36" s="19">
        <f>SUMPRODUCT((P36="En cours")*SUMIFS(SUIVIPROD!$D$2:$D$3777,SUIVIPROD!$E$2:$E$3777,'Ligne 21'!$A36,SUIVIPROD!$J$2:$J$3777,'Ligne 21'!$P$1))</f>
        <v>0</v>
      </c>
      <c r="L36" s="19">
        <f>SUMPRODUCT((P36="En cours")*SUMPRODUCT((SUIVIPROD!$E$2:$E$3777='Ligne 21'!$A36)*(SUIVIPROD!$J$2:$J$3777='Ligne 21'!$P$1)*(SUIVIPROD!$L$2:$N$3777&lt;&gt;"")))</f>
        <v>0</v>
      </c>
      <c r="M36" s="97">
        <v>2</v>
      </c>
      <c r="N36" s="23"/>
      <c r="O36" s="23"/>
      <c r="P36" s="93" t="s">
        <v>190</v>
      </c>
      <c r="Q36" s="19">
        <f>SUMPRODUCT((X36="En cours")*COUNTIFS(SUIVIPROD!$E$2:$E$3777,'Ligne 21'!$A36,SUIVIPROD!$J$2:$J$3777,'Ligne 21'!$X$1))</f>
        <v>0</v>
      </c>
      <c r="R36" s="97">
        <v>4</v>
      </c>
      <c r="S36" s="19">
        <f>SUMPRODUCT((X36="En cours")*SUMIFS(SUIVIPROD!$D$2:$D$3777,SUIVIPROD!$E$2:$E$3777,'Ligne 21'!$A36,SUIVIPROD!$J$2:$J$3777,'Ligne 21'!$X$1))</f>
        <v>0</v>
      </c>
      <c r="T36" s="19">
        <f>SUMPRODUCT((X36="En cours")*SUMPRODUCT((SUIVIPROD!$E$2:$E$3777='Ligne 21'!$A36)*(SUIVIPROD!$J$2:$J$3777='Ligne 21'!$X$1)*(SUIVIPROD!$L$2:$N$3777&lt;&gt;"")))</f>
        <v>0</v>
      </c>
      <c r="U36" s="97">
        <v>3</v>
      </c>
      <c r="W36" s="23"/>
      <c r="X36" s="121" t="s">
        <v>190</v>
      </c>
      <c r="Y36" s="19">
        <f>SUMPRODUCT((AF36="En cours")*COUNTIFS(SUIVIPROD!$E$2:$E$3777,'Ligne 21'!$A36,SUIVIPROD!$J$2:$J$3777,'Ligne 21'!$AF$1))</f>
        <v>0</v>
      </c>
      <c r="Z36" s="97">
        <v>4</v>
      </c>
      <c r="AA36" s="19">
        <f>SUMPRODUCT((AF36="En cours")*SUMIFS(SUIVIPROD!$D$2:$D$3777,SUIVIPROD!$E$2:$E$3777,'Ligne 21'!$A36,SUIVIPROD!$J$2:$J$3777,'Ligne 21'!$AF$1))</f>
        <v>0</v>
      </c>
      <c r="AB36" s="19">
        <f>SUMPRODUCT((AF36="En cours")*SUMPRODUCT((SUIVIPROD!$E$2:$E$3777='Ligne 21'!$A36)*(SUIVIPROD!$J$2:$J$3777='Ligne 21'!$AF$1)*(SUIVIPROD!$L$2:$N$3777&lt;&gt;"")))</f>
        <v>0</v>
      </c>
      <c r="AC36" s="97">
        <v>3</v>
      </c>
      <c r="AE36" s="23"/>
      <c r="AF36" s="93" t="s">
        <v>190</v>
      </c>
      <c r="AG36" s="19">
        <f>SUMPRODUCT((AN36="En cours")*COUNTIFS(SUIVIPROD!$E$2:$E$3777,'Ligne 21'!$A36,SUIVIPROD!$J$2:$J$3777,'Ligne 21'!$AN$1))</f>
        <v>0</v>
      </c>
      <c r="AH36" s="97">
        <v>10</v>
      </c>
      <c r="AI36" s="19">
        <f>SUMPRODUCT((AN36="En cours")*SUMIFS(SUIVIPROD!$D$2:$D$3777,SUIVIPROD!$E$2:$E$3777,'Ligne 21'!$A36,SUIVIPROD!$J$2:$J$3777,'Ligne 21'!$AN$1))</f>
        <v>0</v>
      </c>
      <c r="AJ36" s="19">
        <f>SUMPRODUCT((AN36="En cours")*SUMPRODUCT((SUIVIPROD!$E$2:$E$3777='Ligne 21'!$A36)*(SUIVIPROD!$J$2:$J$3777='Ligne 21'!$AN$1)*(SUIVIPROD!$L$2:$N$3777&lt;&gt;"")))</f>
        <v>0</v>
      </c>
      <c r="AK36" s="97">
        <v>3</v>
      </c>
      <c r="AM36" s="23"/>
      <c r="AN36" s="121" t="s">
        <v>190</v>
      </c>
      <c r="AO36" s="209"/>
    </row>
    <row r="37" spans="1:41" ht="15">
      <c r="A37" s="12" t="s">
        <v>197</v>
      </c>
      <c r="B37" s="12" t="s">
        <v>188</v>
      </c>
      <c r="C37" s="12" t="s">
        <v>188</v>
      </c>
      <c r="D37" s="12" t="s">
        <v>188</v>
      </c>
      <c r="E37" s="12" t="s">
        <v>188</v>
      </c>
      <c r="F37" s="12" t="s">
        <v>188</v>
      </c>
      <c r="G37" s="12" t="s">
        <v>188</v>
      </c>
      <c r="H37" s="92" t="str">
        <f t="shared" si="0"/>
        <v>6 / 6</v>
      </c>
      <c r="I37" s="19">
        <f>SUMPRODUCT((P37="En cours")*COUNTIFS(SUIVIPROD!$E$2:$E$3777,'Ligne 21'!$A37,SUIVIPROD!$J$2:$J$3777,'Ligne 21'!$P$1))</f>
        <v>18</v>
      </c>
      <c r="J37" s="97">
        <v>12</v>
      </c>
      <c r="K37" s="19">
        <f>SUMPRODUCT((P37="En cours")*SUMIFS(SUIVIPROD!$D$2:$D$3777,SUIVIPROD!$E$2:$E$3777,'Ligne 21'!$A37,SUIVIPROD!$J$2:$J$3777,'Ligne 21'!$P$1))</f>
        <v>36</v>
      </c>
      <c r="L37" s="19">
        <f>SUMPRODUCT((P37="En cours")*SUMPRODUCT((SUIVIPROD!$E$2:$E$3777='Ligne 21'!$A37)*(SUIVIPROD!$J$2:$J$3777='Ligne 21'!$P$1)*(SUIVIPROD!$L$2:$N$3777&lt;&gt;"")))</f>
        <v>6</v>
      </c>
      <c r="M37" s="97">
        <v>2</v>
      </c>
      <c r="N37" s="94"/>
      <c r="O37" s="23" t="str">
        <f>IF(COUNTIFS(SUIVIQUALITE!$B$2:$B$49039,'Ligne 21'!$A37,SUIVIQUALITE!$E$2:$E$49039,LEFT($P$1,FIND(" ",$P$1)-1),SUIVIQUALITE!$F$2:$F$49039,"Oui")=1,"Oui","#N/A")</f>
        <v>#N/A</v>
      </c>
      <c r="P37" s="93" t="s">
        <v>189</v>
      </c>
      <c r="Q37" s="19">
        <f>SUMPRODUCT((X37="En cours")*COUNTIFS(SUIVIPROD!$E$2:$E$3777,'Ligne 21'!$A37,SUIVIPROD!$J$2:$J$3777,'Ligne 21'!$X$1))</f>
        <v>0</v>
      </c>
      <c r="R37" s="97">
        <v>4</v>
      </c>
      <c r="S37" s="19">
        <f>SUMPRODUCT((X37="En cours")*SUMIFS(SUIVIPROD!$D$2:$D$3777,SUIVIPROD!$E$2:$E$3777,'Ligne 21'!$A37,SUIVIPROD!$J$2:$J$3777,'Ligne 21'!$X$1))</f>
        <v>0</v>
      </c>
      <c r="T37" s="19">
        <f>SUMPRODUCT((X37="En cours")*SUMPRODUCT((SUIVIPROD!$E$2:$E$3777='Ligne 21'!$A37)*(SUIVIPROD!$J$2:$J$3777='Ligne 21'!$X$1)*(SUIVIPROD!$L$2:$N$3777&lt;&gt;"")))</f>
        <v>0</v>
      </c>
      <c r="U37" s="97">
        <v>3</v>
      </c>
      <c r="W37" s="23"/>
      <c r="X37" s="146" t="s">
        <v>190</v>
      </c>
      <c r="Y37" s="19">
        <f>SUMPRODUCT((AF37="En cours")*COUNTIFS(SUIVIPROD!$E$2:$E$3777,'Ligne 21'!$A37,SUIVIPROD!$J$2:$J$3777,'Ligne 21'!$AF$1))</f>
        <v>0</v>
      </c>
      <c r="Z37" s="97">
        <v>4</v>
      </c>
      <c r="AA37" s="19">
        <f>SUMPRODUCT((AF37="En cours")*SUMIFS(SUIVIPROD!$D$2:$D$3777,SUIVIPROD!$E$2:$E$3777,'Ligne 21'!$A37,SUIVIPROD!$J$2:$J$3777,'Ligne 21'!$AF$1))</f>
        <v>0</v>
      </c>
      <c r="AB37" s="19">
        <f>SUMPRODUCT((AF37="En cours")*SUMPRODUCT((SUIVIPROD!$E$2:$E$3777='Ligne 21'!$A37)*(SUIVIPROD!$J$2:$J$3777='Ligne 21'!$AF$1)*(SUIVIPROD!$L$2:$N$3777&lt;&gt;"")))</f>
        <v>0</v>
      </c>
      <c r="AC37" s="97">
        <v>3</v>
      </c>
      <c r="AE37" s="23"/>
      <c r="AF37" s="93" t="s">
        <v>190</v>
      </c>
      <c r="AG37" s="19">
        <f>SUMPRODUCT((AN37="En cours")*COUNTIFS(SUIVIPROD!$E$2:$E$3777,'Ligne 21'!$A37,SUIVIPROD!$J$2:$J$3777,'Ligne 21'!$AN$1))</f>
        <v>0</v>
      </c>
      <c r="AH37" s="97">
        <v>10</v>
      </c>
      <c r="AI37" s="19">
        <f>SUMPRODUCT((AN37="En cours")*SUMIFS(SUIVIPROD!$D$2:$D$3777,SUIVIPROD!$E$2:$E$3777,'Ligne 21'!$A37,SUIVIPROD!$J$2:$J$3777,'Ligne 21'!$AN$1))</f>
        <v>0</v>
      </c>
      <c r="AJ37" s="19">
        <f>SUMPRODUCT((AN37="En cours")*SUMPRODUCT((SUIVIPROD!$E$2:$E$3777='Ligne 21'!$A37)*(SUIVIPROD!$J$2:$J$3777='Ligne 21'!$AN$1)*(SUIVIPROD!$L$2:$N$3777&lt;&gt;"")))</f>
        <v>0</v>
      </c>
      <c r="AK37" s="97">
        <v>3</v>
      </c>
      <c r="AM37" s="23"/>
      <c r="AN37" s="146"/>
      <c r="AO37" s="209"/>
    </row>
    <row r="38" spans="1:41" ht="15">
      <c r="H38" s="92" t="str">
        <f t="shared" si="0"/>
        <v>0 / 6</v>
      </c>
      <c r="I38" s="19">
        <f>SUMPRODUCT((P38="En cours")*COUNTIFS(SUIVIPROD!$E$2:$E$3777,'Ligne 21'!$A38,SUIVIPROD!$J$2:$J$3777,'Ligne 21'!$P$1))</f>
        <v>0</v>
      </c>
      <c r="J38" s="97">
        <v>12</v>
      </c>
      <c r="K38" s="19">
        <f>SUMPRODUCT((P38="En cours")*SUMIFS(SUIVIPROD!$D$2:$D$3777,SUIVIPROD!$E$2:$E$3777,'Ligne 21'!$A38,SUIVIPROD!$J$2:$J$3777,'Ligne 21'!$P$1))</f>
        <v>0</v>
      </c>
      <c r="L38" s="19">
        <f>SUMPRODUCT((P38="En cours")*SUMPRODUCT((SUIVIPROD!$E$2:$E$3777='Ligne 21'!$A38)*(SUIVIPROD!$J$2:$J$3777='Ligne 21'!$P$1)*(SUIVIPROD!$L$2:$N$3777&lt;&gt;"")))</f>
        <v>0</v>
      </c>
      <c r="M38" s="97">
        <v>2</v>
      </c>
      <c r="P38" s="93"/>
      <c r="Q38" s="19">
        <f>SUMPRODUCT((X38="En cours")*COUNTIFS(SUIVIPROD!$E$2:$E$3777,'Ligne 21'!$A38,SUIVIPROD!$J$2:$J$3777,'Ligne 21'!$X$1))</f>
        <v>0</v>
      </c>
      <c r="R38" s="97">
        <v>4</v>
      </c>
      <c r="S38" s="19">
        <f>SUMPRODUCT((X38="En cours")*SUMIFS(SUIVIPROD!$D$2:$D$3777,SUIVIPROD!$E$2:$E$3777,'Ligne 21'!$A38,SUIVIPROD!$J$2:$J$3777,'Ligne 21'!$X$1))</f>
        <v>0</v>
      </c>
      <c r="T38" s="19">
        <f>SUMPRODUCT((X38="En cours")*SUMPRODUCT((SUIVIPROD!$E$2:$E$3777='Ligne 21'!$A38)*(SUIVIPROD!$J$2:$J$3777='Ligne 21'!$X$1)*(SUIVIPROD!$L$2:$N$3777&lt;&gt;"")))</f>
        <v>0</v>
      </c>
      <c r="U38" s="97">
        <v>3</v>
      </c>
      <c r="W38" s="23"/>
      <c r="X38" s="146"/>
      <c r="Y38" s="19">
        <f>SUMPRODUCT((AF38="En cours")*COUNTIFS(SUIVIPROD!$E$2:$E$3777,'Ligne 21'!$A38,SUIVIPROD!$J$2:$J$3777,'Ligne 21'!$AF$1))</f>
        <v>0</v>
      </c>
      <c r="Z38" s="97">
        <v>4</v>
      </c>
      <c r="AA38" s="19">
        <f>SUMPRODUCT((AF38="En cours")*SUMIFS(SUIVIPROD!$D$2:$D$3777,SUIVIPROD!$E$2:$E$3777,'Ligne 21'!$A38,SUIVIPROD!$J$2:$J$3777,'Ligne 21'!$AF$1))</f>
        <v>0</v>
      </c>
      <c r="AB38" s="19">
        <f>SUMPRODUCT((AF38="En cours")*SUMPRODUCT((SUIVIPROD!$E$2:$E$3777='Ligne 21'!$A38)*(SUIVIPROD!$J$2:$J$3777='Ligne 21'!$AF$1)*(SUIVIPROD!$L$2:$N$3777&lt;&gt;"")))</f>
        <v>0</v>
      </c>
      <c r="AC38" s="97">
        <v>3</v>
      </c>
      <c r="AE38" s="23"/>
      <c r="AF38" s="93"/>
      <c r="AG38" s="19">
        <f>SUMPRODUCT((AN38="En cours")*COUNTIFS(SUIVIPROD!$E$2:$E$3777,'Ligne 21'!$A38,SUIVIPROD!$J$2:$J$3777,'Ligne 21'!$AN$1))</f>
        <v>0</v>
      </c>
      <c r="AH38" s="97">
        <v>10</v>
      </c>
      <c r="AI38" s="19">
        <f>SUMPRODUCT((AN38="En cours")*SUMIFS(SUIVIPROD!$D$2:$D$3777,SUIVIPROD!$E$2:$E$3777,'Ligne 21'!$A38,SUIVIPROD!$J$2:$J$3777,'Ligne 21'!$AN$1))</f>
        <v>0</v>
      </c>
      <c r="AJ38" s="19">
        <f>SUMPRODUCT((AN38="En cours")*SUMPRODUCT((SUIVIPROD!$E$2:$E$3777='Ligne 21'!$A38)*(SUIVIPROD!$J$2:$J$3777='Ligne 21'!$AN$1)*(SUIVIPROD!$L$2:$N$3777&lt;&gt;"")))</f>
        <v>0</v>
      </c>
      <c r="AK38" s="97">
        <v>3</v>
      </c>
      <c r="AM38" s="23"/>
      <c r="AN38" s="146"/>
      <c r="AO38" s="209"/>
    </row>
  </sheetData>
  <sheetProtection selectLockedCells="1" selectUnlockedCells="1"/>
  <customSheetViews>
    <customSheetView guid="{4FF0261A-279D-430C-B2DD-E54ED988E313}" scale="85" hiddenColumns="1">
      <pane ySplit="1" topLeftCell="A2" activePane="bottomLeft" state="frozen"/>
      <selection pane="bottomLeft" activeCell="AO2" sqref="AO2"/>
      <pageMargins left="0.7" right="0.7" top="0.75" bottom="0.75" header="0.3" footer="0.3"/>
      <pageSetup paperSize="9" orientation="portrait" r:id="rId1"/>
    </customSheetView>
    <customSheetView guid="{AC76C8A2-0565-4A7F-A8B3-3D24073F25D1}" scale="85" hiddenColumns="1">
      <pane ySplit="1" topLeftCell="A2" activePane="bottomLeft" state="frozen"/>
      <selection pane="bottomLeft" activeCell="O17" sqref="O17"/>
      <pageMargins left="0.7" right="0.7" top="0.75" bottom="0.75" header="0.3" footer="0.3"/>
      <pageSetup paperSize="9" orientation="portrait" r:id="rId2"/>
    </customSheetView>
    <customSheetView guid="{16A98541-5EA7-4645-8B9E-63DA44C6390C}" scale="85" hiddenColumns="1">
      <pane ySplit="1" topLeftCell="A2" activePane="bottomLeft" state="frozen"/>
      <selection pane="bottomLeft" activeCell="A10" sqref="A10"/>
      <pageMargins left="0.7" right="0.7" top="0.75" bottom="0.75" header="0.3" footer="0.3"/>
      <pageSetup paperSize="9" orientation="portrait" r:id="rId3"/>
    </customSheetView>
    <customSheetView guid="{A0EEC314-16F1-4DF3-8165-656D359AD9BA}" scale="85" hiddenColumns="1">
      <pane ySplit="1" topLeftCell="A2" activePane="bottomLeft" state="frozen"/>
      <selection pane="bottomLeft" activeCell="A10" sqref="A10"/>
      <pageMargins left="0.7" right="0.7" top="0.75" bottom="0.75" header="0.3" footer="0.3"/>
      <pageSetup paperSize="9" orientation="portrait" r:id="rId4"/>
    </customSheetView>
    <customSheetView guid="{3ED02DA8-0013-4C86-B822-FF604B55B0EE}" scale="85" hiddenColumns="1">
      <pane ySplit="1" topLeftCell="A2" activePane="bottomLeft" state="frozen"/>
      <selection pane="bottomLeft" activeCell="AE25" sqref="AE25"/>
      <pageMargins left="0.7" right="0.7" top="0.75" bottom="0.75" header="0.3" footer="0.3"/>
      <pageSetup paperSize="9" orientation="portrait" r:id="rId5"/>
    </customSheetView>
    <customSheetView guid="{434B6855-F13B-4702-8F4C-6D02421A3BDD}" scale="85" hiddenColumns="1">
      <pane ySplit="1" topLeftCell="A2" activePane="bottomLeft" state="frozen"/>
      <selection pane="bottomLeft" activeCell="AE25" sqref="AE25"/>
      <pageMargins left="0.7" right="0.7" top="0.75" bottom="0.75" header="0.3" footer="0.3"/>
      <pageSetup paperSize="9" orientation="portrait" r:id="rId6"/>
    </customSheetView>
    <customSheetView guid="{15592DE5-C7FF-4B56-A77E-D45893415718}" scale="85" hiddenColumns="1">
      <selection activeCell="AO2" sqref="AO2"/>
      <pageMargins left="0.7" right="0.7" top="0.75" bottom="0.75" header="0.3" footer="0.3"/>
      <pageSetup paperSize="9" orientation="portrait" r:id="rId7"/>
    </customSheetView>
  </customSheetViews>
  <conditionalFormatting sqref="P2:P38 X2:X38 AN2:AN38 AF2:AF38">
    <cfRule type="containsText" dxfId="817" priority="276" operator="containsText" text="STOP">
      <formula>NOT(ISERROR(SEARCH("STOP",P2)))</formula>
    </cfRule>
    <cfRule type="containsText" dxfId="816" priority="277" operator="containsText" text="OK">
      <formula>NOT(ISERROR(SEARCH("OK",P2)))</formula>
    </cfRule>
    <cfRule type="containsText" dxfId="815" priority="278" operator="containsText" text="A former">
      <formula>NOT(ISERROR(SEARCH("A former",P2)))</formula>
    </cfRule>
    <cfRule type="containsText" dxfId="814" priority="279" operator="containsText" text="En cours">
      <formula>NOT(ISERROR(SEARCH("En cours",P2)))</formula>
    </cfRule>
  </conditionalFormatting>
  <conditionalFormatting sqref="H2:H38">
    <cfRule type="containsText" dxfId="813" priority="253" operator="containsText" text="6 / 6">
      <formula>NOT(ISERROR(SEARCH("6 / 6",H2)))</formula>
    </cfRule>
  </conditionalFormatting>
  <conditionalFormatting sqref="AN24">
    <cfRule type="dataBar" priority="152">
      <dataBar>
        <cfvo type="num" val="0"/>
        <cfvo type="num" val="$R$2"/>
        <color rgb="FF00B050"/>
      </dataBar>
      <extLst xmlns:x14="http://schemas.microsoft.com/office/spreadsheetml/2009/9/main">
        <ext uri="{B025F937-C7B1-47D3-B67F-A62EFF666E3E}">
          <x14:id>{BB21D56A-B41A-418F-AAFB-2C077D9A68E7}</x14:id>
        </ext>
      </extLst>
    </cfRule>
  </conditionalFormatting>
  <conditionalFormatting sqref="AI2:AI38">
    <cfRule type="dataBar" priority="151">
      <dataBar>
        <cfvo type="num" val="0"/>
        <cfvo type="num" val="30"/>
        <color rgb="FF00B050"/>
      </dataBar>
      <extLst xmlns:x14="http://schemas.microsoft.com/office/spreadsheetml/2009/9/main">
        <ext uri="{B025F937-C7B1-47D3-B67F-A62EFF666E3E}">
          <x14:id>{5D63479B-4839-421D-AF97-CFF698CEB0A8}</x14:id>
        </ext>
      </extLst>
    </cfRule>
  </conditionalFormatting>
  <conditionalFormatting sqref="L2:L38">
    <cfRule type="cellIs" dxfId="812" priority="94" operator="greaterThan">
      <formula>$M$2</formula>
    </cfRule>
    <cfRule type="dataBar" priority="153">
      <dataBar>
        <cfvo type="num" val="0"/>
        <cfvo type="num" val="$M$2"/>
        <color rgb="FF00B050"/>
      </dataBar>
      <extLst xmlns:x14="http://schemas.microsoft.com/office/spreadsheetml/2009/9/main">
        <ext uri="{B025F937-C7B1-47D3-B67F-A62EFF666E3E}">
          <x14:id>{4430C588-018E-41AF-83D4-003009E402B3}</x14:id>
        </ext>
      </extLst>
    </cfRule>
  </conditionalFormatting>
  <conditionalFormatting sqref="S2:S38">
    <cfRule type="dataBar" priority="146">
      <dataBar>
        <cfvo type="num" val="0"/>
        <cfvo type="num" val="30"/>
        <color rgb="FF00B050"/>
      </dataBar>
      <extLst xmlns:x14="http://schemas.microsoft.com/office/spreadsheetml/2009/9/main">
        <ext uri="{B025F937-C7B1-47D3-B67F-A62EFF666E3E}">
          <x14:id>{3749A466-7F91-49A6-9EFC-111361BBB942}</x14:id>
        </ext>
      </extLst>
    </cfRule>
  </conditionalFormatting>
  <conditionalFormatting sqref="K2:K38">
    <cfRule type="dataBar" priority="145">
      <dataBar>
        <cfvo type="num" val="0"/>
        <cfvo type="num" val="30"/>
        <color rgb="FF00B050"/>
      </dataBar>
      <extLst xmlns:x14="http://schemas.microsoft.com/office/spreadsheetml/2009/9/main">
        <ext uri="{B025F937-C7B1-47D3-B67F-A62EFF666E3E}">
          <x14:id>{3754DFAF-D36F-40AA-B6C3-C8B40C37F432}</x14:id>
        </ext>
      </extLst>
    </cfRule>
  </conditionalFormatting>
  <conditionalFormatting sqref="N2:N6 N37">
    <cfRule type="containsText" dxfId="811" priority="139" operator="containsText" text="STOP">
      <formula>NOT(ISERROR(SEARCH("STOP",N2)))</formula>
    </cfRule>
    <cfRule type="containsText" dxfId="810" priority="140" operator="containsText" text="Oui">
      <formula>NOT(ISERROR(SEARCH("Oui",N2)))</formula>
    </cfRule>
  </conditionalFormatting>
  <conditionalFormatting sqref="Y2:Y38">
    <cfRule type="cellIs" dxfId="809" priority="89" operator="greaterThan">
      <formula>$Z$2</formula>
    </cfRule>
    <cfRule type="dataBar" priority="112">
      <dataBar>
        <cfvo type="num" val="0"/>
        <cfvo type="num" val="$Z$2"/>
        <color rgb="FF00B050"/>
      </dataBar>
      <extLst xmlns:x14="http://schemas.microsoft.com/office/spreadsheetml/2009/9/main">
        <ext uri="{B025F937-C7B1-47D3-B67F-A62EFF666E3E}">
          <x14:id>{21D0F868-B1B7-4E8F-A262-0A039DF3D2F7}</x14:id>
        </ext>
      </extLst>
    </cfRule>
  </conditionalFormatting>
  <conditionalFormatting sqref="AA2:AA38">
    <cfRule type="dataBar" priority="111">
      <dataBar>
        <cfvo type="num" val="0"/>
        <cfvo type="num" val="30"/>
        <color rgb="FF00B050"/>
      </dataBar>
      <extLst xmlns:x14="http://schemas.microsoft.com/office/spreadsheetml/2009/9/main">
        <ext uri="{B025F937-C7B1-47D3-B67F-A62EFF666E3E}">
          <x14:id>{A55E6DE6-3C6D-4F29-A3ED-1AF52F520747}</x14:id>
        </ext>
      </extLst>
    </cfRule>
  </conditionalFormatting>
  <conditionalFormatting sqref="AB2:AB38">
    <cfRule type="cellIs" dxfId="808" priority="88" operator="greaterThan">
      <formula>$AC$2</formula>
    </cfRule>
    <cfRule type="dataBar" priority="113">
      <dataBar>
        <cfvo type="num" val="0"/>
        <cfvo type="num" val="$AC$2"/>
        <color rgb="FF00B050"/>
      </dataBar>
      <extLst xmlns:x14="http://schemas.microsoft.com/office/spreadsheetml/2009/9/main">
        <ext uri="{B025F937-C7B1-47D3-B67F-A62EFF666E3E}">
          <x14:id>{9119C450-5AD0-4D67-A3FE-00B273A0A8DB}</x14:id>
        </ext>
      </extLst>
    </cfRule>
  </conditionalFormatting>
  <conditionalFormatting sqref="AG2:AG38">
    <cfRule type="cellIs" dxfId="807" priority="3" operator="greaterThan">
      <formula>$AH$2</formula>
    </cfRule>
    <cfRule type="dataBar" priority="4">
      <dataBar>
        <cfvo type="num" val="0"/>
        <cfvo type="num" val="$AH$2"/>
        <color rgb="FF00B050"/>
      </dataBar>
      <extLst xmlns:x14="http://schemas.microsoft.com/office/spreadsheetml/2009/9/main">
        <ext uri="{B025F937-C7B1-47D3-B67F-A62EFF666E3E}">
          <x14:id>{D32A4E3F-BBBC-47FA-BF50-8A3F5A0C06A8}</x14:id>
        </ext>
      </extLst>
    </cfRule>
  </conditionalFormatting>
  <conditionalFormatting sqref="AJ2:AJ38">
    <cfRule type="dataBar" priority="1">
      <dataBar>
        <cfvo type="num" val="0"/>
        <cfvo type="num" val="$AK$2"/>
        <color rgb="FF00B050"/>
      </dataBar>
      <extLst xmlns:x14="http://schemas.microsoft.com/office/spreadsheetml/2009/9/main">
        <ext uri="{B025F937-C7B1-47D3-B67F-A62EFF666E3E}">
          <x14:id>{FE05378E-0BB4-4A36-97B9-94EEFAD17EF2}</x14:id>
        </ext>
      </extLst>
    </cfRule>
    <cfRule type="cellIs" dxfId="806" priority="2" operator="greaterThan">
      <formula>$AK$2</formula>
    </cfRule>
  </conditionalFormatting>
  <conditionalFormatting sqref="I2:I38">
    <cfRule type="cellIs" dxfId="805" priority="340" operator="greaterThan">
      <formula>$J$2</formula>
    </cfRule>
    <cfRule type="dataBar" priority="341">
      <dataBar>
        <cfvo type="min" val="0"/>
        <cfvo type="num" val="$J$2"/>
        <color rgb="FF00B050"/>
      </dataBar>
      <extLst xmlns:x14="http://schemas.microsoft.com/office/spreadsheetml/2009/9/main">
        <ext uri="{B025F937-C7B1-47D3-B67F-A62EFF666E3E}">
          <x14:id>{865782A3-AC31-4E30-BA56-74B45E24C0F8}</x14:id>
        </ext>
      </extLst>
    </cfRule>
  </conditionalFormatting>
  <conditionalFormatting sqref="Q2:Q38">
    <cfRule type="cellIs" dxfId="804" priority="342" operator="greaterThan">
      <formula>$R$2</formula>
    </cfRule>
    <cfRule type="dataBar" priority="343">
      <dataBar>
        <cfvo type="min" val="0"/>
        <cfvo type="num" val="$R$2"/>
        <color rgb="FF00B050"/>
      </dataBar>
      <extLst xmlns:x14="http://schemas.microsoft.com/office/spreadsheetml/2009/9/main">
        <ext uri="{B025F937-C7B1-47D3-B67F-A62EFF666E3E}">
          <x14:id>{5565DF8B-B3C5-4744-82A7-C03BC82B6383}</x14:id>
        </ext>
      </extLst>
    </cfRule>
  </conditionalFormatting>
  <conditionalFormatting sqref="T2:T38">
    <cfRule type="cellIs" dxfId="803" priority="344" operator="greaterThan">
      <formula>$U$2</formula>
    </cfRule>
    <cfRule type="dataBar" priority="345">
      <dataBar>
        <cfvo type="min" val="0"/>
        <cfvo type="num" val="$U$2"/>
        <color rgb="FF00B050"/>
      </dataBar>
      <extLst xmlns:x14="http://schemas.microsoft.com/office/spreadsheetml/2009/9/main">
        <ext uri="{B025F937-C7B1-47D3-B67F-A62EFF666E3E}">
          <x14:id>{216680CD-17C2-464A-AAA3-18E5E571188E}</x14:id>
        </ext>
      </extLst>
    </cfRule>
  </conditionalFormatting>
  <dataValidations count="3">
    <dataValidation type="list" allowBlank="1" showInputMessage="1" showErrorMessage="1" sqref="A2:A38">
      <formula1>OFFSET(Personnel_PF,MATCH(A2&amp;"*",Personnel_PF,0)-1,0,COUNTIF(Personnel_PF,A2&amp;"*"))</formula1>
    </dataValidation>
    <dataValidation type="list" allowBlank="1" showInputMessage="1" showErrorMessage="1" sqref="AF2:AF38 AN2:AN38 X2:X38 P2:P38">
      <formula1>Validations_modules</formula1>
    </dataValidation>
    <dataValidation type="list" allowBlank="1" showInputMessage="1" showErrorMessage="1" sqref="N2:N6 N37">
      <formula1>"Oui, STOP,"</formula1>
    </dataValidation>
  </dataValidations>
  <pageMargins left="0.7" right="0.7" top="0.75" bottom="0.75" header="0.3" footer="0.3"/>
  <pageSetup paperSize="9" orientation="portrait" r:id="rId8"/>
  <legacyDrawing r:id="rId9"/>
  <tableParts count="1">
    <tablePart r:id="rId10"/>
  </tableParts>
  <extLst xmlns:x14="http://schemas.microsoft.com/office/spreadsheetml/2009/9/main">
    <ext uri="{78C0D931-6437-407d-A8EE-F0AAD7539E65}">
      <x14:conditionalFormattings>
        <x14:conditionalFormatting xmlns:xm="http://schemas.microsoft.com/office/excel/2006/main">
          <x14:cfRule type="dataBar" id="{BB21D56A-B41A-418F-AAFB-2C077D9A68E7}">
            <x14:dataBar minLength="0" maxLength="100" axisPosition="none">
              <x14:cfvo type="num">
                <xm:f>0</xm:f>
              </x14:cfvo>
              <x14:cfvo type="num">
                <xm:f>$R$2</xm:f>
              </x14:cfvo>
              <x14:negativeFillColor rgb="FFFF0000"/>
            </x14:dataBar>
          </x14:cfRule>
          <xm:sqref>AN24</xm:sqref>
        </x14:conditionalFormatting>
        <x14:conditionalFormatting xmlns:xm="http://schemas.microsoft.com/office/excel/2006/main">
          <x14:cfRule type="dataBar" id="{5D63479B-4839-421D-AF97-CFF698CEB0A8}">
            <x14:dataBar minLength="0" maxLength="100">
              <x14:cfvo type="num">
                <xm:f>0</xm:f>
              </x14:cfvo>
              <x14:cfvo type="num">
                <xm:f>30</xm:f>
              </x14:cfvo>
              <x14:negativeFillColor rgb="FFFF0000"/>
              <x14:axisColor rgb="FF000000"/>
            </x14:dataBar>
          </x14:cfRule>
          <xm:sqref>AI2:AI38</xm:sqref>
        </x14:conditionalFormatting>
        <x14:conditionalFormatting xmlns:xm="http://schemas.microsoft.com/office/excel/2006/main">
          <x14:cfRule type="dataBar" id="{4430C588-018E-41AF-83D4-003009E402B3}">
            <x14:dataBar minLength="0" maxLength="100" axisPosition="none">
              <x14:cfvo type="num">
                <xm:f>0</xm:f>
              </x14:cfvo>
              <x14:cfvo type="num">
                <xm:f>$M$2</xm:f>
              </x14:cfvo>
              <x14:negativeFillColor rgb="FFFF0000"/>
            </x14:dataBar>
          </x14:cfRule>
          <xm:sqref>L2:L38</xm:sqref>
        </x14:conditionalFormatting>
        <x14:conditionalFormatting xmlns:xm="http://schemas.microsoft.com/office/excel/2006/main">
          <x14:cfRule type="dataBar" id="{3749A466-7F91-49A6-9EFC-111361BBB942}">
            <x14:dataBar minLength="0" maxLength="100">
              <x14:cfvo type="num">
                <xm:f>0</xm:f>
              </x14:cfvo>
              <x14:cfvo type="num">
                <xm:f>30</xm:f>
              </x14:cfvo>
              <x14:negativeFillColor rgb="FFFF0000"/>
              <x14:axisColor rgb="FF000000"/>
            </x14:dataBar>
          </x14:cfRule>
          <xm:sqref>S2:S38</xm:sqref>
        </x14:conditionalFormatting>
        <x14:conditionalFormatting xmlns:xm="http://schemas.microsoft.com/office/excel/2006/main">
          <x14:cfRule type="dataBar" id="{3754DFAF-D36F-40AA-B6C3-C8B40C37F432}">
            <x14:dataBar minLength="0" maxLength="100">
              <x14:cfvo type="num">
                <xm:f>0</xm:f>
              </x14:cfvo>
              <x14:cfvo type="num">
                <xm:f>30</xm:f>
              </x14:cfvo>
              <x14:negativeFillColor rgb="FFFF0000"/>
              <x14:axisColor rgb="FF000000"/>
            </x14:dataBar>
          </x14:cfRule>
          <xm:sqref>K2:K38</xm:sqref>
        </x14:conditionalFormatting>
        <x14:conditionalFormatting xmlns:xm="http://schemas.microsoft.com/office/excel/2006/main">
          <x14:cfRule type="dataBar" id="{21D0F868-B1B7-4E8F-A262-0A039DF3D2F7}">
            <x14:dataBar minLength="0" maxLength="100" axisPosition="none">
              <x14:cfvo type="num">
                <xm:f>0</xm:f>
              </x14:cfvo>
              <x14:cfvo type="num">
                <xm:f>$Z$2</xm:f>
              </x14:cfvo>
              <x14:negativeFillColor rgb="FFFF0000"/>
            </x14:dataBar>
          </x14:cfRule>
          <xm:sqref>Y2:Y38</xm:sqref>
        </x14:conditionalFormatting>
        <x14:conditionalFormatting xmlns:xm="http://schemas.microsoft.com/office/excel/2006/main">
          <x14:cfRule type="dataBar" id="{A55E6DE6-3C6D-4F29-A3ED-1AF52F520747}">
            <x14:dataBar minLength="0" maxLength="100">
              <x14:cfvo type="num">
                <xm:f>0</xm:f>
              </x14:cfvo>
              <x14:cfvo type="num">
                <xm:f>30</xm:f>
              </x14:cfvo>
              <x14:negativeFillColor rgb="FFFF0000"/>
              <x14:axisColor rgb="FF000000"/>
            </x14:dataBar>
          </x14:cfRule>
          <xm:sqref>AA2:AA38</xm:sqref>
        </x14:conditionalFormatting>
        <x14:conditionalFormatting xmlns:xm="http://schemas.microsoft.com/office/excel/2006/main">
          <x14:cfRule type="dataBar" id="{865782A3-AC31-4E30-BA56-74B45E24C0F8}">
            <x14:dataBar minLength="0" maxLength="100" axisPosition="none">
              <x14:cfvo type="autoMin"/>
              <x14:cfvo type="num">
                <xm:f>$J$2</xm:f>
              </x14:cfvo>
              <x14:negativeFillColor rgb="FFFF0000"/>
            </x14:dataBar>
          </x14:cfRule>
          <xm:sqref>I2:I38</xm:sqref>
        </x14:conditionalFormatting>
        <x14:conditionalFormatting xmlns:xm="http://schemas.microsoft.com/office/excel/2006/main">
          <x14:cfRule type="dataBar" id="{5565DF8B-B3C5-4744-82A7-C03BC82B6383}">
            <x14:dataBar minLength="0" maxLength="100">
              <x14:cfvo type="autoMin"/>
              <x14:cfvo type="num">
                <xm:f>$R$2</xm:f>
              </x14:cfvo>
              <x14:negativeFillColor rgb="FFFF0000"/>
              <x14:axisColor rgb="FF000000"/>
            </x14:dataBar>
          </x14:cfRule>
          <xm:sqref>Q2:Q38</xm:sqref>
        </x14:conditionalFormatting>
        <x14:conditionalFormatting xmlns:xm="http://schemas.microsoft.com/office/excel/2006/main">
          <x14:cfRule type="dataBar" id="{216680CD-17C2-464A-AAA3-18E5E571188E}">
            <x14:dataBar minLength="0" maxLength="100">
              <x14:cfvo type="autoMin"/>
              <x14:cfvo type="num">
                <xm:f>$U$2</xm:f>
              </x14:cfvo>
              <x14:negativeFillColor rgb="FFFF0000"/>
              <x14:axisColor rgb="FF000000"/>
            </x14:dataBar>
          </x14:cfRule>
          <xm:sqref>T2:T38</xm:sqref>
        </x14:conditionalFormatting>
        <x14:conditionalFormatting xmlns:xm="http://schemas.microsoft.com/office/excel/2006/main">
          <x14:cfRule type="dataBar" id="{9119C450-5AD0-4D67-A3FE-00B273A0A8DB}">
            <x14:dataBar minLength="0" maxLength="100" axisPosition="none">
              <x14:cfvo type="num">
                <xm:f>0</xm:f>
              </x14:cfvo>
              <x14:cfvo type="num">
                <xm:f>$AC$2</xm:f>
              </x14:cfvo>
              <x14:negativeFillColor rgb="FFFF0000"/>
            </x14:dataBar>
          </x14:cfRule>
          <xm:sqref>AB2:AB38</xm:sqref>
        </x14:conditionalFormatting>
        <x14:conditionalFormatting xmlns:xm="http://schemas.microsoft.com/office/excel/2006/main">
          <x14:cfRule type="dataBar" id="{D32A4E3F-BBBC-47FA-BF50-8A3F5A0C06A8}">
            <x14:dataBar minLength="0" maxLength="100">
              <x14:cfvo type="num">
                <xm:f>0</xm:f>
              </x14:cfvo>
              <x14:cfvo type="num">
                <xm:f>$AH$2</xm:f>
              </x14:cfvo>
              <x14:negativeFillColor rgb="FFFF0000"/>
              <x14:axisColor rgb="FF000000"/>
            </x14:dataBar>
          </x14:cfRule>
          <xm:sqref>AG2:AG38</xm:sqref>
        </x14:conditionalFormatting>
        <x14:conditionalFormatting xmlns:xm="http://schemas.microsoft.com/office/excel/2006/main">
          <x14:cfRule type="dataBar" id="{FE05378E-0BB4-4A36-97B9-94EEFAD17EF2}">
            <x14:dataBar minLength="0" maxLength="100">
              <x14:cfvo type="num">
                <xm:f>0</xm:f>
              </x14:cfvo>
              <x14:cfvo type="num">
                <xm:f>$AK$2</xm:f>
              </x14:cfvo>
              <x14:negativeFillColor rgb="FFFF0000"/>
              <x14:axisColor rgb="FF000000"/>
            </x14:dataBar>
          </x14:cfRule>
          <xm:sqref>AJ2:AJ38</xm:sqref>
        </x14:conditionalFormatting>
      </x14:conditionalFormattings>
    </ext>
  </extLst>
</worksheet>
</file>

<file path=xl/worksheets/sheet7.xml><?xml version="1.0" encoding="utf-8"?>
<worksheet xmlns="http://schemas.openxmlformats.org/spreadsheetml/2006/main" xmlns:r="http://schemas.openxmlformats.org/officeDocument/2006/relationships">
  <sheetPr codeName="Feuil6">
    <tabColor theme="9" tint="0.39997558519241921"/>
  </sheetPr>
  <dimension ref="A1:CK20"/>
  <sheetViews>
    <sheetView zoomScale="90" zoomScaleNormal="90" workbookViewId="0">
      <pane ySplit="1" topLeftCell="A21" activePane="bottomLeft" state="frozen"/>
      <selection pane="bottomLeft" activeCell="A21" sqref="A21:XFD48"/>
    </sheetView>
  </sheetViews>
  <sheetFormatPr baseColWidth="10" defaultColWidth="11.42578125" defaultRowHeight="14.25" outlineLevelCol="1"/>
  <cols>
    <col min="1" max="1" width="33.7109375" style="12" customWidth="1"/>
    <col min="2" max="4" width="13.7109375" style="12" hidden="1" customWidth="1" outlineLevel="1"/>
    <col min="5" max="5" width="6.5703125" style="12" hidden="1" customWidth="1" outlineLevel="1"/>
    <col min="6" max="6" width="6" style="12" hidden="1" customWidth="1" outlineLevel="1"/>
    <col min="7" max="7" width="5.7109375" style="12" hidden="1" customWidth="1" outlineLevel="1"/>
    <col min="8" max="8" width="13.28515625" style="13" customWidth="1" collapsed="1"/>
    <col min="9" max="9" width="10.7109375" style="13" hidden="1" customWidth="1" outlineLevel="1"/>
    <col min="10" max="10" width="9.42578125" style="13" hidden="1" customWidth="1" outlineLevel="1"/>
    <col min="11" max="13" width="10.7109375" style="13" hidden="1" customWidth="1" outlineLevel="1"/>
    <col min="14" max="14" width="11.28515625" style="13" hidden="1" customWidth="1" outlineLevel="1"/>
    <col min="15" max="15" width="12" style="13" hidden="1" customWidth="1" outlineLevel="1"/>
    <col min="16" max="16" width="16.7109375" style="13" customWidth="1" collapsed="1"/>
    <col min="17" max="17" width="9.42578125" style="13" hidden="1" customWidth="1" outlineLevel="1"/>
    <col min="18" max="18" width="9.5703125" style="13" hidden="1" customWidth="1" outlineLevel="1"/>
    <col min="19" max="19" width="11.28515625" style="13" hidden="1" customWidth="1" outlineLevel="1"/>
    <col min="20" max="20" width="10.28515625" style="13" hidden="1" customWidth="1" outlineLevel="1"/>
    <col min="21" max="22" width="11" style="13" hidden="1" customWidth="1" outlineLevel="1"/>
    <col min="23" max="23" width="14.42578125" style="13" hidden="1" customWidth="1" outlineLevel="1"/>
    <col min="24" max="24" width="13.85546875" style="13" customWidth="1" collapsed="1"/>
    <col min="25" max="25" width="10.42578125" style="12" hidden="1" customWidth="1" outlineLevel="1"/>
    <col min="26" max="26" width="9.7109375" style="12" hidden="1" customWidth="1" outlineLevel="1"/>
    <col min="27" max="27" width="12" style="12" hidden="1" customWidth="1" outlineLevel="1"/>
    <col min="28" max="28" width="12.42578125" style="12" hidden="1" customWidth="1" outlineLevel="1"/>
    <col min="29" max="29" width="9.5703125" style="12" hidden="1" customWidth="1" outlineLevel="1"/>
    <col min="30" max="30" width="11.42578125" style="12" hidden="1" customWidth="1" outlineLevel="1"/>
    <col min="31" max="31" width="12.7109375" style="12" hidden="1" customWidth="1" outlineLevel="1"/>
    <col min="32" max="32" width="15.7109375" style="13" customWidth="1" collapsed="1"/>
    <col min="33" max="33" width="12.28515625" style="12" hidden="1" customWidth="1" outlineLevel="1"/>
    <col min="34" max="34" width="10.42578125" style="12" hidden="1" customWidth="1" outlineLevel="1"/>
    <col min="35" max="35" width="11.28515625" style="12" hidden="1" customWidth="1" outlineLevel="1"/>
    <col min="36" max="36" width="12.7109375" style="12" hidden="1" customWidth="1" outlineLevel="1"/>
    <col min="37" max="37" width="10.42578125" style="12" hidden="1" customWidth="1" outlineLevel="1"/>
    <col min="38" max="38" width="10.5703125" style="12" hidden="1" customWidth="1" outlineLevel="1"/>
    <col min="39" max="39" width="12.5703125" style="12" hidden="1" customWidth="1" outlineLevel="1"/>
    <col min="40" max="40" width="18" style="12" customWidth="1" collapsed="1"/>
    <col min="41" max="41" width="12.28515625" style="12" hidden="1" customWidth="1" outlineLevel="1"/>
    <col min="42" max="42" width="10.28515625" style="12" hidden="1" customWidth="1" outlineLevel="1"/>
    <col min="43" max="43" width="11.42578125" style="12" hidden="1" customWidth="1" outlineLevel="1"/>
    <col min="44" max="44" width="12.7109375" style="12" hidden="1" customWidth="1" outlineLevel="1"/>
    <col min="45" max="45" width="9.7109375" style="12" hidden="1" customWidth="1" outlineLevel="1"/>
    <col min="46" max="46" width="10.5703125" style="12" hidden="1" customWidth="1" outlineLevel="1"/>
    <col min="47" max="47" width="12.28515625" style="12" hidden="1" customWidth="1" outlineLevel="1"/>
    <col min="48" max="48" width="22.85546875" style="12" customWidth="1" collapsed="1"/>
    <col min="49" max="49" width="13.28515625" style="12" hidden="1" customWidth="1" outlineLevel="1"/>
    <col min="50" max="51" width="10.28515625" style="12" hidden="1" customWidth="1" outlineLevel="1"/>
    <col min="52" max="52" width="12.7109375" style="12" hidden="1" customWidth="1" outlineLevel="1"/>
    <col min="53" max="54" width="11.42578125" style="12" hidden="1" customWidth="1" outlineLevel="1"/>
    <col min="55" max="55" width="12.28515625" style="12" hidden="1" customWidth="1" outlineLevel="1"/>
    <col min="56" max="56" width="18.140625" style="12" customWidth="1" collapsed="1"/>
    <col min="57" max="57" width="12.42578125" style="12" hidden="1" customWidth="1" outlineLevel="1"/>
    <col min="58" max="58" width="10.7109375" style="12" hidden="1" customWidth="1" outlineLevel="1"/>
    <col min="59" max="59" width="11" style="12" hidden="1" customWidth="1" outlineLevel="1"/>
    <col min="60" max="60" width="13" style="12" hidden="1" customWidth="1" outlineLevel="1"/>
    <col min="61" max="62" width="11.42578125" style="12" hidden="1" customWidth="1" outlineLevel="1"/>
    <col min="63" max="63" width="12.5703125" style="12" hidden="1" customWidth="1" outlineLevel="1"/>
    <col min="64" max="64" width="16.7109375" style="12" customWidth="1" collapsed="1"/>
    <col min="65" max="65" width="12.42578125" style="12" hidden="1" customWidth="1" outlineLevel="1"/>
    <col min="66" max="66" width="10.7109375" style="12" hidden="1" customWidth="1" outlineLevel="1"/>
    <col min="67" max="67" width="11" style="12" hidden="1" customWidth="1" outlineLevel="1"/>
    <col min="68" max="68" width="13" style="12" hidden="1" customWidth="1" outlineLevel="1"/>
    <col min="69" max="70" width="11.42578125" style="12" hidden="1" customWidth="1" outlineLevel="1"/>
    <col min="71" max="71" width="12.5703125" style="12" hidden="1" customWidth="1" outlineLevel="1"/>
    <col min="72" max="72" width="16.7109375" style="12" customWidth="1" collapsed="1"/>
    <col min="73" max="73" width="13.7109375" style="12" hidden="1" customWidth="1" outlineLevel="1"/>
    <col min="74" max="79" width="11.42578125" style="12" hidden="1" customWidth="1" outlineLevel="1"/>
    <col min="80" max="80" width="17" style="12" customWidth="1" collapsed="1"/>
    <col min="81" max="81" width="12.42578125" style="12" hidden="1" customWidth="1" outlineLevel="1"/>
    <col min="82" max="82" width="10.7109375" style="12" hidden="1" customWidth="1" outlineLevel="1"/>
    <col min="83" max="83" width="11" style="12" hidden="1" customWidth="1" outlineLevel="1"/>
    <col min="84" max="84" width="13" style="12" hidden="1" customWidth="1" outlineLevel="1"/>
    <col min="85" max="86" width="11.42578125" style="12" hidden="1" customWidth="1" outlineLevel="1"/>
    <col min="87" max="87" width="12.5703125" style="12" hidden="1" customWidth="1" outlineLevel="1"/>
    <col min="88" max="88" width="25.42578125" style="12" customWidth="1" collapsed="1"/>
    <col min="89" max="16384" width="11.42578125" style="12"/>
  </cols>
  <sheetData>
    <row r="1" spans="1:89" s="110" customFormat="1" ht="48" customHeight="1">
      <c r="A1" s="112" t="s">
        <v>168</v>
      </c>
      <c r="B1" s="3" t="s">
        <v>169</v>
      </c>
      <c r="C1" s="4" t="s">
        <v>170</v>
      </c>
      <c r="D1" s="4" t="s">
        <v>171</v>
      </c>
      <c r="E1" s="4" t="s">
        <v>815</v>
      </c>
      <c r="F1" s="4" t="s">
        <v>816</v>
      </c>
      <c r="G1" s="4" t="s">
        <v>817</v>
      </c>
      <c r="H1" s="11" t="s">
        <v>818</v>
      </c>
      <c r="I1" s="95" t="s">
        <v>172</v>
      </c>
      <c r="J1" s="96" t="s">
        <v>173</v>
      </c>
      <c r="K1" s="95" t="s">
        <v>743</v>
      </c>
      <c r="L1" s="95" t="s">
        <v>174</v>
      </c>
      <c r="M1" s="96" t="s">
        <v>175</v>
      </c>
      <c r="N1" s="95" t="s">
        <v>176</v>
      </c>
      <c r="O1" s="4" t="s">
        <v>177</v>
      </c>
      <c r="P1" s="21" t="s">
        <v>178</v>
      </c>
      <c r="Q1" s="95" t="s">
        <v>1123</v>
      </c>
      <c r="R1" s="96" t="s">
        <v>1124</v>
      </c>
      <c r="S1" s="95" t="s">
        <v>1125</v>
      </c>
      <c r="T1" s="95" t="s">
        <v>1126</v>
      </c>
      <c r="U1" s="96" t="s">
        <v>1127</v>
      </c>
      <c r="V1" s="4" t="s">
        <v>1128</v>
      </c>
      <c r="W1" s="4" t="s">
        <v>1129</v>
      </c>
      <c r="X1" s="11" t="s">
        <v>781</v>
      </c>
      <c r="Y1" s="95" t="s">
        <v>1130</v>
      </c>
      <c r="Z1" s="96" t="s">
        <v>1131</v>
      </c>
      <c r="AA1" s="95" t="s">
        <v>1132</v>
      </c>
      <c r="AB1" s="95" t="s">
        <v>1133</v>
      </c>
      <c r="AC1" s="96" t="s">
        <v>1134</v>
      </c>
      <c r="AD1" s="4" t="s">
        <v>1135</v>
      </c>
      <c r="AE1" s="4" t="s">
        <v>1136</v>
      </c>
      <c r="AF1" s="11" t="s">
        <v>179</v>
      </c>
      <c r="AG1" s="95" t="s">
        <v>1137</v>
      </c>
      <c r="AH1" s="96" t="s">
        <v>1138</v>
      </c>
      <c r="AI1" s="95" t="s">
        <v>1139</v>
      </c>
      <c r="AJ1" s="95" t="s">
        <v>1140</v>
      </c>
      <c r="AK1" s="96" t="s">
        <v>1141</v>
      </c>
      <c r="AL1" s="4" t="s">
        <v>1142</v>
      </c>
      <c r="AM1" s="4" t="s">
        <v>1143</v>
      </c>
      <c r="AN1" s="21" t="s">
        <v>180</v>
      </c>
      <c r="AO1" s="95" t="s">
        <v>1144</v>
      </c>
      <c r="AP1" s="96" t="s">
        <v>1145</v>
      </c>
      <c r="AQ1" s="95" t="s">
        <v>1146</v>
      </c>
      <c r="AR1" s="95" t="s">
        <v>1147</v>
      </c>
      <c r="AS1" s="96" t="s">
        <v>1148</v>
      </c>
      <c r="AT1" s="4" t="s">
        <v>1149</v>
      </c>
      <c r="AU1" s="4" t="s">
        <v>1150</v>
      </c>
      <c r="AV1" s="21" t="s">
        <v>181</v>
      </c>
      <c r="AW1" s="95" t="s">
        <v>1151</v>
      </c>
      <c r="AX1" s="96" t="s">
        <v>1152</v>
      </c>
      <c r="AY1" s="95" t="s">
        <v>1153</v>
      </c>
      <c r="AZ1" s="95" t="s">
        <v>1154</v>
      </c>
      <c r="BA1" s="96" t="s">
        <v>1155</v>
      </c>
      <c r="BB1" s="4" t="s">
        <v>1156</v>
      </c>
      <c r="BC1" s="4" t="s">
        <v>1157</v>
      </c>
      <c r="BD1" s="21" t="s">
        <v>182</v>
      </c>
      <c r="BE1" s="95" t="s">
        <v>1158</v>
      </c>
      <c r="BF1" s="96" t="s">
        <v>1159</v>
      </c>
      <c r="BG1" s="95" t="s">
        <v>1160</v>
      </c>
      <c r="BH1" s="95" t="s">
        <v>1161</v>
      </c>
      <c r="BI1" s="96" t="s">
        <v>1162</v>
      </c>
      <c r="BJ1" s="95" t="s">
        <v>1163</v>
      </c>
      <c r="BK1" s="4" t="s">
        <v>1164</v>
      </c>
      <c r="BL1" s="21" t="s">
        <v>183</v>
      </c>
      <c r="BM1" s="95" t="s">
        <v>1165</v>
      </c>
      <c r="BN1" s="96" t="s">
        <v>1166</v>
      </c>
      <c r="BO1" s="95" t="s">
        <v>1167</v>
      </c>
      <c r="BP1" s="95" t="s">
        <v>1168</v>
      </c>
      <c r="BQ1" s="96" t="s">
        <v>1169</v>
      </c>
      <c r="BR1" s="95" t="s">
        <v>1170</v>
      </c>
      <c r="BS1" s="4" t="s">
        <v>1171</v>
      </c>
      <c r="BT1" s="21" t="s">
        <v>184</v>
      </c>
      <c r="BU1" s="95" t="s">
        <v>1172</v>
      </c>
      <c r="BV1" s="96" t="s">
        <v>1173</v>
      </c>
      <c r="BW1" s="95" t="s">
        <v>1174</v>
      </c>
      <c r="BX1" s="95" t="s">
        <v>1175</v>
      </c>
      <c r="BY1" s="96" t="s">
        <v>1176</v>
      </c>
      <c r="BZ1" s="4" t="s">
        <v>1177</v>
      </c>
      <c r="CA1" s="4" t="s">
        <v>1178</v>
      </c>
      <c r="CB1" s="21" t="s">
        <v>185</v>
      </c>
      <c r="CC1" s="95" t="s">
        <v>1179</v>
      </c>
      <c r="CD1" s="96" t="s">
        <v>1180</v>
      </c>
      <c r="CE1" s="95" t="s">
        <v>1181</v>
      </c>
      <c r="CF1" s="95" t="s">
        <v>1182</v>
      </c>
      <c r="CG1" s="96" t="s">
        <v>1183</v>
      </c>
      <c r="CH1" s="95" t="s">
        <v>1184</v>
      </c>
      <c r="CI1" s="4" t="s">
        <v>1185</v>
      </c>
      <c r="CJ1" s="21" t="s">
        <v>186</v>
      </c>
      <c r="CK1" s="212"/>
    </row>
    <row r="2" spans="1:89" ht="15">
      <c r="A2" s="109" t="s">
        <v>187</v>
      </c>
      <c r="H2" s="92" t="str">
        <f>COUNTIF(A2:G2,"Oui") &amp;" / 6"</f>
        <v>0 / 6</v>
      </c>
      <c r="I2" s="19">
        <f>SUMPRODUCT((P2="En cours")*COUNTIFS(SUIVIPROD!$E$2:$E$3777,'Ligne 02'!$A2,SUIVIPROD!$J$2:$J$3777,'Ligne 02'!$P$1))</f>
        <v>0</v>
      </c>
      <c r="J2" s="97">
        <v>0</v>
      </c>
      <c r="K2" s="19">
        <f>SUMPRODUCT((P2="En cours")*SUMIFS(SUIVIPROD!$D$2:$D$3777,SUIVIPROD!$E$2:$E$3777,'Ligne 02'!$A2,SUIVIPROD!$J$2:$J$3777,'Ligne 02'!$P$1))</f>
        <v>0</v>
      </c>
      <c r="L2" s="19">
        <f>SUMPRODUCT((P2="En cours")*SUMPRODUCT((SUIVIPROD!$E$2:$E$3777='Ligne 02'!$A2)*(SUIVIPROD!$J$2:$J$3777='Ligne 02'!$P$1)*(SUIVIPROD!$L$2:$N$3777&lt;&gt;"")))</f>
        <v>0</v>
      </c>
      <c r="M2" s="97">
        <v>0</v>
      </c>
      <c r="N2" s="94"/>
      <c r="O2" s="23" t="str">
        <f>IF(COUNTIFS(SUIVIQUALITE!$B$2:$B$49039,'Ligne 02'!$A2,SUIVIQUALITE!$E$2:$E$49039,LEFT($P$1,FIND(" ",$P$1)-1),SUIVIQUALITE!$F$2:$F$49039,"Oui")=1,"Oui","#N/A")</f>
        <v>#N/A</v>
      </c>
      <c r="P2" s="122"/>
      <c r="Q2" s="19">
        <f>SUMPRODUCT((X2="En cours")*COUNTIFS(SUIVIPROD!$E$2:$E$3777,'Ligne 02'!$A2,SUIVIPROD!$J$2:$J$3777,'Ligne 02'!$X$1))</f>
        <v>0</v>
      </c>
      <c r="R2" s="97">
        <v>12</v>
      </c>
      <c r="S2" s="19">
        <f>SUMPRODUCT((X2="En cours")*SUMIFS(SUIVIPROD!$D$2:$D$3777,SUIVIPROD!$E$2:$E$3777,'Ligne 02'!$A2,SUIVIPROD!$J$2:$J$3777,'Ligne 02'!$X$1))</f>
        <v>0</v>
      </c>
      <c r="T2" s="19">
        <f>SUMPRODUCT((X2="En cours")*SUMPRODUCT((SUIVIPROD!$E$2:$E$3777='Ligne 02'!$A2)*(SUIVIPROD!$J$2:$J$3777='Ligne 02'!$X$1)*(SUIVIPROD!$L$2:$N$3777&lt;&gt;"")))</f>
        <v>0</v>
      </c>
      <c r="U2" s="97">
        <v>6</v>
      </c>
      <c r="V2" s="12"/>
      <c r="W2" s="23" t="str">
        <f>IF(COUNTIFS(SUIVIQUALITE!$B$2:$B$49039,'Ligne 02'!$A2,SUIVIQUALITE!$E$2:$E$49039,LEFT($X$1,FIND(" ",$X$1)-1),SUIVIQUALITE!$F$2:$F$49039,"Oui")=1,"Oui","#N/A")</f>
        <v>#N/A</v>
      </c>
      <c r="X2" s="122"/>
      <c r="Y2" s="19">
        <f>SUMPRODUCT((AF2="En cours")*COUNTIFS(SUIVIPROD!$E$2:$E$3777,'Ligne 02'!$A2,SUIVIPROD!$J$2:$J$3777,'Ligne 02'!$AF$1))</f>
        <v>0</v>
      </c>
      <c r="Z2" s="97">
        <v>0</v>
      </c>
      <c r="AA2" s="19">
        <f>SUMPRODUCT((AF2="En cours")*SUMIFS(SUIVIPROD!$D$2:$D$3777,SUIVIPROD!$E$2:$E$3777,'Ligne 02'!$A2,SUIVIPROD!$J$2:$J$3777,'Ligne 02'!$AF$1))</f>
        <v>0</v>
      </c>
      <c r="AB2" s="19">
        <f>SUMPRODUCT((AF2="En cours")*SUMPRODUCT((SUIVIPROD!$E$2:$E$3777='Ligne 02'!$A2)*(SUIVIPROD!$J$2:$J$3777='Ligne 02'!$AF$1)*(SUIVIPROD!$L$2:$N$3777&lt;&gt;"")))</f>
        <v>0</v>
      </c>
      <c r="AC2" s="97">
        <v>0</v>
      </c>
      <c r="AE2" s="23" t="str">
        <f>IF(COUNTIFS(SUIVIQUALITE!$B$2:$B$49039,'Ligne 02'!$A2,SUIVIQUALITE!$E$2:$E$49039,LEFT($AF$1,FIND(" ",$AF$1)-1),SUIVIQUALITE!$F$2:$F$49039,"Oui")=1,"Oui","#N/A")</f>
        <v>#N/A</v>
      </c>
      <c r="AF2" s="122"/>
      <c r="AG2" s="19">
        <f>SUMPRODUCT((AN2="En cours")*COUNTIFS(SUIVIPROD!$E$2:$E$3777,'Ligne 02'!$A2,SUIVIPROD!$J$2:$J$3777,'Ligne 02'!$AN$1))</f>
        <v>0</v>
      </c>
      <c r="AH2" s="97">
        <v>10</v>
      </c>
      <c r="AI2" s="19">
        <f>SUMPRODUCT((AN2="En cours")*SUMIFS(SUIVIPROD!$D$2:$D$3777,SUIVIPROD!$E$2:$E$3777,'Ligne 02'!$A2,SUIVIPROD!$J$2:$J$3777,'Ligne 02'!$AN$1))</f>
        <v>0</v>
      </c>
      <c r="AJ2" s="19">
        <f>SUMPRODUCT((AN2="En cours")*SUMPRODUCT((SUIVIPROD!$E$2:$E$3777='Ligne 02'!$A2)*(SUIVIPROD!$J$2:$J$3777='Ligne 02'!$AN$1)*(SUIVIPROD!$L$2:$N$3777&lt;&gt;"")))</f>
        <v>0</v>
      </c>
      <c r="AK2" s="97">
        <v>3</v>
      </c>
      <c r="AM2" s="23" t="str">
        <f>IF(COUNTIFS(SUIVIQUALITE!$B$2:$B$49039,'Ligne 02'!$A2,SUIVIQUALITE!$E$2:$E$49039,LEFT($AN$1,FIND(" ",$AN$1)-1),SUIVIQUALITE!$F$2:$F$49039,"Oui")=1,"Oui","#N/A")</f>
        <v>#N/A</v>
      </c>
      <c r="AN2" s="122"/>
      <c r="AO2" s="19">
        <f>SUMPRODUCT((AV2="En cours")*COUNTIFS(SUIVIPROD!$E$2:$E$3777,'Ligne 02'!$A2,SUIVIPROD!$J$2:$J$3777,'Ligne 02'!$AV$1))</f>
        <v>0</v>
      </c>
      <c r="AP2" s="97">
        <v>0</v>
      </c>
      <c r="AQ2" s="19">
        <f>SUMPRODUCT((AV2="En cours")*SUMIFS(SUIVIPROD!$D$2:$D$3777,SUIVIPROD!$E$2:$E$3777,'Ligne 02'!$A2,SUIVIPROD!$J$2:$J$3777,'Ligne 02'!$AV$1))</f>
        <v>0</v>
      </c>
      <c r="AR2" s="19">
        <f>SUMPRODUCT((AV2="En cours")*SUMPRODUCT((SUIVIPROD!$E$2:$E$3777='Ligne 02'!$A2)*(SUIVIPROD!$J$2:$J$3777='Ligne 02'!$AV$1)*(SUIVIPROD!$L$2:$N$3777&lt;&gt;"")))</f>
        <v>0</v>
      </c>
      <c r="AS2" s="97">
        <v>0</v>
      </c>
      <c r="AU2" s="23" t="str">
        <f>IF(COUNTIFS(SUIVIQUALITE!$B$2:$B$49039,'Ligne 02'!$A2,SUIVIQUALITE!$E$2:$E$49039,LEFT($AV$1,FIND(" ",$AV$1)-1),SUIVIQUALITE!$F$2:$F$49039,"Oui")=1,"Oui","#N/A")</f>
        <v>#N/A</v>
      </c>
      <c r="AV2" s="122"/>
      <c r="AW2" s="19">
        <f>SUMPRODUCT((BD2="En cours")*COUNTIFS(SUIVIPROD!$E$2:$E$3777,'Ligne 02'!$A2,SUIVIPROD!$J$2:$J$3777,'Ligne 02'!$BD$1))</f>
        <v>0</v>
      </c>
      <c r="AX2" s="97">
        <v>12</v>
      </c>
      <c r="AY2" s="19">
        <f>SUMPRODUCT((BD2="En cours")*SUMIFS(SUIVIPROD!$D$2:$D$3777,SUIVIPROD!$E$2:$E$3777,'Ligne 02'!$A2,SUIVIPROD!$J$2:$J$3777,'Ligne 02'!$BD$1))</f>
        <v>0</v>
      </c>
      <c r="AZ2" s="19">
        <f>SUMPRODUCT((BD2="En cours")*SUMPRODUCT((SUIVIPROD!$E$2:$E$3777='Ligne 02'!$A2)*(SUIVIPROD!$J$2:$J$3777='Ligne 02'!$BD$1)*(SUIVIPROD!$L$2:$N$3777&lt;&gt;"")))</f>
        <v>0</v>
      </c>
      <c r="BA2" s="97">
        <v>6</v>
      </c>
      <c r="BC2" s="23" t="str">
        <f>IF(COUNTIFS(SUIVIQUALITE!$B$2:$B$49039,'Ligne 02'!$A2,SUIVIQUALITE!$E$2:$E$49039,LEFT($BD$1,FIND(" ",$BD$1)-1),SUIVIQUALITE!$F$2:$F$49039,"Oui")=1,"Oui","#N/A")</f>
        <v>#N/A</v>
      </c>
      <c r="BD2" s="122"/>
      <c r="BE2" s="19">
        <f>SUMPRODUCT((BL2="En cours")*COUNTIFS(SUIVIPROD!$E$2:$E$3777,'Ligne 02'!$A2,SUIVIPROD!$J$2:$J$3777,'Ligne 02'!$BL$1))</f>
        <v>0</v>
      </c>
      <c r="BF2" s="97">
        <v>0</v>
      </c>
      <c r="BG2" s="19">
        <f>SUMPRODUCT((BL2="En cours")*SUMIFS(SUIVIPROD!$D$2:$D$3777,SUIVIPROD!$E$2:$E$3777,'Ligne 02'!$A2,SUIVIPROD!$J$2:$J$3777,'Ligne 02'!$BL$1))</f>
        <v>0</v>
      </c>
      <c r="BH2" s="19">
        <f>SUMPRODUCT((BL2="En cours")*SUMPRODUCT((SUIVIPROD!$E$2:$E$3777='Ligne 02'!$A2)*(SUIVIPROD!$J$2:$J$3777='Ligne 02'!$BL$1)*(SUIVIPROD!$L$2:$N$3777&lt;&gt;"")))</f>
        <v>0</v>
      </c>
      <c r="BI2" s="97">
        <v>0</v>
      </c>
      <c r="BK2" s="23" t="str">
        <f>IF(COUNTIFS(SUIVIQUALITE!$B$2:$B$49039,'Ligne 02'!$A2,SUIVIQUALITE!$E$2:$E$49039,LEFT($BL$1,FIND(" ",$BL$1)-1),SUIVIQUALITE!$F$2:$F$49039,"Oui")=1,"Oui","#N/A")</f>
        <v>#N/A</v>
      </c>
      <c r="BL2" s="122"/>
      <c r="BM2" s="19">
        <f>SUMPRODUCT((BT2="En cours")*COUNTIFS(SUIVIPROD!$E$2:$E$3777,'Ligne 02'!$A2,SUIVIPROD!$J$2:$J$3777,'Ligne 02'!$BT$1))</f>
        <v>0</v>
      </c>
      <c r="BN2" s="97">
        <v>0</v>
      </c>
      <c r="BO2" s="19">
        <f>SUMPRODUCT((BT2="En cours")*SUMIFS(SUIVIPROD!$D$2:$D$3777,SUIVIPROD!$E$2:$E$3777,'Ligne 02'!$A2,SUIVIPROD!$J$2:$J$3777,'Ligne 02'!$BT$1))</f>
        <v>0</v>
      </c>
      <c r="BP2" s="19">
        <f>SUMPRODUCT((BT2="En cours")*SUMPRODUCT((SUIVIPROD!$E$2:$E$3777='Ligne 02'!$A2)*(SUIVIPROD!$J$2:$J$3777='Ligne 02'!$BT$1)*(SUIVIPROD!$L$2:$N$3777&lt;&gt;"")))</f>
        <v>0</v>
      </c>
      <c r="BQ2" s="97">
        <v>0</v>
      </c>
      <c r="BS2" s="23" t="str">
        <f>IF(COUNTIFS(SUIVIQUALITE!$B$2:$B$49039,'Ligne 02'!$A2,SUIVIQUALITE!$E$2:$E$49039,LEFT($BT$1,FIND(" ",$BT$1)-1),SUIVIQUALITE!$F$2:$F$49039,"Oui")=1,"Oui","#N/A")</f>
        <v>#N/A</v>
      </c>
      <c r="BT2" s="122"/>
      <c r="BU2" s="19">
        <f>SUMPRODUCT((CB2="En cours")*COUNTIFS(SUIVIPROD!$E$2:$E$3777,'Ligne 02'!$A2,SUIVIPROD!$J$2:$J$3777,'Ligne 02'!$CB$1))</f>
        <v>0</v>
      </c>
      <c r="BV2" s="97">
        <v>0</v>
      </c>
      <c r="BW2" s="19">
        <f>SUMPRODUCT((CB2="En cours")*SUMIFS(SUIVIPROD!$D$2:$D$3777,SUIVIPROD!$E$2:$E$3777,'Ligne 02'!$A2,SUIVIPROD!$J$2:$J$3777,'Ligne 02'!$CB$1))</f>
        <v>0</v>
      </c>
      <c r="BX2" s="19">
        <f>SUMPRODUCT((CB2="En cours")*SUMPRODUCT((SUIVIPROD!$E$2:$E$3777='Ligne 02'!$A2)*(SUIVIPROD!$J$2:$J$3777='Ligne 02'!$CB$1)*(SUIVIPROD!$L$2:$N$3777&lt;&gt;"")))</f>
        <v>0</v>
      </c>
      <c r="BY2" s="97">
        <v>0</v>
      </c>
      <c r="CA2" s="23" t="str">
        <f>IF(COUNTIFS(SUIVIQUALITE!$B$2:$B$49039,'Ligne 02'!$A2,SUIVIQUALITE!$E$2:$E$49039,LEFT($CB$1,FIND(" ",$CB$1)-1),SUIVIQUALITE!$F$2:$F$49039,"Oui")=1,"Oui","#N/A")</f>
        <v>#N/A</v>
      </c>
      <c r="CB2" s="122"/>
      <c r="CC2" s="19">
        <f>SUMPRODUCT((CJ2="En cours")*COUNTIFS(SUIVIPROD!$E$2:$E$3777,'Ligne 02'!$A2,SUIVIPROD!$J$2:$J$3777,'Ligne 02'!$CJ$1))</f>
        <v>0</v>
      </c>
      <c r="CD2" s="97">
        <v>10</v>
      </c>
      <c r="CE2" s="19">
        <f>SUMPRODUCT((CJ2="En cours")*SUMIFS(SUIVIPROD!$D$2:$D$3777,SUIVIPROD!$E$2:$E$3777,'Ligne 02'!$A2,SUIVIPROD!$J$2:$J$3777,'Ligne 02'!$CJ$1))</f>
        <v>0</v>
      </c>
      <c r="CF2" s="19">
        <f>SUMPRODUCT((CJ2="En cours")*SUMPRODUCT((SUIVIPROD!$E$2:$E$3777='Ligne 02'!$A2)*(SUIVIPROD!$J$2:$J$3777='Ligne 02'!$CJ$1)*(SUIVIPROD!$L$2:$N$3777&lt;&gt;"")))</f>
        <v>0</v>
      </c>
      <c r="CG2" s="97">
        <v>3</v>
      </c>
      <c r="CI2" s="23" t="str">
        <f>IF(COUNTIFS(SUIVIQUALITE!$B$2:$B$49039,'Ligne 02'!$A2,SUIVIQUALITE!$E$2:$E$49039,LEFT($CJ$1,FIND(" ",$CJ$1)-1),SUIVIQUALITE!$F$2:$F$49039,"Oui")=1,"Oui","#N/A")</f>
        <v>#N/A</v>
      </c>
      <c r="CJ2" s="93"/>
      <c r="CK2" s="209"/>
    </row>
    <row r="3" spans="1:89" ht="15">
      <c r="A3" s="12" t="s">
        <v>191</v>
      </c>
      <c r="B3" s="12" t="s">
        <v>188</v>
      </c>
      <c r="C3" s="12" t="s">
        <v>188</v>
      </c>
      <c r="D3" s="12" t="s">
        <v>188</v>
      </c>
      <c r="E3" s="12" t="s">
        <v>188</v>
      </c>
      <c r="F3" s="12" t="s">
        <v>188</v>
      </c>
      <c r="G3" s="12" t="s">
        <v>188</v>
      </c>
      <c r="H3" s="92" t="str">
        <f>COUNTIF(A3:G3,"Oui") &amp;" / 6"</f>
        <v>6 / 6</v>
      </c>
      <c r="I3" s="19">
        <f>SUMPRODUCT((P3="En cours")*COUNTIFS(SUIVIPROD!$E$2:$E$3777,'Ligne 02'!$A3,SUIVIPROD!$J$2:$J$3777,'Ligne 02'!$P$1))</f>
        <v>0</v>
      </c>
      <c r="J3" s="97">
        <v>0</v>
      </c>
      <c r="K3" s="19">
        <f>SUMPRODUCT((P3="En cours")*SUMIFS(SUIVIPROD!$D$2:$D$3777,SUIVIPROD!$E$2:$E$3777,'Ligne 02'!$A3,SUIVIPROD!$J$2:$J$3777,'Ligne 02'!$P$1))</f>
        <v>0</v>
      </c>
      <c r="L3" s="19">
        <f>SUMPRODUCT((P3="En cours")*SUMPRODUCT((SUIVIPROD!$E$2:$E$3777='Ligne 02'!$A3)*(SUIVIPROD!$J$2:$J$3777='Ligne 02'!$P$1)*(SUIVIPROD!$L$2:$N$3777&lt;&gt;"")))</f>
        <v>0</v>
      </c>
      <c r="M3" s="97">
        <v>0</v>
      </c>
      <c r="N3" s="94"/>
      <c r="O3" s="23"/>
      <c r="P3" s="211" t="s">
        <v>190</v>
      </c>
      <c r="Q3" s="19">
        <f>SUMPRODUCT((X3="En cours")*COUNTIFS(SUIVIPROD!$E$2:$E$3777,'Ligne 02'!$A3,SUIVIPROD!$J$2:$J$3777,'Ligne 02'!$X$1))</f>
        <v>0</v>
      </c>
      <c r="R3" s="97">
        <v>12</v>
      </c>
      <c r="S3" s="19">
        <f>SUMPRODUCT((X3="En cours")*SUMIFS(SUIVIPROD!$D$2:$D$3777,SUIVIPROD!$E$2:$E$3777,'Ligne 02'!$A3,SUIVIPROD!$J$2:$J$3777,'Ligne 02'!$X$1))</f>
        <v>0</v>
      </c>
      <c r="T3" s="19">
        <f>SUMPRODUCT((X3="En cours")*SUMPRODUCT((SUIVIPROD!$E$2:$E$3777='Ligne 02'!$A3)*(SUIVIPROD!$J$2:$J$3777='Ligne 02'!$X$1)*(SUIVIPROD!$L$2:$N$3777&lt;&gt;"")))</f>
        <v>0</v>
      </c>
      <c r="U3" s="97">
        <v>6</v>
      </c>
      <c r="V3" s="12"/>
      <c r="W3" s="23"/>
      <c r="X3" s="122" t="s">
        <v>190</v>
      </c>
      <c r="Y3" s="19">
        <f>SUMPRODUCT((AF3="En cours")*COUNTIFS(SUIVIPROD!$E$2:$E$3777,'Ligne 02'!$A3,SUIVIPROD!$J$2:$J$3777,'Ligne 02'!$AF$1))</f>
        <v>0</v>
      </c>
      <c r="Z3" s="97">
        <v>0</v>
      </c>
      <c r="AA3" s="19">
        <f>SUMPRODUCT((AF3="En cours")*SUMIFS(SUIVIPROD!$D$2:$D$3777,SUIVIPROD!$E$2:$E$3777,'Ligne 02'!$A3,SUIVIPROD!$J$2:$J$3777,'Ligne 02'!$AF$1))</f>
        <v>0</v>
      </c>
      <c r="AB3" s="19">
        <f>SUMPRODUCT((AF3="En cours")*SUMPRODUCT((SUIVIPROD!$E$2:$E$3777='Ligne 02'!$A3)*(SUIVIPROD!$J$2:$J$3777='Ligne 02'!$AF$1)*(SUIVIPROD!$L$2:$N$3777&lt;&gt;"")))</f>
        <v>0</v>
      </c>
      <c r="AC3" s="97">
        <v>0</v>
      </c>
      <c r="AE3" s="23"/>
      <c r="AF3" s="122" t="s">
        <v>190</v>
      </c>
      <c r="AG3" s="19">
        <f>SUMPRODUCT((AN3="En cours")*COUNTIFS(SUIVIPROD!$E$2:$E$3777,'Ligne 02'!$A3,SUIVIPROD!$J$2:$J$3777,'Ligne 02'!$AN$1))</f>
        <v>0</v>
      </c>
      <c r="AH3" s="97">
        <v>10</v>
      </c>
      <c r="AI3" s="19">
        <f>SUMPRODUCT((AN3="En cours")*SUMIFS(SUIVIPROD!$D$2:$D$3777,SUIVIPROD!$E$2:$E$3777,'Ligne 02'!$A3,SUIVIPROD!$J$2:$J$3777,'Ligne 02'!$AN$1))</f>
        <v>0</v>
      </c>
      <c r="AJ3" s="19">
        <f>SUMPRODUCT((AN3="En cours")*SUMPRODUCT((SUIVIPROD!$E$2:$E$3777='Ligne 02'!$A3)*(SUIVIPROD!$J$2:$J$3777='Ligne 02'!$AN$1)*(SUIVIPROD!$L$2:$N$3777&lt;&gt;"")))</f>
        <v>0</v>
      </c>
      <c r="AK3" s="97">
        <v>3</v>
      </c>
      <c r="AM3" s="23"/>
      <c r="AN3" s="122" t="s">
        <v>190</v>
      </c>
      <c r="AO3" s="19">
        <f>SUMPRODUCT((AV3="En cours")*COUNTIFS(SUIVIPROD!$E$2:$E$3777,'Ligne 02'!$A3,SUIVIPROD!$J$2:$J$3777,'Ligne 02'!$AV$1))</f>
        <v>0</v>
      </c>
      <c r="AP3" s="97">
        <v>0</v>
      </c>
      <c r="AQ3" s="19">
        <f>SUMPRODUCT((AV3="En cours")*SUMIFS(SUIVIPROD!$D$2:$D$3777,SUIVIPROD!$E$2:$E$3777,'Ligne 02'!$A3,SUIVIPROD!$J$2:$J$3777,'Ligne 02'!$AV$1))</f>
        <v>0</v>
      </c>
      <c r="AR3" s="19">
        <f>SUMPRODUCT((AV3="En cours")*SUMPRODUCT((SUIVIPROD!$E$2:$E$3777='Ligne 02'!$A3)*(SUIVIPROD!$J$2:$J$3777='Ligne 02'!$AV$1)*(SUIVIPROD!$L$2:$N$3777&lt;&gt;"")))</f>
        <v>0</v>
      </c>
      <c r="AS3" s="97">
        <v>0</v>
      </c>
      <c r="AU3" s="23"/>
      <c r="AV3" s="122" t="s">
        <v>190</v>
      </c>
      <c r="AW3" s="19">
        <f>SUMPRODUCT((BD3="En cours")*COUNTIFS(SUIVIPROD!$E$2:$E$3777,'Ligne 02'!$A3,SUIVIPROD!$J$2:$J$3777,'Ligne 02'!$BD$1))</f>
        <v>0</v>
      </c>
      <c r="AX3" s="97">
        <v>12</v>
      </c>
      <c r="AY3" s="19">
        <f>SUMPRODUCT((BD3="En cours")*SUMIFS(SUIVIPROD!$D$2:$D$3777,SUIVIPROD!$E$2:$E$3777,'Ligne 02'!$A3,SUIVIPROD!$J$2:$J$3777,'Ligne 02'!$BD$1))</f>
        <v>0</v>
      </c>
      <c r="AZ3" s="19">
        <f>SUMPRODUCT((BD3="En cours")*SUMPRODUCT((SUIVIPROD!$E$2:$E$3777='Ligne 02'!$A3)*(SUIVIPROD!$J$2:$J$3777='Ligne 02'!$BD$1)*(SUIVIPROD!$L$2:$N$3777&lt;&gt;"")))</f>
        <v>0</v>
      </c>
      <c r="BA3" s="97">
        <v>6</v>
      </c>
      <c r="BC3" s="23" t="str">
        <f>IF(COUNTIFS(SUIVIQUALITE!$B$2:$B$49039,'Ligne 02'!$A3,SUIVIQUALITE!$E$2:$E$49039,LEFT($BD$1,FIND(" ",$BD$1)-1),SUIVIQUALITE!$F$2:$F$49039,"Oui")=1,"Oui","#N/A")</f>
        <v>#N/A</v>
      </c>
      <c r="BD3" s="122" t="s">
        <v>189</v>
      </c>
      <c r="BE3" s="19">
        <f>SUMPRODUCT((BL3="En cours")*COUNTIFS(SUIVIPROD!$E$2:$E$3777,'Ligne 02'!$A3,SUIVIPROD!$J$2:$J$3777,'Ligne 02'!$BL$1))</f>
        <v>0</v>
      </c>
      <c r="BF3" s="97">
        <v>0</v>
      </c>
      <c r="BG3" s="19">
        <f>SUMPRODUCT((BL3="En cours")*SUMIFS(SUIVIPROD!$D$2:$D$3777,SUIVIPROD!$E$2:$E$3777,'Ligne 02'!$A3,SUIVIPROD!$J$2:$J$3777,'Ligne 02'!$BL$1))</f>
        <v>0</v>
      </c>
      <c r="BH3" s="19">
        <f>SUMPRODUCT((BL3="En cours")*SUMPRODUCT((SUIVIPROD!$E$2:$E$3777='Ligne 02'!$A3)*(SUIVIPROD!$J$2:$J$3777='Ligne 02'!$BL$1)*(SUIVIPROD!$L$2:$N$3777&lt;&gt;"")))</f>
        <v>0</v>
      </c>
      <c r="BI3" s="97">
        <v>0</v>
      </c>
      <c r="BK3" s="23"/>
      <c r="BL3" s="122" t="s">
        <v>190</v>
      </c>
      <c r="BM3" s="19">
        <f>SUMPRODUCT((BT3="En cours")*COUNTIFS(SUIVIPROD!$E$2:$E$3777,'Ligne 02'!$A3,SUIVIPROD!$J$2:$J$3777,'Ligne 02'!$BT$1))</f>
        <v>0</v>
      </c>
      <c r="BN3" s="97">
        <v>0</v>
      </c>
      <c r="BO3" s="19">
        <f>SUMPRODUCT((BT3="En cours")*SUMIFS(SUIVIPROD!$D$2:$D$3777,SUIVIPROD!$E$2:$E$3777,'Ligne 02'!$A3,SUIVIPROD!$J$2:$J$3777,'Ligne 02'!$BT$1))</f>
        <v>0</v>
      </c>
      <c r="BP3" s="19">
        <f>SUMPRODUCT((BT3="En cours")*SUMPRODUCT((SUIVIPROD!$E$2:$E$3777='Ligne 02'!$A3)*(SUIVIPROD!$J$2:$J$3777='Ligne 02'!$BT$1)*(SUIVIPROD!$L$2:$N$3777&lt;&gt;"")))</f>
        <v>0</v>
      </c>
      <c r="BQ3" s="97">
        <v>0</v>
      </c>
      <c r="BS3" s="23"/>
      <c r="BT3" s="122" t="s">
        <v>190</v>
      </c>
      <c r="BU3" s="19">
        <f>SUMPRODUCT((CB3="En cours")*COUNTIFS(SUIVIPROD!$E$2:$E$3777,'Ligne 02'!$A3,SUIVIPROD!$J$2:$J$3777,'Ligne 02'!$CB$1))</f>
        <v>0</v>
      </c>
      <c r="BV3" s="97">
        <v>0</v>
      </c>
      <c r="BW3" s="19">
        <f>SUMPRODUCT((CB3="En cours")*SUMIFS(SUIVIPROD!$D$2:$D$3777,SUIVIPROD!$E$2:$E$3777,'Ligne 02'!$A3,SUIVIPROD!$J$2:$J$3777,'Ligne 02'!$CB$1))</f>
        <v>0</v>
      </c>
      <c r="BX3" s="19">
        <f>SUMPRODUCT((CB3="En cours")*SUMPRODUCT((SUIVIPROD!$E$2:$E$3777='Ligne 02'!$A3)*(SUIVIPROD!$J$2:$J$3777='Ligne 02'!$CB$1)*(SUIVIPROD!$L$2:$N$3777&lt;&gt;"")))</f>
        <v>0</v>
      </c>
      <c r="BY3" s="97">
        <v>0</v>
      </c>
      <c r="CA3" s="23"/>
      <c r="CB3" s="122" t="s">
        <v>190</v>
      </c>
      <c r="CC3" s="19">
        <f>SUMPRODUCT((CJ3="En cours")*COUNTIFS(SUIVIPROD!$E$2:$E$3777,'Ligne 02'!$A3,SUIVIPROD!$J$2:$J$3777,'Ligne 02'!$CJ$1))</f>
        <v>0</v>
      </c>
      <c r="CD3" s="97">
        <v>10</v>
      </c>
      <c r="CE3" s="19">
        <f>SUMPRODUCT((CJ3="En cours")*SUMIFS(SUIVIPROD!$D$2:$D$3777,SUIVIPROD!$E$2:$E$3777,'Ligne 02'!$A3,SUIVIPROD!$J$2:$J$3777,'Ligne 02'!$CJ$1))</f>
        <v>0</v>
      </c>
      <c r="CF3" s="19">
        <f>SUMPRODUCT((CJ3="En cours")*SUMPRODUCT((SUIVIPROD!$E$2:$E$3777='Ligne 02'!$A3)*(SUIVIPROD!$J$2:$J$3777='Ligne 02'!$CJ$1)*(SUIVIPROD!$L$2:$N$3777&lt;&gt;"")))</f>
        <v>0</v>
      </c>
      <c r="CG3" s="97">
        <v>3</v>
      </c>
      <c r="CI3" s="23"/>
      <c r="CJ3" s="93"/>
      <c r="CK3" s="209"/>
    </row>
    <row r="4" spans="1:89" ht="15">
      <c r="A4" s="12" t="s">
        <v>192</v>
      </c>
      <c r="B4" s="12" t="s">
        <v>188</v>
      </c>
      <c r="C4" s="12" t="s">
        <v>188</v>
      </c>
      <c r="D4" s="12" t="s">
        <v>188</v>
      </c>
      <c r="E4" s="12" t="s">
        <v>188</v>
      </c>
      <c r="F4" s="12" t="s">
        <v>188</v>
      </c>
      <c r="G4" s="12" t="s">
        <v>188</v>
      </c>
      <c r="H4" s="92" t="str">
        <f t="shared" ref="H4:H20" si="0">COUNTIF(A4:G4,"Oui") &amp;" / 6"</f>
        <v>6 / 6</v>
      </c>
      <c r="I4" s="19">
        <f>SUMPRODUCT((P4="En cours")*COUNTIFS(SUIVIPROD!$E$2:$E$3777,'Ligne 02'!$A4,SUIVIPROD!$J$2:$J$3777,'Ligne 02'!$P$1))</f>
        <v>0</v>
      </c>
      <c r="J4" s="97">
        <v>0</v>
      </c>
      <c r="K4" s="19">
        <f>SUMPRODUCT((P4="En cours")*SUMIFS(SUIVIPROD!$D$2:$D$3777,SUIVIPROD!$E$2:$E$3777,'Ligne 02'!$A4,SUIVIPROD!$J$2:$J$3777,'Ligne 02'!$P$1))</f>
        <v>0</v>
      </c>
      <c r="L4" s="19">
        <f>SUMPRODUCT((P4="En cours")*SUMPRODUCT((SUIVIPROD!$E$2:$E$3777='Ligne 02'!$A4)*(SUIVIPROD!$J$2:$J$3777='Ligne 02'!$P$1)*(SUIVIPROD!$L$2:$N$3777&lt;&gt;"")))</f>
        <v>0</v>
      </c>
      <c r="M4" s="97">
        <v>0</v>
      </c>
      <c r="N4" s="122"/>
      <c r="O4" s="23"/>
      <c r="P4" s="211" t="s">
        <v>190</v>
      </c>
      <c r="Q4" s="19">
        <f>SUMPRODUCT((X4="En cours")*COUNTIFS(SUIVIPROD!$E$2:$E$3777,'Ligne 02'!$A4,SUIVIPROD!$J$2:$J$3777,'Ligne 02'!$X$1))</f>
        <v>0</v>
      </c>
      <c r="R4" s="97">
        <v>12</v>
      </c>
      <c r="S4" s="19">
        <f>SUMPRODUCT((X4="En cours")*SUMIFS(SUIVIPROD!$D$2:$D$3777,SUIVIPROD!$E$2:$E$3777,'Ligne 02'!$A4,SUIVIPROD!$J$2:$J$3777,'Ligne 02'!$X$1))</f>
        <v>0</v>
      </c>
      <c r="T4" s="19">
        <f>SUMPRODUCT((X4="En cours")*SUMPRODUCT((SUIVIPROD!$E$2:$E$3777='Ligne 02'!$A4)*(SUIVIPROD!$J$2:$J$3777='Ligne 02'!$X$1)*(SUIVIPROD!$L$2:$N$3777&lt;&gt;"")))</f>
        <v>0</v>
      </c>
      <c r="U4" s="97">
        <v>6</v>
      </c>
      <c r="V4" s="12"/>
      <c r="W4" s="23"/>
      <c r="X4" s="93" t="s">
        <v>190</v>
      </c>
      <c r="Y4" s="19">
        <f>SUMPRODUCT((AF4="En cours")*COUNTIFS(SUIVIPROD!$E$2:$E$3777,'Ligne 02'!$A4,SUIVIPROD!$J$2:$J$3777,'Ligne 02'!$AF$1))</f>
        <v>0</v>
      </c>
      <c r="Z4" s="97">
        <v>0</v>
      </c>
      <c r="AA4" s="19">
        <f>SUMPRODUCT((AF4="En cours")*SUMIFS(SUIVIPROD!$D$2:$D$3777,SUIVIPROD!$E$2:$E$3777,'Ligne 02'!$A4,SUIVIPROD!$J$2:$J$3777,'Ligne 02'!$AF$1))</f>
        <v>0</v>
      </c>
      <c r="AB4" s="19">
        <f>SUMPRODUCT((AF4="En cours")*SUMPRODUCT((SUIVIPROD!$E$2:$E$3777='Ligne 02'!$A4)*(SUIVIPROD!$J$2:$J$3777='Ligne 02'!$AF$1)*(SUIVIPROD!$L$2:$N$3777&lt;&gt;"")))</f>
        <v>0</v>
      </c>
      <c r="AC4" s="97">
        <v>0</v>
      </c>
      <c r="AE4" s="23"/>
      <c r="AF4" s="93" t="s">
        <v>190</v>
      </c>
      <c r="AG4" s="19">
        <f>SUMPRODUCT((AN4="En cours")*COUNTIFS(SUIVIPROD!$E$2:$E$3777,'Ligne 02'!$A4,SUIVIPROD!$J$2:$J$3777,'Ligne 02'!$AN$1))</f>
        <v>0</v>
      </c>
      <c r="AH4" s="97">
        <v>10</v>
      </c>
      <c r="AI4" s="19">
        <f>SUMPRODUCT((AN4="En cours")*SUMIFS(SUIVIPROD!$D$2:$D$3777,SUIVIPROD!$E$2:$E$3777,'Ligne 02'!$A4,SUIVIPROD!$J$2:$J$3777,'Ligne 02'!$AN$1))</f>
        <v>0</v>
      </c>
      <c r="AJ4" s="19">
        <f>SUMPRODUCT((AN4="En cours")*SUMPRODUCT((SUIVIPROD!$E$2:$E$3777='Ligne 02'!$A4)*(SUIVIPROD!$J$2:$J$3777='Ligne 02'!$AN$1)*(SUIVIPROD!$L$2:$N$3777&lt;&gt;"")))</f>
        <v>0</v>
      </c>
      <c r="AK4" s="97">
        <v>3</v>
      </c>
      <c r="AM4" s="23"/>
      <c r="AN4" s="93" t="s">
        <v>190</v>
      </c>
      <c r="AO4" s="19">
        <f>SUMPRODUCT((AV4="En cours")*COUNTIFS(SUIVIPROD!$E$2:$E$3777,'Ligne 02'!$A4,SUIVIPROD!$J$2:$J$3777,'Ligne 02'!$AV$1))</f>
        <v>0</v>
      </c>
      <c r="AP4" s="97">
        <v>0</v>
      </c>
      <c r="AQ4" s="19">
        <f>SUMPRODUCT((AV4="En cours")*SUMIFS(SUIVIPROD!$D$2:$D$3777,SUIVIPROD!$E$2:$E$3777,'Ligne 02'!$A4,SUIVIPROD!$J$2:$J$3777,'Ligne 02'!$AV$1))</f>
        <v>0</v>
      </c>
      <c r="AR4" s="19">
        <f>SUMPRODUCT((AV4="En cours")*SUMPRODUCT((SUIVIPROD!$E$2:$E$3777='Ligne 02'!$A4)*(SUIVIPROD!$J$2:$J$3777='Ligne 02'!$AV$1)*(SUIVIPROD!$L$2:$N$3777&lt;&gt;"")))</f>
        <v>0</v>
      </c>
      <c r="AS4" s="97">
        <v>0</v>
      </c>
      <c r="AU4" s="23"/>
      <c r="AV4" s="93" t="s">
        <v>190</v>
      </c>
      <c r="AW4" s="19">
        <f>SUMPRODUCT((BD4="En cours")*COUNTIFS(SUIVIPROD!$E$2:$E$3777,'Ligne 02'!$A4,SUIVIPROD!$J$2:$J$3777,'Ligne 02'!$BD$1))</f>
        <v>0</v>
      </c>
      <c r="AX4" s="97">
        <v>12</v>
      </c>
      <c r="AY4" s="19">
        <f>SUMPRODUCT((BD4="En cours")*SUMIFS(SUIVIPROD!$D$2:$D$3777,SUIVIPROD!$E$2:$E$3777,'Ligne 02'!$A4,SUIVIPROD!$J$2:$J$3777,'Ligne 02'!$BD$1))</f>
        <v>0</v>
      </c>
      <c r="AZ4" s="19">
        <f>SUMPRODUCT((BD4="En cours")*SUMPRODUCT((SUIVIPROD!$E$2:$E$3777='Ligne 02'!$A4)*(SUIVIPROD!$J$2:$J$3777='Ligne 02'!$BD$1)*(SUIVIPROD!$L$2:$N$3777&lt;&gt;"")))</f>
        <v>0</v>
      </c>
      <c r="BA4" s="97">
        <v>6</v>
      </c>
      <c r="BC4" s="23"/>
      <c r="BD4" s="122" t="s">
        <v>190</v>
      </c>
      <c r="BE4" s="19">
        <f>SUMPRODUCT((BL4="En cours")*COUNTIFS(SUIVIPROD!$E$2:$E$3777,'Ligne 02'!$A4,SUIVIPROD!$J$2:$J$3777,'Ligne 02'!$BL$1))</f>
        <v>0</v>
      </c>
      <c r="BF4" s="97">
        <v>0</v>
      </c>
      <c r="BG4" s="19">
        <f>SUMPRODUCT((BL4="En cours")*SUMIFS(SUIVIPROD!$D$2:$D$3777,SUIVIPROD!$E$2:$E$3777,'Ligne 02'!$A4,SUIVIPROD!$J$2:$J$3777,'Ligne 02'!$BL$1))</f>
        <v>0</v>
      </c>
      <c r="BH4" s="19">
        <f>SUMPRODUCT((BL4="En cours")*SUMPRODUCT((SUIVIPROD!$E$2:$E$3777='Ligne 02'!$A4)*(SUIVIPROD!$J$2:$J$3777='Ligne 02'!$BL$1)*(SUIVIPROD!$L$2:$N$3777&lt;&gt;"")))</f>
        <v>0</v>
      </c>
      <c r="BI4" s="97">
        <v>0</v>
      </c>
      <c r="BK4" s="23"/>
      <c r="BL4" s="93" t="s">
        <v>190</v>
      </c>
      <c r="BM4" s="19">
        <f>SUMPRODUCT((BT4="En cours")*COUNTIFS(SUIVIPROD!$E$2:$E$3777,'Ligne 02'!$A4,SUIVIPROD!$J$2:$J$3777,'Ligne 02'!$BT$1))</f>
        <v>0</v>
      </c>
      <c r="BN4" s="97">
        <v>0</v>
      </c>
      <c r="BO4" s="19">
        <f>SUMPRODUCT((BT4="En cours")*SUMIFS(SUIVIPROD!$D$2:$D$3777,SUIVIPROD!$E$2:$E$3777,'Ligne 02'!$A4,SUIVIPROD!$J$2:$J$3777,'Ligne 02'!$BT$1))</f>
        <v>0</v>
      </c>
      <c r="BP4" s="19">
        <f>SUMPRODUCT((BT4="En cours")*SUMPRODUCT((SUIVIPROD!$E$2:$E$3777='Ligne 02'!$A4)*(SUIVIPROD!$J$2:$J$3777='Ligne 02'!$BT$1)*(SUIVIPROD!$L$2:$N$3777&lt;&gt;"")))</f>
        <v>0</v>
      </c>
      <c r="BQ4" s="97">
        <v>0</v>
      </c>
      <c r="BS4" s="23"/>
      <c r="BT4" s="93" t="s">
        <v>190</v>
      </c>
      <c r="BU4" s="19">
        <f>SUMPRODUCT((CB4="En cours")*COUNTIFS(SUIVIPROD!$E$2:$E$3777,'Ligne 02'!$A4,SUIVIPROD!$J$2:$J$3777,'Ligne 02'!$CB$1))</f>
        <v>0</v>
      </c>
      <c r="BV4" s="97">
        <v>0</v>
      </c>
      <c r="BW4" s="19">
        <f>SUMPRODUCT((CB4="En cours")*SUMIFS(SUIVIPROD!$D$2:$D$3777,SUIVIPROD!$E$2:$E$3777,'Ligne 02'!$A4,SUIVIPROD!$J$2:$J$3777,'Ligne 02'!$CB$1))</f>
        <v>0</v>
      </c>
      <c r="BX4" s="19">
        <f>SUMPRODUCT((CB4="En cours")*SUMPRODUCT((SUIVIPROD!$E$2:$E$3777='Ligne 02'!$A4)*(SUIVIPROD!$J$2:$J$3777='Ligne 02'!$CB$1)*(SUIVIPROD!$L$2:$N$3777&lt;&gt;"")))</f>
        <v>0</v>
      </c>
      <c r="BY4" s="97">
        <v>0</v>
      </c>
      <c r="CA4" s="23"/>
      <c r="CB4" s="93" t="s">
        <v>190</v>
      </c>
      <c r="CC4" s="19">
        <f>SUMPRODUCT((CJ4="En cours")*COUNTIFS(SUIVIPROD!$E$2:$E$3777,'Ligne 02'!$A4,SUIVIPROD!$J$2:$J$3777,'Ligne 02'!$CJ$1))</f>
        <v>0</v>
      </c>
      <c r="CD4" s="97">
        <v>10</v>
      </c>
      <c r="CE4" s="19">
        <f>SUMPRODUCT((CJ4="En cours")*SUMIFS(SUIVIPROD!$D$2:$D$3777,SUIVIPROD!$E$2:$E$3777,'Ligne 02'!$A4,SUIVIPROD!$J$2:$J$3777,'Ligne 02'!$CJ$1))</f>
        <v>0</v>
      </c>
      <c r="CF4" s="19">
        <f>SUMPRODUCT((CJ4="En cours")*SUMPRODUCT((SUIVIPROD!$E$2:$E$3777='Ligne 02'!$A4)*(SUIVIPROD!$J$2:$J$3777='Ligne 02'!$CJ$1)*(SUIVIPROD!$L$2:$N$3777&lt;&gt;"")))</f>
        <v>0</v>
      </c>
      <c r="CG4" s="97">
        <v>3</v>
      </c>
      <c r="CI4" s="23"/>
      <c r="CJ4" s="93"/>
      <c r="CK4" s="209"/>
    </row>
    <row r="5" spans="1:89" ht="15">
      <c r="A5" s="12" t="s">
        <v>193</v>
      </c>
      <c r="B5" s="12" t="s">
        <v>188</v>
      </c>
      <c r="C5" s="12" t="s">
        <v>188</v>
      </c>
      <c r="D5" s="12" t="s">
        <v>188</v>
      </c>
      <c r="E5" s="12" t="s">
        <v>188</v>
      </c>
      <c r="F5" s="12" t="s">
        <v>188</v>
      </c>
      <c r="G5" s="12" t="s">
        <v>188</v>
      </c>
      <c r="H5" s="92" t="str">
        <f t="shared" si="0"/>
        <v>6 / 6</v>
      </c>
      <c r="I5" s="19">
        <f>SUMPRODUCT((P5="En cours")*COUNTIFS(SUIVIPROD!$E$2:$E$3777,'Ligne 02'!$A5,SUIVIPROD!$J$2:$J$3777,'Ligne 02'!$P$1))</f>
        <v>0</v>
      </c>
      <c r="J5" s="97">
        <v>0</v>
      </c>
      <c r="K5" s="19">
        <f>SUMPRODUCT((P5="En cours")*SUMIFS(SUIVIPROD!$D$2:$D$3777,SUIVIPROD!$E$2:$E$3777,'Ligne 02'!$A5,SUIVIPROD!$J$2:$J$3777,'Ligne 02'!$P$1))</f>
        <v>0</v>
      </c>
      <c r="L5" s="19">
        <f>SUMPRODUCT((P5="En cours")*SUMPRODUCT((SUIVIPROD!$E$2:$E$3777='Ligne 02'!$A5)*(SUIVIPROD!$J$2:$J$3777='Ligne 02'!$P$1)*(SUIVIPROD!$L$2:$N$3777&lt;&gt;"")))</f>
        <v>0</v>
      </c>
      <c r="M5" s="97">
        <v>0</v>
      </c>
      <c r="N5" s="122"/>
      <c r="O5" s="23"/>
      <c r="P5" s="211" t="s">
        <v>190</v>
      </c>
      <c r="Q5" s="19">
        <f>SUMPRODUCT((X5="En cours")*COUNTIFS(SUIVIPROD!$E$2:$E$3777,'Ligne 02'!$A5,SUIVIPROD!$J$2:$J$3777,'Ligne 02'!$X$1))</f>
        <v>0</v>
      </c>
      <c r="R5" s="97">
        <v>12</v>
      </c>
      <c r="S5" s="19">
        <f>SUMPRODUCT((X5="En cours")*SUMIFS(SUIVIPROD!$D$2:$D$3777,SUIVIPROD!$E$2:$E$3777,'Ligne 02'!$A5,SUIVIPROD!$J$2:$J$3777,'Ligne 02'!$X$1))</f>
        <v>0</v>
      </c>
      <c r="T5" s="19">
        <f>SUMPRODUCT((X5="En cours")*SUMPRODUCT((SUIVIPROD!$E$2:$E$3777='Ligne 02'!$A5)*(SUIVIPROD!$J$2:$J$3777='Ligne 02'!$X$1)*(SUIVIPROD!$L$2:$N$3777&lt;&gt;"")))</f>
        <v>0</v>
      </c>
      <c r="U5" s="97">
        <v>6</v>
      </c>
      <c r="V5" s="12"/>
      <c r="W5" s="23"/>
      <c r="X5" s="93" t="s">
        <v>190</v>
      </c>
      <c r="Y5" s="19">
        <f>SUMPRODUCT((AF5="En cours")*COUNTIFS(SUIVIPROD!$E$2:$E$3777,'Ligne 02'!$A5,SUIVIPROD!$J$2:$J$3777,'Ligne 02'!$AF$1))</f>
        <v>0</v>
      </c>
      <c r="Z5" s="97">
        <v>0</v>
      </c>
      <c r="AA5" s="19">
        <f>SUMPRODUCT((AF5="En cours")*SUMIFS(SUIVIPROD!$D$2:$D$3777,SUIVIPROD!$E$2:$E$3777,'Ligne 02'!$A5,SUIVIPROD!$J$2:$J$3777,'Ligne 02'!$AF$1))</f>
        <v>0</v>
      </c>
      <c r="AB5" s="19">
        <f>SUMPRODUCT((AF5="En cours")*SUMPRODUCT((SUIVIPROD!$E$2:$E$3777='Ligne 02'!$A5)*(SUIVIPROD!$J$2:$J$3777='Ligne 02'!$AF$1)*(SUIVIPROD!$L$2:$N$3777&lt;&gt;"")))</f>
        <v>0</v>
      </c>
      <c r="AC5" s="97">
        <v>0</v>
      </c>
      <c r="AE5" s="23"/>
      <c r="AF5" s="93" t="s">
        <v>190</v>
      </c>
      <c r="AG5" s="19">
        <f>SUMPRODUCT((AN5="En cours")*COUNTIFS(SUIVIPROD!$E$2:$E$3777,'Ligne 02'!$A5,SUIVIPROD!$J$2:$J$3777,'Ligne 02'!$AN$1))</f>
        <v>0</v>
      </c>
      <c r="AH5" s="97">
        <v>10</v>
      </c>
      <c r="AI5" s="19">
        <f>SUMPRODUCT((AN5="En cours")*SUMIFS(SUIVIPROD!$D$2:$D$3777,SUIVIPROD!$E$2:$E$3777,'Ligne 02'!$A5,SUIVIPROD!$J$2:$J$3777,'Ligne 02'!$AN$1))</f>
        <v>0</v>
      </c>
      <c r="AJ5" s="19">
        <f>SUMPRODUCT((AN5="En cours")*SUMPRODUCT((SUIVIPROD!$E$2:$E$3777='Ligne 02'!$A5)*(SUIVIPROD!$J$2:$J$3777='Ligne 02'!$AN$1)*(SUIVIPROD!$L$2:$N$3777&lt;&gt;"")))</f>
        <v>0</v>
      </c>
      <c r="AK5" s="97">
        <v>3</v>
      </c>
      <c r="AM5" s="23"/>
      <c r="AN5" s="93" t="s">
        <v>190</v>
      </c>
      <c r="AO5" s="19">
        <f>SUMPRODUCT((AV5="En cours")*COUNTIFS(SUIVIPROD!$E$2:$E$3777,'Ligne 02'!$A5,SUIVIPROD!$J$2:$J$3777,'Ligne 02'!$AV$1))</f>
        <v>0</v>
      </c>
      <c r="AP5" s="97">
        <v>0</v>
      </c>
      <c r="AQ5" s="19">
        <f>SUMPRODUCT((AV5="En cours")*SUMIFS(SUIVIPROD!$D$2:$D$3777,SUIVIPROD!$E$2:$E$3777,'Ligne 02'!$A5,SUIVIPROD!$J$2:$J$3777,'Ligne 02'!$AV$1))</f>
        <v>0</v>
      </c>
      <c r="AR5" s="19">
        <f>SUMPRODUCT((AV5="En cours")*SUMPRODUCT((SUIVIPROD!$E$2:$E$3777='Ligne 02'!$A5)*(SUIVIPROD!$J$2:$J$3777='Ligne 02'!$AV$1)*(SUIVIPROD!$L$2:$N$3777&lt;&gt;"")))</f>
        <v>0</v>
      </c>
      <c r="AS5" s="97">
        <v>0</v>
      </c>
      <c r="AU5" s="23"/>
      <c r="AV5" s="93" t="s">
        <v>190</v>
      </c>
      <c r="AW5" s="19">
        <f>SUMPRODUCT((BD5="En cours")*COUNTIFS(SUIVIPROD!$E$2:$E$3777,'Ligne 02'!$A5,SUIVIPROD!$J$2:$J$3777,'Ligne 02'!$BD$1))</f>
        <v>0</v>
      </c>
      <c r="AX5" s="97">
        <v>12</v>
      </c>
      <c r="AY5" s="19">
        <f>SUMPRODUCT((BD5="En cours")*SUMIFS(SUIVIPROD!$D$2:$D$3777,SUIVIPROD!$E$2:$E$3777,'Ligne 02'!$A5,SUIVIPROD!$J$2:$J$3777,'Ligne 02'!$BD$1))</f>
        <v>0</v>
      </c>
      <c r="AZ5" s="19">
        <f>SUMPRODUCT((BD5="En cours")*SUMPRODUCT((SUIVIPROD!$E$2:$E$3777='Ligne 02'!$A5)*(SUIVIPROD!$J$2:$J$3777='Ligne 02'!$BD$1)*(SUIVIPROD!$L$2:$N$3777&lt;&gt;"")))</f>
        <v>0</v>
      </c>
      <c r="BA5" s="97">
        <v>6</v>
      </c>
      <c r="BC5" s="23"/>
      <c r="BD5" s="122" t="s">
        <v>190</v>
      </c>
      <c r="BE5" s="19">
        <f>SUMPRODUCT((BL5="En cours")*COUNTIFS(SUIVIPROD!$E$2:$E$3777,'Ligne 02'!$A5,SUIVIPROD!$J$2:$J$3777,'Ligne 02'!$BL$1))</f>
        <v>0</v>
      </c>
      <c r="BF5" s="97">
        <v>0</v>
      </c>
      <c r="BG5" s="19">
        <f>SUMPRODUCT((BL5="En cours")*SUMIFS(SUIVIPROD!$D$2:$D$3777,SUIVIPROD!$E$2:$E$3777,'Ligne 02'!$A5,SUIVIPROD!$J$2:$J$3777,'Ligne 02'!$BL$1))</f>
        <v>0</v>
      </c>
      <c r="BH5" s="19">
        <f>SUMPRODUCT((BL5="En cours")*SUMPRODUCT((SUIVIPROD!$E$2:$E$3777='Ligne 02'!$A5)*(SUIVIPROD!$J$2:$J$3777='Ligne 02'!$BL$1)*(SUIVIPROD!$L$2:$N$3777&lt;&gt;"")))</f>
        <v>0</v>
      </c>
      <c r="BI5" s="97">
        <v>0</v>
      </c>
      <c r="BK5" s="23"/>
      <c r="BL5" s="93" t="s">
        <v>190</v>
      </c>
      <c r="BM5" s="19">
        <f>SUMPRODUCT((BT5="En cours")*COUNTIFS(SUIVIPROD!$E$2:$E$3777,'Ligne 02'!$A5,SUIVIPROD!$J$2:$J$3777,'Ligne 02'!$BT$1))</f>
        <v>0</v>
      </c>
      <c r="BN5" s="97">
        <v>0</v>
      </c>
      <c r="BO5" s="19">
        <f>SUMPRODUCT((BT5="En cours")*SUMIFS(SUIVIPROD!$D$2:$D$3777,SUIVIPROD!$E$2:$E$3777,'Ligne 02'!$A5,SUIVIPROD!$J$2:$J$3777,'Ligne 02'!$BT$1))</f>
        <v>0</v>
      </c>
      <c r="BP5" s="19">
        <f>SUMPRODUCT((BT5="En cours")*SUMPRODUCT((SUIVIPROD!$E$2:$E$3777='Ligne 02'!$A5)*(SUIVIPROD!$J$2:$J$3777='Ligne 02'!$BT$1)*(SUIVIPROD!$L$2:$N$3777&lt;&gt;"")))</f>
        <v>0</v>
      </c>
      <c r="BQ5" s="97">
        <v>0</v>
      </c>
      <c r="BS5" s="23"/>
      <c r="BT5" s="93" t="s">
        <v>190</v>
      </c>
      <c r="BU5" s="19">
        <f>SUMPRODUCT((CB5="En cours")*COUNTIFS(SUIVIPROD!$E$2:$E$3777,'Ligne 02'!$A5,SUIVIPROD!$J$2:$J$3777,'Ligne 02'!$CB$1))</f>
        <v>0</v>
      </c>
      <c r="BV5" s="97">
        <v>0</v>
      </c>
      <c r="BW5" s="19">
        <f>SUMPRODUCT((CB5="En cours")*SUMIFS(SUIVIPROD!$D$2:$D$3777,SUIVIPROD!$E$2:$E$3777,'Ligne 02'!$A5,SUIVIPROD!$J$2:$J$3777,'Ligne 02'!$CB$1))</f>
        <v>0</v>
      </c>
      <c r="BX5" s="19">
        <f>SUMPRODUCT((CB5="En cours")*SUMPRODUCT((SUIVIPROD!$E$2:$E$3777='Ligne 02'!$A5)*(SUIVIPROD!$J$2:$J$3777='Ligne 02'!$CB$1)*(SUIVIPROD!$L$2:$N$3777&lt;&gt;"")))</f>
        <v>0</v>
      </c>
      <c r="BY5" s="97">
        <v>0</v>
      </c>
      <c r="CA5" s="23"/>
      <c r="CB5" s="93" t="s">
        <v>190</v>
      </c>
      <c r="CC5" s="19">
        <f>SUMPRODUCT((CJ5="En cours")*COUNTIFS(SUIVIPROD!$E$2:$E$3777,'Ligne 02'!$A5,SUIVIPROD!$J$2:$J$3777,'Ligne 02'!$CJ$1))</f>
        <v>0</v>
      </c>
      <c r="CD5" s="97">
        <v>10</v>
      </c>
      <c r="CE5" s="19">
        <f>SUMPRODUCT((CJ5="En cours")*SUMIFS(SUIVIPROD!$D$2:$D$3777,SUIVIPROD!$E$2:$E$3777,'Ligne 02'!$A5,SUIVIPROD!$J$2:$J$3777,'Ligne 02'!$CJ$1))</f>
        <v>0</v>
      </c>
      <c r="CF5" s="19">
        <f>SUMPRODUCT((CJ5="En cours")*SUMPRODUCT((SUIVIPROD!$E$2:$E$3777='Ligne 02'!$A5)*(SUIVIPROD!$J$2:$J$3777='Ligne 02'!$CJ$1)*(SUIVIPROD!$L$2:$N$3777&lt;&gt;"")))</f>
        <v>0</v>
      </c>
      <c r="CG5" s="97">
        <v>3</v>
      </c>
      <c r="CI5" s="23"/>
      <c r="CJ5" s="93"/>
      <c r="CK5" s="209"/>
    </row>
    <row r="6" spans="1:89" ht="15">
      <c r="A6" s="12" t="s">
        <v>194</v>
      </c>
      <c r="B6" s="12" t="s">
        <v>188</v>
      </c>
      <c r="C6" s="12" t="s">
        <v>188</v>
      </c>
      <c r="D6" s="12" t="s">
        <v>188</v>
      </c>
      <c r="E6" s="12" t="s">
        <v>188</v>
      </c>
      <c r="F6" s="12" t="s">
        <v>188</v>
      </c>
      <c r="G6" s="12" t="s">
        <v>188</v>
      </c>
      <c r="H6" s="92" t="str">
        <f t="shared" si="0"/>
        <v>6 / 6</v>
      </c>
      <c r="I6" s="19">
        <f>SUMPRODUCT((P6="En cours")*COUNTIFS(SUIVIPROD!$E$2:$E$3777,'Ligne 02'!$A6,SUIVIPROD!$J$2:$J$3777,'Ligne 02'!$P$1))</f>
        <v>0</v>
      </c>
      <c r="J6" s="97">
        <v>0</v>
      </c>
      <c r="K6" s="19">
        <f>SUMPRODUCT((P6="En cours")*SUMIFS(SUIVIPROD!$D$2:$D$3777,SUIVIPROD!$E$2:$E$3777,'Ligne 02'!$A6,SUIVIPROD!$J$2:$J$3777,'Ligne 02'!$P$1))</f>
        <v>0</v>
      </c>
      <c r="L6" s="19">
        <f>SUMPRODUCT((P6="En cours")*SUMPRODUCT((SUIVIPROD!$E$2:$E$3777='Ligne 02'!$A6)*(SUIVIPROD!$J$2:$J$3777='Ligne 02'!$P$1)*(SUIVIPROD!$L$2:$N$3777&lt;&gt;"")))</f>
        <v>0</v>
      </c>
      <c r="M6" s="97">
        <v>0</v>
      </c>
      <c r="O6" s="23"/>
      <c r="P6" s="211" t="s">
        <v>190</v>
      </c>
      <c r="Q6" s="19">
        <f>SUMPRODUCT((X6="En cours")*COUNTIFS(SUIVIPROD!$E$2:$E$3777,'Ligne 02'!$A6,SUIVIPROD!$J$2:$J$3777,'Ligne 02'!$X$1))</f>
        <v>0</v>
      </c>
      <c r="R6" s="97">
        <v>12</v>
      </c>
      <c r="S6" s="19">
        <f>SUMPRODUCT((X6="En cours")*SUMIFS(SUIVIPROD!$D$2:$D$3777,SUIVIPROD!$E$2:$E$3777,'Ligne 02'!$A6,SUIVIPROD!$J$2:$J$3777,'Ligne 02'!$X$1))</f>
        <v>0</v>
      </c>
      <c r="T6" s="19">
        <f>SUMPRODUCT((X6="En cours")*SUMPRODUCT((SUIVIPROD!$E$2:$E$3777='Ligne 02'!$A6)*(SUIVIPROD!$J$2:$J$3777='Ligne 02'!$X$1)*(SUIVIPROD!$L$2:$N$3777&lt;&gt;"")))</f>
        <v>0</v>
      </c>
      <c r="U6" s="97">
        <v>6</v>
      </c>
      <c r="W6" s="23"/>
      <c r="X6" s="93" t="s">
        <v>190</v>
      </c>
      <c r="Y6" s="19">
        <f>SUMPRODUCT((AF6="En cours")*COUNTIFS(SUIVIPROD!$E$2:$E$3777,'Ligne 02'!$A6,SUIVIPROD!$J$2:$J$3777,'Ligne 02'!$AF$1))</f>
        <v>0</v>
      </c>
      <c r="Z6" s="97">
        <v>0</v>
      </c>
      <c r="AA6" s="19">
        <f>SUMPRODUCT((AF6="En cours")*SUMIFS(SUIVIPROD!$D$2:$D$3777,SUIVIPROD!$E$2:$E$3777,'Ligne 02'!$A6,SUIVIPROD!$J$2:$J$3777,'Ligne 02'!$AF$1))</f>
        <v>0</v>
      </c>
      <c r="AB6" s="19">
        <f>SUMPRODUCT((AF6="En cours")*SUMPRODUCT((SUIVIPROD!$E$2:$E$3777='Ligne 02'!$A6)*(SUIVIPROD!$J$2:$J$3777='Ligne 02'!$AF$1)*(SUIVIPROD!$L$2:$N$3777&lt;&gt;"")))</f>
        <v>0</v>
      </c>
      <c r="AC6" s="97">
        <v>0</v>
      </c>
      <c r="AD6" s="13"/>
      <c r="AE6" s="23"/>
      <c r="AF6" s="93" t="s">
        <v>190</v>
      </c>
      <c r="AG6" s="19">
        <f>SUMPRODUCT((AN6="En cours")*COUNTIFS(SUIVIPROD!$E$2:$E$3777,'Ligne 02'!$A6,SUIVIPROD!$J$2:$J$3777,'Ligne 02'!$AN$1))</f>
        <v>0</v>
      </c>
      <c r="AH6" s="97">
        <v>10</v>
      </c>
      <c r="AI6" s="19">
        <f>SUMPRODUCT((AN6="En cours")*SUMIFS(SUIVIPROD!$D$2:$D$3777,SUIVIPROD!$E$2:$E$3777,'Ligne 02'!$A6,SUIVIPROD!$J$2:$J$3777,'Ligne 02'!$AN$1))</f>
        <v>0</v>
      </c>
      <c r="AJ6" s="19">
        <f>SUMPRODUCT((AN6="En cours")*SUMPRODUCT((SUIVIPROD!$E$2:$E$3777='Ligne 02'!$A6)*(SUIVIPROD!$J$2:$J$3777='Ligne 02'!$AN$1)*(SUIVIPROD!$L$2:$N$3777&lt;&gt;"")))</f>
        <v>0</v>
      </c>
      <c r="AK6" s="97">
        <v>3</v>
      </c>
      <c r="AL6" s="23"/>
      <c r="AM6" s="23"/>
      <c r="AN6" s="93" t="s">
        <v>190</v>
      </c>
      <c r="AO6" s="19">
        <f>SUMPRODUCT((AV6="En cours")*COUNTIFS(SUIVIPROD!$E$2:$E$3777,'Ligne 02'!$A6,SUIVIPROD!$J$2:$J$3777,'Ligne 02'!$AV$1))</f>
        <v>0</v>
      </c>
      <c r="AP6" s="97">
        <v>0</v>
      </c>
      <c r="AQ6" s="19">
        <f>SUMPRODUCT((AV6="En cours")*SUMIFS(SUIVIPROD!$D$2:$D$3777,SUIVIPROD!$E$2:$E$3777,'Ligne 02'!$A6,SUIVIPROD!$J$2:$J$3777,'Ligne 02'!$AV$1))</f>
        <v>0</v>
      </c>
      <c r="AR6" s="19">
        <f>SUMPRODUCT((AV6="En cours")*SUMPRODUCT((SUIVIPROD!$E$2:$E$3777='Ligne 02'!$A6)*(SUIVIPROD!$J$2:$J$3777='Ligne 02'!$AV$1)*(SUIVIPROD!$L$2:$N$3777&lt;&gt;"")))</f>
        <v>0</v>
      </c>
      <c r="AS6" s="97">
        <v>0</v>
      </c>
      <c r="AT6" s="23"/>
      <c r="AU6" s="23"/>
      <c r="AV6" s="93" t="s">
        <v>190</v>
      </c>
      <c r="AW6" s="19">
        <f>SUMPRODUCT((BD6="En cours")*COUNTIFS(SUIVIPROD!$E$2:$E$3777,'Ligne 02'!$A6,SUIVIPROD!$J$2:$J$3777,'Ligne 02'!$BD$1))</f>
        <v>0</v>
      </c>
      <c r="AX6" s="97">
        <v>12</v>
      </c>
      <c r="AY6" s="19">
        <f>SUMPRODUCT((BD6="En cours")*SUMIFS(SUIVIPROD!$D$2:$D$3777,SUIVIPROD!$E$2:$E$3777,'Ligne 02'!$A6,SUIVIPROD!$J$2:$J$3777,'Ligne 02'!$BD$1))</f>
        <v>0</v>
      </c>
      <c r="AZ6" s="19">
        <f>SUMPRODUCT((BD6="En cours")*SUMPRODUCT((SUIVIPROD!$E$2:$E$3777='Ligne 02'!$A6)*(SUIVIPROD!$J$2:$J$3777='Ligne 02'!$BD$1)*(SUIVIPROD!$L$2:$N$3777&lt;&gt;"")))</f>
        <v>0</v>
      </c>
      <c r="BA6" s="97">
        <v>6</v>
      </c>
      <c r="BC6" s="23"/>
      <c r="BD6" s="122" t="s">
        <v>190</v>
      </c>
      <c r="BE6" s="19">
        <f>SUMPRODUCT((BL6="En cours")*COUNTIFS(SUIVIPROD!$E$2:$E$3777,'Ligne 02'!$A6,SUIVIPROD!$J$2:$J$3777,'Ligne 02'!$BL$1))</f>
        <v>0</v>
      </c>
      <c r="BF6" s="97">
        <v>0</v>
      </c>
      <c r="BG6" s="19">
        <f>SUMPRODUCT((BL6="En cours")*SUMIFS(SUIVIPROD!$D$2:$D$3777,SUIVIPROD!$E$2:$E$3777,'Ligne 02'!$A6,SUIVIPROD!$J$2:$J$3777,'Ligne 02'!$BL$1))</f>
        <v>0</v>
      </c>
      <c r="BH6" s="19">
        <f>SUMPRODUCT((BL6="En cours")*SUMPRODUCT((SUIVIPROD!$E$2:$E$3777='Ligne 02'!$A6)*(SUIVIPROD!$J$2:$J$3777='Ligne 02'!$BL$1)*(SUIVIPROD!$L$2:$N$3777&lt;&gt;"")))</f>
        <v>0</v>
      </c>
      <c r="BI6" s="97">
        <v>0</v>
      </c>
      <c r="BK6" s="23"/>
      <c r="BL6" s="93" t="s">
        <v>190</v>
      </c>
      <c r="BM6" s="19">
        <f>SUMPRODUCT((BT6="En cours")*COUNTIFS(SUIVIPROD!$E$2:$E$3777,'Ligne 02'!$A6,SUIVIPROD!$J$2:$J$3777,'Ligne 02'!$BT$1))</f>
        <v>0</v>
      </c>
      <c r="BN6" s="97">
        <v>0</v>
      </c>
      <c r="BO6" s="19">
        <f>SUMPRODUCT((BT6="En cours")*SUMIFS(SUIVIPROD!$D$2:$D$3777,SUIVIPROD!$E$2:$E$3777,'Ligne 02'!$A6,SUIVIPROD!$J$2:$J$3777,'Ligne 02'!$BT$1))</f>
        <v>0</v>
      </c>
      <c r="BP6" s="19">
        <f>SUMPRODUCT((BT6="En cours")*SUMPRODUCT((SUIVIPROD!$E$2:$E$3777='Ligne 02'!$A6)*(SUIVIPROD!$J$2:$J$3777='Ligne 02'!$BT$1)*(SUIVIPROD!$L$2:$N$3777&lt;&gt;"")))</f>
        <v>0</v>
      </c>
      <c r="BQ6" s="97">
        <v>0</v>
      </c>
      <c r="BS6" s="23"/>
      <c r="BT6" s="93" t="s">
        <v>190</v>
      </c>
      <c r="BU6" s="19">
        <f>SUMPRODUCT((CB6="En cours")*COUNTIFS(SUIVIPROD!$E$2:$E$3777,'Ligne 02'!$A6,SUIVIPROD!$J$2:$J$3777,'Ligne 02'!$CB$1))</f>
        <v>0</v>
      </c>
      <c r="BV6" s="97">
        <v>0</v>
      </c>
      <c r="BW6" s="19">
        <f>SUMPRODUCT((CB6="En cours")*SUMIFS(SUIVIPROD!$D$2:$D$3777,SUIVIPROD!$E$2:$E$3777,'Ligne 02'!$A6,SUIVIPROD!$J$2:$J$3777,'Ligne 02'!$CB$1))</f>
        <v>0</v>
      </c>
      <c r="BX6" s="19">
        <f>SUMPRODUCT((CB6="En cours")*SUMPRODUCT((SUIVIPROD!$E$2:$E$3777='Ligne 02'!$A6)*(SUIVIPROD!$J$2:$J$3777='Ligne 02'!$CB$1)*(SUIVIPROD!$L$2:$N$3777&lt;&gt;"")))</f>
        <v>0</v>
      </c>
      <c r="BY6" s="97">
        <v>0</v>
      </c>
      <c r="CA6" s="23"/>
      <c r="CB6" s="93" t="s">
        <v>190</v>
      </c>
      <c r="CC6" s="19">
        <f>SUMPRODUCT((CJ6="En cours")*COUNTIFS(SUIVIPROD!$E$2:$E$3777,'Ligne 02'!$A6,SUIVIPROD!$J$2:$J$3777,'Ligne 02'!$CJ$1))</f>
        <v>0</v>
      </c>
      <c r="CD6" s="97">
        <v>10</v>
      </c>
      <c r="CE6" s="19">
        <f>SUMPRODUCT((CJ6="En cours")*SUMIFS(SUIVIPROD!$D$2:$D$3777,SUIVIPROD!$E$2:$E$3777,'Ligne 02'!$A6,SUIVIPROD!$J$2:$J$3777,'Ligne 02'!$CJ$1))</f>
        <v>0</v>
      </c>
      <c r="CF6" s="19">
        <f>SUMPRODUCT((CJ6="En cours")*SUMPRODUCT((SUIVIPROD!$E$2:$E$3777='Ligne 02'!$A6)*(SUIVIPROD!$J$2:$J$3777='Ligne 02'!$CJ$1)*(SUIVIPROD!$L$2:$N$3777&lt;&gt;"")))</f>
        <v>0</v>
      </c>
      <c r="CG6" s="97">
        <v>3</v>
      </c>
      <c r="CI6" s="23"/>
      <c r="CJ6" s="93"/>
      <c r="CK6" s="209"/>
    </row>
    <row r="7" spans="1:89" ht="15">
      <c r="A7" s="12" t="s">
        <v>195</v>
      </c>
      <c r="B7" s="12" t="s">
        <v>188</v>
      </c>
      <c r="C7" s="12" t="s">
        <v>188</v>
      </c>
      <c r="D7" s="12" t="s">
        <v>188</v>
      </c>
      <c r="E7" s="12" t="s">
        <v>188</v>
      </c>
      <c r="F7" s="12" t="s">
        <v>188</v>
      </c>
      <c r="G7" s="12" t="s">
        <v>188</v>
      </c>
      <c r="H7" s="92" t="str">
        <f t="shared" si="0"/>
        <v>6 / 6</v>
      </c>
      <c r="I7" s="19">
        <f>SUMPRODUCT((P7="En cours")*COUNTIFS(SUIVIPROD!$E$2:$E$3777,'Ligne 02'!$A7,SUIVIPROD!$J$2:$J$3777,'Ligne 02'!$P$1))</f>
        <v>0</v>
      </c>
      <c r="J7" s="97">
        <v>0</v>
      </c>
      <c r="K7" s="19">
        <f>SUMPRODUCT((P7="En cours")*SUMIFS(SUIVIPROD!$D$2:$D$3777,SUIVIPROD!$E$2:$E$3777,'Ligne 02'!$A7,SUIVIPROD!$J$2:$J$3777,'Ligne 02'!$P$1))</f>
        <v>0</v>
      </c>
      <c r="L7" s="19">
        <f>SUMPRODUCT((P7="En cours")*SUMPRODUCT((SUIVIPROD!$E$2:$E$3777='Ligne 02'!$A7)*(SUIVIPROD!$J$2:$J$3777='Ligne 02'!$P$1)*(SUIVIPROD!$L$2:$N$3777&lt;&gt;"")))</f>
        <v>0</v>
      </c>
      <c r="M7" s="97">
        <v>0</v>
      </c>
      <c r="O7" s="23"/>
      <c r="P7" s="211" t="s">
        <v>190</v>
      </c>
      <c r="Q7" s="19">
        <f>SUMPRODUCT((X7="En cours")*COUNTIFS(SUIVIPROD!$E$2:$E$3777,'Ligne 02'!$A7,SUIVIPROD!$J$2:$J$3777,'Ligne 02'!$X$1))</f>
        <v>0</v>
      </c>
      <c r="R7" s="97">
        <v>12</v>
      </c>
      <c r="S7" s="19">
        <f>SUMPRODUCT((X7="En cours")*SUMIFS(SUIVIPROD!$D$2:$D$3777,SUIVIPROD!$E$2:$E$3777,'Ligne 02'!$A7,SUIVIPROD!$J$2:$J$3777,'Ligne 02'!$X$1))</f>
        <v>0</v>
      </c>
      <c r="T7" s="19">
        <f>SUMPRODUCT((X7="En cours")*SUMPRODUCT((SUIVIPROD!$E$2:$E$3777='Ligne 02'!$A7)*(SUIVIPROD!$J$2:$J$3777='Ligne 02'!$X$1)*(SUIVIPROD!$L$2:$N$3777&lt;&gt;"")))</f>
        <v>0</v>
      </c>
      <c r="U7" s="97">
        <v>6</v>
      </c>
      <c r="W7" s="23"/>
      <c r="X7" s="93" t="s">
        <v>190</v>
      </c>
      <c r="Y7" s="19">
        <f>SUMPRODUCT((AF7="En cours")*COUNTIFS(SUIVIPROD!$E$2:$E$3777,'Ligne 02'!$A7,SUIVIPROD!$J$2:$J$3777,'Ligne 02'!$AF$1))</f>
        <v>0</v>
      </c>
      <c r="Z7" s="97">
        <v>0</v>
      </c>
      <c r="AA7" s="19">
        <f>SUMPRODUCT((AF7="En cours")*SUMIFS(SUIVIPROD!$D$2:$D$3777,SUIVIPROD!$E$2:$E$3777,'Ligne 02'!$A7,SUIVIPROD!$J$2:$J$3777,'Ligne 02'!$AF$1))</f>
        <v>0</v>
      </c>
      <c r="AB7" s="19">
        <f>SUMPRODUCT((AF7="En cours")*SUMPRODUCT((SUIVIPROD!$E$2:$E$3777='Ligne 02'!$A7)*(SUIVIPROD!$J$2:$J$3777='Ligne 02'!$AF$1)*(SUIVIPROD!$L$2:$N$3777&lt;&gt;"")))</f>
        <v>0</v>
      </c>
      <c r="AC7" s="97">
        <v>0</v>
      </c>
      <c r="AD7" s="13"/>
      <c r="AE7" s="23"/>
      <c r="AF7" s="93" t="s">
        <v>190</v>
      </c>
      <c r="AG7" s="19">
        <f>SUMPRODUCT((AN7="En cours")*COUNTIFS(SUIVIPROD!$E$2:$E$3777,'Ligne 02'!$A7,SUIVIPROD!$J$2:$J$3777,'Ligne 02'!$AN$1))</f>
        <v>0</v>
      </c>
      <c r="AH7" s="97">
        <v>10</v>
      </c>
      <c r="AI7" s="19">
        <f>SUMPRODUCT((AN7="En cours")*SUMIFS(SUIVIPROD!$D$2:$D$3777,SUIVIPROD!$E$2:$E$3777,'Ligne 02'!$A7,SUIVIPROD!$J$2:$J$3777,'Ligne 02'!$AN$1))</f>
        <v>0</v>
      </c>
      <c r="AJ7" s="19">
        <f>SUMPRODUCT((AN7="En cours")*SUMPRODUCT((SUIVIPROD!$E$2:$E$3777='Ligne 02'!$A7)*(SUIVIPROD!$J$2:$J$3777='Ligne 02'!$AN$1)*(SUIVIPROD!$L$2:$N$3777&lt;&gt;"")))</f>
        <v>0</v>
      </c>
      <c r="AK7" s="97">
        <v>3</v>
      </c>
      <c r="AL7" s="23"/>
      <c r="AM7" s="23"/>
      <c r="AN7" s="93" t="s">
        <v>190</v>
      </c>
      <c r="AO7" s="19">
        <f>SUMPRODUCT((AV7="En cours")*COUNTIFS(SUIVIPROD!$E$2:$E$3777,'Ligne 02'!$A7,SUIVIPROD!$J$2:$J$3777,'Ligne 02'!$AV$1))</f>
        <v>0</v>
      </c>
      <c r="AP7" s="97">
        <v>0</v>
      </c>
      <c r="AQ7" s="19">
        <f>SUMPRODUCT((AV7="En cours")*SUMIFS(SUIVIPROD!$D$2:$D$3777,SUIVIPROD!$E$2:$E$3777,'Ligne 02'!$A7,SUIVIPROD!$J$2:$J$3777,'Ligne 02'!$AV$1))</f>
        <v>0</v>
      </c>
      <c r="AR7" s="19">
        <f>SUMPRODUCT((AV7="En cours")*SUMPRODUCT((SUIVIPROD!$E$2:$E$3777='Ligne 02'!$A7)*(SUIVIPROD!$J$2:$J$3777='Ligne 02'!$AV$1)*(SUIVIPROD!$L$2:$N$3777&lt;&gt;"")))</f>
        <v>0</v>
      </c>
      <c r="AS7" s="97">
        <v>0</v>
      </c>
      <c r="AT7" s="23"/>
      <c r="AU7" s="23"/>
      <c r="AV7" s="93" t="s">
        <v>190</v>
      </c>
      <c r="AW7" s="19">
        <f>SUMPRODUCT((BD7="En cours")*COUNTIFS(SUIVIPROD!$E$2:$E$3777,'Ligne 02'!$A7,SUIVIPROD!$J$2:$J$3777,'Ligne 02'!$BD$1))</f>
        <v>0</v>
      </c>
      <c r="AX7" s="97">
        <v>12</v>
      </c>
      <c r="AY7" s="19">
        <f>SUMPRODUCT((BD7="En cours")*SUMIFS(SUIVIPROD!$D$2:$D$3777,SUIVIPROD!$E$2:$E$3777,'Ligne 02'!$A7,SUIVIPROD!$J$2:$J$3777,'Ligne 02'!$BD$1))</f>
        <v>0</v>
      </c>
      <c r="AZ7" s="19">
        <f>SUMPRODUCT((BD7="En cours")*SUMPRODUCT((SUIVIPROD!$E$2:$E$3777='Ligne 02'!$A7)*(SUIVIPROD!$J$2:$J$3777='Ligne 02'!$BD$1)*(SUIVIPROD!$L$2:$N$3777&lt;&gt;"")))</f>
        <v>0</v>
      </c>
      <c r="BA7" s="97">
        <v>6</v>
      </c>
      <c r="BC7" s="23"/>
      <c r="BD7" s="122" t="s">
        <v>190</v>
      </c>
      <c r="BE7" s="19">
        <f>SUMPRODUCT((BL7="En cours")*COUNTIFS(SUIVIPROD!$E$2:$E$3777,'Ligne 02'!$A7,SUIVIPROD!$J$2:$J$3777,'Ligne 02'!$BL$1))</f>
        <v>0</v>
      </c>
      <c r="BF7" s="97">
        <v>0</v>
      </c>
      <c r="BG7" s="19">
        <f>SUMPRODUCT((BL7="En cours")*SUMIFS(SUIVIPROD!$D$2:$D$3777,SUIVIPROD!$E$2:$E$3777,'Ligne 02'!$A7,SUIVIPROD!$J$2:$J$3777,'Ligne 02'!$BL$1))</f>
        <v>0</v>
      </c>
      <c r="BH7" s="19">
        <f>SUMPRODUCT((BL7="En cours")*SUMPRODUCT((SUIVIPROD!$E$2:$E$3777='Ligne 02'!$A7)*(SUIVIPROD!$J$2:$J$3777='Ligne 02'!$BL$1)*(SUIVIPROD!$L$2:$N$3777&lt;&gt;"")))</f>
        <v>0</v>
      </c>
      <c r="BI7" s="97">
        <v>0</v>
      </c>
      <c r="BK7" s="23"/>
      <c r="BL7" s="93" t="s">
        <v>190</v>
      </c>
      <c r="BM7" s="19">
        <f>SUMPRODUCT((BT7="En cours")*COUNTIFS(SUIVIPROD!$E$2:$E$3777,'Ligne 02'!$A7,SUIVIPROD!$J$2:$J$3777,'Ligne 02'!$BT$1))</f>
        <v>0</v>
      </c>
      <c r="BN7" s="97">
        <v>0</v>
      </c>
      <c r="BO7" s="19">
        <f>SUMPRODUCT((BT7="En cours")*SUMIFS(SUIVIPROD!$D$2:$D$3777,SUIVIPROD!$E$2:$E$3777,'Ligne 02'!$A7,SUIVIPROD!$J$2:$J$3777,'Ligne 02'!$BT$1))</f>
        <v>0</v>
      </c>
      <c r="BP7" s="19">
        <f>SUMPRODUCT((BT7="En cours")*SUMPRODUCT((SUIVIPROD!$E$2:$E$3777='Ligne 02'!$A7)*(SUIVIPROD!$J$2:$J$3777='Ligne 02'!$BT$1)*(SUIVIPROD!$L$2:$N$3777&lt;&gt;"")))</f>
        <v>0</v>
      </c>
      <c r="BQ7" s="97">
        <v>0</v>
      </c>
      <c r="BS7" s="23"/>
      <c r="BT7" s="93" t="s">
        <v>190</v>
      </c>
      <c r="BU7" s="19">
        <f>SUMPRODUCT((CB7="En cours")*COUNTIFS(SUIVIPROD!$E$2:$E$3777,'Ligne 02'!$A7,SUIVIPROD!$J$2:$J$3777,'Ligne 02'!$CB$1))</f>
        <v>0</v>
      </c>
      <c r="BV7" s="97">
        <v>0</v>
      </c>
      <c r="BW7" s="19">
        <f>SUMPRODUCT((CB7="En cours")*SUMIFS(SUIVIPROD!$D$2:$D$3777,SUIVIPROD!$E$2:$E$3777,'Ligne 02'!$A7,SUIVIPROD!$J$2:$J$3777,'Ligne 02'!$CB$1))</f>
        <v>0</v>
      </c>
      <c r="BX7" s="19">
        <f>SUMPRODUCT((CB7="En cours")*SUMPRODUCT((SUIVIPROD!$E$2:$E$3777='Ligne 02'!$A7)*(SUIVIPROD!$J$2:$J$3777='Ligne 02'!$CB$1)*(SUIVIPROD!$L$2:$N$3777&lt;&gt;"")))</f>
        <v>0</v>
      </c>
      <c r="BY7" s="97">
        <v>0</v>
      </c>
      <c r="CA7" s="23"/>
      <c r="CB7" s="93" t="s">
        <v>190</v>
      </c>
      <c r="CC7" s="19">
        <f>SUMPRODUCT((CJ7="En cours")*COUNTIFS(SUIVIPROD!$E$2:$E$3777,'Ligne 02'!$A7,SUIVIPROD!$J$2:$J$3777,'Ligne 02'!$CJ$1))</f>
        <v>0</v>
      </c>
      <c r="CD7" s="97">
        <v>10</v>
      </c>
      <c r="CE7" s="19">
        <f>SUMPRODUCT((CJ7="En cours")*SUMIFS(SUIVIPROD!$D$2:$D$3777,SUIVIPROD!$E$2:$E$3777,'Ligne 02'!$A7,SUIVIPROD!$J$2:$J$3777,'Ligne 02'!$CJ$1))</f>
        <v>0</v>
      </c>
      <c r="CF7" s="19">
        <f>SUMPRODUCT((CJ7="En cours")*SUMPRODUCT((SUIVIPROD!$E$2:$E$3777='Ligne 02'!$A7)*(SUIVIPROD!$J$2:$J$3777='Ligne 02'!$CJ$1)*(SUIVIPROD!$L$2:$N$3777&lt;&gt;"")))</f>
        <v>0</v>
      </c>
      <c r="CG7" s="97">
        <v>3</v>
      </c>
      <c r="CI7" s="23"/>
      <c r="CJ7" s="93"/>
      <c r="CK7" s="209"/>
    </row>
    <row r="8" spans="1:89" ht="15">
      <c r="A8" s="12" t="s">
        <v>196</v>
      </c>
      <c r="B8" s="12" t="s">
        <v>188</v>
      </c>
      <c r="C8" s="12" t="s">
        <v>188</v>
      </c>
      <c r="D8" s="12" t="s">
        <v>188</v>
      </c>
      <c r="E8" s="12" t="s">
        <v>188</v>
      </c>
      <c r="F8" s="12" t="s">
        <v>188</v>
      </c>
      <c r="G8" s="12" t="s">
        <v>188</v>
      </c>
      <c r="H8" s="92" t="str">
        <f t="shared" si="0"/>
        <v>6 / 6</v>
      </c>
      <c r="I8" s="19">
        <f>SUMPRODUCT((P8="En cours")*COUNTIFS(SUIVIPROD!$E$2:$E$3777,'Ligne 02'!$A8,SUIVIPROD!$J$2:$J$3777,'Ligne 02'!$P$1))</f>
        <v>0</v>
      </c>
      <c r="J8" s="97">
        <v>0</v>
      </c>
      <c r="K8" s="19">
        <f>SUMPRODUCT((P8="En cours")*SUMIFS(SUIVIPROD!$D$2:$D$3777,SUIVIPROD!$E$2:$E$3777,'Ligne 02'!$A8,SUIVIPROD!$J$2:$J$3777,'Ligne 02'!$P$1))</f>
        <v>0</v>
      </c>
      <c r="L8" s="19">
        <f>SUMPRODUCT((P8="En cours")*SUMPRODUCT((SUIVIPROD!$E$2:$E$3777='Ligne 02'!$A8)*(SUIVIPROD!$J$2:$J$3777='Ligne 02'!$P$1)*(SUIVIPROD!$L$2:$N$3777&lt;&gt;"")))</f>
        <v>0</v>
      </c>
      <c r="M8" s="97">
        <v>0</v>
      </c>
      <c r="O8" s="23"/>
      <c r="P8" s="211" t="s">
        <v>190</v>
      </c>
      <c r="Q8" s="19">
        <f>SUMPRODUCT((X8="En cours")*COUNTIFS(SUIVIPROD!$E$2:$E$3777,'Ligne 02'!$A8,SUIVIPROD!$J$2:$J$3777,'Ligne 02'!$X$1))</f>
        <v>0</v>
      </c>
      <c r="R8" s="97">
        <v>12</v>
      </c>
      <c r="S8" s="19">
        <f>SUMPRODUCT((X8="En cours")*SUMIFS(SUIVIPROD!$D$2:$D$3777,SUIVIPROD!$E$2:$E$3777,'Ligne 02'!$A8,SUIVIPROD!$J$2:$J$3777,'Ligne 02'!$X$1))</f>
        <v>0</v>
      </c>
      <c r="T8" s="19">
        <f>SUMPRODUCT((X8="En cours")*SUMPRODUCT((SUIVIPROD!$E$2:$E$3777='Ligne 02'!$A8)*(SUIVIPROD!$J$2:$J$3777='Ligne 02'!$X$1)*(SUIVIPROD!$L$2:$N$3777&lt;&gt;"")))</f>
        <v>0</v>
      </c>
      <c r="U8" s="97">
        <v>6</v>
      </c>
      <c r="W8" s="23"/>
      <c r="X8" s="93" t="s">
        <v>190</v>
      </c>
      <c r="Y8" s="19">
        <f>SUMPRODUCT((AF8="En cours")*COUNTIFS(SUIVIPROD!$E$2:$E$3777,'Ligne 02'!$A8,SUIVIPROD!$J$2:$J$3777,'Ligne 02'!$AF$1))</f>
        <v>0</v>
      </c>
      <c r="Z8" s="97">
        <v>0</v>
      </c>
      <c r="AA8" s="19">
        <f>SUMPRODUCT((AF8="En cours")*SUMIFS(SUIVIPROD!$D$2:$D$3777,SUIVIPROD!$E$2:$E$3777,'Ligne 02'!$A8,SUIVIPROD!$J$2:$J$3777,'Ligne 02'!$AF$1))</f>
        <v>0</v>
      </c>
      <c r="AB8" s="19">
        <f>SUMPRODUCT((AF8="En cours")*SUMPRODUCT((SUIVIPROD!$E$2:$E$3777='Ligne 02'!$A8)*(SUIVIPROD!$J$2:$J$3777='Ligne 02'!$AF$1)*(SUIVIPROD!$L$2:$N$3777&lt;&gt;"")))</f>
        <v>0</v>
      </c>
      <c r="AC8" s="97">
        <v>0</v>
      </c>
      <c r="AD8" s="13"/>
      <c r="AE8" s="23"/>
      <c r="AF8" s="93" t="s">
        <v>190</v>
      </c>
      <c r="AG8" s="19">
        <f>SUMPRODUCT((AN8="En cours")*COUNTIFS(SUIVIPROD!$E$2:$E$3777,'Ligne 02'!$A8,SUIVIPROD!$J$2:$J$3777,'Ligne 02'!$AN$1))</f>
        <v>0</v>
      </c>
      <c r="AH8" s="97">
        <v>10</v>
      </c>
      <c r="AI8" s="19">
        <f>SUMPRODUCT((AN8="En cours")*SUMIFS(SUIVIPROD!$D$2:$D$3777,SUIVIPROD!$E$2:$E$3777,'Ligne 02'!$A8,SUIVIPROD!$J$2:$J$3777,'Ligne 02'!$AN$1))</f>
        <v>0</v>
      </c>
      <c r="AJ8" s="19">
        <f>SUMPRODUCT((AN8="En cours")*SUMPRODUCT((SUIVIPROD!$E$2:$E$3777='Ligne 02'!$A8)*(SUIVIPROD!$J$2:$J$3777='Ligne 02'!$AN$1)*(SUIVIPROD!$L$2:$N$3777&lt;&gt;"")))</f>
        <v>0</v>
      </c>
      <c r="AK8" s="97">
        <v>3</v>
      </c>
      <c r="AM8" s="23" t="str">
        <f>IF(COUNTIFS(SUIVIQUALITE!$B$2:$B$49039,'Ligne 02'!$A8,SUIVIQUALITE!$E$2:$E$49039,LEFT($AN$1,FIND(" ",$AN$1)-1),SUIVIQUALITE!$F$2:$F$49039,"Oui")=1,"Oui","#N/A")</f>
        <v>#N/A</v>
      </c>
      <c r="AN8" s="93" t="s">
        <v>190</v>
      </c>
      <c r="AO8" s="19">
        <f>SUMPRODUCT((AV8="En cours")*COUNTIFS(SUIVIPROD!$E$2:$E$3777,'Ligne 02'!$A8,SUIVIPROD!$J$2:$J$3777,'Ligne 02'!$AV$1))</f>
        <v>0</v>
      </c>
      <c r="AP8" s="97">
        <v>0</v>
      </c>
      <c r="AQ8" s="19">
        <f>SUMPRODUCT((AV8="En cours")*SUMIFS(SUIVIPROD!$D$2:$D$3777,SUIVIPROD!$E$2:$E$3777,'Ligne 02'!$A8,SUIVIPROD!$J$2:$J$3777,'Ligne 02'!$AV$1))</f>
        <v>0</v>
      </c>
      <c r="AR8" s="19">
        <f>SUMPRODUCT((AV8="En cours")*SUMPRODUCT((SUIVIPROD!$E$2:$E$3777='Ligne 02'!$A8)*(SUIVIPROD!$J$2:$J$3777='Ligne 02'!$AV$1)*(SUIVIPROD!$L$2:$N$3777&lt;&gt;"")))</f>
        <v>0</v>
      </c>
      <c r="AS8" s="97">
        <v>0</v>
      </c>
      <c r="AT8" s="23"/>
      <c r="AU8" s="23"/>
      <c r="AV8" s="93" t="s">
        <v>190</v>
      </c>
      <c r="AW8" s="19">
        <f>SUMPRODUCT((BD8="En cours")*COUNTIFS(SUIVIPROD!$E$2:$E$3777,'Ligne 02'!$A8,SUIVIPROD!$J$2:$J$3777,'Ligne 02'!$BD$1))</f>
        <v>7</v>
      </c>
      <c r="AX8" s="97">
        <v>12</v>
      </c>
      <c r="AY8" s="19">
        <f>SUMPRODUCT((BD8="En cours")*SUMIFS(SUIVIPROD!$D$2:$D$3777,SUIVIPROD!$E$2:$E$3777,'Ligne 02'!$A8,SUIVIPROD!$J$2:$J$3777,'Ligne 02'!$BD$1))</f>
        <v>14</v>
      </c>
      <c r="AZ8" s="19">
        <f>SUMPRODUCT((BD8="En cours")*SUMPRODUCT((SUIVIPROD!$E$2:$E$3777='Ligne 02'!$A8)*(SUIVIPROD!$J$2:$J$3777='Ligne 02'!$BD$1)*(SUIVIPROD!$L$2:$N$3777&lt;&gt;"")))</f>
        <v>3</v>
      </c>
      <c r="BA8" s="97">
        <v>6</v>
      </c>
      <c r="BC8" s="23" t="str">
        <f>IF(COUNTIFS(SUIVIQUALITE!$B$2:$B$49039,'Ligne 02'!$A8,SUIVIQUALITE!$E$2:$E$49039,LEFT($BD$1,FIND(" ",$BD$1)-1),SUIVIQUALITE!$F$2:$F$49039,"Oui")=1,"Oui","#N/A")</f>
        <v>#N/A</v>
      </c>
      <c r="BD8" s="122" t="s">
        <v>189</v>
      </c>
      <c r="BE8" s="19">
        <f>SUMPRODUCT((BL8="En cours")*COUNTIFS(SUIVIPROD!$E$2:$E$3777,'Ligne 02'!$A8,SUIVIPROD!$J$2:$J$3777,'Ligne 02'!$BL$1))</f>
        <v>0</v>
      </c>
      <c r="BF8" s="97">
        <v>0</v>
      </c>
      <c r="BG8" s="19">
        <f>SUMPRODUCT((BL8="En cours")*SUMIFS(SUIVIPROD!$D$2:$D$3777,SUIVIPROD!$E$2:$E$3777,'Ligne 02'!$A8,SUIVIPROD!$J$2:$J$3777,'Ligne 02'!$BL$1))</f>
        <v>0</v>
      </c>
      <c r="BH8" s="19">
        <f>SUMPRODUCT((BL8="En cours")*SUMPRODUCT((SUIVIPROD!$E$2:$E$3777='Ligne 02'!$A8)*(SUIVIPROD!$J$2:$J$3777='Ligne 02'!$BL$1)*(SUIVIPROD!$L$2:$N$3777&lt;&gt;"")))</f>
        <v>0</v>
      </c>
      <c r="BI8" s="97">
        <v>0</v>
      </c>
      <c r="BK8" s="23"/>
      <c r="BL8" s="93" t="s">
        <v>190</v>
      </c>
      <c r="BM8" s="19">
        <f>SUMPRODUCT((BT8="En cours")*COUNTIFS(SUIVIPROD!$E$2:$E$3777,'Ligne 02'!$A8,SUIVIPROD!$J$2:$J$3777,'Ligne 02'!$BT$1))</f>
        <v>0</v>
      </c>
      <c r="BN8" s="97">
        <v>0</v>
      </c>
      <c r="BO8" s="19">
        <f>SUMPRODUCT((BT8="En cours")*SUMIFS(SUIVIPROD!$D$2:$D$3777,SUIVIPROD!$E$2:$E$3777,'Ligne 02'!$A8,SUIVIPROD!$J$2:$J$3777,'Ligne 02'!$BT$1))</f>
        <v>0</v>
      </c>
      <c r="BP8" s="19">
        <f>SUMPRODUCT((BT8="En cours")*SUMPRODUCT((SUIVIPROD!$E$2:$E$3777='Ligne 02'!$A8)*(SUIVIPROD!$J$2:$J$3777='Ligne 02'!$BT$1)*(SUIVIPROD!$L$2:$N$3777&lt;&gt;"")))</f>
        <v>0</v>
      </c>
      <c r="BQ8" s="97">
        <v>0</v>
      </c>
      <c r="BS8" s="23"/>
      <c r="BT8" s="93" t="s">
        <v>190</v>
      </c>
      <c r="BU8" s="19">
        <f>SUMPRODUCT((CB8="En cours")*COUNTIFS(SUIVIPROD!$E$2:$E$3777,'Ligne 02'!$A8,SUIVIPROD!$J$2:$J$3777,'Ligne 02'!$CB$1))</f>
        <v>0</v>
      </c>
      <c r="BV8" s="97">
        <v>0</v>
      </c>
      <c r="BW8" s="19">
        <f>SUMPRODUCT((CB8="En cours")*SUMIFS(SUIVIPROD!$D$2:$D$3777,SUIVIPROD!$E$2:$E$3777,'Ligne 02'!$A8,SUIVIPROD!$J$2:$J$3777,'Ligne 02'!$CB$1))</f>
        <v>0</v>
      </c>
      <c r="BX8" s="19">
        <f>SUMPRODUCT((CB8="En cours")*SUMPRODUCT((SUIVIPROD!$E$2:$E$3777='Ligne 02'!$A8)*(SUIVIPROD!$J$2:$J$3777='Ligne 02'!$CB$1)*(SUIVIPROD!$L$2:$N$3777&lt;&gt;"")))</f>
        <v>0</v>
      </c>
      <c r="BY8" s="97">
        <v>0</v>
      </c>
      <c r="CA8" s="23"/>
      <c r="CB8" s="93" t="s">
        <v>190</v>
      </c>
      <c r="CC8" s="19">
        <f>SUMPRODUCT((CJ8="En cours")*COUNTIFS(SUIVIPROD!$E$2:$E$3777,'Ligne 02'!$A8,SUIVIPROD!$J$2:$J$3777,'Ligne 02'!$CJ$1))</f>
        <v>0</v>
      </c>
      <c r="CD8" s="97">
        <v>10</v>
      </c>
      <c r="CE8" s="19">
        <f>SUMPRODUCT((CJ8="En cours")*SUMIFS(SUIVIPROD!$D$2:$D$3777,SUIVIPROD!$E$2:$E$3777,'Ligne 02'!$A8,SUIVIPROD!$J$2:$J$3777,'Ligne 02'!$CJ$1))</f>
        <v>0</v>
      </c>
      <c r="CF8" s="19">
        <f>SUMPRODUCT((CJ8="En cours")*SUMPRODUCT((SUIVIPROD!$E$2:$E$3777='Ligne 02'!$A8)*(SUIVIPROD!$J$2:$J$3777='Ligne 02'!$CJ$1)*(SUIVIPROD!$L$2:$N$3777&lt;&gt;"")))</f>
        <v>0</v>
      </c>
      <c r="CG8" s="97">
        <v>3</v>
      </c>
      <c r="CI8" s="23"/>
      <c r="CJ8" s="93"/>
      <c r="CK8" s="209"/>
    </row>
    <row r="9" spans="1:89" ht="15">
      <c r="A9" s="12" t="s">
        <v>197</v>
      </c>
      <c r="B9" s="12" t="s">
        <v>188</v>
      </c>
      <c r="C9" s="12" t="s">
        <v>188</v>
      </c>
      <c r="D9" s="12" t="s">
        <v>188</v>
      </c>
      <c r="E9" s="12" t="s">
        <v>188</v>
      </c>
      <c r="F9" s="12" t="s">
        <v>188</v>
      </c>
      <c r="G9" s="12" t="s">
        <v>188</v>
      </c>
      <c r="H9" s="92" t="str">
        <f t="shared" si="0"/>
        <v>6 / 6</v>
      </c>
      <c r="I9" s="19">
        <f>SUMPRODUCT((P9="En cours")*COUNTIFS(SUIVIPROD!$E$2:$E$3777,'Ligne 02'!$A9,SUIVIPROD!$J$2:$J$3777,'Ligne 02'!$P$1))</f>
        <v>0</v>
      </c>
      <c r="J9" s="97">
        <v>0</v>
      </c>
      <c r="K9" s="19">
        <f>SUMPRODUCT((P9="En cours")*SUMIFS(SUIVIPROD!$D$2:$D$3777,SUIVIPROD!$E$2:$E$3777,'Ligne 02'!$A9,SUIVIPROD!$J$2:$J$3777,'Ligne 02'!$P$1))</f>
        <v>0</v>
      </c>
      <c r="L9" s="19">
        <f>SUMPRODUCT((P9="En cours")*SUMPRODUCT((SUIVIPROD!$E$2:$E$3777='Ligne 02'!$A9)*(SUIVIPROD!$J$2:$J$3777='Ligne 02'!$P$1)*(SUIVIPROD!$L$2:$N$3777&lt;&gt;"")))</f>
        <v>0</v>
      </c>
      <c r="M9" s="97">
        <v>0</v>
      </c>
      <c r="O9" s="23"/>
      <c r="P9" s="211" t="s">
        <v>190</v>
      </c>
      <c r="Q9" s="19">
        <f>SUMPRODUCT((X9="En cours")*COUNTIFS(SUIVIPROD!$E$2:$E$3777,'Ligne 02'!$A9,SUIVIPROD!$J$2:$J$3777,'Ligne 02'!$X$1))</f>
        <v>0</v>
      </c>
      <c r="R9" s="97">
        <v>12</v>
      </c>
      <c r="S9" s="19">
        <f>SUMPRODUCT((X9="En cours")*SUMIFS(SUIVIPROD!$D$2:$D$3777,SUIVIPROD!$E$2:$E$3777,'Ligne 02'!$A9,SUIVIPROD!$J$2:$J$3777,'Ligne 02'!$X$1))</f>
        <v>0</v>
      </c>
      <c r="T9" s="19">
        <f>SUMPRODUCT((X9="En cours")*SUMPRODUCT((SUIVIPROD!$E$2:$E$3777='Ligne 02'!$A9)*(SUIVIPROD!$J$2:$J$3777='Ligne 02'!$X$1)*(SUIVIPROD!$L$2:$N$3777&lt;&gt;"")))</f>
        <v>0</v>
      </c>
      <c r="U9" s="97">
        <v>6</v>
      </c>
      <c r="W9" s="23"/>
      <c r="X9" s="93" t="s">
        <v>190</v>
      </c>
      <c r="Y9" s="19">
        <f>SUMPRODUCT((AF9="En cours")*COUNTIFS(SUIVIPROD!$E$2:$E$3777,'Ligne 02'!$A9,SUIVIPROD!$J$2:$J$3777,'Ligne 02'!$AF$1))</f>
        <v>0</v>
      </c>
      <c r="Z9" s="97">
        <v>0</v>
      </c>
      <c r="AA9" s="19">
        <f>SUMPRODUCT((AF9="En cours")*SUMIFS(SUIVIPROD!$D$2:$D$3777,SUIVIPROD!$E$2:$E$3777,'Ligne 02'!$A9,SUIVIPROD!$J$2:$J$3777,'Ligne 02'!$AF$1))</f>
        <v>0</v>
      </c>
      <c r="AB9" s="19">
        <f>SUMPRODUCT((AF9="En cours")*SUMPRODUCT((SUIVIPROD!$E$2:$E$3777='Ligne 02'!$A9)*(SUIVIPROD!$J$2:$J$3777='Ligne 02'!$AF$1)*(SUIVIPROD!$L$2:$N$3777&lt;&gt;"")))</f>
        <v>0</v>
      </c>
      <c r="AC9" s="97">
        <v>0</v>
      </c>
      <c r="AD9" s="13"/>
      <c r="AE9" s="23"/>
      <c r="AF9" s="93" t="s">
        <v>190</v>
      </c>
      <c r="AG9" s="19">
        <f>SUMPRODUCT((AN9="En cours")*COUNTIFS(SUIVIPROD!$E$2:$E$3777,'Ligne 02'!$A9,SUIVIPROD!$J$2:$J$3777,'Ligne 02'!$AN$1))</f>
        <v>0</v>
      </c>
      <c r="AH9" s="97">
        <v>10</v>
      </c>
      <c r="AI9" s="19">
        <f>SUMPRODUCT((AN9="En cours")*SUMIFS(SUIVIPROD!$D$2:$D$3777,SUIVIPROD!$E$2:$E$3777,'Ligne 02'!$A9,SUIVIPROD!$J$2:$J$3777,'Ligne 02'!$AN$1))</f>
        <v>0</v>
      </c>
      <c r="AJ9" s="19">
        <f>SUMPRODUCT((AN9="En cours")*SUMPRODUCT((SUIVIPROD!$E$2:$E$3777='Ligne 02'!$A9)*(SUIVIPROD!$J$2:$J$3777='Ligne 02'!$AN$1)*(SUIVIPROD!$L$2:$N$3777&lt;&gt;"")))</f>
        <v>0</v>
      </c>
      <c r="AK9" s="97">
        <v>3</v>
      </c>
      <c r="AL9" s="23"/>
      <c r="AM9" s="23"/>
      <c r="AN9" s="93" t="s">
        <v>190</v>
      </c>
      <c r="AO9" s="19">
        <f>SUMPRODUCT((AV9="En cours")*COUNTIFS(SUIVIPROD!$E$2:$E$3777,'Ligne 02'!$A9,SUIVIPROD!$J$2:$J$3777,'Ligne 02'!$AV$1))</f>
        <v>0</v>
      </c>
      <c r="AP9" s="97">
        <v>0</v>
      </c>
      <c r="AQ9" s="19">
        <f>SUMPRODUCT((AV9="En cours")*SUMIFS(SUIVIPROD!$D$2:$D$3777,SUIVIPROD!$E$2:$E$3777,'Ligne 02'!$A9,SUIVIPROD!$J$2:$J$3777,'Ligne 02'!$AV$1))</f>
        <v>0</v>
      </c>
      <c r="AR9" s="19">
        <f>SUMPRODUCT((AV9="En cours")*SUMPRODUCT((SUIVIPROD!$E$2:$E$3777='Ligne 02'!$A9)*(SUIVIPROD!$J$2:$J$3777='Ligne 02'!$AV$1)*(SUIVIPROD!$L$2:$N$3777&lt;&gt;"")))</f>
        <v>0</v>
      </c>
      <c r="AS9" s="97">
        <v>0</v>
      </c>
      <c r="AT9" s="23"/>
      <c r="AU9" s="23"/>
      <c r="AV9" s="93" t="s">
        <v>190</v>
      </c>
      <c r="AW9" s="19">
        <f>SUMPRODUCT((BD9="En cours")*COUNTIFS(SUIVIPROD!$E$2:$E$3777,'Ligne 02'!$A9,SUIVIPROD!$J$2:$J$3777,'Ligne 02'!$BD$1))</f>
        <v>0</v>
      </c>
      <c r="AX9" s="97">
        <v>12</v>
      </c>
      <c r="AY9" s="19">
        <f>SUMPRODUCT((BD9="En cours")*SUMIFS(SUIVIPROD!$D$2:$D$3777,SUIVIPROD!$E$2:$E$3777,'Ligne 02'!$A9,SUIVIPROD!$J$2:$J$3777,'Ligne 02'!$BD$1))</f>
        <v>0</v>
      </c>
      <c r="AZ9" s="19">
        <f>SUMPRODUCT((BD9="En cours")*SUMPRODUCT((SUIVIPROD!$E$2:$E$3777='Ligne 02'!$A9)*(SUIVIPROD!$J$2:$J$3777='Ligne 02'!$BD$1)*(SUIVIPROD!$L$2:$N$3777&lt;&gt;"")))</f>
        <v>0</v>
      </c>
      <c r="BA9" s="97">
        <v>6</v>
      </c>
      <c r="BC9" s="23"/>
      <c r="BD9" s="122" t="s">
        <v>190</v>
      </c>
      <c r="BE9" s="19">
        <f>SUMPRODUCT((BL9="En cours")*COUNTIFS(SUIVIPROD!$E$2:$E$3777,'Ligne 02'!$A9,SUIVIPROD!$J$2:$J$3777,'Ligne 02'!$BL$1))</f>
        <v>0</v>
      </c>
      <c r="BF9" s="97">
        <v>0</v>
      </c>
      <c r="BG9" s="19">
        <f>SUMPRODUCT((BL9="En cours")*SUMIFS(SUIVIPROD!$D$2:$D$3777,SUIVIPROD!$E$2:$E$3777,'Ligne 02'!$A9,SUIVIPROD!$J$2:$J$3777,'Ligne 02'!$BL$1))</f>
        <v>0</v>
      </c>
      <c r="BH9" s="19">
        <f>SUMPRODUCT((BL9="En cours")*SUMPRODUCT((SUIVIPROD!$E$2:$E$3777='Ligne 02'!$A9)*(SUIVIPROD!$J$2:$J$3777='Ligne 02'!$BL$1)*(SUIVIPROD!$L$2:$N$3777&lt;&gt;"")))</f>
        <v>0</v>
      </c>
      <c r="BI9" s="97">
        <v>0</v>
      </c>
      <c r="BK9" s="23"/>
      <c r="BL9" s="93" t="s">
        <v>190</v>
      </c>
      <c r="BM9" s="19">
        <f>SUMPRODUCT((BT9="En cours")*COUNTIFS(SUIVIPROD!$E$2:$E$3777,'Ligne 02'!$A9,SUIVIPROD!$J$2:$J$3777,'Ligne 02'!$BT$1))</f>
        <v>0</v>
      </c>
      <c r="BN9" s="97">
        <v>0</v>
      </c>
      <c r="BO9" s="19">
        <f>SUMPRODUCT((BT9="En cours")*SUMIFS(SUIVIPROD!$D$2:$D$3777,SUIVIPROD!$E$2:$E$3777,'Ligne 02'!$A9,SUIVIPROD!$J$2:$J$3777,'Ligne 02'!$BT$1))</f>
        <v>0</v>
      </c>
      <c r="BP9" s="19">
        <f>SUMPRODUCT((BT9="En cours")*SUMPRODUCT((SUIVIPROD!$E$2:$E$3777='Ligne 02'!$A9)*(SUIVIPROD!$J$2:$J$3777='Ligne 02'!$BT$1)*(SUIVIPROD!$L$2:$N$3777&lt;&gt;"")))</f>
        <v>0</v>
      </c>
      <c r="BQ9" s="97">
        <v>0</v>
      </c>
      <c r="BS9" s="23"/>
      <c r="BT9" s="93" t="s">
        <v>190</v>
      </c>
      <c r="BU9" s="19">
        <f>SUMPRODUCT((CB9="En cours")*COUNTIFS(SUIVIPROD!$E$2:$E$3777,'Ligne 02'!$A9,SUIVIPROD!$J$2:$J$3777,'Ligne 02'!$CB$1))</f>
        <v>0</v>
      </c>
      <c r="BV9" s="97">
        <v>0</v>
      </c>
      <c r="BW9" s="19">
        <f>SUMPRODUCT((CB9="En cours")*SUMIFS(SUIVIPROD!$D$2:$D$3777,SUIVIPROD!$E$2:$E$3777,'Ligne 02'!$A9,SUIVIPROD!$J$2:$J$3777,'Ligne 02'!$CB$1))</f>
        <v>0</v>
      </c>
      <c r="BX9" s="19">
        <f>SUMPRODUCT((CB9="En cours")*SUMPRODUCT((SUIVIPROD!$E$2:$E$3777='Ligne 02'!$A9)*(SUIVIPROD!$J$2:$J$3777='Ligne 02'!$CB$1)*(SUIVIPROD!$L$2:$N$3777&lt;&gt;"")))</f>
        <v>0</v>
      </c>
      <c r="BY9" s="97">
        <v>0</v>
      </c>
      <c r="CA9" s="23"/>
      <c r="CB9" s="93" t="s">
        <v>190</v>
      </c>
      <c r="CC9" s="19">
        <f>SUMPRODUCT((CJ9="En cours")*COUNTIFS(SUIVIPROD!$E$2:$E$3777,'Ligne 02'!$A9,SUIVIPROD!$J$2:$J$3777,'Ligne 02'!$CJ$1))</f>
        <v>0</v>
      </c>
      <c r="CD9" s="97">
        <v>10</v>
      </c>
      <c r="CE9" s="19">
        <f>SUMPRODUCT((CJ9="En cours")*SUMIFS(SUIVIPROD!$D$2:$D$3777,SUIVIPROD!$E$2:$E$3777,'Ligne 02'!$A9,SUIVIPROD!$J$2:$J$3777,'Ligne 02'!$CJ$1))</f>
        <v>0</v>
      </c>
      <c r="CF9" s="19">
        <f>SUMPRODUCT((CJ9="En cours")*SUMPRODUCT((SUIVIPROD!$E$2:$E$3777='Ligne 02'!$A9)*(SUIVIPROD!$J$2:$J$3777='Ligne 02'!$CJ$1)*(SUIVIPROD!$L$2:$N$3777&lt;&gt;"")))</f>
        <v>0</v>
      </c>
      <c r="CG9" s="97">
        <v>3</v>
      </c>
      <c r="CI9" s="23"/>
      <c r="CJ9" s="93"/>
      <c r="CK9" s="209"/>
    </row>
    <row r="10" spans="1:89" ht="15">
      <c r="A10" s="12" t="s">
        <v>198</v>
      </c>
      <c r="B10" s="12" t="s">
        <v>188</v>
      </c>
      <c r="C10" s="12" t="s">
        <v>188</v>
      </c>
      <c r="D10" s="12" t="s">
        <v>188</v>
      </c>
      <c r="E10" s="12" t="s">
        <v>188</v>
      </c>
      <c r="F10" s="12" t="s">
        <v>188</v>
      </c>
      <c r="G10" s="12" t="s">
        <v>188</v>
      </c>
      <c r="H10" s="92" t="str">
        <f t="shared" si="0"/>
        <v>6 / 6</v>
      </c>
      <c r="I10" s="19">
        <f>SUMPRODUCT((P10="En cours")*COUNTIFS(SUIVIPROD!$E$2:$E$3777,'Ligne 02'!$A10,SUIVIPROD!$J$2:$J$3777,'Ligne 02'!$P$1))</f>
        <v>0</v>
      </c>
      <c r="J10" s="97">
        <v>0</v>
      </c>
      <c r="K10" s="19">
        <f>SUMPRODUCT((P10="En cours")*SUMIFS(SUIVIPROD!$D$2:$D$3777,SUIVIPROD!$E$2:$E$3777,'Ligne 02'!$A10,SUIVIPROD!$J$2:$J$3777,'Ligne 02'!$P$1))</f>
        <v>0</v>
      </c>
      <c r="L10" s="19">
        <f>SUMPRODUCT((P10="En cours")*SUMPRODUCT((SUIVIPROD!$E$2:$E$3777='Ligne 02'!$A10)*(SUIVIPROD!$J$2:$J$3777='Ligne 02'!$P$1)*(SUIVIPROD!$L$2:$N$3777&lt;&gt;"")))</f>
        <v>0</v>
      </c>
      <c r="M10" s="97">
        <v>0</v>
      </c>
      <c r="O10" s="23"/>
      <c r="P10" s="211" t="s">
        <v>190</v>
      </c>
      <c r="Q10" s="19">
        <f>SUMPRODUCT((X10="En cours")*COUNTIFS(SUIVIPROD!$E$2:$E$3777,'Ligne 02'!$A10,SUIVIPROD!$J$2:$J$3777,'Ligne 02'!$X$1))</f>
        <v>0</v>
      </c>
      <c r="R10" s="97">
        <v>12</v>
      </c>
      <c r="S10" s="19">
        <f>SUMPRODUCT((X10="En cours")*SUMIFS(SUIVIPROD!$D$2:$D$3777,SUIVIPROD!$E$2:$E$3777,'Ligne 02'!$A10,SUIVIPROD!$J$2:$J$3777,'Ligne 02'!$X$1))</f>
        <v>0</v>
      </c>
      <c r="T10" s="19">
        <f>SUMPRODUCT((X10="En cours")*SUMPRODUCT((SUIVIPROD!$E$2:$E$3777='Ligne 02'!$A10)*(SUIVIPROD!$J$2:$J$3777='Ligne 02'!$X$1)*(SUIVIPROD!$L$2:$N$3777&lt;&gt;"")))</f>
        <v>0</v>
      </c>
      <c r="U10" s="97">
        <v>6</v>
      </c>
      <c r="W10" s="23"/>
      <c r="X10" s="93" t="s">
        <v>190</v>
      </c>
      <c r="Y10" s="19">
        <f>SUMPRODUCT((AF10="En cours")*COUNTIFS(SUIVIPROD!$E$2:$E$3777,'Ligne 02'!$A10,SUIVIPROD!$J$2:$J$3777,'Ligne 02'!$AF$1))</f>
        <v>0</v>
      </c>
      <c r="Z10" s="97">
        <v>0</v>
      </c>
      <c r="AA10" s="19">
        <f>SUMPRODUCT((AF10="En cours")*SUMIFS(SUIVIPROD!$D$2:$D$3777,SUIVIPROD!$E$2:$E$3777,'Ligne 02'!$A10,SUIVIPROD!$J$2:$J$3777,'Ligne 02'!$AF$1))</f>
        <v>0</v>
      </c>
      <c r="AB10" s="19">
        <f>SUMPRODUCT((AF10="En cours")*SUMPRODUCT((SUIVIPROD!$E$2:$E$3777='Ligne 02'!$A10)*(SUIVIPROD!$J$2:$J$3777='Ligne 02'!$AF$1)*(SUIVIPROD!$L$2:$N$3777&lt;&gt;"")))</f>
        <v>0</v>
      </c>
      <c r="AC10" s="97">
        <v>0</v>
      </c>
      <c r="AD10" s="13"/>
      <c r="AE10" s="23"/>
      <c r="AF10" s="93" t="s">
        <v>190</v>
      </c>
      <c r="AG10" s="19">
        <f>SUMPRODUCT((AN10="En cours")*COUNTIFS(SUIVIPROD!$E$2:$E$3777,'Ligne 02'!$A10,SUIVIPROD!$J$2:$J$3777,'Ligne 02'!$AN$1))</f>
        <v>0</v>
      </c>
      <c r="AH10" s="97">
        <v>10</v>
      </c>
      <c r="AI10" s="19">
        <f>SUMPRODUCT((AN10="En cours")*SUMIFS(SUIVIPROD!$D$2:$D$3777,SUIVIPROD!$E$2:$E$3777,'Ligne 02'!$A10,SUIVIPROD!$J$2:$J$3777,'Ligne 02'!$AN$1))</f>
        <v>0</v>
      </c>
      <c r="AJ10" s="19">
        <f>SUMPRODUCT((AN10="En cours")*SUMPRODUCT((SUIVIPROD!$E$2:$E$3777='Ligne 02'!$A10)*(SUIVIPROD!$J$2:$J$3777='Ligne 02'!$AN$1)*(SUIVIPROD!$L$2:$N$3777&lt;&gt;"")))</f>
        <v>0</v>
      </c>
      <c r="AK10" s="97">
        <v>3</v>
      </c>
      <c r="AL10" s="23"/>
      <c r="AM10" s="23"/>
      <c r="AN10" s="93" t="s">
        <v>190</v>
      </c>
      <c r="AO10" s="19">
        <f>SUMPRODUCT((AV10="En cours")*COUNTIFS(SUIVIPROD!$E$2:$E$3777,'Ligne 02'!$A10,SUIVIPROD!$J$2:$J$3777,'Ligne 02'!$AV$1))</f>
        <v>0</v>
      </c>
      <c r="AP10" s="97">
        <v>0</v>
      </c>
      <c r="AQ10" s="19">
        <f>SUMPRODUCT((AV10="En cours")*SUMIFS(SUIVIPROD!$D$2:$D$3777,SUIVIPROD!$E$2:$E$3777,'Ligne 02'!$A10,SUIVIPROD!$J$2:$J$3777,'Ligne 02'!$AV$1))</f>
        <v>0</v>
      </c>
      <c r="AR10" s="19">
        <f>SUMPRODUCT((AV10="En cours")*SUMPRODUCT((SUIVIPROD!$E$2:$E$3777='Ligne 02'!$A10)*(SUIVIPROD!$J$2:$J$3777='Ligne 02'!$AV$1)*(SUIVIPROD!$L$2:$N$3777&lt;&gt;"")))</f>
        <v>0</v>
      </c>
      <c r="AS10" s="97">
        <v>0</v>
      </c>
      <c r="AT10" s="23"/>
      <c r="AU10" s="23"/>
      <c r="AV10" s="93" t="s">
        <v>190</v>
      </c>
      <c r="AW10" s="19">
        <f>SUMPRODUCT((BD10="En cours")*COUNTIFS(SUIVIPROD!$E$2:$E$3777,'Ligne 02'!$A10,SUIVIPROD!$J$2:$J$3777,'Ligne 02'!$BD$1))</f>
        <v>0</v>
      </c>
      <c r="AX10" s="97">
        <v>12</v>
      </c>
      <c r="AY10" s="19">
        <f>SUMPRODUCT((BD10="En cours")*SUMIFS(SUIVIPROD!$D$2:$D$3777,SUIVIPROD!$E$2:$E$3777,'Ligne 02'!$A10,SUIVIPROD!$J$2:$J$3777,'Ligne 02'!$BD$1))</f>
        <v>0</v>
      </c>
      <c r="AZ10" s="19">
        <f>SUMPRODUCT((BD10="En cours")*SUMPRODUCT((SUIVIPROD!$E$2:$E$3777='Ligne 02'!$A10)*(SUIVIPROD!$J$2:$J$3777='Ligne 02'!$BD$1)*(SUIVIPROD!$L$2:$N$3777&lt;&gt;"")))</f>
        <v>0</v>
      </c>
      <c r="BA10" s="97">
        <v>6</v>
      </c>
      <c r="BC10" s="23"/>
      <c r="BD10" s="122" t="s">
        <v>190</v>
      </c>
      <c r="BE10" s="19">
        <f>SUMPRODUCT((BL10="En cours")*COUNTIFS(SUIVIPROD!$E$2:$E$3777,'Ligne 02'!$A10,SUIVIPROD!$J$2:$J$3777,'Ligne 02'!$BL$1))</f>
        <v>0</v>
      </c>
      <c r="BF10" s="97">
        <v>0</v>
      </c>
      <c r="BG10" s="19">
        <f>SUMPRODUCT((BL10="En cours")*SUMIFS(SUIVIPROD!$D$2:$D$3777,SUIVIPROD!$E$2:$E$3777,'Ligne 02'!$A10,SUIVIPROD!$J$2:$J$3777,'Ligne 02'!$BL$1))</f>
        <v>0</v>
      </c>
      <c r="BH10" s="19">
        <f>SUMPRODUCT((BL10="En cours")*SUMPRODUCT((SUIVIPROD!$E$2:$E$3777='Ligne 02'!$A10)*(SUIVIPROD!$J$2:$J$3777='Ligne 02'!$BL$1)*(SUIVIPROD!$L$2:$N$3777&lt;&gt;"")))</f>
        <v>0</v>
      </c>
      <c r="BI10" s="97">
        <v>0</v>
      </c>
      <c r="BK10" s="23"/>
      <c r="BL10" s="93" t="s">
        <v>190</v>
      </c>
      <c r="BM10" s="19">
        <f>SUMPRODUCT((BT10="En cours")*COUNTIFS(SUIVIPROD!$E$2:$E$3777,'Ligne 02'!$A10,SUIVIPROD!$J$2:$J$3777,'Ligne 02'!$BT$1))</f>
        <v>0</v>
      </c>
      <c r="BN10" s="97">
        <v>0</v>
      </c>
      <c r="BO10" s="19">
        <f>SUMPRODUCT((BT10="En cours")*SUMIFS(SUIVIPROD!$D$2:$D$3777,SUIVIPROD!$E$2:$E$3777,'Ligne 02'!$A10,SUIVIPROD!$J$2:$J$3777,'Ligne 02'!$BT$1))</f>
        <v>0</v>
      </c>
      <c r="BP10" s="19">
        <f>SUMPRODUCT((BT10="En cours")*SUMPRODUCT((SUIVIPROD!$E$2:$E$3777='Ligne 02'!$A10)*(SUIVIPROD!$J$2:$J$3777='Ligne 02'!$BT$1)*(SUIVIPROD!$L$2:$N$3777&lt;&gt;"")))</f>
        <v>0</v>
      </c>
      <c r="BQ10" s="97">
        <v>0</v>
      </c>
      <c r="BS10" s="23"/>
      <c r="BT10" s="93" t="s">
        <v>190</v>
      </c>
      <c r="BU10" s="19">
        <f>SUMPRODUCT((CB10="En cours")*COUNTIFS(SUIVIPROD!$E$2:$E$3777,'Ligne 02'!$A10,SUIVIPROD!$J$2:$J$3777,'Ligne 02'!$CB$1))</f>
        <v>0</v>
      </c>
      <c r="BV10" s="97">
        <v>0</v>
      </c>
      <c r="BW10" s="19">
        <f>SUMPRODUCT((CB10="En cours")*SUMIFS(SUIVIPROD!$D$2:$D$3777,SUIVIPROD!$E$2:$E$3777,'Ligne 02'!$A10,SUIVIPROD!$J$2:$J$3777,'Ligne 02'!$CB$1))</f>
        <v>0</v>
      </c>
      <c r="BX10" s="19">
        <f>SUMPRODUCT((CB10="En cours")*SUMPRODUCT((SUIVIPROD!$E$2:$E$3777='Ligne 02'!$A10)*(SUIVIPROD!$J$2:$J$3777='Ligne 02'!$CB$1)*(SUIVIPROD!$L$2:$N$3777&lt;&gt;"")))</f>
        <v>0</v>
      </c>
      <c r="BY10" s="97">
        <v>0</v>
      </c>
      <c r="CA10" s="23"/>
      <c r="CB10" s="93" t="s">
        <v>190</v>
      </c>
      <c r="CC10" s="19">
        <f>SUMPRODUCT((CJ10="En cours")*COUNTIFS(SUIVIPROD!$E$2:$E$3777,'Ligne 02'!$A10,SUIVIPROD!$J$2:$J$3777,'Ligne 02'!$CJ$1))</f>
        <v>0</v>
      </c>
      <c r="CD10" s="97">
        <v>10</v>
      </c>
      <c r="CE10" s="19">
        <f>SUMPRODUCT((CJ10="En cours")*SUMIFS(SUIVIPROD!$D$2:$D$3777,SUIVIPROD!$E$2:$E$3777,'Ligne 02'!$A10,SUIVIPROD!$J$2:$J$3777,'Ligne 02'!$CJ$1))</f>
        <v>0</v>
      </c>
      <c r="CF10" s="19">
        <f>SUMPRODUCT((CJ10="En cours")*SUMPRODUCT((SUIVIPROD!$E$2:$E$3777='Ligne 02'!$A10)*(SUIVIPROD!$J$2:$J$3777='Ligne 02'!$CJ$1)*(SUIVIPROD!$L$2:$N$3777&lt;&gt;"")))</f>
        <v>0</v>
      </c>
      <c r="CG10" s="97">
        <v>3</v>
      </c>
      <c r="CI10" s="23"/>
      <c r="CJ10" s="93"/>
      <c r="CK10" s="209"/>
    </row>
    <row r="11" spans="1:89" ht="15">
      <c r="A11" s="12" t="s">
        <v>199</v>
      </c>
      <c r="B11" s="12" t="s">
        <v>188</v>
      </c>
      <c r="C11" s="12" t="s">
        <v>188</v>
      </c>
      <c r="D11" s="12" t="s">
        <v>188</v>
      </c>
      <c r="E11" s="12" t="s">
        <v>188</v>
      </c>
      <c r="F11" s="12" t="s">
        <v>188</v>
      </c>
      <c r="G11" s="12" t="s">
        <v>188</v>
      </c>
      <c r="H11" s="92" t="str">
        <f t="shared" si="0"/>
        <v>6 / 6</v>
      </c>
      <c r="I11" s="19">
        <f>SUMPRODUCT((P11="En cours")*COUNTIFS(SUIVIPROD!$E$2:$E$3777,'Ligne 02'!$A11,SUIVIPROD!$J$2:$J$3777,'Ligne 02'!$P$1))</f>
        <v>0</v>
      </c>
      <c r="J11" s="97">
        <v>0</v>
      </c>
      <c r="K11" s="19">
        <f>SUMPRODUCT((P11="En cours")*SUMIFS(SUIVIPROD!$D$2:$D$3777,SUIVIPROD!$E$2:$E$3777,'Ligne 02'!$A11,SUIVIPROD!$J$2:$J$3777,'Ligne 02'!$P$1))</f>
        <v>0</v>
      </c>
      <c r="L11" s="19">
        <f>SUMPRODUCT((P11="En cours")*SUMPRODUCT((SUIVIPROD!$E$2:$E$3777='Ligne 02'!$A11)*(SUIVIPROD!$J$2:$J$3777='Ligne 02'!$P$1)*(SUIVIPROD!$L$2:$N$3777&lt;&gt;"")))</f>
        <v>0</v>
      </c>
      <c r="M11" s="97">
        <v>0</v>
      </c>
      <c r="O11" s="23"/>
      <c r="P11" s="211" t="s">
        <v>190</v>
      </c>
      <c r="Q11" s="19">
        <f>SUMPRODUCT((X11="En cours")*COUNTIFS(SUIVIPROD!$E$2:$E$3777,'Ligne 02'!$A11,SUIVIPROD!$J$2:$J$3777,'Ligne 02'!$X$1))</f>
        <v>0</v>
      </c>
      <c r="R11" s="97">
        <v>12</v>
      </c>
      <c r="S11" s="19">
        <f>SUMPRODUCT((X11="En cours")*SUMIFS(SUIVIPROD!$D$2:$D$3777,SUIVIPROD!$E$2:$E$3777,'Ligne 02'!$A11,SUIVIPROD!$J$2:$J$3777,'Ligne 02'!$X$1))</f>
        <v>0</v>
      </c>
      <c r="T11" s="19">
        <f>SUMPRODUCT((X11="En cours")*SUMPRODUCT((SUIVIPROD!$E$2:$E$3777='Ligne 02'!$A11)*(SUIVIPROD!$J$2:$J$3777='Ligne 02'!$X$1)*(SUIVIPROD!$L$2:$N$3777&lt;&gt;"")))</f>
        <v>0</v>
      </c>
      <c r="U11" s="97">
        <v>6</v>
      </c>
      <c r="W11" s="23"/>
      <c r="X11" s="93" t="s">
        <v>190</v>
      </c>
      <c r="Y11" s="19">
        <f>SUMPRODUCT((AF11="En cours")*COUNTIFS(SUIVIPROD!$E$2:$E$3777,'Ligne 02'!$A11,SUIVIPROD!$J$2:$J$3777,'Ligne 02'!$AF$1))</f>
        <v>0</v>
      </c>
      <c r="Z11" s="97">
        <v>0</v>
      </c>
      <c r="AA11" s="19">
        <f>SUMPRODUCT((AF11="En cours")*SUMIFS(SUIVIPROD!$D$2:$D$3777,SUIVIPROD!$E$2:$E$3777,'Ligne 02'!$A11,SUIVIPROD!$J$2:$J$3777,'Ligne 02'!$AF$1))</f>
        <v>0</v>
      </c>
      <c r="AB11" s="19">
        <f>SUMPRODUCT((AF11="En cours")*SUMPRODUCT((SUIVIPROD!$E$2:$E$3777='Ligne 02'!$A11)*(SUIVIPROD!$J$2:$J$3777='Ligne 02'!$AF$1)*(SUIVIPROD!$L$2:$N$3777&lt;&gt;"")))</f>
        <v>0</v>
      </c>
      <c r="AC11" s="97">
        <v>0</v>
      </c>
      <c r="AD11" s="13"/>
      <c r="AE11" s="23"/>
      <c r="AF11" s="93" t="s">
        <v>190</v>
      </c>
      <c r="AG11" s="19">
        <f>SUMPRODUCT((AN11="En cours")*COUNTIFS(SUIVIPROD!$E$2:$E$3777,'Ligne 02'!$A11,SUIVIPROD!$J$2:$J$3777,'Ligne 02'!$AN$1))</f>
        <v>0</v>
      </c>
      <c r="AH11" s="97">
        <v>10</v>
      </c>
      <c r="AI11" s="19">
        <f>SUMPRODUCT((AN11="En cours")*SUMIFS(SUIVIPROD!$D$2:$D$3777,SUIVIPROD!$E$2:$E$3777,'Ligne 02'!$A11,SUIVIPROD!$J$2:$J$3777,'Ligne 02'!$AN$1))</f>
        <v>0</v>
      </c>
      <c r="AJ11" s="19">
        <f>SUMPRODUCT((AN11="En cours")*SUMPRODUCT((SUIVIPROD!$E$2:$E$3777='Ligne 02'!$A11)*(SUIVIPROD!$J$2:$J$3777='Ligne 02'!$AN$1)*(SUIVIPROD!$L$2:$N$3777&lt;&gt;"")))</f>
        <v>0</v>
      </c>
      <c r="AK11" s="97">
        <v>3</v>
      </c>
      <c r="AL11" s="23"/>
      <c r="AM11" s="23"/>
      <c r="AN11" s="93" t="s">
        <v>190</v>
      </c>
      <c r="AO11" s="19">
        <f>SUMPRODUCT((AV11="En cours")*COUNTIFS(SUIVIPROD!$E$2:$E$3777,'Ligne 02'!$A11,SUIVIPROD!$J$2:$J$3777,'Ligne 02'!$AV$1))</f>
        <v>0</v>
      </c>
      <c r="AP11" s="97">
        <v>0</v>
      </c>
      <c r="AQ11" s="19">
        <f>SUMPRODUCT((AV11="En cours")*SUMIFS(SUIVIPROD!$D$2:$D$3777,SUIVIPROD!$E$2:$E$3777,'Ligne 02'!$A11,SUIVIPROD!$J$2:$J$3777,'Ligne 02'!$AV$1))</f>
        <v>0</v>
      </c>
      <c r="AR11" s="19">
        <f>SUMPRODUCT((AV11="En cours")*SUMPRODUCT((SUIVIPROD!$E$2:$E$3777='Ligne 02'!$A11)*(SUIVIPROD!$J$2:$J$3777='Ligne 02'!$AV$1)*(SUIVIPROD!$L$2:$N$3777&lt;&gt;"")))</f>
        <v>0</v>
      </c>
      <c r="AS11" s="97">
        <v>0</v>
      </c>
      <c r="AT11" s="23"/>
      <c r="AU11" s="23"/>
      <c r="AV11" s="93" t="s">
        <v>190</v>
      </c>
      <c r="AW11" s="19">
        <f>SUMPRODUCT((BD11="En cours")*COUNTIFS(SUIVIPROD!$E$2:$E$3777,'Ligne 02'!$A11,SUIVIPROD!$J$2:$J$3777,'Ligne 02'!$BD$1))</f>
        <v>0</v>
      </c>
      <c r="AX11" s="97">
        <v>12</v>
      </c>
      <c r="AY11" s="19">
        <f>SUMPRODUCT((BD11="En cours")*SUMIFS(SUIVIPROD!$D$2:$D$3777,SUIVIPROD!$E$2:$E$3777,'Ligne 02'!$A11,SUIVIPROD!$J$2:$J$3777,'Ligne 02'!$BD$1))</f>
        <v>0</v>
      </c>
      <c r="AZ11" s="19">
        <f>SUMPRODUCT((BD11="En cours")*SUMPRODUCT((SUIVIPROD!$E$2:$E$3777='Ligne 02'!$A11)*(SUIVIPROD!$J$2:$J$3777='Ligne 02'!$BD$1)*(SUIVIPROD!$L$2:$N$3777&lt;&gt;"")))</f>
        <v>0</v>
      </c>
      <c r="BA11" s="97">
        <v>6</v>
      </c>
      <c r="BC11" s="23"/>
      <c r="BD11" s="122" t="s">
        <v>190</v>
      </c>
      <c r="BE11" s="19">
        <f>SUMPRODUCT((BL11="En cours")*COUNTIFS(SUIVIPROD!$E$2:$E$3777,'Ligne 02'!$A11,SUIVIPROD!$J$2:$J$3777,'Ligne 02'!$BL$1))</f>
        <v>0</v>
      </c>
      <c r="BF11" s="97">
        <v>0</v>
      </c>
      <c r="BG11" s="19">
        <f>SUMPRODUCT((BL11="En cours")*SUMIFS(SUIVIPROD!$D$2:$D$3777,SUIVIPROD!$E$2:$E$3777,'Ligne 02'!$A11,SUIVIPROD!$J$2:$J$3777,'Ligne 02'!$BL$1))</f>
        <v>0</v>
      </c>
      <c r="BH11" s="19">
        <f>SUMPRODUCT((BL11="En cours")*SUMPRODUCT((SUIVIPROD!$E$2:$E$3777='Ligne 02'!$A11)*(SUIVIPROD!$J$2:$J$3777='Ligne 02'!$BL$1)*(SUIVIPROD!$L$2:$N$3777&lt;&gt;"")))</f>
        <v>0</v>
      </c>
      <c r="BI11" s="97">
        <v>0</v>
      </c>
      <c r="BK11" s="23"/>
      <c r="BL11" s="93" t="s">
        <v>190</v>
      </c>
      <c r="BM11" s="19">
        <f>SUMPRODUCT((BT11="En cours")*COUNTIFS(SUIVIPROD!$E$2:$E$3777,'Ligne 02'!$A11,SUIVIPROD!$J$2:$J$3777,'Ligne 02'!$BT$1))</f>
        <v>0</v>
      </c>
      <c r="BN11" s="97">
        <v>0</v>
      </c>
      <c r="BO11" s="19">
        <f>SUMPRODUCT((BT11="En cours")*SUMIFS(SUIVIPROD!$D$2:$D$3777,SUIVIPROD!$E$2:$E$3777,'Ligne 02'!$A11,SUIVIPROD!$J$2:$J$3777,'Ligne 02'!$BT$1))</f>
        <v>0</v>
      </c>
      <c r="BP11" s="19">
        <f>SUMPRODUCT((BT11="En cours")*SUMPRODUCT((SUIVIPROD!$E$2:$E$3777='Ligne 02'!$A11)*(SUIVIPROD!$J$2:$J$3777='Ligne 02'!$BT$1)*(SUIVIPROD!$L$2:$N$3777&lt;&gt;"")))</f>
        <v>0</v>
      </c>
      <c r="BQ11" s="97">
        <v>0</v>
      </c>
      <c r="BS11" s="23"/>
      <c r="BT11" s="93" t="s">
        <v>190</v>
      </c>
      <c r="BU11" s="19">
        <f>SUMPRODUCT((CB11="En cours")*COUNTIFS(SUIVIPROD!$E$2:$E$3777,'Ligne 02'!$A11,SUIVIPROD!$J$2:$J$3777,'Ligne 02'!$CB$1))</f>
        <v>0</v>
      </c>
      <c r="BV11" s="97">
        <v>0</v>
      </c>
      <c r="BW11" s="19">
        <f>SUMPRODUCT((CB11="En cours")*SUMIFS(SUIVIPROD!$D$2:$D$3777,SUIVIPROD!$E$2:$E$3777,'Ligne 02'!$A11,SUIVIPROD!$J$2:$J$3777,'Ligne 02'!$CB$1))</f>
        <v>0</v>
      </c>
      <c r="BX11" s="19">
        <f>SUMPRODUCT((CB11="En cours")*SUMPRODUCT((SUIVIPROD!$E$2:$E$3777='Ligne 02'!$A11)*(SUIVIPROD!$J$2:$J$3777='Ligne 02'!$CB$1)*(SUIVIPROD!$L$2:$N$3777&lt;&gt;"")))</f>
        <v>0</v>
      </c>
      <c r="BY11" s="97">
        <v>0</v>
      </c>
      <c r="CA11" s="23"/>
      <c r="CB11" s="93" t="s">
        <v>190</v>
      </c>
      <c r="CC11" s="19">
        <f>SUMPRODUCT((CJ11="En cours")*COUNTIFS(SUIVIPROD!$E$2:$E$3777,'Ligne 02'!$A11,SUIVIPROD!$J$2:$J$3777,'Ligne 02'!$CJ$1))</f>
        <v>0</v>
      </c>
      <c r="CD11" s="97">
        <v>10</v>
      </c>
      <c r="CE11" s="19">
        <f>SUMPRODUCT((CJ11="En cours")*SUMIFS(SUIVIPROD!$D$2:$D$3777,SUIVIPROD!$E$2:$E$3777,'Ligne 02'!$A11,SUIVIPROD!$J$2:$J$3777,'Ligne 02'!$CJ$1))</f>
        <v>0</v>
      </c>
      <c r="CF11" s="19">
        <f>SUMPRODUCT((CJ11="En cours")*SUMPRODUCT((SUIVIPROD!$E$2:$E$3777='Ligne 02'!$A11)*(SUIVIPROD!$J$2:$J$3777='Ligne 02'!$CJ$1)*(SUIVIPROD!$L$2:$N$3777&lt;&gt;"")))</f>
        <v>0</v>
      </c>
      <c r="CG11" s="97">
        <v>3</v>
      </c>
      <c r="CI11" s="23"/>
      <c r="CJ11" s="93" t="s">
        <v>190</v>
      </c>
      <c r="CK11" s="209"/>
    </row>
    <row r="12" spans="1:89" ht="15">
      <c r="A12" s="12" t="s">
        <v>200</v>
      </c>
      <c r="B12" s="12" t="s">
        <v>188</v>
      </c>
      <c r="C12" s="12" t="s">
        <v>188</v>
      </c>
      <c r="D12" s="12" t="s">
        <v>188</v>
      </c>
      <c r="E12" s="12" t="s">
        <v>188</v>
      </c>
      <c r="F12" s="12" t="s">
        <v>188</v>
      </c>
      <c r="G12" s="12" t="s">
        <v>188</v>
      </c>
      <c r="H12" s="92" t="str">
        <f t="shared" si="0"/>
        <v>6 / 6</v>
      </c>
      <c r="I12" s="19">
        <f>SUMPRODUCT((P12="En cours")*COUNTIFS(SUIVIPROD!$E$2:$E$3777,'Ligne 02'!$A12,SUIVIPROD!$J$2:$J$3777,'Ligne 02'!$P$1))</f>
        <v>0</v>
      </c>
      <c r="J12" s="97">
        <v>0</v>
      </c>
      <c r="K12" s="19">
        <f>SUMPRODUCT((P12="En cours")*SUMIFS(SUIVIPROD!$D$2:$D$3777,SUIVIPROD!$E$2:$E$3777,'Ligne 02'!$A12,SUIVIPROD!$J$2:$J$3777,'Ligne 02'!$P$1))</f>
        <v>0</v>
      </c>
      <c r="L12" s="19">
        <f>SUMPRODUCT((P12="En cours")*SUMPRODUCT((SUIVIPROD!$E$2:$E$3777='Ligne 02'!$A12)*(SUIVIPROD!$J$2:$J$3777='Ligne 02'!$P$1)*(SUIVIPROD!$L$2:$N$3777&lt;&gt;"")))</f>
        <v>0</v>
      </c>
      <c r="M12" s="97">
        <v>0</v>
      </c>
      <c r="O12" s="23"/>
      <c r="P12" s="211" t="s">
        <v>190</v>
      </c>
      <c r="Q12" s="19">
        <f>SUMPRODUCT((X12="En cours")*COUNTIFS(SUIVIPROD!$E$2:$E$3777,'Ligne 02'!$A12,SUIVIPROD!$J$2:$J$3777,'Ligne 02'!$X$1))</f>
        <v>0</v>
      </c>
      <c r="R12" s="97">
        <v>12</v>
      </c>
      <c r="S12" s="19">
        <f>SUMPRODUCT((X12="En cours")*SUMIFS(SUIVIPROD!$D$2:$D$3777,SUIVIPROD!$E$2:$E$3777,'Ligne 02'!$A12,SUIVIPROD!$J$2:$J$3777,'Ligne 02'!$X$1))</f>
        <v>0</v>
      </c>
      <c r="T12" s="19">
        <f>SUMPRODUCT((X12="En cours")*SUMPRODUCT((SUIVIPROD!$E$2:$E$3777='Ligne 02'!$A12)*(SUIVIPROD!$J$2:$J$3777='Ligne 02'!$X$1)*(SUIVIPROD!$L$2:$N$3777&lt;&gt;"")))</f>
        <v>0</v>
      </c>
      <c r="U12" s="97">
        <v>6</v>
      </c>
      <c r="W12" s="23"/>
      <c r="X12" s="93" t="s">
        <v>190</v>
      </c>
      <c r="Y12" s="19">
        <f>SUMPRODUCT((AF12="En cours")*COUNTIFS(SUIVIPROD!$E$2:$E$3777,'Ligne 02'!$A12,SUIVIPROD!$J$2:$J$3777,'Ligne 02'!$AF$1))</f>
        <v>0</v>
      </c>
      <c r="Z12" s="97">
        <v>0</v>
      </c>
      <c r="AA12" s="19">
        <f>SUMPRODUCT((AF12="En cours")*SUMIFS(SUIVIPROD!$D$2:$D$3777,SUIVIPROD!$E$2:$E$3777,'Ligne 02'!$A12,SUIVIPROD!$J$2:$J$3777,'Ligne 02'!$AF$1))</f>
        <v>0</v>
      </c>
      <c r="AB12" s="19">
        <f>SUMPRODUCT((AF12="En cours")*SUMPRODUCT((SUIVIPROD!$E$2:$E$3777='Ligne 02'!$A12)*(SUIVIPROD!$J$2:$J$3777='Ligne 02'!$AF$1)*(SUIVIPROD!$L$2:$N$3777&lt;&gt;"")))</f>
        <v>0</v>
      </c>
      <c r="AC12" s="97">
        <v>0</v>
      </c>
      <c r="AD12" s="13"/>
      <c r="AE12" s="23"/>
      <c r="AF12" s="93" t="s">
        <v>190</v>
      </c>
      <c r="AG12" s="19">
        <f>SUMPRODUCT((AN12="En cours")*COUNTIFS(SUIVIPROD!$E$2:$E$3777,'Ligne 02'!$A12,SUIVIPROD!$J$2:$J$3777,'Ligne 02'!$AN$1))</f>
        <v>0</v>
      </c>
      <c r="AH12" s="97">
        <v>10</v>
      </c>
      <c r="AI12" s="19">
        <f>SUMPRODUCT((AN12="En cours")*SUMIFS(SUIVIPROD!$D$2:$D$3777,SUIVIPROD!$E$2:$E$3777,'Ligne 02'!$A12,SUIVIPROD!$J$2:$J$3777,'Ligne 02'!$AN$1))</f>
        <v>0</v>
      </c>
      <c r="AJ12" s="19">
        <f>SUMPRODUCT((AN12="En cours")*SUMPRODUCT((SUIVIPROD!$E$2:$E$3777='Ligne 02'!$A12)*(SUIVIPROD!$J$2:$J$3777='Ligne 02'!$AN$1)*(SUIVIPROD!$L$2:$N$3777&lt;&gt;"")))</f>
        <v>0</v>
      </c>
      <c r="AK12" s="97">
        <v>3</v>
      </c>
      <c r="AL12" s="23"/>
      <c r="AM12" s="23"/>
      <c r="AN12" s="93" t="s">
        <v>190</v>
      </c>
      <c r="AO12" s="19">
        <f>SUMPRODUCT((AV12="En cours")*COUNTIFS(SUIVIPROD!$E$2:$E$3777,'Ligne 02'!$A12,SUIVIPROD!$J$2:$J$3777,'Ligne 02'!$AV$1))</f>
        <v>0</v>
      </c>
      <c r="AP12" s="97">
        <v>0</v>
      </c>
      <c r="AQ12" s="19">
        <f>SUMPRODUCT((AV12="En cours")*SUMIFS(SUIVIPROD!$D$2:$D$3777,SUIVIPROD!$E$2:$E$3777,'Ligne 02'!$A12,SUIVIPROD!$J$2:$J$3777,'Ligne 02'!$AV$1))</f>
        <v>0</v>
      </c>
      <c r="AR12" s="19">
        <f>SUMPRODUCT((AV12="En cours")*SUMPRODUCT((SUIVIPROD!$E$2:$E$3777='Ligne 02'!$A12)*(SUIVIPROD!$J$2:$J$3777='Ligne 02'!$AV$1)*(SUIVIPROD!$L$2:$N$3777&lt;&gt;"")))</f>
        <v>0</v>
      </c>
      <c r="AS12" s="97">
        <v>0</v>
      </c>
      <c r="AT12" s="23"/>
      <c r="AU12" s="23"/>
      <c r="AV12" s="93" t="s">
        <v>190</v>
      </c>
      <c r="AW12" s="19">
        <f>SUMPRODUCT((BD12="En cours")*COUNTIFS(SUIVIPROD!$E$2:$E$3777,'Ligne 02'!$A12,SUIVIPROD!$J$2:$J$3777,'Ligne 02'!$BD$1))</f>
        <v>0</v>
      </c>
      <c r="AX12" s="97">
        <v>12</v>
      </c>
      <c r="AY12" s="19">
        <f>SUMPRODUCT((BD12="En cours")*SUMIFS(SUIVIPROD!$D$2:$D$3777,SUIVIPROD!$E$2:$E$3777,'Ligne 02'!$A12,SUIVIPROD!$J$2:$J$3777,'Ligne 02'!$BD$1))</f>
        <v>0</v>
      </c>
      <c r="AZ12" s="19">
        <f>SUMPRODUCT((BD12="En cours")*SUMPRODUCT((SUIVIPROD!$E$2:$E$3777='Ligne 02'!$A12)*(SUIVIPROD!$J$2:$J$3777='Ligne 02'!$BD$1)*(SUIVIPROD!$L$2:$N$3777&lt;&gt;"")))</f>
        <v>0</v>
      </c>
      <c r="BA12" s="97">
        <v>6</v>
      </c>
      <c r="BC12" s="23"/>
      <c r="BD12" s="122" t="s">
        <v>190</v>
      </c>
      <c r="BE12" s="19">
        <f>SUMPRODUCT((BL12="En cours")*COUNTIFS(SUIVIPROD!$E$2:$E$3777,'Ligne 02'!$A12,SUIVIPROD!$J$2:$J$3777,'Ligne 02'!$BL$1))</f>
        <v>0</v>
      </c>
      <c r="BF12" s="97">
        <v>0</v>
      </c>
      <c r="BG12" s="19">
        <f>SUMPRODUCT((BL12="En cours")*SUMIFS(SUIVIPROD!$D$2:$D$3777,SUIVIPROD!$E$2:$E$3777,'Ligne 02'!$A12,SUIVIPROD!$J$2:$J$3777,'Ligne 02'!$BL$1))</f>
        <v>0</v>
      </c>
      <c r="BH12" s="19">
        <f>SUMPRODUCT((BL12="En cours")*SUMPRODUCT((SUIVIPROD!$E$2:$E$3777='Ligne 02'!$A12)*(SUIVIPROD!$J$2:$J$3777='Ligne 02'!$BL$1)*(SUIVIPROD!$L$2:$N$3777&lt;&gt;"")))</f>
        <v>0</v>
      </c>
      <c r="BI12" s="97">
        <v>0</v>
      </c>
      <c r="BK12" s="23"/>
      <c r="BL12" s="93" t="s">
        <v>190</v>
      </c>
      <c r="BM12" s="19">
        <f>SUMPRODUCT((BT12="En cours")*COUNTIFS(SUIVIPROD!$E$2:$E$3777,'Ligne 02'!$A12,SUIVIPROD!$J$2:$J$3777,'Ligne 02'!$BT$1))</f>
        <v>0</v>
      </c>
      <c r="BN12" s="97">
        <v>0</v>
      </c>
      <c r="BO12" s="19">
        <f>SUMPRODUCT((BT12="En cours")*SUMIFS(SUIVIPROD!$D$2:$D$3777,SUIVIPROD!$E$2:$E$3777,'Ligne 02'!$A12,SUIVIPROD!$J$2:$J$3777,'Ligne 02'!$BT$1))</f>
        <v>0</v>
      </c>
      <c r="BP12" s="19">
        <f>SUMPRODUCT((BT12="En cours")*SUMPRODUCT((SUIVIPROD!$E$2:$E$3777='Ligne 02'!$A12)*(SUIVIPROD!$J$2:$J$3777='Ligne 02'!$BT$1)*(SUIVIPROD!$L$2:$N$3777&lt;&gt;"")))</f>
        <v>0</v>
      </c>
      <c r="BQ12" s="97">
        <v>0</v>
      </c>
      <c r="BS12" s="23"/>
      <c r="BT12" s="93" t="s">
        <v>190</v>
      </c>
      <c r="BU12" s="19">
        <f>SUMPRODUCT((CB12="En cours")*COUNTIFS(SUIVIPROD!$E$2:$E$3777,'Ligne 02'!$A12,SUIVIPROD!$J$2:$J$3777,'Ligne 02'!$CB$1))</f>
        <v>0</v>
      </c>
      <c r="BV12" s="97">
        <v>0</v>
      </c>
      <c r="BW12" s="19">
        <f>SUMPRODUCT((CB12="En cours")*SUMIFS(SUIVIPROD!$D$2:$D$3777,SUIVIPROD!$E$2:$E$3777,'Ligne 02'!$A12,SUIVIPROD!$J$2:$J$3777,'Ligne 02'!$CB$1))</f>
        <v>0</v>
      </c>
      <c r="BX12" s="19">
        <f>SUMPRODUCT((CB12="En cours")*SUMPRODUCT((SUIVIPROD!$E$2:$E$3777='Ligne 02'!$A12)*(SUIVIPROD!$J$2:$J$3777='Ligne 02'!$CB$1)*(SUIVIPROD!$L$2:$N$3777&lt;&gt;"")))</f>
        <v>0</v>
      </c>
      <c r="BY12" s="97">
        <v>0</v>
      </c>
      <c r="CA12" s="23"/>
      <c r="CB12" s="93" t="s">
        <v>190</v>
      </c>
      <c r="CC12" s="19">
        <f>SUMPRODUCT((CJ12="En cours")*COUNTIFS(SUIVIPROD!$E$2:$E$3777,'Ligne 02'!$A12,SUIVIPROD!$J$2:$J$3777,'Ligne 02'!$CJ$1))</f>
        <v>0</v>
      </c>
      <c r="CD12" s="97">
        <v>10</v>
      </c>
      <c r="CE12" s="19">
        <f>SUMPRODUCT((CJ12="En cours")*SUMIFS(SUIVIPROD!$D$2:$D$3777,SUIVIPROD!$E$2:$E$3777,'Ligne 02'!$A12,SUIVIPROD!$J$2:$J$3777,'Ligne 02'!$CJ$1))</f>
        <v>0</v>
      </c>
      <c r="CF12" s="19">
        <f>SUMPRODUCT((CJ12="En cours")*SUMPRODUCT((SUIVIPROD!$E$2:$E$3777='Ligne 02'!$A12)*(SUIVIPROD!$J$2:$J$3777='Ligne 02'!$CJ$1)*(SUIVIPROD!$L$2:$N$3777&lt;&gt;"")))</f>
        <v>0</v>
      </c>
      <c r="CG12" s="97">
        <v>3</v>
      </c>
      <c r="CI12" s="23"/>
      <c r="CJ12" s="93" t="s">
        <v>190</v>
      </c>
      <c r="CK12" s="209"/>
    </row>
    <row r="13" spans="1:89" ht="15">
      <c r="A13" s="12" t="s">
        <v>201</v>
      </c>
      <c r="B13" s="12" t="s">
        <v>188</v>
      </c>
      <c r="C13" s="12" t="s">
        <v>188</v>
      </c>
      <c r="D13" s="12" t="s">
        <v>188</v>
      </c>
      <c r="E13" s="12" t="s">
        <v>188</v>
      </c>
      <c r="F13" s="12" t="s">
        <v>188</v>
      </c>
      <c r="G13" s="12" t="s">
        <v>188</v>
      </c>
      <c r="H13" s="92" t="str">
        <f t="shared" si="0"/>
        <v>6 / 6</v>
      </c>
      <c r="I13" s="19">
        <f>SUMPRODUCT((P13="En cours")*COUNTIFS(SUIVIPROD!$E$2:$E$3777,'Ligne 02'!$A13,SUIVIPROD!$J$2:$J$3777,'Ligne 02'!$P$1))</f>
        <v>0</v>
      </c>
      <c r="J13" s="97">
        <v>0</v>
      </c>
      <c r="K13" s="19">
        <f>SUMPRODUCT((P13="En cours")*SUMIFS(SUIVIPROD!$D$2:$D$3777,SUIVIPROD!$E$2:$E$3777,'Ligne 02'!$A13,SUIVIPROD!$J$2:$J$3777,'Ligne 02'!$P$1))</f>
        <v>0</v>
      </c>
      <c r="L13" s="19">
        <f>SUMPRODUCT((P13="En cours")*SUMPRODUCT((SUIVIPROD!$E$2:$E$3777='Ligne 02'!$A13)*(SUIVIPROD!$J$2:$J$3777='Ligne 02'!$P$1)*(SUIVIPROD!$L$2:$N$3777&lt;&gt;"")))</f>
        <v>0</v>
      </c>
      <c r="M13" s="97">
        <v>0</v>
      </c>
      <c r="O13" s="23"/>
      <c r="P13" s="211" t="s">
        <v>190</v>
      </c>
      <c r="Q13" s="19">
        <f>SUMPRODUCT((X13="En cours")*COUNTIFS(SUIVIPROD!$E$2:$E$3777,'Ligne 02'!$A13,SUIVIPROD!$J$2:$J$3777,'Ligne 02'!$X$1))</f>
        <v>0</v>
      </c>
      <c r="R13" s="97">
        <v>12</v>
      </c>
      <c r="S13" s="19">
        <f>SUMPRODUCT((X13="En cours")*SUMIFS(SUIVIPROD!$D$2:$D$3777,SUIVIPROD!$E$2:$E$3777,'Ligne 02'!$A13,SUIVIPROD!$J$2:$J$3777,'Ligne 02'!$X$1))</f>
        <v>0</v>
      </c>
      <c r="T13" s="19">
        <f>SUMPRODUCT((X13="En cours")*SUMPRODUCT((SUIVIPROD!$E$2:$E$3777='Ligne 02'!$A13)*(SUIVIPROD!$J$2:$J$3777='Ligne 02'!$X$1)*(SUIVIPROD!$L$2:$N$3777&lt;&gt;"")))</f>
        <v>0</v>
      </c>
      <c r="U13" s="97">
        <v>6</v>
      </c>
      <c r="W13" s="23"/>
      <c r="X13" s="93" t="s">
        <v>190</v>
      </c>
      <c r="Y13" s="19">
        <f>SUMPRODUCT((AF13="En cours")*COUNTIFS(SUIVIPROD!$E$2:$E$3777,'Ligne 02'!$A13,SUIVIPROD!$J$2:$J$3777,'Ligne 02'!$AF$1))</f>
        <v>0</v>
      </c>
      <c r="Z13" s="97">
        <v>0</v>
      </c>
      <c r="AA13" s="19">
        <f>SUMPRODUCT((AF13="En cours")*SUMIFS(SUIVIPROD!$D$2:$D$3777,SUIVIPROD!$E$2:$E$3777,'Ligne 02'!$A13,SUIVIPROD!$J$2:$J$3777,'Ligne 02'!$AF$1))</f>
        <v>0</v>
      </c>
      <c r="AB13" s="19">
        <f>SUMPRODUCT((AF13="En cours")*SUMPRODUCT((SUIVIPROD!$E$2:$E$3777='Ligne 02'!$A13)*(SUIVIPROD!$J$2:$J$3777='Ligne 02'!$AF$1)*(SUIVIPROD!$L$2:$N$3777&lt;&gt;"")))</f>
        <v>0</v>
      </c>
      <c r="AC13" s="97">
        <v>0</v>
      </c>
      <c r="AD13" s="13"/>
      <c r="AE13" s="23"/>
      <c r="AF13" s="93" t="s">
        <v>190</v>
      </c>
      <c r="AG13" s="19">
        <f>SUMPRODUCT((AN13="En cours")*COUNTIFS(SUIVIPROD!$E$2:$E$3777,'Ligne 02'!$A13,SUIVIPROD!$J$2:$J$3777,'Ligne 02'!$AN$1))</f>
        <v>0</v>
      </c>
      <c r="AH13" s="97">
        <v>10</v>
      </c>
      <c r="AI13" s="19">
        <f>SUMPRODUCT((AN13="En cours")*SUMIFS(SUIVIPROD!$D$2:$D$3777,SUIVIPROD!$E$2:$E$3777,'Ligne 02'!$A13,SUIVIPROD!$J$2:$J$3777,'Ligne 02'!$AN$1))</f>
        <v>0</v>
      </c>
      <c r="AJ13" s="19">
        <f>SUMPRODUCT((AN13="En cours")*SUMPRODUCT((SUIVIPROD!$E$2:$E$3777='Ligne 02'!$A13)*(SUIVIPROD!$J$2:$J$3777='Ligne 02'!$AN$1)*(SUIVIPROD!$L$2:$N$3777&lt;&gt;"")))</f>
        <v>0</v>
      </c>
      <c r="AK13" s="97">
        <v>3</v>
      </c>
      <c r="AL13" s="23"/>
      <c r="AM13" s="23"/>
      <c r="AN13" s="93" t="s">
        <v>190</v>
      </c>
      <c r="AO13" s="19">
        <f>SUMPRODUCT((AV13="En cours")*COUNTIFS(SUIVIPROD!$E$2:$E$3777,'Ligne 02'!$A13,SUIVIPROD!$J$2:$J$3777,'Ligne 02'!$AV$1))</f>
        <v>0</v>
      </c>
      <c r="AP13" s="97">
        <v>0</v>
      </c>
      <c r="AQ13" s="19">
        <f>SUMPRODUCT((AV13="En cours")*SUMIFS(SUIVIPROD!$D$2:$D$3777,SUIVIPROD!$E$2:$E$3777,'Ligne 02'!$A13,SUIVIPROD!$J$2:$J$3777,'Ligne 02'!$AV$1))</f>
        <v>0</v>
      </c>
      <c r="AR13" s="19">
        <f>SUMPRODUCT((AV13="En cours")*SUMPRODUCT((SUIVIPROD!$E$2:$E$3777='Ligne 02'!$A13)*(SUIVIPROD!$J$2:$J$3777='Ligne 02'!$AV$1)*(SUIVIPROD!$L$2:$N$3777&lt;&gt;"")))</f>
        <v>0</v>
      </c>
      <c r="AS13" s="97">
        <v>0</v>
      </c>
      <c r="AT13" s="23"/>
      <c r="AU13" s="23"/>
      <c r="AV13" s="93" t="s">
        <v>190</v>
      </c>
      <c r="AW13" s="19">
        <f>SUMPRODUCT((BD13="En cours")*COUNTIFS(SUIVIPROD!$E$2:$E$3777,'Ligne 02'!$A13,SUIVIPROD!$J$2:$J$3777,'Ligne 02'!$BD$1))</f>
        <v>0</v>
      </c>
      <c r="AX13" s="97">
        <v>12</v>
      </c>
      <c r="AY13" s="19">
        <f>SUMPRODUCT((BD13="En cours")*SUMIFS(SUIVIPROD!$D$2:$D$3777,SUIVIPROD!$E$2:$E$3777,'Ligne 02'!$A13,SUIVIPROD!$J$2:$J$3777,'Ligne 02'!$BD$1))</f>
        <v>0</v>
      </c>
      <c r="AZ13" s="19">
        <f>SUMPRODUCT((BD13="En cours")*SUMPRODUCT((SUIVIPROD!$E$2:$E$3777='Ligne 02'!$A13)*(SUIVIPROD!$J$2:$J$3777='Ligne 02'!$BD$1)*(SUIVIPROD!$L$2:$N$3777&lt;&gt;"")))</f>
        <v>0</v>
      </c>
      <c r="BA13" s="97">
        <v>6</v>
      </c>
      <c r="BC13" s="23"/>
      <c r="BD13" s="122" t="s">
        <v>190</v>
      </c>
      <c r="BE13" s="19">
        <f>SUMPRODUCT((BL13="En cours")*COUNTIFS(SUIVIPROD!$E$2:$E$3777,'Ligne 02'!$A13,SUIVIPROD!$J$2:$J$3777,'Ligne 02'!$BL$1))</f>
        <v>0</v>
      </c>
      <c r="BF13" s="97">
        <v>0</v>
      </c>
      <c r="BG13" s="19">
        <f>SUMPRODUCT((BL13="En cours")*SUMIFS(SUIVIPROD!$D$2:$D$3777,SUIVIPROD!$E$2:$E$3777,'Ligne 02'!$A13,SUIVIPROD!$J$2:$J$3777,'Ligne 02'!$BL$1))</f>
        <v>0</v>
      </c>
      <c r="BH13" s="19">
        <f>SUMPRODUCT((BL13="En cours")*SUMPRODUCT((SUIVIPROD!$E$2:$E$3777='Ligne 02'!$A13)*(SUIVIPROD!$J$2:$J$3777='Ligne 02'!$BL$1)*(SUIVIPROD!$L$2:$N$3777&lt;&gt;"")))</f>
        <v>0</v>
      </c>
      <c r="BI13" s="97">
        <v>0</v>
      </c>
      <c r="BK13" s="23"/>
      <c r="BL13" s="93" t="s">
        <v>190</v>
      </c>
      <c r="BM13" s="19">
        <f>SUMPRODUCT((BT13="En cours")*COUNTIFS(SUIVIPROD!$E$2:$E$3777,'Ligne 02'!$A13,SUIVIPROD!$J$2:$J$3777,'Ligne 02'!$BT$1))</f>
        <v>0</v>
      </c>
      <c r="BN13" s="97">
        <v>0</v>
      </c>
      <c r="BO13" s="19">
        <f>SUMPRODUCT((BT13="En cours")*SUMIFS(SUIVIPROD!$D$2:$D$3777,SUIVIPROD!$E$2:$E$3777,'Ligne 02'!$A13,SUIVIPROD!$J$2:$J$3777,'Ligne 02'!$BT$1))</f>
        <v>0</v>
      </c>
      <c r="BP13" s="19">
        <f>SUMPRODUCT((BT13="En cours")*SUMPRODUCT((SUIVIPROD!$E$2:$E$3777='Ligne 02'!$A13)*(SUIVIPROD!$J$2:$J$3777='Ligne 02'!$BT$1)*(SUIVIPROD!$L$2:$N$3777&lt;&gt;"")))</f>
        <v>0</v>
      </c>
      <c r="BQ13" s="97">
        <v>0</v>
      </c>
      <c r="BS13" s="23"/>
      <c r="BT13" s="93" t="s">
        <v>190</v>
      </c>
      <c r="BU13" s="19">
        <f>SUMPRODUCT((CB13="En cours")*COUNTIFS(SUIVIPROD!$E$2:$E$3777,'Ligne 02'!$A13,SUIVIPROD!$J$2:$J$3777,'Ligne 02'!$CB$1))</f>
        <v>0</v>
      </c>
      <c r="BV13" s="97">
        <v>0</v>
      </c>
      <c r="BW13" s="19">
        <f>SUMPRODUCT((CB13="En cours")*SUMIFS(SUIVIPROD!$D$2:$D$3777,SUIVIPROD!$E$2:$E$3777,'Ligne 02'!$A13,SUIVIPROD!$J$2:$J$3777,'Ligne 02'!$CB$1))</f>
        <v>0</v>
      </c>
      <c r="BX13" s="19">
        <f>SUMPRODUCT((CB13="En cours")*SUMPRODUCT((SUIVIPROD!$E$2:$E$3777='Ligne 02'!$A13)*(SUIVIPROD!$J$2:$J$3777='Ligne 02'!$CB$1)*(SUIVIPROD!$L$2:$N$3777&lt;&gt;"")))</f>
        <v>0</v>
      </c>
      <c r="BY13" s="97">
        <v>0</v>
      </c>
      <c r="CA13" s="23"/>
      <c r="CB13" s="93" t="s">
        <v>190</v>
      </c>
      <c r="CC13" s="19">
        <f>SUMPRODUCT((CJ13="En cours")*COUNTIFS(SUIVIPROD!$E$2:$E$3777,'Ligne 02'!$A13,SUIVIPROD!$J$2:$J$3777,'Ligne 02'!$CJ$1))</f>
        <v>0</v>
      </c>
      <c r="CD13" s="97">
        <v>10</v>
      </c>
      <c r="CE13" s="19">
        <f>SUMPRODUCT((CJ13="En cours")*SUMIFS(SUIVIPROD!$D$2:$D$3777,SUIVIPROD!$E$2:$E$3777,'Ligne 02'!$A13,SUIVIPROD!$J$2:$J$3777,'Ligne 02'!$CJ$1))</f>
        <v>0</v>
      </c>
      <c r="CF13" s="19">
        <f>SUMPRODUCT((CJ13="En cours")*SUMPRODUCT((SUIVIPROD!$E$2:$E$3777='Ligne 02'!$A13)*(SUIVIPROD!$J$2:$J$3777='Ligne 02'!$CJ$1)*(SUIVIPROD!$L$2:$N$3777&lt;&gt;"")))</f>
        <v>0</v>
      </c>
      <c r="CG13" s="97">
        <v>3</v>
      </c>
      <c r="CI13" s="23"/>
      <c r="CJ13" s="93" t="s">
        <v>190</v>
      </c>
      <c r="CK13" s="209"/>
    </row>
    <row r="14" spans="1:89" ht="15">
      <c r="A14" s="12" t="s">
        <v>202</v>
      </c>
      <c r="B14" s="12" t="s">
        <v>188</v>
      </c>
      <c r="C14" s="12" t="s">
        <v>188</v>
      </c>
      <c r="D14" s="12" t="s">
        <v>188</v>
      </c>
      <c r="E14" s="12" t="s">
        <v>188</v>
      </c>
      <c r="F14" s="12" t="s">
        <v>188</v>
      </c>
      <c r="G14" s="12" t="s">
        <v>188</v>
      </c>
      <c r="H14" s="92" t="str">
        <f t="shared" si="0"/>
        <v>6 / 6</v>
      </c>
      <c r="I14" s="19">
        <f>SUMPRODUCT((P14="En cours")*COUNTIFS(SUIVIPROD!$E$2:$E$3777,'Ligne 02'!$A14,SUIVIPROD!$J$2:$J$3777,'Ligne 02'!$P$1))</f>
        <v>0</v>
      </c>
      <c r="J14" s="97">
        <v>0</v>
      </c>
      <c r="K14" s="19">
        <f>SUMPRODUCT((P14="En cours")*SUMIFS(SUIVIPROD!$D$2:$D$3777,SUIVIPROD!$E$2:$E$3777,'Ligne 02'!$A14,SUIVIPROD!$J$2:$J$3777,'Ligne 02'!$P$1))</f>
        <v>0</v>
      </c>
      <c r="L14" s="19">
        <f>SUMPRODUCT((P14="En cours")*SUMPRODUCT((SUIVIPROD!$E$2:$E$3777='Ligne 02'!$A14)*(SUIVIPROD!$J$2:$J$3777='Ligne 02'!$P$1)*(SUIVIPROD!$L$2:$N$3777&lt;&gt;"")))</f>
        <v>0</v>
      </c>
      <c r="M14" s="97">
        <v>0</v>
      </c>
      <c r="O14" s="23"/>
      <c r="P14" s="211" t="s">
        <v>190</v>
      </c>
      <c r="Q14" s="19">
        <f>SUMPRODUCT((X14="En cours")*COUNTIFS(SUIVIPROD!$E$2:$E$3777,'Ligne 02'!$A14,SUIVIPROD!$J$2:$J$3777,'Ligne 02'!$X$1))</f>
        <v>0</v>
      </c>
      <c r="R14" s="97">
        <v>12</v>
      </c>
      <c r="S14" s="19">
        <f>SUMPRODUCT((X14="En cours")*SUMIFS(SUIVIPROD!$D$2:$D$3777,SUIVIPROD!$E$2:$E$3777,'Ligne 02'!$A14,SUIVIPROD!$J$2:$J$3777,'Ligne 02'!$X$1))</f>
        <v>0</v>
      </c>
      <c r="T14" s="19">
        <f>SUMPRODUCT((X14="En cours")*SUMPRODUCT((SUIVIPROD!$E$2:$E$3777='Ligne 02'!$A14)*(SUIVIPROD!$J$2:$J$3777='Ligne 02'!$X$1)*(SUIVIPROD!$L$2:$N$3777&lt;&gt;"")))</f>
        <v>0</v>
      </c>
      <c r="U14" s="97">
        <v>6</v>
      </c>
      <c r="W14" s="23"/>
      <c r="X14" s="93" t="s">
        <v>190</v>
      </c>
      <c r="Y14" s="19">
        <f>SUMPRODUCT((AF14="En cours")*COUNTIFS(SUIVIPROD!$E$2:$E$3777,'Ligne 02'!$A14,SUIVIPROD!$J$2:$J$3777,'Ligne 02'!$AF$1))</f>
        <v>0</v>
      </c>
      <c r="Z14" s="97">
        <v>0</v>
      </c>
      <c r="AA14" s="19">
        <f>SUMPRODUCT((AF14="En cours")*SUMIFS(SUIVIPROD!$D$2:$D$3777,SUIVIPROD!$E$2:$E$3777,'Ligne 02'!$A14,SUIVIPROD!$J$2:$J$3777,'Ligne 02'!$AF$1))</f>
        <v>0</v>
      </c>
      <c r="AB14" s="19">
        <f>SUMPRODUCT((AF14="En cours")*SUMPRODUCT((SUIVIPROD!$E$2:$E$3777='Ligne 02'!$A14)*(SUIVIPROD!$J$2:$J$3777='Ligne 02'!$AF$1)*(SUIVIPROD!$L$2:$N$3777&lt;&gt;"")))</f>
        <v>0</v>
      </c>
      <c r="AC14" s="97">
        <v>0</v>
      </c>
      <c r="AD14" s="13"/>
      <c r="AE14" s="23"/>
      <c r="AF14" s="93" t="s">
        <v>190</v>
      </c>
      <c r="AG14" s="19">
        <f>SUMPRODUCT((AN14="En cours")*COUNTIFS(SUIVIPROD!$E$2:$E$3777,'Ligne 02'!$A14,SUIVIPROD!$J$2:$J$3777,'Ligne 02'!$AN$1))</f>
        <v>0</v>
      </c>
      <c r="AH14" s="97">
        <v>10</v>
      </c>
      <c r="AI14" s="19">
        <f>SUMPRODUCT((AN14="En cours")*SUMIFS(SUIVIPROD!$D$2:$D$3777,SUIVIPROD!$E$2:$E$3777,'Ligne 02'!$A14,SUIVIPROD!$J$2:$J$3777,'Ligne 02'!$AN$1))</f>
        <v>0</v>
      </c>
      <c r="AJ14" s="19">
        <f>SUMPRODUCT((AN14="En cours")*SUMPRODUCT((SUIVIPROD!$E$2:$E$3777='Ligne 02'!$A14)*(SUIVIPROD!$J$2:$J$3777='Ligne 02'!$AN$1)*(SUIVIPROD!$L$2:$N$3777&lt;&gt;"")))</f>
        <v>0</v>
      </c>
      <c r="AK14" s="97">
        <v>3</v>
      </c>
      <c r="AL14" s="23"/>
      <c r="AM14" s="23"/>
      <c r="AN14" s="93" t="s">
        <v>190</v>
      </c>
      <c r="AO14" s="19">
        <f>SUMPRODUCT((AV14="En cours")*COUNTIFS(SUIVIPROD!$E$2:$E$3777,'Ligne 02'!$A14,SUIVIPROD!$J$2:$J$3777,'Ligne 02'!$AV$1))</f>
        <v>0</v>
      </c>
      <c r="AP14" s="97">
        <v>0</v>
      </c>
      <c r="AQ14" s="19">
        <f>SUMPRODUCT((AV14="En cours")*SUMIFS(SUIVIPROD!$D$2:$D$3777,SUIVIPROD!$E$2:$E$3777,'Ligne 02'!$A14,SUIVIPROD!$J$2:$J$3777,'Ligne 02'!$AV$1))</f>
        <v>0</v>
      </c>
      <c r="AR14" s="19">
        <f>SUMPRODUCT((AV14="En cours")*SUMPRODUCT((SUIVIPROD!$E$2:$E$3777='Ligne 02'!$A14)*(SUIVIPROD!$J$2:$J$3777='Ligne 02'!$AV$1)*(SUIVIPROD!$L$2:$N$3777&lt;&gt;"")))</f>
        <v>0</v>
      </c>
      <c r="AS14" s="97">
        <v>0</v>
      </c>
      <c r="AT14" s="23"/>
      <c r="AU14" s="23"/>
      <c r="AV14" s="93" t="s">
        <v>190</v>
      </c>
      <c r="AW14" s="19">
        <f>SUMPRODUCT((BD14="En cours")*COUNTIFS(SUIVIPROD!$E$2:$E$3777,'Ligne 02'!$A14,SUIVIPROD!$J$2:$J$3777,'Ligne 02'!$BD$1))</f>
        <v>0</v>
      </c>
      <c r="AX14" s="97">
        <v>12</v>
      </c>
      <c r="AY14" s="19">
        <f>SUMPRODUCT((BD14="En cours")*SUMIFS(SUIVIPROD!$D$2:$D$3777,SUIVIPROD!$E$2:$E$3777,'Ligne 02'!$A14,SUIVIPROD!$J$2:$J$3777,'Ligne 02'!$BD$1))</f>
        <v>0</v>
      </c>
      <c r="AZ14" s="19">
        <f>SUMPRODUCT((BD14="En cours")*SUMPRODUCT((SUIVIPROD!$E$2:$E$3777='Ligne 02'!$A14)*(SUIVIPROD!$J$2:$J$3777='Ligne 02'!$BD$1)*(SUIVIPROD!$L$2:$N$3777&lt;&gt;"")))</f>
        <v>0</v>
      </c>
      <c r="BA14" s="97">
        <v>6</v>
      </c>
      <c r="BC14" s="23"/>
      <c r="BD14" s="122" t="s">
        <v>190</v>
      </c>
      <c r="BE14" s="19">
        <f>SUMPRODUCT((BL14="En cours")*COUNTIFS(SUIVIPROD!$E$2:$E$3777,'Ligne 02'!$A14,SUIVIPROD!$J$2:$J$3777,'Ligne 02'!$BL$1))</f>
        <v>0</v>
      </c>
      <c r="BF14" s="97">
        <v>0</v>
      </c>
      <c r="BG14" s="19">
        <f>SUMPRODUCT((BL14="En cours")*SUMIFS(SUIVIPROD!$D$2:$D$3777,SUIVIPROD!$E$2:$E$3777,'Ligne 02'!$A14,SUIVIPROD!$J$2:$J$3777,'Ligne 02'!$BL$1))</f>
        <v>0</v>
      </c>
      <c r="BH14" s="19">
        <f>SUMPRODUCT((BL14="En cours")*SUMPRODUCT((SUIVIPROD!$E$2:$E$3777='Ligne 02'!$A14)*(SUIVIPROD!$J$2:$J$3777='Ligne 02'!$BL$1)*(SUIVIPROD!$L$2:$N$3777&lt;&gt;"")))</f>
        <v>0</v>
      </c>
      <c r="BI14" s="97">
        <v>0</v>
      </c>
      <c r="BK14" s="23"/>
      <c r="BL14" s="93" t="s">
        <v>190</v>
      </c>
      <c r="BM14" s="19">
        <f>SUMPRODUCT((BT14="En cours")*COUNTIFS(SUIVIPROD!$E$2:$E$3777,'Ligne 02'!$A14,SUIVIPROD!$J$2:$J$3777,'Ligne 02'!$BT$1))</f>
        <v>0</v>
      </c>
      <c r="BN14" s="97">
        <v>0</v>
      </c>
      <c r="BO14" s="19">
        <f>SUMPRODUCT((BT14="En cours")*SUMIFS(SUIVIPROD!$D$2:$D$3777,SUIVIPROD!$E$2:$E$3777,'Ligne 02'!$A14,SUIVIPROD!$J$2:$J$3777,'Ligne 02'!$BT$1))</f>
        <v>0</v>
      </c>
      <c r="BP14" s="19">
        <f>SUMPRODUCT((BT14="En cours")*SUMPRODUCT((SUIVIPROD!$E$2:$E$3777='Ligne 02'!$A14)*(SUIVIPROD!$J$2:$J$3777='Ligne 02'!$BT$1)*(SUIVIPROD!$L$2:$N$3777&lt;&gt;"")))</f>
        <v>0</v>
      </c>
      <c r="BQ14" s="97">
        <v>0</v>
      </c>
      <c r="BS14" s="23"/>
      <c r="BT14" s="93" t="s">
        <v>190</v>
      </c>
      <c r="BU14" s="19">
        <f>SUMPRODUCT((CB14="En cours")*COUNTIFS(SUIVIPROD!$E$2:$E$3777,'Ligne 02'!$A14,SUIVIPROD!$J$2:$J$3777,'Ligne 02'!$CB$1))</f>
        <v>0</v>
      </c>
      <c r="BV14" s="97">
        <v>0</v>
      </c>
      <c r="BW14" s="19">
        <f>SUMPRODUCT((CB14="En cours")*SUMIFS(SUIVIPROD!$D$2:$D$3777,SUIVIPROD!$E$2:$E$3777,'Ligne 02'!$A14,SUIVIPROD!$J$2:$J$3777,'Ligne 02'!$CB$1))</f>
        <v>0</v>
      </c>
      <c r="BX14" s="19">
        <f>SUMPRODUCT((CB14="En cours")*SUMPRODUCT((SUIVIPROD!$E$2:$E$3777='Ligne 02'!$A14)*(SUIVIPROD!$J$2:$J$3777='Ligne 02'!$CB$1)*(SUIVIPROD!$L$2:$N$3777&lt;&gt;"")))</f>
        <v>0</v>
      </c>
      <c r="BY14" s="97">
        <v>0</v>
      </c>
      <c r="CA14" s="23"/>
      <c r="CB14" s="93" t="s">
        <v>190</v>
      </c>
      <c r="CC14" s="19">
        <f>SUMPRODUCT((CJ14="En cours")*COUNTIFS(SUIVIPROD!$E$2:$E$3777,'Ligne 02'!$A14,SUIVIPROD!$J$2:$J$3777,'Ligne 02'!$CJ$1))</f>
        <v>0</v>
      </c>
      <c r="CD14" s="97">
        <v>10</v>
      </c>
      <c r="CE14" s="19">
        <f>SUMPRODUCT((CJ14="En cours")*SUMIFS(SUIVIPROD!$D$2:$D$3777,SUIVIPROD!$E$2:$E$3777,'Ligne 02'!$A14,SUIVIPROD!$J$2:$J$3777,'Ligne 02'!$CJ$1))</f>
        <v>0</v>
      </c>
      <c r="CF14" s="19">
        <f>SUMPRODUCT((CJ14="En cours")*SUMPRODUCT((SUIVIPROD!$E$2:$E$3777='Ligne 02'!$A14)*(SUIVIPROD!$J$2:$J$3777='Ligne 02'!$CJ$1)*(SUIVIPROD!$L$2:$N$3777&lt;&gt;"")))</f>
        <v>0</v>
      </c>
      <c r="CG14" s="97">
        <v>3</v>
      </c>
      <c r="CI14" s="23"/>
      <c r="CJ14" s="93" t="s">
        <v>190</v>
      </c>
      <c r="CK14" s="209"/>
    </row>
    <row r="15" spans="1:89" ht="15">
      <c r="A15" s="12" t="s">
        <v>203</v>
      </c>
      <c r="B15" s="12" t="s">
        <v>188</v>
      </c>
      <c r="C15" s="12" t="s">
        <v>188</v>
      </c>
      <c r="D15" s="12" t="s">
        <v>188</v>
      </c>
      <c r="E15" s="12" t="s">
        <v>188</v>
      </c>
      <c r="F15" s="12" t="s">
        <v>188</v>
      </c>
      <c r="G15" s="12" t="s">
        <v>188</v>
      </c>
      <c r="H15" s="92" t="str">
        <f t="shared" si="0"/>
        <v>6 / 6</v>
      </c>
      <c r="I15" s="19">
        <f>SUMPRODUCT((P15="En cours")*COUNTIFS(SUIVIPROD!$E$2:$E$3777,'Ligne 02'!$A15,SUIVIPROD!$J$2:$J$3777,'Ligne 02'!$P$1))</f>
        <v>0</v>
      </c>
      <c r="J15" s="97">
        <v>0</v>
      </c>
      <c r="K15" s="19">
        <f>SUMPRODUCT((P15="En cours")*SUMIFS(SUIVIPROD!$D$2:$D$3777,SUIVIPROD!$E$2:$E$3777,'Ligne 02'!$A15,SUIVIPROD!$J$2:$J$3777,'Ligne 02'!$P$1))</f>
        <v>0</v>
      </c>
      <c r="L15" s="19">
        <f>SUMPRODUCT((P15="En cours")*SUMPRODUCT((SUIVIPROD!$E$2:$E$3777='Ligne 02'!$A15)*(SUIVIPROD!$J$2:$J$3777='Ligne 02'!$P$1)*(SUIVIPROD!$L$2:$N$3777&lt;&gt;"")))</f>
        <v>0</v>
      </c>
      <c r="M15" s="97">
        <v>0</v>
      </c>
      <c r="P15" s="211" t="s">
        <v>190</v>
      </c>
      <c r="Q15" s="19">
        <f>SUMPRODUCT((X15="En cours")*COUNTIFS(SUIVIPROD!$E$2:$E$3777,'Ligne 02'!$A15,SUIVIPROD!$J$2:$J$3777,'Ligne 02'!$X$1))</f>
        <v>0</v>
      </c>
      <c r="R15" s="97">
        <v>12</v>
      </c>
      <c r="S15" s="19">
        <f>SUMPRODUCT((X15="En cours")*SUMIFS(SUIVIPROD!$D$2:$D$3777,SUIVIPROD!$E$2:$E$3777,'Ligne 02'!$A15,SUIVIPROD!$J$2:$J$3777,'Ligne 02'!$X$1))</f>
        <v>0</v>
      </c>
      <c r="T15" s="19">
        <f>SUMPRODUCT((X15="En cours")*SUMPRODUCT((SUIVIPROD!$E$2:$E$3777='Ligne 02'!$A15)*(SUIVIPROD!$J$2:$J$3777='Ligne 02'!$X$1)*(SUIVIPROD!$L$2:$N$3777&lt;&gt;"")))</f>
        <v>0</v>
      </c>
      <c r="U15" s="97">
        <v>6</v>
      </c>
      <c r="W15" s="23"/>
      <c r="X15" s="93" t="s">
        <v>190</v>
      </c>
      <c r="Y15" s="19">
        <f>SUMPRODUCT((AF15="En cours")*COUNTIFS(SUIVIPROD!$E$2:$E$3777,'Ligne 02'!$A15,SUIVIPROD!$J$2:$J$3777,'Ligne 02'!$AF$1))</f>
        <v>0</v>
      </c>
      <c r="Z15" s="97">
        <v>0</v>
      </c>
      <c r="AA15" s="19">
        <f>SUMPRODUCT((AF15="En cours")*SUMIFS(SUIVIPROD!$D$2:$D$3777,SUIVIPROD!$E$2:$E$3777,'Ligne 02'!$A15,SUIVIPROD!$J$2:$J$3777,'Ligne 02'!$AF$1))</f>
        <v>0</v>
      </c>
      <c r="AB15" s="19">
        <f>SUMPRODUCT((AF15="En cours")*SUMPRODUCT((SUIVIPROD!$E$2:$E$3777='Ligne 02'!$A15)*(SUIVIPROD!$J$2:$J$3777='Ligne 02'!$AF$1)*(SUIVIPROD!$L$2:$N$3777&lt;&gt;"")))</f>
        <v>0</v>
      </c>
      <c r="AC15" s="97">
        <v>0</v>
      </c>
      <c r="AD15" s="13"/>
      <c r="AE15" s="23"/>
      <c r="AF15" s="93" t="s">
        <v>190</v>
      </c>
      <c r="AG15" s="19">
        <f>SUMPRODUCT((AN15="En cours")*COUNTIFS(SUIVIPROD!$E$2:$E$3777,'Ligne 02'!$A15,SUIVIPROD!$J$2:$J$3777,'Ligne 02'!$AN$1))</f>
        <v>0</v>
      </c>
      <c r="AH15" s="97">
        <v>10</v>
      </c>
      <c r="AI15" s="19">
        <f>SUMPRODUCT((AN15="En cours")*SUMIFS(SUIVIPROD!$D$2:$D$3777,SUIVIPROD!$E$2:$E$3777,'Ligne 02'!$A15,SUIVIPROD!$J$2:$J$3777,'Ligne 02'!$AN$1))</f>
        <v>0</v>
      </c>
      <c r="AJ15" s="19">
        <f>SUMPRODUCT((AN15="En cours")*SUMPRODUCT((SUIVIPROD!$E$2:$E$3777='Ligne 02'!$A15)*(SUIVIPROD!$J$2:$J$3777='Ligne 02'!$AN$1)*(SUIVIPROD!$L$2:$N$3777&lt;&gt;"")))</f>
        <v>0</v>
      </c>
      <c r="AK15" s="97">
        <v>3</v>
      </c>
      <c r="AL15" s="23"/>
      <c r="AM15" s="23"/>
      <c r="AN15" s="93" t="s">
        <v>190</v>
      </c>
      <c r="AO15" s="19">
        <f>SUMPRODUCT((AV15="En cours")*COUNTIFS(SUIVIPROD!$E$2:$E$3777,'Ligne 02'!$A15,SUIVIPROD!$J$2:$J$3777,'Ligne 02'!$AV$1))</f>
        <v>0</v>
      </c>
      <c r="AP15" s="97">
        <v>0</v>
      </c>
      <c r="AQ15" s="19">
        <f>SUMPRODUCT((AV15="En cours")*SUMIFS(SUIVIPROD!$D$2:$D$3777,SUIVIPROD!$E$2:$E$3777,'Ligne 02'!$A15,SUIVIPROD!$J$2:$J$3777,'Ligne 02'!$AV$1))</f>
        <v>0</v>
      </c>
      <c r="AR15" s="19">
        <f>SUMPRODUCT((AV15="En cours")*SUMPRODUCT((SUIVIPROD!$E$2:$E$3777='Ligne 02'!$A15)*(SUIVIPROD!$J$2:$J$3777='Ligne 02'!$AV$1)*(SUIVIPROD!$L$2:$N$3777&lt;&gt;"")))</f>
        <v>0</v>
      </c>
      <c r="AS15" s="97">
        <v>0</v>
      </c>
      <c r="AT15" s="23"/>
      <c r="AU15" s="23"/>
      <c r="AV15" s="93" t="s">
        <v>190</v>
      </c>
      <c r="AW15" s="19">
        <f>SUMPRODUCT((BD15="En cours")*COUNTIFS(SUIVIPROD!$E$2:$E$3777,'Ligne 02'!$A15,SUIVIPROD!$J$2:$J$3777,'Ligne 02'!$BD$1))</f>
        <v>6</v>
      </c>
      <c r="AX15" s="97">
        <v>12</v>
      </c>
      <c r="AY15" s="19">
        <f>SUMPRODUCT((BD15="En cours")*SUMIFS(SUIVIPROD!$D$2:$D$3777,SUIVIPROD!$E$2:$E$3777,'Ligne 02'!$A15,SUIVIPROD!$J$2:$J$3777,'Ligne 02'!$BD$1))</f>
        <v>12</v>
      </c>
      <c r="AZ15" s="19">
        <f>SUMPRODUCT((BD15="En cours")*SUMPRODUCT((SUIVIPROD!$E$2:$E$3777='Ligne 02'!$A15)*(SUIVIPROD!$J$2:$J$3777='Ligne 02'!$BD$1)*(SUIVIPROD!$L$2:$N$3777&lt;&gt;"")))</f>
        <v>0</v>
      </c>
      <c r="BA15" s="97">
        <v>6</v>
      </c>
      <c r="BC15" s="23" t="str">
        <f>IF(COUNTIFS(SUIVIQUALITE!$B$2:$B$49039,'Ligne 02'!$A15,SUIVIQUALITE!$E$2:$E$49039,LEFT($BD$1,FIND(" ",$BD$1)-1),SUIVIQUALITE!$F$2:$F$49039,"Oui")=1,"Oui","#N/A")</f>
        <v>#N/A</v>
      </c>
      <c r="BD15" s="122" t="s">
        <v>189</v>
      </c>
      <c r="BE15" s="19">
        <f>SUMPRODUCT((BL15="En cours")*COUNTIFS(SUIVIPROD!$E$2:$E$3777,'Ligne 02'!$A15,SUIVIPROD!$J$2:$J$3777,'Ligne 02'!$BL$1))</f>
        <v>0</v>
      </c>
      <c r="BF15" s="97">
        <v>0</v>
      </c>
      <c r="BG15" s="19">
        <f>SUMPRODUCT((BL15="En cours")*SUMIFS(SUIVIPROD!$D$2:$D$3777,SUIVIPROD!$E$2:$E$3777,'Ligne 02'!$A15,SUIVIPROD!$J$2:$J$3777,'Ligne 02'!$BL$1))</f>
        <v>0</v>
      </c>
      <c r="BH15" s="19">
        <f>SUMPRODUCT((BL15="En cours")*SUMPRODUCT((SUIVIPROD!$E$2:$E$3777='Ligne 02'!$A15)*(SUIVIPROD!$J$2:$J$3777='Ligne 02'!$BL$1)*(SUIVIPROD!$L$2:$N$3777&lt;&gt;"")))</f>
        <v>0</v>
      </c>
      <c r="BI15" s="97">
        <v>0</v>
      </c>
      <c r="BK15" s="23"/>
      <c r="BL15" s="93" t="s">
        <v>190</v>
      </c>
      <c r="BM15" s="19">
        <f>SUMPRODUCT((BT15="En cours")*COUNTIFS(SUIVIPROD!$E$2:$E$3777,'Ligne 02'!$A15,SUIVIPROD!$J$2:$J$3777,'Ligne 02'!$BT$1))</f>
        <v>0</v>
      </c>
      <c r="BN15" s="97">
        <v>0</v>
      </c>
      <c r="BO15" s="19">
        <f>SUMPRODUCT((BT15="En cours")*SUMIFS(SUIVIPROD!$D$2:$D$3777,SUIVIPROD!$E$2:$E$3777,'Ligne 02'!$A15,SUIVIPROD!$J$2:$J$3777,'Ligne 02'!$BT$1))</f>
        <v>0</v>
      </c>
      <c r="BP15" s="19">
        <f>SUMPRODUCT((BT15="En cours")*SUMPRODUCT((SUIVIPROD!$E$2:$E$3777='Ligne 02'!$A15)*(SUIVIPROD!$J$2:$J$3777='Ligne 02'!$BT$1)*(SUIVIPROD!$L$2:$N$3777&lt;&gt;"")))</f>
        <v>0</v>
      </c>
      <c r="BQ15" s="97">
        <v>0</v>
      </c>
      <c r="BS15" s="23"/>
      <c r="BT15" s="93" t="s">
        <v>190</v>
      </c>
      <c r="BU15" s="19">
        <f>SUMPRODUCT((CB15="En cours")*COUNTIFS(SUIVIPROD!$E$2:$E$3777,'Ligne 02'!$A15,SUIVIPROD!$J$2:$J$3777,'Ligne 02'!$CB$1))</f>
        <v>0</v>
      </c>
      <c r="BV15" s="97">
        <v>0</v>
      </c>
      <c r="BW15" s="19">
        <f>SUMPRODUCT((CB15="En cours")*SUMIFS(SUIVIPROD!$D$2:$D$3777,SUIVIPROD!$E$2:$E$3777,'Ligne 02'!$A15,SUIVIPROD!$J$2:$J$3777,'Ligne 02'!$CB$1))</f>
        <v>0</v>
      </c>
      <c r="BX15" s="19">
        <f>SUMPRODUCT((CB15="En cours")*SUMPRODUCT((SUIVIPROD!$E$2:$E$3777='Ligne 02'!$A15)*(SUIVIPROD!$J$2:$J$3777='Ligne 02'!$CB$1)*(SUIVIPROD!$L$2:$N$3777&lt;&gt;"")))</f>
        <v>0</v>
      </c>
      <c r="BY15" s="97">
        <v>0</v>
      </c>
      <c r="CA15" s="23"/>
      <c r="CB15" s="93" t="s">
        <v>190</v>
      </c>
      <c r="CC15" s="19">
        <f>SUMPRODUCT((CJ15="En cours")*COUNTIFS(SUIVIPROD!$E$2:$E$3777,'Ligne 02'!$A15,SUIVIPROD!$J$2:$J$3777,'Ligne 02'!$CJ$1))</f>
        <v>0</v>
      </c>
      <c r="CD15" s="97">
        <v>10</v>
      </c>
      <c r="CE15" s="19">
        <f>SUMPRODUCT((CJ15="En cours")*SUMIFS(SUIVIPROD!$D$2:$D$3777,SUIVIPROD!$E$2:$E$3777,'Ligne 02'!$A15,SUIVIPROD!$J$2:$J$3777,'Ligne 02'!$CJ$1))</f>
        <v>0</v>
      </c>
      <c r="CF15" s="19">
        <f>SUMPRODUCT((CJ15="En cours")*SUMPRODUCT((SUIVIPROD!$E$2:$E$3777='Ligne 02'!$A15)*(SUIVIPROD!$J$2:$J$3777='Ligne 02'!$CJ$1)*(SUIVIPROD!$L$2:$N$3777&lt;&gt;"")))</f>
        <v>0</v>
      </c>
      <c r="CG15" s="97">
        <v>3</v>
      </c>
      <c r="CI15" s="23" t="str">
        <f>IF(COUNTIFS(SUIVIQUALITE!$B$2:$B$49039,'Ligne 02'!$A15,SUIVIQUALITE!$E$2:$E$49039,LEFT($CJ$1,FIND(" ",$CJ$1)-1),SUIVIQUALITE!$F$2:$F$49039,"Oui")=1,"Oui","#N/A")</f>
        <v>#N/A</v>
      </c>
      <c r="CJ15" s="93" t="s">
        <v>190</v>
      </c>
      <c r="CK15" s="209"/>
    </row>
    <row r="16" spans="1:89" ht="15">
      <c r="A16" s="12" t="s">
        <v>893</v>
      </c>
      <c r="B16" s="12" t="s">
        <v>188</v>
      </c>
      <c r="C16" s="12" t="s">
        <v>188</v>
      </c>
      <c r="D16" s="12" t="s">
        <v>188</v>
      </c>
      <c r="E16" s="12" t="s">
        <v>188</v>
      </c>
      <c r="F16" s="12" t="s">
        <v>188</v>
      </c>
      <c r="H16" s="92" t="str">
        <f t="shared" si="0"/>
        <v>5 / 6</v>
      </c>
      <c r="I16" s="19">
        <f>SUMPRODUCT((P16="En cours")*COUNTIFS(SUIVIPROD!$E$2:$E$3777,'Ligne 02'!$A16,SUIVIPROD!$J$2:$J$3777,'Ligne 02'!$P$1))</f>
        <v>0</v>
      </c>
      <c r="J16" s="97">
        <v>0</v>
      </c>
      <c r="K16" s="19">
        <f>SUMPRODUCT((P16="En cours")*SUMIFS(SUIVIPROD!$D$2:$D$3777,SUIVIPROD!$E$2:$E$3777,'Ligne 02'!$A16,SUIVIPROD!$J$2:$J$3777,'Ligne 02'!$P$1))</f>
        <v>0</v>
      </c>
      <c r="L16" s="19">
        <f>SUMPRODUCT((P16="En cours")*SUMPRODUCT((SUIVIPROD!$E$2:$E$3777='Ligne 02'!$A16)*(SUIVIPROD!$J$2:$J$3777='Ligne 02'!$P$1)*(SUIVIPROD!$L$2:$N$3777&lt;&gt;"")))</f>
        <v>0</v>
      </c>
      <c r="M16" s="97">
        <v>0</v>
      </c>
      <c r="P16" s="211" t="s">
        <v>190</v>
      </c>
      <c r="Q16" s="19">
        <f>SUMPRODUCT((X16="En cours")*COUNTIFS(SUIVIPROD!$E$2:$E$3777,'Ligne 02'!$A16,SUIVIPROD!$J$2:$J$3777,'Ligne 02'!$X$1))</f>
        <v>3</v>
      </c>
      <c r="R16" s="97">
        <v>12</v>
      </c>
      <c r="S16" s="19">
        <f>SUMPRODUCT((X16="En cours")*SUMIFS(SUIVIPROD!$D$2:$D$3777,SUIVIPROD!$E$2:$E$3777,'Ligne 02'!$A16,SUIVIPROD!$J$2:$J$3777,'Ligne 02'!$X$1))</f>
        <v>6</v>
      </c>
      <c r="T16" s="19">
        <f>SUMPRODUCT((X16="En cours")*SUMPRODUCT((SUIVIPROD!$E$2:$E$3777='Ligne 02'!$A16)*(SUIVIPROD!$J$2:$J$3777='Ligne 02'!$X$1)*(SUIVIPROD!$L$2:$N$3777&lt;&gt;"")))</f>
        <v>0</v>
      </c>
      <c r="U16" s="97">
        <v>6</v>
      </c>
      <c r="V16" s="12"/>
      <c r="W16" s="23" t="str">
        <f>IF(COUNTIFS(SUIVIQUALITE!$B$2:$B$49039,'Ligne 02'!$A16,SUIVIQUALITE!$E$2:$E$49039,LEFT($X$1,FIND(" ",$X$1)-1),SUIVIQUALITE!$F$2:$F$49039,"Oui")=1,"Oui","#N/A")</f>
        <v>#N/A</v>
      </c>
      <c r="X16" s="93" t="s">
        <v>189</v>
      </c>
      <c r="Y16" s="19">
        <f>SUMPRODUCT((AF16="En cours")*COUNTIFS(SUIVIPROD!$E$2:$E$3777,'Ligne 02'!$A16,SUIVIPROD!$J$2:$J$3777,'Ligne 02'!$AF$1))</f>
        <v>0</v>
      </c>
      <c r="Z16" s="97">
        <v>0</v>
      </c>
      <c r="AA16" s="19">
        <f>SUMPRODUCT((AF16="En cours")*SUMIFS(SUIVIPROD!$D$2:$D$3777,SUIVIPROD!$E$2:$E$3777,'Ligne 02'!$A16,SUIVIPROD!$J$2:$J$3777,'Ligne 02'!$AF$1))</f>
        <v>0</v>
      </c>
      <c r="AB16" s="19">
        <f>SUMPRODUCT((AF16="En cours")*SUMPRODUCT((SUIVIPROD!$E$2:$E$3777='Ligne 02'!$A16)*(SUIVIPROD!$J$2:$J$3777='Ligne 02'!$AF$1)*(SUIVIPROD!$L$2:$N$3777&lt;&gt;"")))</f>
        <v>0</v>
      </c>
      <c r="AC16" s="97">
        <v>0</v>
      </c>
      <c r="AD16" s="13"/>
      <c r="AE16" s="23"/>
      <c r="AF16" s="93"/>
      <c r="AG16" s="19">
        <f>SUMPRODUCT((AN16="En cours")*COUNTIFS(SUIVIPROD!$E$2:$E$3777,'Ligne 02'!$A16,SUIVIPROD!$J$2:$J$3777,'Ligne 02'!$AN$1))</f>
        <v>0</v>
      </c>
      <c r="AH16" s="97">
        <v>10</v>
      </c>
      <c r="AI16" s="19">
        <f>SUMPRODUCT((AN16="En cours")*SUMIFS(SUIVIPROD!$D$2:$D$3777,SUIVIPROD!$E$2:$E$3777,'Ligne 02'!$A16,SUIVIPROD!$J$2:$J$3777,'Ligne 02'!$AN$1))</f>
        <v>0</v>
      </c>
      <c r="AJ16" s="19">
        <f>SUMPRODUCT((AN16="En cours")*SUMPRODUCT((SUIVIPROD!$E$2:$E$3777='Ligne 02'!$A16)*(SUIVIPROD!$J$2:$J$3777='Ligne 02'!$AN$1)*(SUIVIPROD!$L$2:$N$3777&lt;&gt;"")))</f>
        <v>0</v>
      </c>
      <c r="AK16" s="97">
        <v>3</v>
      </c>
      <c r="AL16" s="23"/>
      <c r="AM16" s="23"/>
      <c r="AN16" s="93"/>
      <c r="AO16" s="19">
        <f>SUMPRODUCT((AV16="En cours")*COUNTIFS(SUIVIPROD!$E$2:$E$3777,'Ligne 02'!$A16,SUIVIPROD!$J$2:$J$3777,'Ligne 02'!$AV$1))</f>
        <v>0</v>
      </c>
      <c r="AP16" s="97">
        <v>0</v>
      </c>
      <c r="AQ16" s="19">
        <f>SUMPRODUCT((AV16="En cours")*SUMIFS(SUIVIPROD!$D$2:$D$3777,SUIVIPROD!$E$2:$E$3777,'Ligne 02'!$A16,SUIVIPROD!$J$2:$J$3777,'Ligne 02'!$AV$1))</f>
        <v>0</v>
      </c>
      <c r="AR16" s="19">
        <f>SUMPRODUCT((AV16="En cours")*SUMPRODUCT((SUIVIPROD!$E$2:$E$3777='Ligne 02'!$A16)*(SUIVIPROD!$J$2:$J$3777='Ligne 02'!$AV$1)*(SUIVIPROD!$L$2:$N$3777&lt;&gt;"")))</f>
        <v>0</v>
      </c>
      <c r="AS16" s="97">
        <v>0</v>
      </c>
      <c r="AT16" s="23"/>
      <c r="AU16" s="23"/>
      <c r="AV16" s="93"/>
      <c r="AW16" s="19">
        <f>SUMPRODUCT((BD16="En cours")*COUNTIFS(SUIVIPROD!$E$2:$E$3777,'Ligne 02'!$A16,SUIVIPROD!$J$2:$J$3777,'Ligne 02'!$BD$1))</f>
        <v>31</v>
      </c>
      <c r="AX16" s="97">
        <v>12</v>
      </c>
      <c r="AY16" s="19">
        <f>SUMPRODUCT((BD16="En cours")*SUMIFS(SUIVIPROD!$D$2:$D$3777,SUIVIPROD!$E$2:$E$3777,'Ligne 02'!$A16,SUIVIPROD!$J$2:$J$3777,'Ligne 02'!$BD$1))</f>
        <v>61</v>
      </c>
      <c r="AZ16" s="19">
        <f>SUMPRODUCT((BD16="En cours")*SUMPRODUCT((SUIVIPROD!$E$2:$E$3777='Ligne 02'!$A16)*(SUIVIPROD!$J$2:$J$3777='Ligne 02'!$BD$1)*(SUIVIPROD!$L$2:$N$3777&lt;&gt;"")))</f>
        <v>6</v>
      </c>
      <c r="BA16" s="97">
        <v>6</v>
      </c>
      <c r="BC16" s="23" t="str">
        <f>IF(COUNTIFS(SUIVIQUALITE!$B$2:$B$49039,'Ligne 02'!$A16,SUIVIQUALITE!$E$2:$E$49039,LEFT($BD$1,FIND(" ",$BD$1)-1),SUIVIQUALITE!$F$2:$F$49039,"Oui")=1,"Oui","#N/A")</f>
        <v>#N/A</v>
      </c>
      <c r="BD16" s="146" t="s">
        <v>189</v>
      </c>
      <c r="BE16" s="19">
        <f>SUMPRODUCT((BL16="En cours")*COUNTIFS(SUIVIPROD!$E$2:$E$3777,'Ligne 02'!$A16,SUIVIPROD!$J$2:$J$3777,'Ligne 02'!$BL$1))</f>
        <v>0</v>
      </c>
      <c r="BF16" s="97">
        <v>0</v>
      </c>
      <c r="BG16" s="19">
        <f>SUMPRODUCT((BL16="En cours")*SUMIFS(SUIVIPROD!$D$2:$D$3777,SUIVIPROD!$E$2:$E$3777,'Ligne 02'!$A16,SUIVIPROD!$J$2:$J$3777,'Ligne 02'!$BL$1))</f>
        <v>0</v>
      </c>
      <c r="BH16" s="19">
        <f>SUMPRODUCT((BL16="En cours")*SUMPRODUCT((SUIVIPROD!$E$2:$E$3777='Ligne 02'!$A16)*(SUIVIPROD!$J$2:$J$3777='Ligne 02'!$BL$1)*(SUIVIPROD!$L$2:$N$3777&lt;&gt;"")))</f>
        <v>0</v>
      </c>
      <c r="BI16" s="97">
        <v>0</v>
      </c>
      <c r="BK16" s="23"/>
      <c r="BL16" s="93"/>
      <c r="BM16" s="19">
        <f>SUMPRODUCT((BT16="En cours")*COUNTIFS(SUIVIPROD!$E$2:$E$3777,'Ligne 02'!$A16,SUIVIPROD!$J$2:$J$3777,'Ligne 02'!$BT$1))</f>
        <v>0</v>
      </c>
      <c r="BN16" s="97">
        <v>0</v>
      </c>
      <c r="BO16" s="19">
        <f>SUMPRODUCT((BT16="En cours")*SUMIFS(SUIVIPROD!$D$2:$D$3777,SUIVIPROD!$E$2:$E$3777,'Ligne 02'!$A16,SUIVIPROD!$J$2:$J$3777,'Ligne 02'!$BT$1))</f>
        <v>0</v>
      </c>
      <c r="BP16" s="19">
        <f>SUMPRODUCT((BT16="En cours")*SUMPRODUCT((SUIVIPROD!$E$2:$E$3777='Ligne 02'!$A16)*(SUIVIPROD!$J$2:$J$3777='Ligne 02'!$BT$1)*(SUIVIPROD!$L$2:$N$3777&lt;&gt;"")))</f>
        <v>0</v>
      </c>
      <c r="BQ16" s="97">
        <v>0</v>
      </c>
      <c r="BS16" s="23"/>
      <c r="BT16" s="93"/>
      <c r="BU16" s="19">
        <f>SUMPRODUCT((CB16="En cours")*COUNTIFS(SUIVIPROD!$E$2:$E$3777,'Ligne 02'!$A16,SUIVIPROD!$J$2:$J$3777,'Ligne 02'!$CB$1))</f>
        <v>0</v>
      </c>
      <c r="BV16" s="97">
        <v>0</v>
      </c>
      <c r="BW16" s="19">
        <f>SUMPRODUCT((CB16="En cours")*SUMIFS(SUIVIPROD!$D$2:$D$3777,SUIVIPROD!$E$2:$E$3777,'Ligne 02'!$A16,SUIVIPROD!$J$2:$J$3777,'Ligne 02'!$CB$1))</f>
        <v>0</v>
      </c>
      <c r="BX16" s="19">
        <f>SUMPRODUCT((CB16="En cours")*SUMPRODUCT((SUIVIPROD!$E$2:$E$3777='Ligne 02'!$A16)*(SUIVIPROD!$J$2:$J$3777='Ligne 02'!$CB$1)*(SUIVIPROD!$L$2:$N$3777&lt;&gt;"")))</f>
        <v>0</v>
      </c>
      <c r="BY16" s="97">
        <v>0</v>
      </c>
      <c r="CA16" s="23"/>
      <c r="CB16" s="93"/>
      <c r="CC16" s="19">
        <f>SUMPRODUCT((CJ16="En cours")*COUNTIFS(SUIVIPROD!$E$2:$E$3777,'Ligne 02'!$A16,SUIVIPROD!$J$2:$J$3777,'Ligne 02'!$CJ$1))</f>
        <v>0</v>
      </c>
      <c r="CD16" s="97">
        <v>10</v>
      </c>
      <c r="CE16" s="19">
        <f>SUMPRODUCT((CJ16="En cours")*SUMIFS(SUIVIPROD!$D$2:$D$3777,SUIVIPROD!$E$2:$E$3777,'Ligne 02'!$A16,SUIVIPROD!$J$2:$J$3777,'Ligne 02'!$CJ$1))</f>
        <v>0</v>
      </c>
      <c r="CF16" s="19">
        <f>SUMPRODUCT((CJ16="En cours")*SUMPRODUCT((SUIVIPROD!$E$2:$E$3777='Ligne 02'!$A16)*(SUIVIPROD!$J$2:$J$3777='Ligne 02'!$CJ$1)*(SUIVIPROD!$L$2:$N$3777&lt;&gt;"")))</f>
        <v>0</v>
      </c>
      <c r="CG16" s="97">
        <v>3</v>
      </c>
      <c r="CI16" s="23"/>
      <c r="CJ16" s="93"/>
      <c r="CK16" s="209"/>
    </row>
    <row r="17" spans="1:89" ht="15">
      <c r="A17" s="12" t="s">
        <v>949</v>
      </c>
      <c r="B17" s="12" t="s">
        <v>188</v>
      </c>
      <c r="C17" s="12" t="s">
        <v>188</v>
      </c>
      <c r="D17" s="12" t="s">
        <v>188</v>
      </c>
      <c r="E17" s="12" t="s">
        <v>188</v>
      </c>
      <c r="F17" s="12" t="s">
        <v>188</v>
      </c>
      <c r="G17" s="12" t="s">
        <v>188</v>
      </c>
      <c r="H17" s="92" t="str">
        <f t="shared" si="0"/>
        <v>6 / 6</v>
      </c>
      <c r="I17" s="19">
        <f>SUMPRODUCT((P17="En cours")*COUNTIFS(SUIVIPROD!$E$2:$E$3777,'Ligne 02'!$A17,SUIVIPROD!$J$2:$J$3777,'Ligne 02'!$P$1))</f>
        <v>0</v>
      </c>
      <c r="J17" s="97">
        <v>0</v>
      </c>
      <c r="K17" s="19">
        <f>SUMPRODUCT((P17="En cours")*SUMIFS(SUIVIPROD!$D$2:$D$3777,SUIVIPROD!$E$2:$E$3777,'Ligne 02'!$A17,SUIVIPROD!$J$2:$J$3777,'Ligne 02'!$P$1))</f>
        <v>0</v>
      </c>
      <c r="L17" s="19">
        <f>SUMPRODUCT((P17="En cours")*SUMPRODUCT((SUIVIPROD!$E$2:$E$3777='Ligne 02'!$A17)*(SUIVIPROD!$J$2:$J$3777='Ligne 02'!$P$1)*(SUIVIPROD!$L$2:$N$3777&lt;&gt;"")))</f>
        <v>0</v>
      </c>
      <c r="M17" s="97">
        <v>0</v>
      </c>
      <c r="P17" s="146" t="s">
        <v>190</v>
      </c>
      <c r="Q17" s="19">
        <f>SUMPRODUCT((X17="En cours")*COUNTIFS(SUIVIPROD!$E$2:$E$3777,'Ligne 02'!$A17,SUIVIPROD!$J$2:$J$3777,'Ligne 02'!$X$1))</f>
        <v>0</v>
      </c>
      <c r="R17" s="97">
        <v>12</v>
      </c>
      <c r="S17" s="19">
        <f>SUMPRODUCT((X17="En cours")*SUMIFS(SUIVIPROD!$D$2:$D$3777,SUIVIPROD!$E$2:$E$3777,'Ligne 02'!$A17,SUIVIPROD!$J$2:$J$3777,'Ligne 02'!$X$1))</f>
        <v>0</v>
      </c>
      <c r="T17" s="19">
        <f>SUMPRODUCT((X17="En cours")*SUMPRODUCT((SUIVIPROD!$E$2:$E$3777='Ligne 02'!$A17)*(SUIVIPROD!$J$2:$J$3777='Ligne 02'!$X$1)*(SUIVIPROD!$L$2:$N$3777&lt;&gt;"")))</f>
        <v>0</v>
      </c>
      <c r="U17" s="97">
        <v>6</v>
      </c>
      <c r="W17" s="23"/>
      <c r="X17" s="93" t="s">
        <v>189</v>
      </c>
      <c r="Y17" s="19">
        <f>SUMPRODUCT((AF17="En cours")*COUNTIFS(SUIVIPROD!$E$2:$E$3777,'Ligne 02'!$A17,SUIVIPROD!$J$2:$J$3777,'Ligne 02'!$AF$1))</f>
        <v>0</v>
      </c>
      <c r="Z17" s="97">
        <v>0</v>
      </c>
      <c r="AA17" s="19">
        <f>SUMPRODUCT((AF17="En cours")*SUMIFS(SUIVIPROD!$D$2:$D$3777,SUIVIPROD!$E$2:$E$3777,'Ligne 02'!$A17,SUIVIPROD!$J$2:$J$3777,'Ligne 02'!$AF$1))</f>
        <v>0</v>
      </c>
      <c r="AB17" s="19">
        <f>SUMPRODUCT((AF17="En cours")*SUMPRODUCT((SUIVIPROD!$E$2:$E$3777='Ligne 02'!$A17)*(SUIVIPROD!$J$2:$J$3777='Ligne 02'!$AF$1)*(SUIVIPROD!$L$2:$N$3777&lt;&gt;"")))</f>
        <v>0</v>
      </c>
      <c r="AC17" s="97">
        <v>0</v>
      </c>
      <c r="AD17" s="13"/>
      <c r="AE17" s="23"/>
      <c r="AF17" s="93" t="s">
        <v>190</v>
      </c>
      <c r="AG17" s="19">
        <f>SUMPRODUCT((AN17="En cours")*COUNTIFS(SUIVIPROD!$E$2:$E$3777,'Ligne 02'!$A17,SUIVIPROD!$J$2:$J$3777,'Ligne 02'!$AN$1))</f>
        <v>0</v>
      </c>
      <c r="AH17" s="97">
        <v>10</v>
      </c>
      <c r="AI17" s="19">
        <f>SUMPRODUCT((AN17="En cours")*SUMIFS(SUIVIPROD!$D$2:$D$3777,SUIVIPROD!$E$2:$E$3777,'Ligne 02'!$A17,SUIVIPROD!$J$2:$J$3777,'Ligne 02'!$AN$1))</f>
        <v>0</v>
      </c>
      <c r="AJ17" s="19">
        <f>SUMPRODUCT((AN17="En cours")*SUMPRODUCT((SUIVIPROD!$E$2:$E$3777='Ligne 02'!$A17)*(SUIVIPROD!$J$2:$J$3777='Ligne 02'!$AN$1)*(SUIVIPROD!$L$2:$N$3777&lt;&gt;"")))</f>
        <v>0</v>
      </c>
      <c r="AK17" s="97">
        <v>3</v>
      </c>
      <c r="AL17" s="23"/>
      <c r="AM17" s="23"/>
      <c r="AN17" s="93" t="s">
        <v>190</v>
      </c>
      <c r="AO17" s="19">
        <f>SUMPRODUCT((AV17="En cours")*COUNTIFS(SUIVIPROD!$E$2:$E$3777,'Ligne 02'!$A17,SUIVIPROD!$J$2:$J$3777,'Ligne 02'!$AV$1))</f>
        <v>0</v>
      </c>
      <c r="AP17" s="97">
        <v>0</v>
      </c>
      <c r="AQ17" s="19">
        <f>SUMPRODUCT((AV17="En cours")*SUMIFS(SUIVIPROD!$D$2:$D$3777,SUIVIPROD!$E$2:$E$3777,'Ligne 02'!$A17,SUIVIPROD!$J$2:$J$3777,'Ligne 02'!$AV$1))</f>
        <v>0</v>
      </c>
      <c r="AR17" s="19">
        <f>SUMPRODUCT((AV17="En cours")*SUMPRODUCT((SUIVIPROD!$E$2:$E$3777='Ligne 02'!$A17)*(SUIVIPROD!$J$2:$J$3777='Ligne 02'!$AV$1)*(SUIVIPROD!$L$2:$N$3777&lt;&gt;"")))</f>
        <v>0</v>
      </c>
      <c r="AS17" s="97">
        <v>0</v>
      </c>
      <c r="AT17" s="23"/>
      <c r="AU17" s="23"/>
      <c r="AV17" s="93" t="s">
        <v>189</v>
      </c>
      <c r="AW17" s="19">
        <f>SUMPRODUCT((BD17="En cours")*COUNTIFS(SUIVIPROD!$E$2:$E$3777,'Ligne 02'!$A17,SUIVIPROD!$J$2:$J$3777,'Ligne 02'!$BD$1))</f>
        <v>37</v>
      </c>
      <c r="AX17" s="97">
        <v>12</v>
      </c>
      <c r="AY17" s="19">
        <f>SUMPRODUCT((BD17="En cours")*SUMIFS(SUIVIPROD!$D$2:$D$3777,SUIVIPROD!$E$2:$E$3777,'Ligne 02'!$A17,SUIVIPROD!$J$2:$J$3777,'Ligne 02'!$BD$1))</f>
        <v>73</v>
      </c>
      <c r="AZ17" s="19">
        <f>SUMPRODUCT((BD17="En cours")*SUMPRODUCT((SUIVIPROD!$E$2:$E$3777='Ligne 02'!$A17)*(SUIVIPROD!$J$2:$J$3777='Ligne 02'!$BD$1)*(SUIVIPROD!$L$2:$N$3777&lt;&gt;"")))</f>
        <v>14</v>
      </c>
      <c r="BA17" s="97">
        <v>6</v>
      </c>
      <c r="BC17" s="23"/>
      <c r="BD17" s="146" t="s">
        <v>189</v>
      </c>
      <c r="BE17" s="19">
        <f>SUMPRODUCT((BL17="En cours")*COUNTIFS(SUIVIPROD!$E$2:$E$3777,'Ligne 02'!$A17,SUIVIPROD!$J$2:$J$3777,'Ligne 02'!$BL$1))</f>
        <v>0</v>
      </c>
      <c r="BF17" s="97">
        <v>0</v>
      </c>
      <c r="BG17" s="19">
        <f>SUMPRODUCT((BL17="En cours")*SUMIFS(SUIVIPROD!$D$2:$D$3777,SUIVIPROD!$E$2:$E$3777,'Ligne 02'!$A17,SUIVIPROD!$J$2:$J$3777,'Ligne 02'!$BL$1))</f>
        <v>0</v>
      </c>
      <c r="BH17" s="19">
        <f>SUMPRODUCT((BL17="En cours")*SUMPRODUCT((SUIVIPROD!$E$2:$E$3777='Ligne 02'!$A17)*(SUIVIPROD!$J$2:$J$3777='Ligne 02'!$BL$1)*(SUIVIPROD!$L$2:$N$3777&lt;&gt;"")))</f>
        <v>0</v>
      </c>
      <c r="BI17" s="97">
        <v>0</v>
      </c>
      <c r="BK17" s="23"/>
      <c r="BL17" s="93" t="s">
        <v>190</v>
      </c>
      <c r="BM17" s="19">
        <f>SUMPRODUCT((BT17="En cours")*COUNTIFS(SUIVIPROD!$E$2:$E$3777,'Ligne 02'!$A17,SUIVIPROD!$J$2:$J$3777,'Ligne 02'!$BT$1))</f>
        <v>0</v>
      </c>
      <c r="BN17" s="97">
        <v>0</v>
      </c>
      <c r="BO17" s="19">
        <f>SUMPRODUCT((BT17="En cours")*SUMIFS(SUIVIPROD!$D$2:$D$3777,SUIVIPROD!$E$2:$E$3777,'Ligne 02'!$A17,SUIVIPROD!$J$2:$J$3777,'Ligne 02'!$BT$1))</f>
        <v>0</v>
      </c>
      <c r="BP17" s="19">
        <f>SUMPRODUCT((BT17="En cours")*SUMPRODUCT((SUIVIPROD!$E$2:$E$3777='Ligne 02'!$A17)*(SUIVIPROD!$J$2:$J$3777='Ligne 02'!$BT$1)*(SUIVIPROD!$L$2:$N$3777&lt;&gt;"")))</f>
        <v>0</v>
      </c>
      <c r="BQ17" s="97">
        <v>0</v>
      </c>
      <c r="BS17" s="23"/>
      <c r="BT17" s="93"/>
      <c r="BU17" s="19">
        <f>SUMPRODUCT((CB17="En cours")*COUNTIFS(SUIVIPROD!$E$2:$E$3777,'Ligne 02'!$A17,SUIVIPROD!$J$2:$J$3777,'Ligne 02'!$CB$1))</f>
        <v>0</v>
      </c>
      <c r="BV17" s="97">
        <v>0</v>
      </c>
      <c r="BW17" s="19">
        <f>SUMPRODUCT((CB17="En cours")*SUMIFS(SUIVIPROD!$D$2:$D$3777,SUIVIPROD!$E$2:$E$3777,'Ligne 02'!$A17,SUIVIPROD!$J$2:$J$3777,'Ligne 02'!$CB$1))</f>
        <v>0</v>
      </c>
      <c r="BX17" s="19">
        <f>SUMPRODUCT((CB17="En cours")*SUMPRODUCT((SUIVIPROD!$E$2:$E$3777='Ligne 02'!$A17)*(SUIVIPROD!$J$2:$J$3777='Ligne 02'!$CB$1)*(SUIVIPROD!$L$2:$N$3777&lt;&gt;"")))</f>
        <v>0</v>
      </c>
      <c r="BY17" s="97">
        <v>0</v>
      </c>
      <c r="CA17" s="23"/>
      <c r="CB17" s="93" t="s">
        <v>190</v>
      </c>
      <c r="CC17" s="19">
        <f>SUMPRODUCT((CJ17="En cours")*COUNTIFS(SUIVIPROD!$E$2:$E$3777,'Ligne 02'!$A17,SUIVIPROD!$J$2:$J$3777,'Ligne 02'!$CJ$1))</f>
        <v>0</v>
      </c>
      <c r="CD17" s="97">
        <v>10</v>
      </c>
      <c r="CE17" s="19">
        <f>SUMPRODUCT((CJ17="En cours")*SUMIFS(SUIVIPROD!$D$2:$D$3777,SUIVIPROD!$E$2:$E$3777,'Ligne 02'!$A17,SUIVIPROD!$J$2:$J$3777,'Ligne 02'!$CJ$1))</f>
        <v>0</v>
      </c>
      <c r="CF17" s="19">
        <f>SUMPRODUCT((CJ17="En cours")*SUMPRODUCT((SUIVIPROD!$E$2:$E$3777='Ligne 02'!$A17)*(SUIVIPROD!$J$2:$J$3777='Ligne 02'!$CJ$1)*(SUIVIPROD!$L$2:$N$3777&lt;&gt;"")))</f>
        <v>0</v>
      </c>
      <c r="CG17" s="97">
        <v>3</v>
      </c>
      <c r="CI17" s="23"/>
      <c r="CJ17" s="93"/>
      <c r="CK17" s="209"/>
    </row>
    <row r="18" spans="1:89" ht="15">
      <c r="A18" s="12" t="s">
        <v>241</v>
      </c>
      <c r="B18" s="12" t="s">
        <v>188</v>
      </c>
      <c r="C18" s="12" t="s">
        <v>188</v>
      </c>
      <c r="D18" s="12" t="s">
        <v>188</v>
      </c>
      <c r="E18" s="12" t="s">
        <v>188</v>
      </c>
      <c r="F18" s="12" t="s">
        <v>188</v>
      </c>
      <c r="G18" s="12" t="s">
        <v>188</v>
      </c>
      <c r="H18" s="92" t="str">
        <f t="shared" si="0"/>
        <v>6 / 6</v>
      </c>
      <c r="I18" s="19">
        <f>SUMPRODUCT((P18="En cours")*COUNTIFS(SUIVIPROD!$E$2:$E$3777,'Ligne 02'!$A18,SUIVIPROD!$J$2:$J$3777,'Ligne 02'!$P$1))</f>
        <v>0</v>
      </c>
      <c r="J18" s="97">
        <v>0</v>
      </c>
      <c r="K18" s="19">
        <f>SUMPRODUCT((P18="En cours")*SUMIFS(SUIVIPROD!$D$2:$D$3777,SUIVIPROD!$E$2:$E$3777,'Ligne 02'!$A18,SUIVIPROD!$J$2:$J$3777,'Ligne 02'!$P$1))</f>
        <v>0</v>
      </c>
      <c r="L18" s="19">
        <f>SUMPRODUCT((P18="En cours")*SUMPRODUCT((SUIVIPROD!$E$2:$E$3777='Ligne 02'!$A18)*(SUIVIPROD!$J$2:$J$3777='Ligne 02'!$P$1)*(SUIVIPROD!$L$2:$N$3777&lt;&gt;"")))</f>
        <v>0</v>
      </c>
      <c r="M18" s="97">
        <v>0</v>
      </c>
      <c r="P18" s="146" t="s">
        <v>190</v>
      </c>
      <c r="Q18" s="19">
        <f>SUMPRODUCT((X18="En cours")*COUNTIFS(SUIVIPROD!$E$2:$E$3777,'Ligne 02'!$A18,SUIVIPROD!$J$2:$J$3777,'Ligne 02'!$X$1))</f>
        <v>0</v>
      </c>
      <c r="R18" s="97">
        <v>12</v>
      </c>
      <c r="S18" s="19">
        <f>SUMPRODUCT((X18="En cours")*SUMIFS(SUIVIPROD!$D$2:$D$3777,SUIVIPROD!$E$2:$E$3777,'Ligne 02'!$A18,SUIVIPROD!$J$2:$J$3777,'Ligne 02'!$X$1))</f>
        <v>0</v>
      </c>
      <c r="T18" s="19">
        <f>SUMPRODUCT((X18="En cours")*SUMPRODUCT((SUIVIPROD!$E$2:$E$3777='Ligne 02'!$A18)*(SUIVIPROD!$J$2:$J$3777='Ligne 02'!$X$1)*(SUIVIPROD!$L$2:$N$3777&lt;&gt;"")))</f>
        <v>0</v>
      </c>
      <c r="U18" s="97">
        <v>6</v>
      </c>
      <c r="W18" s="23"/>
      <c r="X18" s="93"/>
      <c r="Y18" s="19">
        <f>SUMPRODUCT((AF18="En cours")*COUNTIFS(SUIVIPROD!$E$2:$E$3777,'Ligne 02'!$A18,SUIVIPROD!$J$2:$J$3777,'Ligne 02'!$AF$1))</f>
        <v>0</v>
      </c>
      <c r="Z18" s="97">
        <v>0</v>
      </c>
      <c r="AA18" s="19">
        <f>SUMPRODUCT((AF18="En cours")*SUMIFS(SUIVIPROD!$D$2:$D$3777,SUIVIPROD!$E$2:$E$3777,'Ligne 02'!$A18,SUIVIPROD!$J$2:$J$3777,'Ligne 02'!$AF$1))</f>
        <v>0</v>
      </c>
      <c r="AB18" s="19">
        <f>SUMPRODUCT((AF18="En cours")*SUMPRODUCT((SUIVIPROD!$E$2:$E$3777='Ligne 02'!$A18)*(SUIVIPROD!$J$2:$J$3777='Ligne 02'!$AF$1)*(SUIVIPROD!$L$2:$N$3777&lt;&gt;"")))</f>
        <v>0</v>
      </c>
      <c r="AC18" s="97">
        <v>0</v>
      </c>
      <c r="AD18" s="13"/>
      <c r="AE18" s="23"/>
      <c r="AF18" s="93"/>
      <c r="AG18" s="19">
        <f>SUMPRODUCT((AN18="En cours")*COUNTIFS(SUIVIPROD!$E$2:$E$3777,'Ligne 02'!$A18,SUIVIPROD!$J$2:$J$3777,'Ligne 02'!$AN$1))</f>
        <v>0</v>
      </c>
      <c r="AH18" s="97">
        <v>10</v>
      </c>
      <c r="AI18" s="19">
        <f>SUMPRODUCT((AN18="En cours")*SUMIFS(SUIVIPROD!$D$2:$D$3777,SUIVIPROD!$E$2:$E$3777,'Ligne 02'!$A18,SUIVIPROD!$J$2:$J$3777,'Ligne 02'!$AN$1))</f>
        <v>0</v>
      </c>
      <c r="AJ18" s="19">
        <f>SUMPRODUCT((AN18="En cours")*SUMPRODUCT((SUIVIPROD!$E$2:$E$3777='Ligne 02'!$A18)*(SUIVIPROD!$J$2:$J$3777='Ligne 02'!$AN$1)*(SUIVIPROD!$L$2:$N$3777&lt;&gt;"")))</f>
        <v>0</v>
      </c>
      <c r="AK18" s="97">
        <v>3</v>
      </c>
      <c r="AL18" s="23"/>
      <c r="AM18" s="23"/>
      <c r="AN18" s="93"/>
      <c r="AO18" s="19">
        <f>SUMPRODUCT((AV18="En cours")*COUNTIFS(SUIVIPROD!$E$2:$E$3777,'Ligne 02'!$A18,SUIVIPROD!$J$2:$J$3777,'Ligne 02'!$AV$1))</f>
        <v>0</v>
      </c>
      <c r="AP18" s="97">
        <v>0</v>
      </c>
      <c r="AQ18" s="19">
        <f>SUMPRODUCT((AV18="En cours")*SUMIFS(SUIVIPROD!$D$2:$D$3777,SUIVIPROD!$E$2:$E$3777,'Ligne 02'!$A18,SUIVIPROD!$J$2:$J$3777,'Ligne 02'!$AV$1))</f>
        <v>0</v>
      </c>
      <c r="AR18" s="19">
        <f>SUMPRODUCT((AV18="En cours")*SUMPRODUCT((SUIVIPROD!$E$2:$E$3777='Ligne 02'!$A18)*(SUIVIPROD!$J$2:$J$3777='Ligne 02'!$AV$1)*(SUIVIPROD!$L$2:$N$3777&lt;&gt;"")))</f>
        <v>0</v>
      </c>
      <c r="AS18" s="97">
        <v>0</v>
      </c>
      <c r="AT18" s="23"/>
      <c r="AU18" s="23"/>
      <c r="AV18" s="93"/>
      <c r="AW18" s="19">
        <f>SUMPRODUCT((BD18="En cours")*COUNTIFS(SUIVIPROD!$E$2:$E$3777,'Ligne 02'!$A18,SUIVIPROD!$J$2:$J$3777,'Ligne 02'!$BD$1))</f>
        <v>0</v>
      </c>
      <c r="AX18" s="97">
        <v>12</v>
      </c>
      <c r="AY18" s="19">
        <f>SUMPRODUCT((BD18="En cours")*SUMIFS(SUIVIPROD!$D$2:$D$3777,SUIVIPROD!$E$2:$E$3777,'Ligne 02'!$A18,SUIVIPROD!$J$2:$J$3777,'Ligne 02'!$BD$1))</f>
        <v>0</v>
      </c>
      <c r="AZ18" s="19">
        <f>SUMPRODUCT((BD18="En cours")*SUMPRODUCT((SUIVIPROD!$E$2:$E$3777='Ligne 02'!$A18)*(SUIVIPROD!$J$2:$J$3777='Ligne 02'!$BD$1)*(SUIVIPROD!$L$2:$N$3777&lt;&gt;"")))</f>
        <v>0</v>
      </c>
      <c r="BA18" s="97">
        <v>6</v>
      </c>
      <c r="BC18" s="23"/>
      <c r="BD18" s="146"/>
      <c r="BE18" s="19">
        <f>SUMPRODUCT((BL18="En cours")*COUNTIFS(SUIVIPROD!$E$2:$E$3777,'Ligne 02'!$A18,SUIVIPROD!$J$2:$J$3777,'Ligne 02'!$BL$1))</f>
        <v>0</v>
      </c>
      <c r="BF18" s="97">
        <v>0</v>
      </c>
      <c r="BG18" s="19">
        <f>SUMPRODUCT((BL18="En cours")*SUMIFS(SUIVIPROD!$D$2:$D$3777,SUIVIPROD!$E$2:$E$3777,'Ligne 02'!$A18,SUIVIPROD!$J$2:$J$3777,'Ligne 02'!$BL$1))</f>
        <v>0</v>
      </c>
      <c r="BH18" s="19">
        <f>SUMPRODUCT((BL18="En cours")*SUMPRODUCT((SUIVIPROD!$E$2:$E$3777='Ligne 02'!$A18)*(SUIVIPROD!$J$2:$J$3777='Ligne 02'!$BL$1)*(SUIVIPROD!$L$2:$N$3777&lt;&gt;"")))</f>
        <v>0</v>
      </c>
      <c r="BI18" s="97">
        <v>0</v>
      </c>
      <c r="BK18" s="23"/>
      <c r="BL18" s="93"/>
      <c r="BM18" s="19">
        <f>SUMPRODUCT((BT18="En cours")*COUNTIFS(SUIVIPROD!$E$2:$E$3777,'Ligne 02'!$A18,SUIVIPROD!$J$2:$J$3777,'Ligne 02'!$BT$1))</f>
        <v>0</v>
      </c>
      <c r="BN18" s="97">
        <v>0</v>
      </c>
      <c r="BO18" s="19">
        <f>SUMPRODUCT((BT18="En cours")*SUMIFS(SUIVIPROD!$D$2:$D$3777,SUIVIPROD!$E$2:$E$3777,'Ligne 02'!$A18,SUIVIPROD!$J$2:$J$3777,'Ligne 02'!$BT$1))</f>
        <v>0</v>
      </c>
      <c r="BP18" s="19">
        <f>SUMPRODUCT((BT18="En cours")*SUMPRODUCT((SUIVIPROD!$E$2:$E$3777='Ligne 02'!$A18)*(SUIVIPROD!$J$2:$J$3777='Ligne 02'!$BT$1)*(SUIVIPROD!$L$2:$N$3777&lt;&gt;"")))</f>
        <v>0</v>
      </c>
      <c r="BQ18" s="97">
        <v>0</v>
      </c>
      <c r="BS18" s="23"/>
      <c r="BT18" s="93" t="s">
        <v>189</v>
      </c>
      <c r="BU18" s="19">
        <f>SUMPRODUCT((CB18="En cours")*COUNTIFS(SUIVIPROD!$E$2:$E$3777,'Ligne 02'!$A18,SUIVIPROD!$J$2:$J$3777,'Ligne 02'!$CB$1))</f>
        <v>0</v>
      </c>
      <c r="BV18" s="97">
        <v>0</v>
      </c>
      <c r="BW18" s="19">
        <f>SUMPRODUCT((CB18="En cours")*SUMIFS(SUIVIPROD!$D$2:$D$3777,SUIVIPROD!$E$2:$E$3777,'Ligne 02'!$A18,SUIVIPROD!$J$2:$J$3777,'Ligne 02'!$CB$1))</f>
        <v>0</v>
      </c>
      <c r="BX18" s="19">
        <f>SUMPRODUCT((CB18="En cours")*SUMPRODUCT((SUIVIPROD!$E$2:$E$3777='Ligne 02'!$A18)*(SUIVIPROD!$J$2:$J$3777='Ligne 02'!$CB$1)*(SUIVIPROD!$L$2:$N$3777&lt;&gt;"")))</f>
        <v>0</v>
      </c>
      <c r="BY18" s="97">
        <v>0</v>
      </c>
      <c r="CA18" s="23"/>
      <c r="CB18" s="93" t="s">
        <v>189</v>
      </c>
      <c r="CC18" s="19">
        <f>SUMPRODUCT((CJ18="En cours")*COUNTIFS(SUIVIPROD!$E$2:$E$3777,'Ligne 02'!$A18,SUIVIPROD!$J$2:$J$3777,'Ligne 02'!$CJ$1))</f>
        <v>31</v>
      </c>
      <c r="CD18" s="97">
        <v>10</v>
      </c>
      <c r="CE18" s="19">
        <f>SUMPRODUCT((CJ18="En cours")*SUMIFS(SUIVIPROD!$D$2:$D$3777,SUIVIPROD!$E$2:$E$3777,'Ligne 02'!$A18,SUIVIPROD!$J$2:$J$3777,'Ligne 02'!$CJ$1))</f>
        <v>61</v>
      </c>
      <c r="CF18" s="19">
        <f>SUMPRODUCT((CJ18="En cours")*SUMPRODUCT((SUIVIPROD!$E$2:$E$3777='Ligne 02'!$A18)*(SUIVIPROD!$J$2:$J$3777='Ligne 02'!$CJ$1)*(SUIVIPROD!$L$2:$N$3777&lt;&gt;"")))</f>
        <v>9</v>
      </c>
      <c r="CG18" s="97">
        <v>3</v>
      </c>
      <c r="CI18" s="23"/>
      <c r="CJ18" s="93" t="s">
        <v>189</v>
      </c>
      <c r="CK18" s="209"/>
    </row>
    <row r="19" spans="1:89" ht="15">
      <c r="A19" s="12" t="s">
        <v>878</v>
      </c>
      <c r="H19" s="92" t="str">
        <f t="shared" si="0"/>
        <v>0 / 6</v>
      </c>
      <c r="I19" s="19">
        <f>SUMPRODUCT((P19="En cours")*COUNTIFS(SUIVIPROD!$E$2:$E$3777,'Ligne 02'!$A19,SUIVIPROD!$J$2:$J$3777,'Ligne 02'!$P$1))</f>
        <v>0</v>
      </c>
      <c r="J19" s="97">
        <v>0</v>
      </c>
      <c r="K19" s="19">
        <f>SUMPRODUCT((P19="En cours")*SUMIFS(SUIVIPROD!$D$2:$D$3777,SUIVIPROD!$E$2:$E$3777,'Ligne 02'!$A19,SUIVIPROD!$J$2:$J$3777,'Ligne 02'!$P$1))</f>
        <v>0</v>
      </c>
      <c r="L19" s="19">
        <f>SUMPRODUCT((P19="En cours")*SUMPRODUCT((SUIVIPROD!$E$2:$E$3777='Ligne 02'!$A19)*(SUIVIPROD!$J$2:$J$3777='Ligne 02'!$P$1)*(SUIVIPROD!$L$2:$N$3777&lt;&gt;"")))</f>
        <v>0</v>
      </c>
      <c r="M19" s="97">
        <v>0</v>
      </c>
      <c r="P19" s="146"/>
      <c r="Q19" s="19">
        <f>SUMPRODUCT((X19="En cours")*COUNTIFS(SUIVIPROD!$E$2:$E$3777,'Ligne 02'!$A19,SUIVIPROD!$J$2:$J$3777,'Ligne 02'!$X$1))</f>
        <v>0</v>
      </c>
      <c r="R19" s="97">
        <v>12</v>
      </c>
      <c r="S19" s="19">
        <f>SUMPRODUCT((X19="En cours")*SUMIFS(SUIVIPROD!$D$2:$D$3777,SUIVIPROD!$E$2:$E$3777,'Ligne 02'!$A19,SUIVIPROD!$J$2:$J$3777,'Ligne 02'!$X$1))</f>
        <v>0</v>
      </c>
      <c r="T19" s="19">
        <f>SUMPRODUCT((X19="En cours")*SUMPRODUCT((SUIVIPROD!$E$2:$E$3777='Ligne 02'!$A19)*(SUIVIPROD!$J$2:$J$3777='Ligne 02'!$X$1)*(SUIVIPROD!$L$2:$N$3777&lt;&gt;"")))</f>
        <v>0</v>
      </c>
      <c r="U19" s="97">
        <v>6</v>
      </c>
      <c r="W19" s="23"/>
      <c r="X19" s="93"/>
      <c r="Y19" s="19">
        <f>SUMPRODUCT((AF19="En cours")*COUNTIFS(SUIVIPROD!$E$2:$E$3777,'Ligne 02'!$A19,SUIVIPROD!$J$2:$J$3777,'Ligne 02'!$AF$1))</f>
        <v>0</v>
      </c>
      <c r="Z19" s="97">
        <v>0</v>
      </c>
      <c r="AA19" s="19">
        <f>SUMPRODUCT((AF19="En cours")*SUMIFS(SUIVIPROD!$D$2:$D$3777,SUIVIPROD!$E$2:$E$3777,'Ligne 02'!$A19,SUIVIPROD!$J$2:$J$3777,'Ligne 02'!$AF$1))</f>
        <v>0</v>
      </c>
      <c r="AB19" s="19">
        <f>SUMPRODUCT((AF19="En cours")*SUMPRODUCT((SUIVIPROD!$E$2:$E$3777='Ligne 02'!$A19)*(SUIVIPROD!$J$2:$J$3777='Ligne 02'!$AF$1)*(SUIVIPROD!$L$2:$N$3777&lt;&gt;"")))</f>
        <v>0</v>
      </c>
      <c r="AC19" s="97">
        <v>0</v>
      </c>
      <c r="AD19" s="13"/>
      <c r="AE19" s="23"/>
      <c r="AF19" s="93"/>
      <c r="AG19" s="19">
        <f>SUMPRODUCT((AN19="En cours")*COUNTIFS(SUIVIPROD!$E$2:$E$3777,'Ligne 02'!$A19,SUIVIPROD!$J$2:$J$3777,'Ligne 02'!$AN$1))</f>
        <v>0</v>
      </c>
      <c r="AH19" s="97">
        <v>10</v>
      </c>
      <c r="AI19" s="19">
        <f>SUMPRODUCT((AN19="En cours")*SUMIFS(SUIVIPROD!$D$2:$D$3777,SUIVIPROD!$E$2:$E$3777,'Ligne 02'!$A19,SUIVIPROD!$J$2:$J$3777,'Ligne 02'!$AN$1))</f>
        <v>0</v>
      </c>
      <c r="AJ19" s="19">
        <f>SUMPRODUCT((AN19="En cours")*SUMPRODUCT((SUIVIPROD!$E$2:$E$3777='Ligne 02'!$A19)*(SUIVIPROD!$J$2:$J$3777='Ligne 02'!$AN$1)*(SUIVIPROD!$L$2:$N$3777&lt;&gt;"")))</f>
        <v>0</v>
      </c>
      <c r="AK19" s="97">
        <v>3</v>
      </c>
      <c r="AL19" s="23"/>
      <c r="AM19" s="23"/>
      <c r="AN19" s="93"/>
      <c r="AO19" s="19">
        <f>SUMPRODUCT((AV19="En cours")*COUNTIFS(SUIVIPROD!$E$2:$E$3777,'Ligne 02'!$A19,SUIVIPROD!$J$2:$J$3777,'Ligne 02'!$AV$1))</f>
        <v>0</v>
      </c>
      <c r="AP19" s="97">
        <v>0</v>
      </c>
      <c r="AQ19" s="19">
        <f>SUMPRODUCT((AV19="En cours")*SUMIFS(SUIVIPROD!$D$2:$D$3777,SUIVIPROD!$E$2:$E$3777,'Ligne 02'!$A19,SUIVIPROD!$J$2:$J$3777,'Ligne 02'!$AV$1))</f>
        <v>0</v>
      </c>
      <c r="AR19" s="19">
        <f>SUMPRODUCT((AV19="En cours")*SUMPRODUCT((SUIVIPROD!$E$2:$E$3777='Ligne 02'!$A19)*(SUIVIPROD!$J$2:$J$3777='Ligne 02'!$AV$1)*(SUIVIPROD!$L$2:$N$3777&lt;&gt;"")))</f>
        <v>0</v>
      </c>
      <c r="AS19" s="97">
        <v>0</v>
      </c>
      <c r="AT19" s="23"/>
      <c r="AU19" s="23"/>
      <c r="AV19" s="93"/>
      <c r="AW19" s="19">
        <f>SUMPRODUCT((BD19="En cours")*COUNTIFS(SUIVIPROD!$E$2:$E$3777,'Ligne 02'!$A19,SUIVIPROD!$J$2:$J$3777,'Ligne 02'!$BD$1))</f>
        <v>0</v>
      </c>
      <c r="AX19" s="97">
        <v>12</v>
      </c>
      <c r="AY19" s="19">
        <f>SUMPRODUCT((BD19="En cours")*SUMIFS(SUIVIPROD!$D$2:$D$3777,SUIVIPROD!$E$2:$E$3777,'Ligne 02'!$A19,SUIVIPROD!$J$2:$J$3777,'Ligne 02'!$BD$1))</f>
        <v>0</v>
      </c>
      <c r="AZ19" s="19">
        <f>SUMPRODUCT((BD19="En cours")*SUMPRODUCT((SUIVIPROD!$E$2:$E$3777='Ligne 02'!$A19)*(SUIVIPROD!$J$2:$J$3777='Ligne 02'!$BD$1)*(SUIVIPROD!$L$2:$N$3777&lt;&gt;"")))</f>
        <v>0</v>
      </c>
      <c r="BA19" s="97">
        <v>6</v>
      </c>
      <c r="BC19" s="23"/>
      <c r="BD19" s="146"/>
      <c r="BE19" s="19">
        <f>SUMPRODUCT((BL19="En cours")*COUNTIFS(SUIVIPROD!$E$2:$E$3777,'Ligne 02'!$A19,SUIVIPROD!$J$2:$J$3777,'Ligne 02'!$BL$1))</f>
        <v>0</v>
      </c>
      <c r="BF19" s="97">
        <v>0</v>
      </c>
      <c r="BG19" s="19">
        <f>SUMPRODUCT((BL19="En cours")*SUMIFS(SUIVIPROD!$D$2:$D$3777,SUIVIPROD!$E$2:$E$3777,'Ligne 02'!$A19,SUIVIPROD!$J$2:$J$3777,'Ligne 02'!$BL$1))</f>
        <v>0</v>
      </c>
      <c r="BH19" s="19">
        <f>SUMPRODUCT((BL19="En cours")*SUMPRODUCT((SUIVIPROD!$E$2:$E$3777='Ligne 02'!$A19)*(SUIVIPROD!$J$2:$J$3777='Ligne 02'!$BL$1)*(SUIVIPROD!$L$2:$N$3777&lt;&gt;"")))</f>
        <v>0</v>
      </c>
      <c r="BI19" s="97">
        <v>0</v>
      </c>
      <c r="BK19" s="23"/>
      <c r="BL19" s="93"/>
      <c r="BM19" s="19">
        <f>SUMPRODUCT((BT19="En cours")*COUNTIFS(SUIVIPROD!$E$2:$E$3777,'Ligne 02'!$A19,SUIVIPROD!$J$2:$J$3777,'Ligne 02'!$BT$1))</f>
        <v>0</v>
      </c>
      <c r="BN19" s="97">
        <v>0</v>
      </c>
      <c r="BO19" s="19">
        <f>SUMPRODUCT((BT19="En cours")*SUMIFS(SUIVIPROD!$D$2:$D$3777,SUIVIPROD!$E$2:$E$3777,'Ligne 02'!$A19,SUIVIPROD!$J$2:$J$3777,'Ligne 02'!$BT$1))</f>
        <v>0</v>
      </c>
      <c r="BP19" s="19">
        <f>SUMPRODUCT((BT19="En cours")*SUMPRODUCT((SUIVIPROD!$E$2:$E$3777='Ligne 02'!$A19)*(SUIVIPROD!$J$2:$J$3777='Ligne 02'!$BT$1)*(SUIVIPROD!$L$2:$N$3777&lt;&gt;"")))</f>
        <v>0</v>
      </c>
      <c r="BQ19" s="97">
        <v>0</v>
      </c>
      <c r="BS19" s="23"/>
      <c r="BT19" s="93"/>
      <c r="BU19" s="19">
        <f>SUMPRODUCT((CB19="En cours")*COUNTIFS(SUIVIPROD!$E$2:$E$3777,'Ligne 02'!$A19,SUIVIPROD!$J$2:$J$3777,'Ligne 02'!$CB$1))</f>
        <v>0</v>
      </c>
      <c r="BV19" s="97">
        <v>0</v>
      </c>
      <c r="BW19" s="19">
        <f>SUMPRODUCT((CB19="En cours")*SUMIFS(SUIVIPROD!$D$2:$D$3777,SUIVIPROD!$E$2:$E$3777,'Ligne 02'!$A19,SUIVIPROD!$J$2:$J$3777,'Ligne 02'!$CB$1))</f>
        <v>0</v>
      </c>
      <c r="BX19" s="19">
        <f>SUMPRODUCT((CB19="En cours")*SUMPRODUCT((SUIVIPROD!$E$2:$E$3777='Ligne 02'!$A19)*(SUIVIPROD!$J$2:$J$3777='Ligne 02'!$CB$1)*(SUIVIPROD!$L$2:$N$3777&lt;&gt;"")))</f>
        <v>0</v>
      </c>
      <c r="BY19" s="97">
        <v>0</v>
      </c>
      <c r="CA19" s="23"/>
      <c r="CB19" s="93"/>
      <c r="CC19" s="19">
        <f>SUMPRODUCT((CJ19="En cours")*COUNTIFS(SUIVIPROD!$E$2:$E$3777,'Ligne 02'!$A19,SUIVIPROD!$J$2:$J$3777,'Ligne 02'!$CJ$1))</f>
        <v>0</v>
      </c>
      <c r="CD19" s="97">
        <v>10</v>
      </c>
      <c r="CE19" s="19">
        <f>SUMPRODUCT((CJ19="En cours")*SUMIFS(SUIVIPROD!$D$2:$D$3777,SUIVIPROD!$E$2:$E$3777,'Ligne 02'!$A19,SUIVIPROD!$J$2:$J$3777,'Ligne 02'!$CJ$1))</f>
        <v>0</v>
      </c>
      <c r="CF19" s="19">
        <f>SUMPRODUCT((CJ19="En cours")*SUMPRODUCT((SUIVIPROD!$E$2:$E$3777='Ligne 02'!$A19)*(SUIVIPROD!$J$2:$J$3777='Ligne 02'!$CJ$1)*(SUIVIPROD!$L$2:$N$3777&lt;&gt;"")))</f>
        <v>0</v>
      </c>
      <c r="CG19" s="97">
        <v>3</v>
      </c>
      <c r="CI19" s="23"/>
      <c r="CJ19" s="93"/>
      <c r="CK19" s="209"/>
    </row>
    <row r="20" spans="1:89" ht="15">
      <c r="H20" s="92" t="str">
        <f t="shared" si="0"/>
        <v>0 / 6</v>
      </c>
      <c r="I20" s="19">
        <f>SUMPRODUCT((P20="En cours")*COUNTIFS(SUIVIPROD!$E$2:$E$3777,'Ligne 02'!$A20,SUIVIPROD!$J$2:$J$3777,'Ligne 02'!$P$1))</f>
        <v>0</v>
      </c>
      <c r="J20" s="97">
        <v>0</v>
      </c>
      <c r="K20" s="19">
        <f>SUMPRODUCT((P20="En cours")*SUMIFS(SUIVIPROD!$D$2:$D$3777,SUIVIPROD!$E$2:$E$3777,'Ligne 02'!$A20,SUIVIPROD!$J$2:$J$3777,'Ligne 02'!$P$1))</f>
        <v>0</v>
      </c>
      <c r="L20" s="19">
        <f>SUMPRODUCT((P20="En cours")*SUMPRODUCT((SUIVIPROD!$E$2:$E$3777='Ligne 02'!$A20)*(SUIVIPROD!$J$2:$J$3777='Ligne 02'!$P$1)*(SUIVIPROD!$L$2:$N$3777&lt;&gt;"")))</f>
        <v>0</v>
      </c>
      <c r="M20" s="97">
        <v>0</v>
      </c>
      <c r="P20" s="146"/>
      <c r="Q20" s="19">
        <f>SUMPRODUCT((X20="En cours")*COUNTIFS(SUIVIPROD!$E$2:$E$3777,'Ligne 02'!$A20,SUIVIPROD!$J$2:$J$3777,'Ligne 02'!$X$1))</f>
        <v>0</v>
      </c>
      <c r="R20" s="97">
        <v>12</v>
      </c>
      <c r="S20" s="19">
        <f>SUMPRODUCT((X20="En cours")*SUMIFS(SUIVIPROD!$D$2:$D$3777,SUIVIPROD!$E$2:$E$3777,'Ligne 02'!$A20,SUIVIPROD!$J$2:$J$3777,'Ligne 02'!$X$1))</f>
        <v>0</v>
      </c>
      <c r="T20" s="19">
        <f>SUMPRODUCT((X20="En cours")*SUMPRODUCT((SUIVIPROD!$E$2:$E$3777='Ligne 02'!$A20)*(SUIVIPROD!$J$2:$J$3777='Ligne 02'!$X$1)*(SUIVIPROD!$L$2:$N$3777&lt;&gt;"")))</f>
        <v>0</v>
      </c>
      <c r="U20" s="97">
        <v>6</v>
      </c>
      <c r="W20" s="23"/>
      <c r="X20" s="93"/>
      <c r="Y20" s="19">
        <f>SUMPRODUCT((AF20="En cours")*COUNTIFS(SUIVIPROD!$E$2:$E$3777,'Ligne 02'!$A20,SUIVIPROD!$J$2:$J$3777,'Ligne 02'!$AF$1))</f>
        <v>0</v>
      </c>
      <c r="Z20" s="97">
        <v>0</v>
      </c>
      <c r="AA20" s="19">
        <f>SUMPRODUCT((AF20="En cours")*SUMIFS(SUIVIPROD!$D$2:$D$3777,SUIVIPROD!$E$2:$E$3777,'Ligne 02'!$A20,SUIVIPROD!$J$2:$J$3777,'Ligne 02'!$AF$1))</f>
        <v>0</v>
      </c>
      <c r="AB20" s="19">
        <f>SUMPRODUCT((AF20="En cours")*SUMPRODUCT((SUIVIPROD!$E$2:$E$3777='Ligne 02'!$A20)*(SUIVIPROD!$J$2:$J$3777='Ligne 02'!$AF$1)*(SUIVIPROD!$L$2:$N$3777&lt;&gt;"")))</f>
        <v>0</v>
      </c>
      <c r="AC20" s="97">
        <v>0</v>
      </c>
      <c r="AD20" s="13"/>
      <c r="AE20" s="23"/>
      <c r="AF20" s="93"/>
      <c r="AG20" s="19">
        <f>SUMPRODUCT((AN20="En cours")*COUNTIFS(SUIVIPROD!$E$2:$E$3777,'Ligne 02'!$A20,SUIVIPROD!$J$2:$J$3777,'Ligne 02'!$AN$1))</f>
        <v>0</v>
      </c>
      <c r="AH20" s="97">
        <v>10</v>
      </c>
      <c r="AI20" s="19">
        <f>SUMPRODUCT((AN20="En cours")*SUMIFS(SUIVIPROD!$D$2:$D$3777,SUIVIPROD!$E$2:$E$3777,'Ligne 02'!$A20,SUIVIPROD!$J$2:$J$3777,'Ligne 02'!$AN$1))</f>
        <v>0</v>
      </c>
      <c r="AJ20" s="19">
        <f>SUMPRODUCT((AN20="En cours")*SUMPRODUCT((SUIVIPROD!$E$2:$E$3777='Ligne 02'!$A20)*(SUIVIPROD!$J$2:$J$3777='Ligne 02'!$AN$1)*(SUIVIPROD!$L$2:$N$3777&lt;&gt;"")))</f>
        <v>0</v>
      </c>
      <c r="AK20" s="97">
        <v>3</v>
      </c>
      <c r="AL20" s="23"/>
      <c r="AM20" s="23"/>
      <c r="AN20" s="93"/>
      <c r="AO20" s="19">
        <f>SUMPRODUCT((AV20="En cours")*COUNTIFS(SUIVIPROD!$E$2:$E$3777,'Ligne 02'!$A20,SUIVIPROD!$J$2:$J$3777,'Ligne 02'!$AV$1))</f>
        <v>0</v>
      </c>
      <c r="AP20" s="97">
        <v>0</v>
      </c>
      <c r="AQ20" s="19">
        <f>SUMPRODUCT((AV20="En cours")*SUMIFS(SUIVIPROD!$D$2:$D$3777,SUIVIPROD!$E$2:$E$3777,'Ligne 02'!$A20,SUIVIPROD!$J$2:$J$3777,'Ligne 02'!$AV$1))</f>
        <v>0</v>
      </c>
      <c r="AR20" s="19">
        <f>SUMPRODUCT((AV20="En cours")*SUMPRODUCT((SUIVIPROD!$E$2:$E$3777='Ligne 02'!$A20)*(SUIVIPROD!$J$2:$J$3777='Ligne 02'!$AV$1)*(SUIVIPROD!$L$2:$N$3777&lt;&gt;"")))</f>
        <v>0</v>
      </c>
      <c r="AS20" s="97">
        <v>0</v>
      </c>
      <c r="AT20" s="23"/>
      <c r="AU20" s="23"/>
      <c r="AV20" s="93"/>
      <c r="AW20" s="19">
        <f>SUMPRODUCT((BD20="En cours")*COUNTIFS(SUIVIPROD!$E$2:$E$3777,'Ligne 02'!$A20,SUIVIPROD!$J$2:$J$3777,'Ligne 02'!$BD$1))</f>
        <v>0</v>
      </c>
      <c r="AX20" s="97">
        <v>12</v>
      </c>
      <c r="AY20" s="19">
        <f>SUMPRODUCT((BD20="En cours")*SUMIFS(SUIVIPROD!$D$2:$D$3777,SUIVIPROD!$E$2:$E$3777,'Ligne 02'!$A20,SUIVIPROD!$J$2:$J$3777,'Ligne 02'!$BD$1))</f>
        <v>0</v>
      </c>
      <c r="AZ20" s="19">
        <f>SUMPRODUCT((BD20="En cours")*SUMPRODUCT((SUIVIPROD!$E$2:$E$3777='Ligne 02'!$A20)*(SUIVIPROD!$J$2:$J$3777='Ligne 02'!$BD$1)*(SUIVIPROD!$L$2:$N$3777&lt;&gt;"")))</f>
        <v>0</v>
      </c>
      <c r="BA20" s="97">
        <v>6</v>
      </c>
      <c r="BC20" s="23"/>
      <c r="BD20" s="211"/>
      <c r="BE20" s="19">
        <f>SUMPRODUCT((BL20="En cours")*COUNTIFS(SUIVIPROD!$E$2:$E$3777,'Ligne 02'!$A20,SUIVIPROD!$J$2:$J$3777,'Ligne 02'!$BL$1))</f>
        <v>0</v>
      </c>
      <c r="BF20" s="97">
        <v>0</v>
      </c>
      <c r="BG20" s="19">
        <f>SUMPRODUCT((BL20="En cours")*SUMIFS(SUIVIPROD!$D$2:$D$3777,SUIVIPROD!$E$2:$E$3777,'Ligne 02'!$A20,SUIVIPROD!$J$2:$J$3777,'Ligne 02'!$BL$1))</f>
        <v>0</v>
      </c>
      <c r="BH20" s="19">
        <f>SUMPRODUCT((BL20="En cours")*SUMPRODUCT((SUIVIPROD!$E$2:$E$3777='Ligne 02'!$A20)*(SUIVIPROD!$J$2:$J$3777='Ligne 02'!$BL$1)*(SUIVIPROD!$L$2:$N$3777&lt;&gt;"")))</f>
        <v>0</v>
      </c>
      <c r="BI20" s="97">
        <v>0</v>
      </c>
      <c r="BK20" s="23"/>
      <c r="BL20" s="93"/>
      <c r="BM20" s="19">
        <f>SUMPRODUCT((BT20="En cours")*COUNTIFS(SUIVIPROD!$E$2:$E$3777,'Ligne 02'!$A20,SUIVIPROD!$J$2:$J$3777,'Ligne 02'!$BT$1))</f>
        <v>0</v>
      </c>
      <c r="BN20" s="97">
        <v>0</v>
      </c>
      <c r="BO20" s="19">
        <f>SUMPRODUCT((BT20="En cours")*SUMIFS(SUIVIPROD!$D$2:$D$3777,SUIVIPROD!$E$2:$E$3777,'Ligne 02'!$A20,SUIVIPROD!$J$2:$J$3777,'Ligne 02'!$BT$1))</f>
        <v>0</v>
      </c>
      <c r="BP20" s="19">
        <f>SUMPRODUCT((BT20="En cours")*SUMPRODUCT((SUIVIPROD!$E$2:$E$3777='Ligne 02'!$A20)*(SUIVIPROD!$J$2:$J$3777='Ligne 02'!$BT$1)*(SUIVIPROD!$L$2:$N$3777&lt;&gt;"")))</f>
        <v>0</v>
      </c>
      <c r="BQ20" s="97">
        <v>0</v>
      </c>
      <c r="BS20" s="23"/>
      <c r="BT20" s="93"/>
      <c r="BU20" s="19">
        <f>SUMPRODUCT((CB20="En cours")*COUNTIFS(SUIVIPROD!$E$2:$E$3777,'Ligne 02'!$A20,SUIVIPROD!$J$2:$J$3777,'Ligne 02'!$CB$1))</f>
        <v>0</v>
      </c>
      <c r="BV20" s="97">
        <v>0</v>
      </c>
      <c r="BW20" s="19">
        <f>SUMPRODUCT((CB20="En cours")*SUMIFS(SUIVIPROD!$D$2:$D$3777,SUIVIPROD!$E$2:$E$3777,'Ligne 02'!$A20,SUIVIPROD!$J$2:$J$3777,'Ligne 02'!$CB$1))</f>
        <v>0</v>
      </c>
      <c r="BX20" s="19">
        <f>SUMPRODUCT((CB20="En cours")*SUMPRODUCT((SUIVIPROD!$E$2:$E$3777='Ligne 02'!$A20)*(SUIVIPROD!$J$2:$J$3777='Ligne 02'!$CB$1)*(SUIVIPROD!$L$2:$N$3777&lt;&gt;"")))</f>
        <v>0</v>
      </c>
      <c r="BY20" s="97">
        <v>0</v>
      </c>
      <c r="CA20" s="23"/>
      <c r="CB20" s="93"/>
      <c r="CC20" s="19">
        <f>SUMPRODUCT((CJ20="En cours")*COUNTIFS(SUIVIPROD!$E$2:$E$3777,'Ligne 02'!$A20,SUIVIPROD!$J$2:$J$3777,'Ligne 02'!$CJ$1))</f>
        <v>0</v>
      </c>
      <c r="CD20" s="97">
        <v>10</v>
      </c>
      <c r="CE20" s="19">
        <f>SUMPRODUCT((CJ20="En cours")*SUMIFS(SUIVIPROD!$D$2:$D$3777,SUIVIPROD!$E$2:$E$3777,'Ligne 02'!$A20,SUIVIPROD!$J$2:$J$3777,'Ligne 02'!$CJ$1))</f>
        <v>0</v>
      </c>
      <c r="CF20" s="19">
        <f>SUMPRODUCT((CJ20="En cours")*SUMPRODUCT((SUIVIPROD!$E$2:$E$3777='Ligne 02'!$A20)*(SUIVIPROD!$J$2:$J$3777='Ligne 02'!$CJ$1)*(SUIVIPROD!$L$2:$N$3777&lt;&gt;"")))</f>
        <v>0</v>
      </c>
      <c r="CG20" s="97">
        <v>3</v>
      </c>
      <c r="CI20" s="23"/>
      <c r="CJ20" s="93"/>
      <c r="CK20" s="209"/>
    </row>
  </sheetData>
  <sheetProtection selectLockedCells="1" selectUnlockedCells="1"/>
  <sortState ref="A3:A10">
    <sortCondition ref="A3"/>
  </sortState>
  <customSheetViews>
    <customSheetView guid="{4FF0261A-279D-430C-B2DD-E54ED988E313}" scale="90" hiddenColumns="1">
      <pane ySplit="1" topLeftCell="A2" activePane="bottomLeft" state="frozen"/>
      <selection pane="bottomLeft" activeCell="A16" sqref="A16:XFD25"/>
      <pageMargins left="0.7" right="0.7" top="0.75" bottom="0.75" header="0.3" footer="0.3"/>
      <pageSetup paperSize="9" orientation="portrait" r:id="rId1"/>
    </customSheetView>
    <customSheetView guid="{AC76C8A2-0565-4A7F-A8B3-3D24073F25D1}" hiddenColumns="1">
      <pane ySplit="1" topLeftCell="A2" activePane="bottomLeft" state="frozen"/>
      <selection pane="bottomLeft" activeCell="BL22" sqref="BL22"/>
      <pageMargins left="0.7" right="0.7" top="0.75" bottom="0.75" header="0.3" footer="0.3"/>
      <pageSetup paperSize="9" orientation="portrait" r:id="rId2"/>
    </customSheetView>
    <customSheetView guid="{16A98541-5EA7-4645-8B9E-63DA44C6390C}" hiddenColumns="1">
      <pane ySplit="1" topLeftCell="A2" activePane="bottomLeft" state="frozen"/>
      <selection pane="bottomLeft" activeCell="BL22" sqref="BL22"/>
      <pageMargins left="0.7" right="0.7" top="0.75" bottom="0.75" header="0.3" footer="0.3"/>
      <pageSetup paperSize="9" orientation="portrait" r:id="rId3"/>
    </customSheetView>
    <customSheetView guid="{A0EEC314-16F1-4DF3-8165-656D359AD9BA}" hiddenColumns="1">
      <pane ySplit="1" topLeftCell="A2" activePane="bottomLeft" state="frozen"/>
      <selection pane="bottomLeft" activeCell="BL22" sqref="BL22"/>
      <pageMargins left="0.7" right="0.7" top="0.75" bottom="0.75" header="0.3" footer="0.3"/>
      <pageSetup paperSize="9" orientation="portrait" r:id="rId4"/>
    </customSheetView>
    <customSheetView guid="{3ED02DA8-0013-4C86-B822-FF604B55B0EE}" hiddenColumns="1">
      <pane ySplit="1" topLeftCell="A2" activePane="bottomLeft" state="frozen"/>
      <selection pane="bottomLeft" activeCell="BL22" sqref="BL22"/>
      <pageMargins left="0.7" right="0.7" top="0.75" bottom="0.75" header="0.3" footer="0.3"/>
      <pageSetup paperSize="9" orientation="portrait" r:id="rId5"/>
    </customSheetView>
    <customSheetView guid="{434B6855-F13B-4702-8F4C-6D02421A3BDD}" hiddenColumns="1">
      <pane ySplit="1" topLeftCell="A2" activePane="bottomLeft" state="frozen"/>
      <selection pane="bottomLeft" activeCell="BL22" sqref="BL22"/>
      <pageMargins left="0.7" right="0.7" top="0.75" bottom="0.75" header="0.3" footer="0.3"/>
      <pageSetup paperSize="9" orientation="portrait" r:id="rId6"/>
    </customSheetView>
    <customSheetView guid="{15592DE5-C7FF-4B56-A77E-D45893415718}" scale="90" hiddenColumns="1">
      <selection activeCell="A16" sqref="A16:XFD25"/>
      <pageMargins left="0.7" right="0.7" top="0.75" bottom="0.75" header="0.3" footer="0.3"/>
      <pageSetup paperSize="9" orientation="portrait" r:id="rId7"/>
    </customSheetView>
  </customSheetViews>
  <conditionalFormatting sqref="K2:K20 AI2:AI20 AQ2:AQ20 BG2:BG20 BO2:BO20 BW2:BW20">
    <cfRule type="dataBar" priority="265">
      <dataBar>
        <cfvo type="num" val="0"/>
        <cfvo type="num" val="30"/>
        <color rgb="FF00B050"/>
      </dataBar>
      <extLst xmlns:x14="http://schemas.microsoft.com/office/spreadsheetml/2009/9/main">
        <ext uri="{B025F937-C7B1-47D3-B67F-A62EFF666E3E}">
          <x14:id>{052AA67F-675F-422B-B727-EC1A664DBB49}</x14:id>
        </ext>
      </extLst>
    </cfRule>
  </conditionalFormatting>
  <conditionalFormatting sqref="AY2:AY20">
    <cfRule type="dataBar" priority="257">
      <dataBar>
        <cfvo type="num" val="0"/>
        <cfvo type="num" val="30"/>
        <color rgb="FF00B050"/>
      </dataBar>
      <extLst xmlns:x14="http://schemas.microsoft.com/office/spreadsheetml/2009/9/main">
        <ext uri="{B025F937-C7B1-47D3-B67F-A62EFF666E3E}">
          <x14:id>{CB7119EA-C6C6-449C-943A-2C5A82F2178D}</x14:id>
        </ext>
      </extLst>
    </cfRule>
  </conditionalFormatting>
  <conditionalFormatting sqref="CJ2:CJ20 P2:P20 X2:X20 AN2:AN20 AV2:AV20 BD2:BD20 BL2:BL20 CB2:CB20 AF2:AF20 BT2:BT20">
    <cfRule type="containsText" dxfId="762" priority="240" operator="containsText" text="STOP">
      <formula>NOT(ISERROR(SEARCH("STOP",P2)))</formula>
    </cfRule>
    <cfRule type="containsText" dxfId="761" priority="241" operator="containsText" text="OK">
      <formula>NOT(ISERROR(SEARCH("OK",P2)))</formula>
    </cfRule>
    <cfRule type="containsText" dxfId="760" priority="242" operator="containsText" text="A former">
      <formula>NOT(ISERROR(SEARCH("A former",P2)))</formula>
    </cfRule>
    <cfRule type="containsText" dxfId="759" priority="243" operator="containsText" text="En cours">
      <formula>NOT(ISERROR(SEARCH("En cours",P2)))</formula>
    </cfRule>
  </conditionalFormatting>
  <conditionalFormatting sqref="N2">
    <cfRule type="containsText" dxfId="758" priority="238" operator="containsText" text="STOP">
      <formula>NOT(ISERROR(SEARCH("STOP",N2)))</formula>
    </cfRule>
    <cfRule type="containsText" dxfId="757" priority="239" operator="containsText" text="Oui">
      <formula>NOT(ISERROR(SEARCH("Oui",N2)))</formula>
    </cfRule>
  </conditionalFormatting>
  <conditionalFormatting sqref="H2:H20">
    <cfRule type="containsText" dxfId="756" priority="188" operator="containsText" text="6 / 6">
      <formula>NOT(ISERROR(SEARCH("6 / 6",H2)))</formula>
    </cfRule>
  </conditionalFormatting>
  <conditionalFormatting sqref="CC2:CC20">
    <cfRule type="cellIs" dxfId="755" priority="48" operator="greaterThan">
      <formula>$CD$2</formula>
    </cfRule>
    <cfRule type="dataBar" priority="119">
      <dataBar>
        <cfvo type="num" val="0"/>
        <cfvo type="num" val="$CD$2"/>
        <color rgb="FF00B050"/>
      </dataBar>
      <extLst xmlns:x14="http://schemas.microsoft.com/office/spreadsheetml/2009/9/main">
        <ext uri="{B025F937-C7B1-47D3-B67F-A62EFF666E3E}">
          <x14:id>{B6587C3C-6537-4651-98AB-9CF9C4F63472}</x14:id>
        </ext>
      </extLst>
    </cfRule>
  </conditionalFormatting>
  <conditionalFormatting sqref="CE2:CE20">
    <cfRule type="dataBar" priority="116">
      <dataBar>
        <cfvo type="num" val="0"/>
        <cfvo type="num" val="30"/>
        <color rgb="FF00B050"/>
      </dataBar>
      <extLst xmlns:x14="http://schemas.microsoft.com/office/spreadsheetml/2009/9/main">
        <ext uri="{B025F937-C7B1-47D3-B67F-A62EFF666E3E}">
          <x14:id>{FE458464-B9BF-465C-A7FD-DC770FA84EBA}</x14:id>
        </ext>
      </extLst>
    </cfRule>
  </conditionalFormatting>
  <conditionalFormatting sqref="BM2:BM20">
    <cfRule type="cellIs" dxfId="754" priority="54" operator="greaterThan">
      <formula>$BN$2</formula>
    </cfRule>
    <cfRule type="dataBar" priority="111">
      <dataBar>
        <cfvo type="num" val="0"/>
        <cfvo type="num" val="$BN$2"/>
        <color rgb="FF00B050"/>
      </dataBar>
      <extLst xmlns:x14="http://schemas.microsoft.com/office/spreadsheetml/2009/9/main">
        <ext uri="{B025F937-C7B1-47D3-B67F-A62EFF666E3E}">
          <x14:id>{B634FD2B-4CC5-454F-82E1-9344533ED99B}</x14:id>
        </ext>
      </extLst>
    </cfRule>
  </conditionalFormatting>
  <conditionalFormatting sqref="BP2:BP20">
    <cfRule type="cellIs" dxfId="753" priority="53" operator="greaterThan">
      <formula>$BQ$2</formula>
    </cfRule>
    <cfRule type="dataBar" priority="112">
      <dataBar>
        <cfvo type="num" val="0"/>
        <cfvo type="num" val="$BQ$2"/>
        <color rgb="FF00B050"/>
      </dataBar>
      <extLst xmlns:x14="http://schemas.microsoft.com/office/spreadsheetml/2009/9/main">
        <ext uri="{B025F937-C7B1-47D3-B67F-A62EFF666E3E}">
          <x14:id>{0DD8C3E1-E07E-476F-8AC1-B9F0AAAF3F0A}</x14:id>
        </ext>
      </extLst>
    </cfRule>
  </conditionalFormatting>
  <conditionalFormatting sqref="Q2:Q20">
    <cfRule type="cellIs" dxfId="752" priority="86" operator="greaterThan">
      <formula>$R$2</formula>
    </cfRule>
    <cfRule type="dataBar" priority="87">
      <dataBar>
        <cfvo type="num" val="0"/>
        <cfvo type="num" val="$R$2"/>
        <color rgb="FF00B050"/>
      </dataBar>
      <extLst xmlns:x14="http://schemas.microsoft.com/office/spreadsheetml/2009/9/main">
        <ext uri="{B025F937-C7B1-47D3-B67F-A62EFF666E3E}">
          <x14:id>{A11DDEA1-01A1-4891-89D3-5BE69579ED8E}</x14:id>
        </ext>
      </extLst>
    </cfRule>
  </conditionalFormatting>
  <conditionalFormatting sqref="T2:T20">
    <cfRule type="cellIs" dxfId="751" priority="84" operator="greaterThan">
      <formula>$U$2</formula>
    </cfRule>
    <cfRule type="dataBar" priority="85">
      <dataBar>
        <cfvo type="num" val="0"/>
        <cfvo type="num" val="$U$2"/>
        <color rgb="FF00B050"/>
      </dataBar>
      <extLst xmlns:x14="http://schemas.microsoft.com/office/spreadsheetml/2009/9/main">
        <ext uri="{B025F937-C7B1-47D3-B67F-A62EFF666E3E}">
          <x14:id>{EA92860D-6CC4-4299-A9B0-22B964B1E89F}</x14:id>
        </ext>
      </extLst>
    </cfRule>
  </conditionalFormatting>
  <conditionalFormatting sqref="AW2:AW20">
    <cfRule type="cellIs" dxfId="750" priority="2006" operator="greaterThan">
      <formula>$AX$2</formula>
    </cfRule>
    <cfRule type="dataBar" priority="2007">
      <dataBar>
        <cfvo type="min" val="0"/>
        <cfvo type="num" val="$AX$2"/>
        <color rgb="FF00B050"/>
      </dataBar>
      <extLst xmlns:x14="http://schemas.microsoft.com/office/spreadsheetml/2009/9/main">
        <ext uri="{B025F937-C7B1-47D3-B67F-A62EFF666E3E}">
          <x14:id>{61C9E2B8-0C51-4318-8494-66C7D7AA1299}</x14:id>
        </ext>
      </extLst>
    </cfRule>
  </conditionalFormatting>
  <conditionalFormatting sqref="AZ2:AZ20">
    <cfRule type="dataBar" priority="2008">
      <dataBar>
        <cfvo type="min" val="0"/>
        <cfvo type="num" val="$BA$2"/>
        <color rgb="FF00B050"/>
      </dataBar>
      <extLst xmlns:x14="http://schemas.microsoft.com/office/spreadsheetml/2009/9/main">
        <ext uri="{B025F937-C7B1-47D3-B67F-A62EFF666E3E}">
          <x14:id>{9E0267F3-3514-4D40-96C3-3AD69D0B511B}</x14:id>
        </ext>
      </extLst>
    </cfRule>
    <cfRule type="cellIs" dxfId="749" priority="2009" operator="greaterThan">
      <formula>$BA$2</formula>
    </cfRule>
  </conditionalFormatting>
  <conditionalFormatting sqref="AG2:AG20">
    <cfRule type="cellIs" dxfId="748" priority="2010" operator="greaterThan">
      <formula>$AH$2</formula>
    </cfRule>
    <cfRule type="dataBar" priority="2011">
      <dataBar>
        <cfvo type="min" val="0"/>
        <cfvo type="num" val="$AH$2"/>
        <color rgb="FF00B050"/>
      </dataBar>
      <extLst xmlns:x14="http://schemas.microsoft.com/office/spreadsheetml/2009/9/main">
        <ext uri="{B025F937-C7B1-47D3-B67F-A62EFF666E3E}">
          <x14:id>{FE2023D9-9AE6-4B41-8578-48FFF496C336}</x14:id>
        </ext>
      </extLst>
    </cfRule>
  </conditionalFormatting>
  <conditionalFormatting sqref="CF2:CF20">
    <cfRule type="cellIs" dxfId="747" priority="2012" operator="greaterThan">
      <formula>$CG$2</formula>
    </cfRule>
    <cfRule type="dataBar" priority="2013">
      <dataBar>
        <cfvo type="min" val="0"/>
        <cfvo type="num" val="$CG$2"/>
        <color rgb="FF00B050"/>
      </dataBar>
      <extLst xmlns:x14="http://schemas.microsoft.com/office/spreadsheetml/2009/9/main">
        <ext uri="{B025F937-C7B1-47D3-B67F-A62EFF666E3E}">
          <x14:id>{06432FB3-6821-41B8-A6F7-18EC8CDA8049}</x14:id>
        </ext>
      </extLst>
    </cfRule>
  </conditionalFormatting>
  <conditionalFormatting sqref="AJ2:AJ20">
    <cfRule type="cellIs" dxfId="746" priority="2014" operator="greaterThan">
      <formula>$AK$2</formula>
    </cfRule>
    <cfRule type="dataBar" priority="2015">
      <dataBar>
        <cfvo type="min" val="0"/>
        <cfvo type="num" val="$AK$2"/>
        <color rgb="FF00B050"/>
      </dataBar>
      <extLst xmlns:x14="http://schemas.microsoft.com/office/spreadsheetml/2009/9/main">
        <ext uri="{B025F937-C7B1-47D3-B67F-A62EFF666E3E}">
          <x14:id>{2E09E533-EA62-4A17-8871-B3139291C105}</x14:id>
        </ext>
      </extLst>
    </cfRule>
  </conditionalFormatting>
  <conditionalFormatting sqref="AO2:AO20">
    <cfRule type="cellIs" dxfId="745" priority="2016" operator="greaterThan">
      <formula>$AP$2</formula>
    </cfRule>
    <cfRule type="dataBar" priority="2017">
      <dataBar>
        <cfvo type="min" val="0"/>
        <cfvo type="num" val="$AP$2"/>
        <color rgb="FF00B050"/>
      </dataBar>
      <extLst xmlns:x14="http://schemas.microsoft.com/office/spreadsheetml/2009/9/main">
        <ext uri="{B025F937-C7B1-47D3-B67F-A62EFF666E3E}">
          <x14:id>{B8930CF8-6F79-48B4-8125-F4D4916E3739}</x14:id>
        </ext>
      </extLst>
    </cfRule>
  </conditionalFormatting>
  <conditionalFormatting sqref="AR2:AR20">
    <cfRule type="cellIs" dxfId="744" priority="2018" operator="greaterThan">
      <formula>$AS$2</formula>
    </cfRule>
    <cfRule type="dataBar" priority="2019">
      <dataBar>
        <cfvo type="min" val="0"/>
        <cfvo type="num" val="$AS$2"/>
        <color rgb="FF00B050"/>
      </dataBar>
      <extLst xmlns:x14="http://schemas.microsoft.com/office/spreadsheetml/2009/9/main">
        <ext uri="{B025F937-C7B1-47D3-B67F-A62EFF666E3E}">
          <x14:id>{1EFEB2AD-C859-41CD-8D2C-DFAFCB1B0723}</x14:id>
        </ext>
      </extLst>
    </cfRule>
  </conditionalFormatting>
  <conditionalFormatting sqref="BE2:BE20">
    <cfRule type="cellIs" dxfId="743" priority="2020" operator="greaterThan">
      <formula>$BF$2</formula>
    </cfRule>
    <cfRule type="dataBar" priority="2021">
      <dataBar>
        <cfvo type="min" val="0"/>
        <cfvo type="num" val="$BF$2"/>
        <color rgb="FF00B050"/>
      </dataBar>
      <extLst xmlns:x14="http://schemas.microsoft.com/office/spreadsheetml/2009/9/main">
        <ext uri="{B025F937-C7B1-47D3-B67F-A62EFF666E3E}">
          <x14:id>{CC49ECA5-9687-42B6-ABB5-C2658FC6F029}</x14:id>
        </ext>
      </extLst>
    </cfRule>
  </conditionalFormatting>
  <conditionalFormatting sqref="BH2:BH20">
    <cfRule type="cellIs" dxfId="742" priority="2022" operator="greaterThan">
      <formula>$BI$2</formula>
    </cfRule>
    <cfRule type="dataBar" priority="2023">
      <dataBar>
        <cfvo type="min" val="0"/>
        <cfvo type="num" val="$BI$2"/>
        <color rgb="FF00B050"/>
      </dataBar>
      <extLst xmlns:x14="http://schemas.microsoft.com/office/spreadsheetml/2009/9/main">
        <ext uri="{B025F937-C7B1-47D3-B67F-A62EFF666E3E}">
          <x14:id>{4EE092C3-FA37-4A13-AD26-911CE57DDB8C}</x14:id>
        </ext>
      </extLst>
    </cfRule>
  </conditionalFormatting>
  <conditionalFormatting sqref="BU2:BU20">
    <cfRule type="dataBar" priority="2024">
      <dataBar>
        <cfvo type="min" val="0"/>
        <cfvo type="num" val="$BV$2"/>
        <color rgb="FF00B050"/>
      </dataBar>
      <extLst xmlns:x14="http://schemas.microsoft.com/office/spreadsheetml/2009/9/main">
        <ext uri="{B025F937-C7B1-47D3-B67F-A62EFF666E3E}">
          <x14:id>{240B04FF-16A7-49D5-8874-2B680F262853}</x14:id>
        </ext>
      </extLst>
    </cfRule>
    <cfRule type="cellIs" dxfId="741" priority="2025" operator="greaterThan">
      <formula>$BV$2</formula>
    </cfRule>
  </conditionalFormatting>
  <conditionalFormatting sqref="BX2:BX20">
    <cfRule type="cellIs" dxfId="740" priority="2026" operator="greaterThan">
      <formula>$BY$2</formula>
    </cfRule>
    <cfRule type="dataBar" priority="2027">
      <dataBar>
        <cfvo type="min" val="0"/>
        <cfvo type="num" val="$BY$2"/>
        <color rgb="FF00B050"/>
      </dataBar>
      <extLst xmlns:x14="http://schemas.microsoft.com/office/spreadsheetml/2009/9/main">
        <ext uri="{B025F937-C7B1-47D3-B67F-A62EFF666E3E}">
          <x14:id>{71CAFD2A-228D-4BC1-8907-454670163EBE}</x14:id>
        </ext>
      </extLst>
    </cfRule>
  </conditionalFormatting>
  <dataValidations count="3">
    <dataValidation type="list" allowBlank="1" showInputMessage="1" showErrorMessage="1" sqref="N2:N5">
      <formula1>"Oui, STOP,"</formula1>
    </dataValidation>
    <dataValidation type="list" allowBlank="1" showInputMessage="1" showErrorMessage="1" sqref="A2:A20">
      <formula1>OFFSET(Personnel_PF,MATCH(A2&amp;"*",Personnel_PF,0)-1,0,COUNTIF(Personnel_PF,A2&amp;"*"))</formula1>
    </dataValidation>
    <dataValidation type="list" allowBlank="1" showInputMessage="1" showErrorMessage="1" sqref="X2:X20 CJ2:CJ20 AV2:AV20 BL2:BL20 BD2:BD20 CB2:CB20 P2:P20 AN2:AN20 BT2:BT20 AF2:AF20">
      <formula1>Validations_modules</formula1>
    </dataValidation>
  </dataValidations>
  <pageMargins left="0.7" right="0.7" top="0.75" bottom="0.75" header="0.3" footer="0.3"/>
  <pageSetup paperSize="9" orientation="portrait" r:id="rId8"/>
  <legacyDrawing r:id="rId9"/>
  <tableParts count="1">
    <tablePart r:id="rId10"/>
  </tableParts>
  <extLst xmlns:x14="http://schemas.microsoft.com/office/spreadsheetml/2009/9/main">
    <ext uri="{78C0D931-6437-407d-A8EE-F0AAD7539E65}">
      <x14:conditionalFormattings>
        <x14:conditionalFormatting xmlns:xm="http://schemas.microsoft.com/office/excel/2006/main">
          <x14:cfRule type="dataBar" id="{052AA67F-675F-422B-B727-EC1A664DBB49}">
            <x14:dataBar minLength="0" maxLength="100">
              <x14:cfvo type="num">
                <xm:f>0</xm:f>
              </x14:cfvo>
              <x14:cfvo type="num">
                <xm:f>30</xm:f>
              </x14:cfvo>
              <x14:negativeFillColor rgb="FFFF0000"/>
              <x14:axisColor rgb="FF000000"/>
            </x14:dataBar>
          </x14:cfRule>
          <xm:sqref>K2:K20 AI2:AI20 AQ2:AQ20 BG2:BG20 BO2:BO20 BW2:BW20</xm:sqref>
        </x14:conditionalFormatting>
        <x14:conditionalFormatting xmlns:xm="http://schemas.microsoft.com/office/excel/2006/main">
          <x14:cfRule type="dataBar" id="{CB7119EA-C6C6-449C-943A-2C5A82F2178D}">
            <x14:dataBar minLength="0" maxLength="100">
              <x14:cfvo type="num">
                <xm:f>0</xm:f>
              </x14:cfvo>
              <x14:cfvo type="num">
                <xm:f>30</xm:f>
              </x14:cfvo>
              <x14:negativeFillColor rgb="FFFF0000"/>
              <x14:axisColor rgb="FF000000"/>
            </x14:dataBar>
          </x14:cfRule>
          <xm:sqref>AY2:AY20</xm:sqref>
        </x14:conditionalFormatting>
        <x14:conditionalFormatting xmlns:xm="http://schemas.microsoft.com/office/excel/2006/main">
          <x14:cfRule type="dataBar" id="{B6587C3C-6537-4651-98AB-9CF9C4F63472}">
            <x14:dataBar minLength="0" maxLength="100" axisPosition="none">
              <x14:cfvo type="num">
                <xm:f>0</xm:f>
              </x14:cfvo>
              <x14:cfvo type="num">
                <xm:f>$CD$2</xm:f>
              </x14:cfvo>
              <x14:negativeFillColor rgb="FFFF0000"/>
            </x14:dataBar>
          </x14:cfRule>
          <xm:sqref>CC2:CC20</xm:sqref>
        </x14:conditionalFormatting>
        <x14:conditionalFormatting xmlns:xm="http://schemas.microsoft.com/office/excel/2006/main">
          <x14:cfRule type="dataBar" id="{FE458464-B9BF-465C-A7FD-DC770FA84EBA}">
            <x14:dataBar minLength="0" maxLength="100">
              <x14:cfvo type="num">
                <xm:f>0</xm:f>
              </x14:cfvo>
              <x14:cfvo type="num">
                <xm:f>30</xm:f>
              </x14:cfvo>
              <x14:negativeFillColor rgb="FFFF0000"/>
              <x14:axisColor rgb="FF000000"/>
            </x14:dataBar>
          </x14:cfRule>
          <xm:sqref>CE2:CE20</xm:sqref>
        </x14:conditionalFormatting>
        <x14:conditionalFormatting xmlns:xm="http://schemas.microsoft.com/office/excel/2006/main">
          <x14:cfRule type="dataBar" id="{B634FD2B-4CC5-454F-82E1-9344533ED99B}">
            <x14:dataBar minLength="0" maxLength="100" axisPosition="none">
              <x14:cfvo type="num">
                <xm:f>0</xm:f>
              </x14:cfvo>
              <x14:cfvo type="num">
                <xm:f>$BN$2</xm:f>
              </x14:cfvo>
              <x14:negativeFillColor rgb="FFFF0000"/>
            </x14:dataBar>
          </x14:cfRule>
          <xm:sqref>BM2:BM20</xm:sqref>
        </x14:conditionalFormatting>
        <x14:conditionalFormatting xmlns:xm="http://schemas.microsoft.com/office/excel/2006/main">
          <x14:cfRule type="dataBar" id="{0DD8C3E1-E07E-476F-8AC1-B9F0AAAF3F0A}">
            <x14:dataBar minLength="0" maxLength="100" axisPosition="none">
              <x14:cfvo type="num">
                <xm:f>0</xm:f>
              </x14:cfvo>
              <x14:cfvo type="num">
                <xm:f>$BQ$2</xm:f>
              </x14:cfvo>
              <x14:negativeFillColor rgb="FFFF0000"/>
            </x14:dataBar>
          </x14:cfRule>
          <xm:sqref>BP2:BP20</xm:sqref>
        </x14:conditionalFormatting>
        <x14:conditionalFormatting xmlns:xm="http://schemas.microsoft.com/office/excel/2006/main">
          <x14:cfRule type="dataBar" id="{A11DDEA1-01A1-4891-89D3-5BE69579ED8E}">
            <x14:dataBar minLength="0" maxLength="100">
              <x14:cfvo type="num">
                <xm:f>0</xm:f>
              </x14:cfvo>
              <x14:cfvo type="num">
                <xm:f>$R$2</xm:f>
              </x14:cfvo>
              <x14:negativeFillColor rgb="FFFF0000"/>
              <x14:axisColor rgb="FF000000"/>
            </x14:dataBar>
          </x14:cfRule>
          <xm:sqref>Q2:Q20</xm:sqref>
        </x14:conditionalFormatting>
        <x14:conditionalFormatting xmlns:xm="http://schemas.microsoft.com/office/excel/2006/main">
          <x14:cfRule type="dataBar" id="{EA92860D-6CC4-4299-A9B0-22B964B1E89F}">
            <x14:dataBar minLength="0" maxLength="100">
              <x14:cfvo type="num">
                <xm:f>0</xm:f>
              </x14:cfvo>
              <x14:cfvo type="num">
                <xm:f>$U$2</xm:f>
              </x14:cfvo>
              <x14:negativeFillColor rgb="FFFF0000"/>
              <x14:axisColor rgb="FF000000"/>
            </x14:dataBar>
          </x14:cfRule>
          <xm:sqref>T2:T20</xm:sqref>
        </x14:conditionalFormatting>
        <x14:conditionalFormatting xmlns:xm="http://schemas.microsoft.com/office/excel/2006/main">
          <x14:cfRule type="dataBar" id="{61C9E2B8-0C51-4318-8494-66C7D7AA1299}">
            <x14:dataBar minLength="0" maxLength="100">
              <x14:cfvo type="autoMin"/>
              <x14:cfvo type="num">
                <xm:f>$AX$2</xm:f>
              </x14:cfvo>
              <x14:negativeFillColor rgb="FFFF0000"/>
              <x14:axisColor rgb="FF000000"/>
            </x14:dataBar>
          </x14:cfRule>
          <xm:sqref>AW2:AW20</xm:sqref>
        </x14:conditionalFormatting>
        <x14:conditionalFormatting xmlns:xm="http://schemas.microsoft.com/office/excel/2006/main">
          <x14:cfRule type="dataBar" id="{9E0267F3-3514-4D40-96C3-3AD69D0B511B}">
            <x14:dataBar minLength="0" maxLength="100" axisPosition="none">
              <x14:cfvo type="autoMin"/>
              <x14:cfvo type="num">
                <xm:f>$BA$2</xm:f>
              </x14:cfvo>
              <x14:negativeFillColor rgb="FFFF0000"/>
            </x14:dataBar>
          </x14:cfRule>
          <xm:sqref>AZ2:AZ20</xm:sqref>
        </x14:conditionalFormatting>
        <x14:conditionalFormatting xmlns:xm="http://schemas.microsoft.com/office/excel/2006/main">
          <x14:cfRule type="dataBar" id="{FE2023D9-9AE6-4B41-8578-48FFF496C336}">
            <x14:dataBar minLength="0" maxLength="100" axisPosition="none">
              <x14:cfvo type="autoMin"/>
              <x14:cfvo type="num">
                <xm:f>$AH$2</xm:f>
              </x14:cfvo>
              <x14:negativeFillColor rgb="FFFF0000"/>
            </x14:dataBar>
          </x14:cfRule>
          <xm:sqref>AG2:AG20</xm:sqref>
        </x14:conditionalFormatting>
        <x14:conditionalFormatting xmlns:xm="http://schemas.microsoft.com/office/excel/2006/main">
          <x14:cfRule type="dataBar" id="{06432FB3-6821-41B8-A6F7-18EC8CDA8049}">
            <x14:dataBar minLength="0" maxLength="100" axisPosition="none">
              <x14:cfvo type="autoMin"/>
              <x14:cfvo type="num">
                <xm:f>$CG$2</xm:f>
              </x14:cfvo>
              <x14:negativeFillColor rgb="FFFF0000"/>
            </x14:dataBar>
          </x14:cfRule>
          <xm:sqref>CF2:CF20</xm:sqref>
        </x14:conditionalFormatting>
        <x14:conditionalFormatting xmlns:xm="http://schemas.microsoft.com/office/excel/2006/main">
          <x14:cfRule type="dataBar" id="{2E09E533-EA62-4A17-8871-B3139291C105}">
            <x14:dataBar minLength="0" maxLength="100" axisPosition="none">
              <x14:cfvo type="autoMin"/>
              <x14:cfvo type="num">
                <xm:f>$AK$2</xm:f>
              </x14:cfvo>
              <x14:negativeFillColor rgb="FFFF0000"/>
            </x14:dataBar>
          </x14:cfRule>
          <xm:sqref>AJ2:AJ20</xm:sqref>
        </x14:conditionalFormatting>
        <x14:conditionalFormatting xmlns:xm="http://schemas.microsoft.com/office/excel/2006/main">
          <x14:cfRule type="dataBar" id="{B8930CF8-6F79-48B4-8125-F4D4916E3739}">
            <x14:dataBar minLength="0" maxLength="100" axisPosition="none">
              <x14:cfvo type="autoMin"/>
              <x14:cfvo type="num">
                <xm:f>$AP$2</xm:f>
              </x14:cfvo>
              <x14:negativeFillColor rgb="FFFF0000"/>
            </x14:dataBar>
          </x14:cfRule>
          <xm:sqref>AO2:AO20</xm:sqref>
        </x14:conditionalFormatting>
        <x14:conditionalFormatting xmlns:xm="http://schemas.microsoft.com/office/excel/2006/main">
          <x14:cfRule type="dataBar" id="{1EFEB2AD-C859-41CD-8D2C-DFAFCB1B0723}">
            <x14:dataBar minLength="0" maxLength="100" axisPosition="none">
              <x14:cfvo type="autoMin"/>
              <x14:cfvo type="num">
                <xm:f>$AS$2</xm:f>
              </x14:cfvo>
              <x14:negativeFillColor rgb="FFFF0000"/>
            </x14:dataBar>
          </x14:cfRule>
          <xm:sqref>AR2:AR20</xm:sqref>
        </x14:conditionalFormatting>
        <x14:conditionalFormatting xmlns:xm="http://schemas.microsoft.com/office/excel/2006/main">
          <x14:cfRule type="dataBar" id="{CC49ECA5-9687-42B6-ABB5-C2658FC6F029}">
            <x14:dataBar minLength="0" maxLength="100" axisPosition="none">
              <x14:cfvo type="autoMin"/>
              <x14:cfvo type="num">
                <xm:f>$BF$2</xm:f>
              </x14:cfvo>
              <x14:negativeFillColor rgb="FFFF0000"/>
            </x14:dataBar>
          </x14:cfRule>
          <xm:sqref>BE2:BE20</xm:sqref>
        </x14:conditionalFormatting>
        <x14:conditionalFormatting xmlns:xm="http://schemas.microsoft.com/office/excel/2006/main">
          <x14:cfRule type="dataBar" id="{4EE092C3-FA37-4A13-AD26-911CE57DDB8C}">
            <x14:dataBar minLength="0" maxLength="100" axisPosition="none">
              <x14:cfvo type="autoMin"/>
              <x14:cfvo type="num">
                <xm:f>$BI$2</xm:f>
              </x14:cfvo>
              <x14:negativeFillColor rgb="FFFF0000"/>
            </x14:dataBar>
          </x14:cfRule>
          <xm:sqref>BH2:BH20</xm:sqref>
        </x14:conditionalFormatting>
        <x14:conditionalFormatting xmlns:xm="http://schemas.microsoft.com/office/excel/2006/main">
          <x14:cfRule type="dataBar" id="{240B04FF-16A7-49D5-8874-2B680F262853}">
            <x14:dataBar minLength="0" maxLength="100" axisPosition="none">
              <x14:cfvo type="autoMin"/>
              <x14:cfvo type="num">
                <xm:f>$BV$2</xm:f>
              </x14:cfvo>
              <x14:negativeFillColor rgb="FFFF0000"/>
            </x14:dataBar>
          </x14:cfRule>
          <xm:sqref>BU2:BU20</xm:sqref>
        </x14:conditionalFormatting>
        <x14:conditionalFormatting xmlns:xm="http://schemas.microsoft.com/office/excel/2006/main">
          <x14:cfRule type="dataBar" id="{71CAFD2A-228D-4BC1-8907-454670163EBE}">
            <x14:dataBar minLength="0" maxLength="100" axisPosition="none">
              <x14:cfvo type="autoMin"/>
              <x14:cfvo type="num">
                <xm:f>$BY$2</xm:f>
              </x14:cfvo>
              <x14:negativeFillColor rgb="FFFF0000"/>
            </x14:dataBar>
          </x14:cfRule>
          <xm:sqref>BX2:BX20</xm:sqref>
        </x14:conditionalFormatting>
      </x14:conditionalFormattings>
    </ext>
  </extLst>
</worksheet>
</file>

<file path=xl/worksheets/sheet8.xml><?xml version="1.0" encoding="utf-8"?>
<worksheet xmlns="http://schemas.openxmlformats.org/spreadsheetml/2006/main" xmlns:r="http://schemas.openxmlformats.org/officeDocument/2006/relationships">
  <sheetPr codeName="Feuil10">
    <tabColor rgb="FF7030A0"/>
  </sheetPr>
  <dimension ref="A1:CC53"/>
  <sheetViews>
    <sheetView zoomScale="90" zoomScaleNormal="100" workbookViewId="0">
      <pane ySplit="1" topLeftCell="A46" activePane="bottomLeft" state="frozen"/>
      <selection pane="bottomLeft" activeCell="A54" sqref="A54:XFD75"/>
    </sheetView>
  </sheetViews>
  <sheetFormatPr baseColWidth="10" defaultColWidth="11.42578125" defaultRowHeight="14.25" outlineLevelCol="1"/>
  <cols>
    <col min="1" max="1" width="33.7109375" style="12" customWidth="1"/>
    <col min="2" max="4" width="13.7109375" style="12" hidden="1" customWidth="1" outlineLevel="1"/>
    <col min="5" max="5" width="6.5703125" style="12" hidden="1" customWidth="1" outlineLevel="1"/>
    <col min="6" max="6" width="6" style="12" hidden="1" customWidth="1" outlineLevel="1"/>
    <col min="7" max="7" width="5.7109375" style="12" hidden="1" customWidth="1" outlineLevel="1"/>
    <col min="8" max="8" width="13.28515625" style="13" customWidth="1" collapsed="1"/>
    <col min="9" max="9" width="10.7109375" style="13" hidden="1" customWidth="1" outlineLevel="1"/>
    <col min="10" max="10" width="9.42578125" style="13" hidden="1" customWidth="1" outlineLevel="1"/>
    <col min="11" max="11" width="10.7109375" style="13" hidden="1" customWidth="1" outlineLevel="1"/>
    <col min="12" max="12" width="10.7109375" style="207" hidden="1" customWidth="1" outlineLevel="1"/>
    <col min="13" max="13" width="10.7109375" style="13" hidden="1" customWidth="1" outlineLevel="1"/>
    <col min="14" max="14" width="11.28515625" style="13" hidden="1" customWidth="1" outlineLevel="1"/>
    <col min="15" max="15" width="12" style="13" hidden="1" customWidth="1" outlineLevel="1"/>
    <col min="16" max="16" width="18.5703125" style="141" customWidth="1" collapsed="1"/>
    <col min="17" max="17" width="10.7109375" style="13" hidden="1" customWidth="1" outlineLevel="1"/>
    <col min="18" max="18" width="9.42578125" style="13" hidden="1" customWidth="1" outlineLevel="1"/>
    <col min="19" max="21" width="10.7109375" style="13" hidden="1" customWidth="1" outlineLevel="1"/>
    <col min="22" max="22" width="11.28515625" style="13" hidden="1" customWidth="1" outlineLevel="1"/>
    <col min="23" max="23" width="12" style="13" hidden="1" customWidth="1" outlineLevel="1"/>
    <col min="24" max="24" width="19.140625" style="13" customWidth="1" collapsed="1"/>
    <col min="25" max="25" width="9.42578125" style="13" hidden="1" customWidth="1" outlineLevel="1"/>
    <col min="26" max="26" width="9.5703125" style="13" hidden="1" customWidth="1" outlineLevel="1"/>
    <col min="27" max="27" width="11.28515625" style="13" hidden="1" customWidth="1" outlineLevel="1"/>
    <col min="28" max="28" width="10.28515625" style="13" hidden="1" customWidth="1" outlineLevel="1"/>
    <col min="29" max="30" width="11" style="13" hidden="1" customWidth="1" outlineLevel="1"/>
    <col min="31" max="31" width="14.42578125" style="13" hidden="1" customWidth="1" outlineLevel="1"/>
    <col min="32" max="32" width="13.85546875" style="13" customWidth="1" collapsed="1"/>
    <col min="33" max="33" width="10.42578125" style="12" hidden="1" customWidth="1" outlineLevel="1"/>
    <col min="34" max="34" width="9.7109375" style="12" hidden="1" customWidth="1" outlineLevel="1"/>
    <col min="35" max="35" width="12" style="12" hidden="1" customWidth="1" outlineLevel="1"/>
    <col min="36" max="36" width="12.42578125" style="12" hidden="1" customWidth="1" outlineLevel="1"/>
    <col min="37" max="37" width="9.5703125" style="12" hidden="1" customWidth="1" outlineLevel="1"/>
    <col min="38" max="38" width="11.42578125" style="12" hidden="1" customWidth="1" outlineLevel="1"/>
    <col min="39" max="39" width="12.7109375" style="12" hidden="1" customWidth="1" outlineLevel="1"/>
    <col min="40" max="40" width="21.140625" style="13" customWidth="1" collapsed="1"/>
    <col min="41" max="41" width="12.28515625" style="12" hidden="1" customWidth="1" outlineLevel="1"/>
    <col min="42" max="42" width="10.28515625" style="12" hidden="1" customWidth="1" outlineLevel="1"/>
    <col min="43" max="43" width="11.42578125" style="12" hidden="1" customWidth="1" outlineLevel="1"/>
    <col min="44" max="44" width="12.7109375" style="12" hidden="1" customWidth="1" outlineLevel="1"/>
    <col min="45" max="45" width="9.7109375" style="12" hidden="1" customWidth="1" outlineLevel="1"/>
    <col min="46" max="46" width="10.5703125" style="12" hidden="1" customWidth="1" outlineLevel="1"/>
    <col min="47" max="47" width="12.28515625" style="12" hidden="1" customWidth="1" outlineLevel="1"/>
    <col min="48" max="48" width="16.85546875" style="12" customWidth="1" collapsed="1"/>
    <col min="49" max="49" width="13.28515625" style="12" hidden="1" customWidth="1" outlineLevel="1"/>
    <col min="50" max="51" width="10.28515625" style="12" hidden="1" customWidth="1" outlineLevel="1"/>
    <col min="52" max="52" width="12.7109375" style="12" hidden="1" customWidth="1" outlineLevel="1"/>
    <col min="53" max="54" width="11.42578125" style="12" hidden="1" customWidth="1" outlineLevel="1"/>
    <col min="55" max="55" width="16.28515625" style="12" hidden="1" customWidth="1" outlineLevel="1"/>
    <col min="56" max="56" width="21.42578125" style="12" customWidth="1" collapsed="1"/>
    <col min="57" max="57" width="12.42578125" style="12" hidden="1" customWidth="1" outlineLevel="1"/>
    <col min="58" max="58" width="10.7109375" style="12" hidden="1" customWidth="1" outlineLevel="1"/>
    <col min="59" max="59" width="11" style="12" hidden="1" customWidth="1" outlineLevel="1"/>
    <col min="60" max="60" width="13" style="12" hidden="1" customWidth="1" outlineLevel="1"/>
    <col min="61" max="62" width="11.42578125" style="12" hidden="1" customWidth="1" outlineLevel="1"/>
    <col min="63" max="63" width="12.5703125" style="12" hidden="1" customWidth="1" outlineLevel="1"/>
    <col min="64" max="64" width="18.28515625" style="12" customWidth="1" collapsed="1"/>
    <col min="65" max="65" width="12.42578125" style="12" hidden="1" customWidth="1" outlineLevel="1"/>
    <col min="66" max="66" width="10.7109375" style="12" hidden="1" customWidth="1" outlineLevel="1"/>
    <col min="67" max="67" width="11" style="12" hidden="1" customWidth="1" outlineLevel="1"/>
    <col min="68" max="68" width="13" style="12" hidden="1" customWidth="1" outlineLevel="1"/>
    <col min="69" max="70" width="11.42578125" style="12" hidden="1" customWidth="1" outlineLevel="1"/>
    <col min="71" max="71" width="12.5703125" style="12" hidden="1" customWidth="1" outlineLevel="1"/>
    <col min="72" max="72" width="21.85546875" style="12" customWidth="1" collapsed="1"/>
    <col min="73" max="73" width="12.42578125" style="12" hidden="1" customWidth="1" outlineLevel="1"/>
    <col min="74" max="74" width="10.7109375" style="12" hidden="1" customWidth="1" outlineLevel="1"/>
    <col min="75" max="75" width="11" style="12" hidden="1" customWidth="1" outlineLevel="1"/>
    <col min="76" max="76" width="13" style="12" hidden="1" customWidth="1" outlineLevel="1"/>
    <col min="77" max="78" width="11.42578125" style="12" hidden="1" customWidth="1" outlineLevel="1"/>
    <col min="79" max="79" width="12.5703125" style="12" hidden="1" customWidth="1" outlineLevel="1"/>
    <col min="80" max="80" width="25.42578125" style="12" customWidth="1" collapsed="1"/>
    <col min="81" max="16384" width="11.42578125" style="12"/>
  </cols>
  <sheetData>
    <row r="1" spans="1:81" s="110" customFormat="1" ht="48" customHeight="1">
      <c r="A1" s="117" t="s">
        <v>253</v>
      </c>
      <c r="B1" s="108" t="s">
        <v>169</v>
      </c>
      <c r="C1" s="107" t="s">
        <v>170</v>
      </c>
      <c r="D1" s="107" t="s">
        <v>171</v>
      </c>
      <c r="E1" s="4" t="s">
        <v>815</v>
      </c>
      <c r="F1" s="4" t="s">
        <v>816</v>
      </c>
      <c r="G1" s="4" t="s">
        <v>817</v>
      </c>
      <c r="H1" s="11" t="s">
        <v>818</v>
      </c>
      <c r="I1" s="95" t="s">
        <v>172</v>
      </c>
      <c r="J1" s="96" t="s">
        <v>173</v>
      </c>
      <c r="K1" s="95" t="s">
        <v>743</v>
      </c>
      <c r="L1" s="142" t="s">
        <v>174</v>
      </c>
      <c r="M1" s="96" t="s">
        <v>175</v>
      </c>
      <c r="N1" s="95" t="s">
        <v>176</v>
      </c>
      <c r="O1" s="4" t="s">
        <v>177</v>
      </c>
      <c r="P1" s="130" t="s">
        <v>254</v>
      </c>
      <c r="Q1" s="95" t="s">
        <v>1123</v>
      </c>
      <c r="R1" s="96" t="s">
        <v>1124</v>
      </c>
      <c r="S1" s="95" t="s">
        <v>1125</v>
      </c>
      <c r="T1" s="95" t="s">
        <v>1126</v>
      </c>
      <c r="U1" s="96" t="s">
        <v>1127</v>
      </c>
      <c r="V1" s="95" t="s">
        <v>1128</v>
      </c>
      <c r="W1" s="4" t="s">
        <v>1129</v>
      </c>
      <c r="X1" s="21" t="s">
        <v>153</v>
      </c>
      <c r="Y1" s="95" t="s">
        <v>1130</v>
      </c>
      <c r="Z1" s="96" t="s">
        <v>1131</v>
      </c>
      <c r="AA1" s="95" t="s">
        <v>1132</v>
      </c>
      <c r="AB1" s="95" t="s">
        <v>1133</v>
      </c>
      <c r="AC1" s="96" t="s">
        <v>1134</v>
      </c>
      <c r="AD1" s="4" t="s">
        <v>1135</v>
      </c>
      <c r="AE1" s="4" t="s">
        <v>1136</v>
      </c>
      <c r="AF1" s="21" t="s">
        <v>782</v>
      </c>
      <c r="AG1" s="95" t="s">
        <v>1137</v>
      </c>
      <c r="AH1" s="96" t="s">
        <v>1138</v>
      </c>
      <c r="AI1" s="95" t="s">
        <v>1139</v>
      </c>
      <c r="AJ1" s="95" t="s">
        <v>1140</v>
      </c>
      <c r="AK1" s="96" t="s">
        <v>1141</v>
      </c>
      <c r="AL1" s="4" t="s">
        <v>1142</v>
      </c>
      <c r="AM1" s="4" t="s">
        <v>1143</v>
      </c>
      <c r="AN1" s="21" t="s">
        <v>256</v>
      </c>
      <c r="AO1" s="95" t="s">
        <v>1144</v>
      </c>
      <c r="AP1" s="96" t="s">
        <v>1145</v>
      </c>
      <c r="AQ1" s="95" t="s">
        <v>1146</v>
      </c>
      <c r="AR1" s="95" t="s">
        <v>1147</v>
      </c>
      <c r="AS1" s="96" t="s">
        <v>1148</v>
      </c>
      <c r="AT1" s="4" t="s">
        <v>1149</v>
      </c>
      <c r="AU1" s="4" t="s">
        <v>1150</v>
      </c>
      <c r="AV1" s="21" t="s">
        <v>750</v>
      </c>
      <c r="AW1" s="95" t="s">
        <v>1151</v>
      </c>
      <c r="AX1" s="96" t="s">
        <v>1152</v>
      </c>
      <c r="AY1" s="95" t="s">
        <v>1153</v>
      </c>
      <c r="AZ1" s="95" t="s">
        <v>1154</v>
      </c>
      <c r="BA1" s="96" t="s">
        <v>1155</v>
      </c>
      <c r="BB1" s="95" t="s">
        <v>1156</v>
      </c>
      <c r="BC1" s="4" t="s">
        <v>1157</v>
      </c>
      <c r="BD1" s="21" t="s">
        <v>257</v>
      </c>
      <c r="BE1" s="95" t="s">
        <v>1158</v>
      </c>
      <c r="BF1" s="96" t="s">
        <v>1159</v>
      </c>
      <c r="BG1" s="95" t="s">
        <v>1160</v>
      </c>
      <c r="BH1" s="95" t="s">
        <v>1161</v>
      </c>
      <c r="BI1" s="96" t="s">
        <v>1162</v>
      </c>
      <c r="BJ1" s="4" t="s">
        <v>1163</v>
      </c>
      <c r="BK1" s="4" t="s">
        <v>1164</v>
      </c>
      <c r="BL1" s="21" t="s">
        <v>258</v>
      </c>
      <c r="BM1" s="95" t="s">
        <v>1165</v>
      </c>
      <c r="BN1" s="96" t="s">
        <v>1166</v>
      </c>
      <c r="BO1" s="95" t="s">
        <v>1167</v>
      </c>
      <c r="BP1" s="95" t="s">
        <v>1168</v>
      </c>
      <c r="BQ1" s="96" t="s">
        <v>1169</v>
      </c>
      <c r="BR1" s="4" t="s">
        <v>1170</v>
      </c>
      <c r="BS1" s="4" t="s">
        <v>1171</v>
      </c>
      <c r="BT1" s="21" t="s">
        <v>259</v>
      </c>
      <c r="BU1" s="95" t="s">
        <v>1172</v>
      </c>
      <c r="BV1" s="96" t="s">
        <v>1173</v>
      </c>
      <c r="BW1" s="95" t="s">
        <v>1174</v>
      </c>
      <c r="BX1" s="95" t="s">
        <v>1175</v>
      </c>
      <c r="BY1" s="96" t="s">
        <v>1176</v>
      </c>
      <c r="BZ1" s="4" t="s">
        <v>1177</v>
      </c>
      <c r="CA1" s="4" t="s">
        <v>1178</v>
      </c>
      <c r="CB1" s="21" t="s">
        <v>260</v>
      </c>
      <c r="CC1" s="212"/>
    </row>
    <row r="2" spans="1:81" ht="15">
      <c r="A2" s="109" t="s">
        <v>187</v>
      </c>
      <c r="B2" s="132"/>
      <c r="C2" s="132"/>
      <c r="D2" s="132"/>
      <c r="E2" s="132"/>
      <c r="F2" s="132"/>
      <c r="G2" s="132"/>
      <c r="H2" s="92" t="str">
        <f t="shared" ref="H2:H31" si="0">COUNTIF(A2:G2,"Oui") &amp;" / 6"</f>
        <v>0 / 6</v>
      </c>
      <c r="I2" s="19">
        <f>SUMPRODUCT((P2="En cours")*COUNTIFS(SUIVIPROD!$E$2:$E$3777,'Ligne 11'!$A2,SUIVIPROD!$J$2:$J$3777,'Ligne 11'!$P$1))</f>
        <v>0</v>
      </c>
      <c r="J2" s="97">
        <v>2</v>
      </c>
      <c r="K2" s="19">
        <f>SUMPRODUCT((P2="En cours")*SUMIFS(SUIVIPROD!$D$2:$D$3777,SUIVIPROD!$E$2:$E$3777,'Ligne 11'!$A2,SUIVIPROD!$J$2:$J$3777,'Ligne 11'!$P$1))</f>
        <v>0</v>
      </c>
      <c r="L2" s="206">
        <f>SUMPRODUCT((P2="En cours")*SUMPRODUCT((SUIVIPROD!$E$2:$E$3777='Ligne 11'!$A2)*(SUIVIPROD!$J$2:$J$3777='Ligne 11'!$P$1)*(SUIVIPROD!$L$2:$N$3777&lt;&gt;"")))</f>
        <v>0</v>
      </c>
      <c r="M2" s="97">
        <v>2</v>
      </c>
      <c r="N2" s="94"/>
      <c r="O2" s="23" t="str">
        <f>IF(COUNTIFS(SUIVIQUALITE!$B$2:$B$49039,'Ligne 11'!$A2,SUIVIQUALITE!$E$2:$E$49039,LEFT($P$1,FIND(" ",$P$1)-1),SUIVIQUALITE!$F$2:$F$49039,"Oui")=1,"Oui","#N/A")</f>
        <v>#N/A</v>
      </c>
      <c r="P2" s="137" t="s">
        <v>189</v>
      </c>
      <c r="Q2" s="19">
        <f>SUMPRODUCT((X2="En cours")*COUNTIFS(SUIVIPROD!$E$2:$E$3777,'Ligne 11'!$A2,SUIVIPROD!$J$2:$J$3777,'Ligne 11'!$X$1))</f>
        <v>0</v>
      </c>
      <c r="R2" s="97">
        <v>4</v>
      </c>
      <c r="S2" s="19">
        <f>SUMPRODUCT((X2="En cours")*SUMIFS(SUIVIPROD!$D$2:$D$3777,SUIVIPROD!$E$2:$E$3777,'Ligne 11'!$A2,SUIVIPROD!$J$2:$J$3777,'Ligne 11'!$X$1))</f>
        <v>0</v>
      </c>
      <c r="T2" s="19">
        <f>SUMPRODUCT((X2="En cours")*SUMPRODUCT((SUIVIPROD!$E$2:$E$3777='Ligne 11'!$A2)*(SUIVIPROD!$J$2:$J$3777='Ligne 11'!$X$1)*(SUIVIPROD!$L$2:$N$3777&lt;&gt;"")))</f>
        <v>0</v>
      </c>
      <c r="U2" s="97">
        <v>2</v>
      </c>
      <c r="V2" s="12"/>
      <c r="W2" s="23" t="str">
        <f>IF(COUNTIFS(SUIVIQUALITE!$B$2:$B$49039,'Ligne 11'!$A2,SUIVIQUALITE!$E$2:$E$49039,LEFT($X$1,FIND(" ",$X$1)-1),SUIVIQUALITE!$F$2:$F$49039,"Oui")=1,"Oui","#N/A")</f>
        <v>#N/A</v>
      </c>
      <c r="X2" s="137"/>
      <c r="Y2" s="19">
        <f>SUMPRODUCT((AF2="En cours")*COUNTIFS(SUIVIPROD!$E$2:$E$3777,'Ligne 11'!$A2,SUIVIPROD!$J$2:$J$3777,'Ligne 11'!$AF$1))</f>
        <v>0</v>
      </c>
      <c r="Z2" s="97">
        <v>12</v>
      </c>
      <c r="AA2" s="19">
        <f>SUMPRODUCT((AF2="En cours")*SUMIFS(SUIVIPROD!$D$2:$D$3777,SUIVIPROD!$E$2:$E$3777,'Ligne 11'!$A2,SUIVIPROD!$J$2:$J$3777,'Ligne 11'!$AF$1))</f>
        <v>0</v>
      </c>
      <c r="AB2" s="19">
        <f>SUMPRODUCT((AF2="En cours")*SUMPRODUCT((SUIVIPROD!$E$2:$E$3777='Ligne 11'!$A2)*(SUIVIPROD!$J$2:$J$3777='Ligne 11'!$AF$1)*(SUIVIPROD!$L$2:$N$3777&lt;&gt;"")))</f>
        <v>0</v>
      </c>
      <c r="AC2" s="97">
        <v>5</v>
      </c>
      <c r="AD2" s="12"/>
      <c r="AE2" s="23" t="str">
        <f>IF(COUNTIFS(SUIVIQUALITE!$B$2:$B$49039,'Ligne 11'!$A2,SUIVIQUALITE!$E$2:$E$49039,LEFT($AF$1,FIND(" ",$AF$1)-1),SUIVIQUALITE!$F$2:$F$49039,"Oui")=1,"Oui","#N/A")</f>
        <v>#N/A</v>
      </c>
      <c r="AF2" s="137"/>
      <c r="AG2" s="19">
        <f>SUMPRODUCT((AN2="En cours")*COUNTIFS(SUIVIPROD!$E$2:$E$3777,'Ligne 11'!$A2,SUIVIPROD!$J$2:$J$3777,'Ligne 11'!$AN$1))</f>
        <v>0</v>
      </c>
      <c r="AH2" s="97">
        <v>12</v>
      </c>
      <c r="AI2" s="19">
        <f>SUMPRODUCT((AN2="En cours")*SUMIFS(SUIVIPROD!$D$2:$D$3777,SUIVIPROD!$E$2:$E$3777,'Ligne 11'!$A2,SUIVIPROD!$J$2:$J$3777,'Ligne 11'!$AN$1))</f>
        <v>0</v>
      </c>
      <c r="AJ2" s="19">
        <f>SUMPRODUCT((AN2="En cours")*SUMPRODUCT((SUIVIPROD!$E$2:$E$3777='Ligne 11'!$A2)*(SUIVIPROD!$J$2:$J$3777='Ligne 11'!$AN$1)*(SUIVIPROD!$L$2:$N$3777&lt;&gt;"")))</f>
        <v>0</v>
      </c>
      <c r="AK2" s="97">
        <v>5</v>
      </c>
      <c r="AM2" s="208" t="str">
        <f>IF(COUNTIFS(SUIVIQUALITE!$B$2:$B$49039,'Ligne 11'!$A2,SUIVIQUALITE!$E$2:$E$49039,LEFT($AN$1,FIND(" ",$AN$1)-1),SUIVIQUALITE!$F$2:$F$49039,"Oui")=1,"Oui","#N/A")</f>
        <v>#N/A</v>
      </c>
      <c r="AN2" s="137" t="s">
        <v>189</v>
      </c>
      <c r="AO2" s="19">
        <f>SUMPRODUCT((AV2="En cours")*COUNTIFS(SUIVIPROD!$E$2:$E$3777,'Ligne 11'!$A2,SUIVIPROD!$J$2:$J$3777,'Ligne 11'!$AV$1))</f>
        <v>0</v>
      </c>
      <c r="AP2" s="97">
        <v>8</v>
      </c>
      <c r="AQ2" s="19">
        <f>SUMPRODUCT((AV2="En cours")*SUMIFS(SUIVIPROD!$D$2:$D$3777,SUIVIPROD!$E$2:$E$3777,'Ligne 11'!$A2,SUIVIPROD!$J$2:$J$3777,'Ligne 11'!$AV$1))</f>
        <v>0</v>
      </c>
      <c r="AR2" s="19">
        <f>SUMPRODUCT((AV2="En cours")*SUMPRODUCT((SUIVIPROD!$E$2:$E$3777='Ligne 11'!$A2)*(SUIVIPROD!$J$2:$J$3777='Ligne 11'!$AV$1)*(SUIVIPROD!$L$2:$N$3777&lt;&gt;"")))</f>
        <v>0</v>
      </c>
      <c r="AS2" s="97">
        <v>5</v>
      </c>
      <c r="AU2" s="23" t="str">
        <f>IF(COUNTIFS(SUIVIQUALITE!$B$2:$B$49039,'Ligne 11'!$A2,SUIVIQUALITE!$E$2:$E$49039,LEFT($AV$1,FIND(" ",$AV$1)-1),SUIVIQUALITE!$F$2:$F$49039,"Oui")=1,"Oui","#N/A")</f>
        <v>#N/A</v>
      </c>
      <c r="AV2" s="137"/>
      <c r="AW2" s="19">
        <f>SUMPRODUCT((BD2="En cours")*COUNTIFS(SUIVIPROD!$E$2:$E$3777,'Ligne 11'!$A2,SUIVIPROD!$J$2:$J$3777,'Ligne 11'!$BD$1))</f>
        <v>0</v>
      </c>
      <c r="AX2" s="97">
        <v>16</v>
      </c>
      <c r="AY2" s="19">
        <f>SUMPRODUCT((BD2="En cours")*SUMIFS(SUIVIPROD!$D$2:$D$3777,SUIVIPROD!$E$2:$E$3777,'Ligne 11'!$A2,SUIVIPROD!$J$2:$J$3777,'Ligne 11'!$BD$1))</f>
        <v>0</v>
      </c>
      <c r="AZ2" s="19">
        <f>SUMPRODUCT((BD2="En cours")*SUMPRODUCT((SUIVIPROD!$E$2:$E$3777='Ligne 11'!$A2)*(SUIVIPROD!$J$2:$J$3777='Ligne 11'!$BD$1)*(SUIVIPROD!$L$2:$N$3777&lt;&gt;"")))</f>
        <v>0</v>
      </c>
      <c r="BA2" s="97">
        <v>6</v>
      </c>
      <c r="BC2" s="23" t="str">
        <f>IF(COUNTIFS(SUIVIQUALITE!$B$2:$B$49039,'Ligne 11'!$A2,SUIVIQUALITE!$E$2:$E$49039,LEFT($BD$1,FIND(" ",$BD$1)-1),SUIVIQUALITE!$F$2:$F$49039,"Oui")=1,"Oui","#N/A")</f>
        <v>#N/A</v>
      </c>
      <c r="BD2" s="137"/>
      <c r="BE2" s="19">
        <f>SUMPRODUCT((BL2="En cours")*COUNTIFS(SUIVIPROD!$E$2:$E$3777,'Ligne 11'!$A2,SUIVIPROD!$J$2:$J$3777,'Ligne 11'!$BL$1))</f>
        <v>0</v>
      </c>
      <c r="BF2" s="97">
        <v>10</v>
      </c>
      <c r="BG2" s="19">
        <f>SUMPRODUCT((BL2="En cours")*SUMIFS(SUIVIPROD!$D$2:$D$3777,SUIVIPROD!$E$2:$E$3777,'Ligne 11'!$A2,SUIVIPROD!$J$2:$J$3777,'Ligne 11'!$BL$1))</f>
        <v>0</v>
      </c>
      <c r="BH2" s="19">
        <f>SUMPRODUCT((BL2="En cours")*SUMPRODUCT((SUIVIPROD!$E$2:$E$3777='Ligne 11'!$A2)*(SUIVIPROD!$J$2:$J$3777='Ligne 11'!$BL$1)*(SUIVIPROD!$L$2:$N$3777&lt;&gt;"")))</f>
        <v>0</v>
      </c>
      <c r="BI2" s="97">
        <v>3</v>
      </c>
      <c r="BK2" s="23" t="str">
        <f>IF(COUNTIFS(SUIVIQUALITE!$B$2:$B$49039,'Ligne 11'!$A2,SUIVIQUALITE!$E$2:$E$49039,LEFT($BL$1,FIND(" ",$BL$1)-1),SUIVIQUALITE!$F$2:$F$49039,"Oui")=1,"Oui","#N/A")</f>
        <v>#N/A</v>
      </c>
      <c r="BL2" s="137"/>
      <c r="BM2" s="19">
        <f>SUMPRODUCT((BT2="En cours")*COUNTIFS(SUIVIPROD!$E$2:$E$3777,'Ligne 11'!$A2,SUIVIPROD!$J$2:$J$3777,'Ligne 11'!$BT$1))</f>
        <v>0</v>
      </c>
      <c r="BN2" s="97">
        <v>12</v>
      </c>
      <c r="BO2" s="19">
        <f>SUMPRODUCT((BT2="En cours")*SUMIFS(SUIVIPROD!$D$2:$D$3777,SUIVIPROD!$E$2:$E$3777,'Ligne 11'!$A2,SUIVIPROD!$J$2:$J$3777,'Ligne 11'!$BT$1))</f>
        <v>0</v>
      </c>
      <c r="BP2" s="19">
        <f>SUMPRODUCT((BT2="En cours")*SUMPRODUCT((SUIVIPROD!$E$2:$E$3777='Ligne 11'!$A2)*(SUIVIPROD!$J$2:$J$3777='Ligne 11'!$BT$1)*(SUIVIPROD!$L$2:$N$3777&lt;&gt;"")))</f>
        <v>0</v>
      </c>
      <c r="BQ2" s="97">
        <v>5</v>
      </c>
      <c r="BS2" s="23" t="str">
        <f>IF(COUNTIFS(SUIVIQUALITE!$B$2:$B$49039,'Ligne 11'!$A2,SUIVIQUALITE!$E$2:$E$49039,LEFT($BT$1,FIND(" ",$BT$1)-1),SUIVIQUALITE!$F$2:$F$49039,"Oui")=1,"Oui","#N/A")</f>
        <v>#N/A</v>
      </c>
      <c r="BT2" s="137"/>
      <c r="BU2" s="19">
        <f>SUMPRODUCT((CB2="En cours")*COUNTIFS(SUIVIPROD!$E$2:$E$3777,'Ligne 11'!$A2,SUIVIPROD!$J$2:$J$3777,'Ligne 11'!$CB$1))</f>
        <v>0</v>
      </c>
      <c r="BV2" s="97">
        <v>10</v>
      </c>
      <c r="BW2" s="19">
        <f>SUMPRODUCT((CB2="En cours")*SUMIFS(SUIVIPROD!$D$2:$D$3777,SUIVIPROD!$E$2:$E$3777,'Ligne 11'!$A2,SUIVIPROD!$J$2:$J$3777,'Ligne 11'!$CB$1))</f>
        <v>0</v>
      </c>
      <c r="BX2" s="19">
        <f>SUMPRODUCT((CB2="En cours")*SUMPRODUCT((SUIVIPROD!$E$2:$E$3777='Ligne 11'!$A2)*(SUIVIPROD!$J$2:$J$3777='Ligne 11'!$CB$1)*(SUIVIPROD!$L$2:$N$3777&lt;&gt;"")))</f>
        <v>0</v>
      </c>
      <c r="BY2" s="97">
        <v>3</v>
      </c>
      <c r="CA2" s="23" t="str">
        <f>IF(COUNTIFS(SUIVIQUALITE!$B$2:$B$49039,'Ligne 11'!$A2,SUIVIQUALITE!$E$2:$E$49039,LEFT($CB$1,FIND(" ",$CB$1)-1),SUIVIQUALITE!$F$2:$F$49039,"Oui")=1,"Oui","#N/A")</f>
        <v>#N/A</v>
      </c>
      <c r="CB2" s="137"/>
      <c r="CC2" s="209"/>
    </row>
    <row r="3" spans="1:81" ht="15">
      <c r="A3" s="132" t="s">
        <v>134</v>
      </c>
      <c r="B3" s="132" t="s">
        <v>188</v>
      </c>
      <c r="C3" s="132" t="s">
        <v>188</v>
      </c>
      <c r="D3" s="132" t="s">
        <v>188</v>
      </c>
      <c r="E3" s="132" t="s">
        <v>188</v>
      </c>
      <c r="F3" s="132" t="s">
        <v>188</v>
      </c>
      <c r="G3" s="132" t="s">
        <v>188</v>
      </c>
      <c r="H3" s="92" t="str">
        <f t="shared" si="0"/>
        <v>6 / 6</v>
      </c>
      <c r="I3" s="19">
        <f>COUNTIFS(SUIVIPROD!$E$2:$E$3777,'Ligne 11'!$A3,SUIVIPROD!$J$2:$J$3777,'Ligne 11'!$P$1)</f>
        <v>0</v>
      </c>
      <c r="J3" s="97">
        <v>2</v>
      </c>
      <c r="K3" s="19">
        <f>SUMPRODUCT((P3="En cours")*SUMIFS(SUIVIPROD!$D$2:$D$3777,SUIVIPROD!$E$2:$E$3777,'Ligne 11'!$A3,SUIVIPROD!$J$2:$J$3777,'Ligne 11'!$P$1))</f>
        <v>0</v>
      </c>
      <c r="L3" s="206">
        <f>SUMPRODUCT((P3="En cours")*SUMPRODUCT((SUIVIPROD!$E$2:$E$3777='Ligne 11'!$A3)*(SUIVIPROD!$J$2:$J$3777='Ligne 11'!$P$1)*(SUIVIPROD!$L$2:$N$3777&lt;&gt;"")))</f>
        <v>0</v>
      </c>
      <c r="M3" s="97">
        <v>2</v>
      </c>
      <c r="N3" s="94"/>
      <c r="O3" s="23"/>
      <c r="P3" s="137" t="s">
        <v>190</v>
      </c>
      <c r="Q3" s="19">
        <f>SUMPRODUCT((X3="En cours")*COUNTIFS(SUIVIPROD!$E$2:$E$3777,'Ligne 11'!$A3,SUIVIPROD!$J$2:$J$3777,'Ligne 11'!$X$1))</f>
        <v>0</v>
      </c>
      <c r="R3" s="97">
        <v>4</v>
      </c>
      <c r="S3" s="19">
        <f>SUMPRODUCT((X3="En cours")*SUMIFS(SUIVIPROD!$D$2:$D$3777,SUIVIPROD!$E$2:$E$3777,'Ligne 11'!$A3,SUIVIPROD!$J$2:$J$3777,'Ligne 11'!$X$1))</f>
        <v>0</v>
      </c>
      <c r="T3" s="19">
        <f>SUMPRODUCT((X3="En cours")*SUMPRODUCT((SUIVIPROD!$E$2:$E$3777='Ligne 11'!$A3)*(SUIVIPROD!$J$2:$J$3777='Ligne 11'!$X$1)*(SUIVIPROD!$L$2:$N$3777&lt;&gt;"")))</f>
        <v>0</v>
      </c>
      <c r="U3" s="97">
        <v>2</v>
      </c>
      <c r="V3" s="12"/>
      <c r="W3" s="23"/>
      <c r="X3" s="137" t="s">
        <v>190</v>
      </c>
      <c r="Y3" s="19">
        <f>SUMPRODUCT((AF3="En cours")*COUNTIFS(SUIVIPROD!$E$2:$E$3777,'Ligne 11'!$A3,SUIVIPROD!$J$2:$J$3777,'Ligne 11'!$AF$1))</f>
        <v>0</v>
      </c>
      <c r="Z3" s="97">
        <v>12</v>
      </c>
      <c r="AA3" s="19">
        <f>SUMPRODUCT((AF3="En cours")*SUMIFS(SUIVIPROD!$D$2:$D$3777,SUIVIPROD!$E$2:$E$3777,'Ligne 11'!$A3,SUIVIPROD!$J$2:$J$3777,'Ligne 11'!$AF$1))</f>
        <v>0</v>
      </c>
      <c r="AB3" s="19">
        <f>SUMPRODUCT((AF3="En cours")*SUMPRODUCT((SUIVIPROD!$E$2:$E$3777='Ligne 11'!$A3)*(SUIVIPROD!$J$2:$J$3777='Ligne 11'!$AF$1)*(SUIVIPROD!$L$2:$N$3777&lt;&gt;"")))</f>
        <v>0</v>
      </c>
      <c r="AC3" s="97">
        <v>5</v>
      </c>
      <c r="AD3" s="12"/>
      <c r="AE3" s="23"/>
      <c r="AF3" s="137"/>
      <c r="AG3" s="19">
        <f>SUMPRODUCT((AN3="En cours")*COUNTIFS(SUIVIPROD!$E$2:$E$3777,'Ligne 11'!$A3,SUIVIPROD!$J$2:$J$3777,'Ligne 11'!$AN$1))</f>
        <v>0</v>
      </c>
      <c r="AH3" s="97">
        <v>12</v>
      </c>
      <c r="AI3" s="19">
        <f>SUMPRODUCT((AN3="En cours")*SUMIFS(SUIVIPROD!$D$2:$D$3777,SUIVIPROD!$E$2:$E$3777,'Ligne 11'!$A3,SUIVIPROD!$J$2:$J$3777,'Ligne 11'!$AN$1))</f>
        <v>0</v>
      </c>
      <c r="AJ3" s="19">
        <f>SUMPRODUCT((AN3="En cours")*SUMPRODUCT((SUIVIPROD!$E$2:$E$3777='Ligne 11'!$A3)*(SUIVIPROD!$J$2:$J$3777='Ligne 11'!$AN$1)*(SUIVIPROD!$L$2:$N$3777&lt;&gt;"")))</f>
        <v>0</v>
      </c>
      <c r="AK3" s="97">
        <v>5</v>
      </c>
      <c r="AM3" s="23"/>
      <c r="AN3" s="137" t="s">
        <v>190</v>
      </c>
      <c r="AO3" s="19">
        <f>SUMPRODUCT((AV3="En cours")*COUNTIFS(SUIVIPROD!$E$2:$E$3777,'Ligne 11'!$A3,SUIVIPROD!$J$2:$J$3777,'Ligne 11'!$AV$1))</f>
        <v>0</v>
      </c>
      <c r="AP3" s="97">
        <v>8</v>
      </c>
      <c r="AQ3" s="19">
        <f>SUMPRODUCT((AV3="En cours")*SUMIFS(SUIVIPROD!$D$2:$D$3777,SUIVIPROD!$E$2:$E$3777,'Ligne 11'!$A3,SUIVIPROD!$J$2:$J$3777,'Ligne 11'!$AV$1))</f>
        <v>0</v>
      </c>
      <c r="AR3" s="19">
        <f>SUMPRODUCT((AV3="En cours")*SUMPRODUCT((SUIVIPROD!$E$2:$E$3777='Ligne 11'!$A3)*(SUIVIPROD!$J$2:$J$3777='Ligne 11'!$AV$1)*(SUIVIPROD!$L$2:$N$3777&lt;&gt;"")))</f>
        <v>0</v>
      </c>
      <c r="AS3" s="97">
        <v>5</v>
      </c>
      <c r="AU3" s="23"/>
      <c r="AV3" s="137" t="s">
        <v>190</v>
      </c>
      <c r="AW3" s="19">
        <f>SUMPRODUCT((BD3="En cours")*COUNTIFS(SUIVIPROD!$E$2:$E$3777,'Ligne 11'!$A3,SUIVIPROD!$J$2:$J$3777,'Ligne 11'!$BD$1))</f>
        <v>0</v>
      </c>
      <c r="AX3" s="97">
        <v>16</v>
      </c>
      <c r="AY3" s="19">
        <f>SUMPRODUCT((BD3="En cours")*SUMIFS(SUIVIPROD!$D$2:$D$3777,SUIVIPROD!$E$2:$E$3777,'Ligne 11'!$A3,SUIVIPROD!$J$2:$J$3777,'Ligne 11'!$BD$1))</f>
        <v>0</v>
      </c>
      <c r="AZ3" s="19">
        <f>SUMPRODUCT((BD3="En cours")*SUMPRODUCT((SUIVIPROD!$E$2:$E$3777='Ligne 11'!$A3)*(SUIVIPROD!$J$2:$J$3777='Ligne 11'!$BD$1)*(SUIVIPROD!$L$2:$N$3777&lt;&gt;"")))</f>
        <v>0</v>
      </c>
      <c r="BA3" s="97">
        <v>6</v>
      </c>
      <c r="BC3" s="23"/>
      <c r="BD3" s="137" t="s">
        <v>190</v>
      </c>
      <c r="BE3" s="19">
        <f>SUMPRODUCT((BL3="En cours")*COUNTIFS(SUIVIPROD!$E$2:$E$3777,'Ligne 11'!$A3,SUIVIPROD!$J$2:$J$3777,'Ligne 11'!$BL$1))</f>
        <v>0</v>
      </c>
      <c r="BF3" s="97">
        <v>10</v>
      </c>
      <c r="BG3" s="19">
        <f>SUMPRODUCT((BL3="En cours")*SUMIFS(SUIVIPROD!$D$2:$D$3777,SUIVIPROD!$E$2:$E$3777,'Ligne 11'!$A3,SUIVIPROD!$J$2:$J$3777,'Ligne 11'!$BL$1))</f>
        <v>0</v>
      </c>
      <c r="BH3" s="19">
        <f>SUMPRODUCT((BL3="En cours")*SUMPRODUCT((SUIVIPROD!$E$2:$E$3777='Ligne 11'!$A3)*(SUIVIPROD!$J$2:$J$3777='Ligne 11'!$BL$1)*(SUIVIPROD!$L$2:$N$3777&lt;&gt;"")))</f>
        <v>0</v>
      </c>
      <c r="BI3" s="97">
        <v>3</v>
      </c>
      <c r="BK3" s="23"/>
      <c r="BL3" s="137"/>
      <c r="BM3" s="19">
        <f>SUMPRODUCT((BT3="En cours")*COUNTIFS(SUIVIPROD!$E$2:$E$3777,'Ligne 11'!$A3,SUIVIPROD!$J$2:$J$3777,'Ligne 11'!$BT$1))</f>
        <v>0</v>
      </c>
      <c r="BN3" s="97">
        <v>12</v>
      </c>
      <c r="BO3" s="19">
        <f>SUMPRODUCT((BT3="En cours")*SUMIFS(SUIVIPROD!$D$2:$D$3777,SUIVIPROD!$E$2:$E$3777,'Ligne 11'!$A3,SUIVIPROD!$J$2:$J$3777,'Ligne 11'!$BT$1))</f>
        <v>0</v>
      </c>
      <c r="BP3" s="19">
        <f>SUMPRODUCT((BT3="En cours")*SUMPRODUCT((SUIVIPROD!$E$2:$E$3777='Ligne 11'!$A3)*(SUIVIPROD!$J$2:$J$3777='Ligne 11'!$BT$1)*(SUIVIPROD!$L$2:$N$3777&lt;&gt;"")))</f>
        <v>0</v>
      </c>
      <c r="BQ3" s="97">
        <v>5</v>
      </c>
      <c r="BS3" s="23"/>
      <c r="BT3" s="137"/>
      <c r="BU3" s="19">
        <f>SUMPRODUCT((CB3="En cours")*COUNTIFS(SUIVIPROD!$E$2:$E$3777,'Ligne 11'!$A3,SUIVIPROD!$J$2:$J$3777,'Ligne 11'!$CB$1))</f>
        <v>0</v>
      </c>
      <c r="BV3" s="97">
        <v>10</v>
      </c>
      <c r="BW3" s="19">
        <f>SUMPRODUCT((CB3="En cours")*SUMIFS(SUIVIPROD!$D$2:$D$3777,SUIVIPROD!$E$2:$E$3777,'Ligne 11'!$A3,SUIVIPROD!$J$2:$J$3777,'Ligne 11'!$CB$1))</f>
        <v>0</v>
      </c>
      <c r="BX3" s="19">
        <f>SUMPRODUCT((CB3="En cours")*SUMPRODUCT((SUIVIPROD!$E$2:$E$3777='Ligne 11'!$A3)*(SUIVIPROD!$J$2:$J$3777='Ligne 11'!$CB$1)*(SUIVIPROD!$L$2:$N$3777&lt;&gt;"")))</f>
        <v>0</v>
      </c>
      <c r="BY3" s="97">
        <v>3</v>
      </c>
      <c r="CA3" s="23"/>
      <c r="CB3" s="137" t="s">
        <v>190</v>
      </c>
      <c r="CC3" s="209"/>
    </row>
    <row r="4" spans="1:81" ht="15">
      <c r="A4" s="192" t="s">
        <v>865</v>
      </c>
      <c r="B4" s="132" t="s">
        <v>188</v>
      </c>
      <c r="C4" s="132" t="s">
        <v>188</v>
      </c>
      <c r="D4" s="132" t="s">
        <v>188</v>
      </c>
      <c r="E4" s="132" t="s">
        <v>188</v>
      </c>
      <c r="F4" s="132" t="s">
        <v>188</v>
      </c>
      <c r="G4" s="132" t="s">
        <v>188</v>
      </c>
      <c r="H4" s="92" t="str">
        <f t="shared" si="0"/>
        <v>6 / 6</v>
      </c>
      <c r="I4" s="19">
        <f>SUMPRODUCT((P4="En cours")*COUNTIFS(SUIVIPROD!$E$2:$E$3777,'Ligne 11'!$A4,SUIVIPROD!$J$2:$J$3777,'Ligne 11'!$P$1))</f>
        <v>0</v>
      </c>
      <c r="J4" s="97">
        <v>2</v>
      </c>
      <c r="K4" s="19">
        <f>SUMPRODUCT((P4="En cours")*SUMIFS(SUIVIPROD!$D$2:$D$3777,SUIVIPROD!$E$2:$E$3777,'Ligne 11'!$A4,SUIVIPROD!$J$2:$J$3777,'Ligne 11'!$P$1))</f>
        <v>0</v>
      </c>
      <c r="L4" s="206">
        <f>SUMPRODUCT((P4="En cours")*SUMPRODUCT((SUIVIPROD!$E$2:$E$3777='Ligne 11'!$A4)*(SUIVIPROD!$J$2:$J$3777='Ligne 11'!$P$1)*(SUIVIPROD!$L$2:$N$3777&lt;&gt;"")))</f>
        <v>0</v>
      </c>
      <c r="M4" s="97">
        <v>2</v>
      </c>
      <c r="N4" s="94"/>
      <c r="O4" s="23"/>
      <c r="P4" s="137" t="s">
        <v>189</v>
      </c>
      <c r="Q4" s="19">
        <f>SUMPRODUCT((X4="En cours")*COUNTIFS(SUIVIPROD!$E$2:$E$3777,'Ligne 11'!$A4,SUIVIPROD!$J$2:$J$3777,'Ligne 11'!$X$1))</f>
        <v>0</v>
      </c>
      <c r="R4" s="97">
        <v>4</v>
      </c>
      <c r="S4" s="19">
        <f>SUMPRODUCT((X4="En cours")*SUMIFS(SUIVIPROD!$D$2:$D$3777,SUIVIPROD!$E$2:$E$3777,'Ligne 11'!$A4,SUIVIPROD!$J$2:$J$3777,'Ligne 11'!$X$1))</f>
        <v>0</v>
      </c>
      <c r="T4" s="19">
        <f>SUMPRODUCT((X4="En cours")*SUMPRODUCT((SUIVIPROD!$E$2:$E$3777='Ligne 11'!$A4)*(SUIVIPROD!$J$2:$J$3777='Ligne 11'!$X$1)*(SUIVIPROD!$L$2:$N$3777&lt;&gt;"")))</f>
        <v>0</v>
      </c>
      <c r="U4" s="97">
        <v>2</v>
      </c>
      <c r="V4" s="12"/>
      <c r="W4" s="23"/>
      <c r="X4" s="137" t="s">
        <v>190</v>
      </c>
      <c r="Y4" s="19">
        <f>SUMPRODUCT((AF4="En cours")*COUNTIFS(SUIVIPROD!$E$2:$E$3777,'Ligne 11'!$A4,SUIVIPROD!$J$2:$J$3777,'Ligne 11'!$AF$1))</f>
        <v>0</v>
      </c>
      <c r="Z4" s="97">
        <v>12</v>
      </c>
      <c r="AA4" s="19">
        <f>SUMPRODUCT((AF4="En cours")*SUMIFS(SUIVIPROD!$D$2:$D$3777,SUIVIPROD!$E$2:$E$3777,'Ligne 11'!$A4,SUIVIPROD!$J$2:$J$3777,'Ligne 11'!$AF$1))</f>
        <v>0</v>
      </c>
      <c r="AB4" s="19">
        <f>SUMPRODUCT((AF4="En cours")*SUMPRODUCT((SUIVIPROD!$E$2:$E$3777='Ligne 11'!$A4)*(SUIVIPROD!$J$2:$J$3777='Ligne 11'!$AF$1)*(SUIVIPROD!$L$2:$N$3777&lt;&gt;"")))</f>
        <v>0</v>
      </c>
      <c r="AC4" s="97">
        <v>5</v>
      </c>
      <c r="AD4" s="12"/>
      <c r="AE4" s="23"/>
      <c r="AF4" s="137" t="s">
        <v>190</v>
      </c>
      <c r="AG4" s="19">
        <f>SUMPRODUCT((AN4="En cours")*COUNTIFS(SUIVIPROD!$E$2:$E$3777,'Ligne 11'!$A4,SUIVIPROD!$J$2:$J$3777,'Ligne 11'!$AN$1))</f>
        <v>0</v>
      </c>
      <c r="AH4" s="97">
        <v>12</v>
      </c>
      <c r="AI4" s="19">
        <f>SUMPRODUCT((AN4="En cours")*SUMIFS(SUIVIPROD!$D$2:$D$3777,SUIVIPROD!$E$2:$E$3777,'Ligne 11'!$A4,SUIVIPROD!$J$2:$J$3777,'Ligne 11'!$AN$1))</f>
        <v>0</v>
      </c>
      <c r="AJ4" s="19">
        <f>SUMPRODUCT((AN4="En cours")*SUMPRODUCT((SUIVIPROD!$E$2:$E$3777='Ligne 11'!$A4)*(SUIVIPROD!$J$2:$J$3777='Ligne 11'!$AN$1)*(SUIVIPROD!$L$2:$N$3777&lt;&gt;"")))</f>
        <v>0</v>
      </c>
      <c r="AK4" s="97">
        <v>5</v>
      </c>
      <c r="AM4" s="23"/>
      <c r="AN4" s="137"/>
      <c r="AO4" s="19">
        <f>SUMPRODUCT((AV4="En cours")*COUNTIFS(SUIVIPROD!$E$2:$E$3777,'Ligne 11'!$A4,SUIVIPROD!$J$2:$J$3777,'Ligne 11'!$AV$1))</f>
        <v>0</v>
      </c>
      <c r="AP4" s="97">
        <v>8</v>
      </c>
      <c r="AQ4" s="19">
        <f>SUMPRODUCT((AV4="En cours")*SUMIFS(SUIVIPROD!$D$2:$D$3777,SUIVIPROD!$E$2:$E$3777,'Ligne 11'!$A4,SUIVIPROD!$J$2:$J$3777,'Ligne 11'!$AV$1))</f>
        <v>0</v>
      </c>
      <c r="AR4" s="19">
        <f>SUMPRODUCT((AV4="En cours")*SUMPRODUCT((SUIVIPROD!$E$2:$E$3777='Ligne 11'!$A4)*(SUIVIPROD!$J$2:$J$3777='Ligne 11'!$AV$1)*(SUIVIPROD!$L$2:$N$3777&lt;&gt;"")))</f>
        <v>0</v>
      </c>
      <c r="AS4" s="97">
        <v>5</v>
      </c>
      <c r="AU4" s="23"/>
      <c r="AV4" s="137"/>
      <c r="AW4" s="19">
        <f>SUMPRODUCT((BD4="En cours")*COUNTIFS(SUIVIPROD!$E$2:$E$3777,'Ligne 11'!$A4,SUIVIPROD!$J$2:$J$3777,'Ligne 11'!$BD$1))</f>
        <v>0</v>
      </c>
      <c r="AX4" s="97">
        <v>16</v>
      </c>
      <c r="AY4" s="19">
        <f>SUMPRODUCT((BD4="En cours")*SUMIFS(SUIVIPROD!$D$2:$D$3777,SUIVIPROD!$E$2:$E$3777,'Ligne 11'!$A4,SUIVIPROD!$J$2:$J$3777,'Ligne 11'!$BD$1))</f>
        <v>0</v>
      </c>
      <c r="AZ4" s="19">
        <f>SUMPRODUCT((BD4="En cours")*SUMPRODUCT((SUIVIPROD!$E$2:$E$3777='Ligne 11'!$A4)*(SUIVIPROD!$J$2:$J$3777='Ligne 11'!$BD$1)*(SUIVIPROD!$L$2:$N$3777&lt;&gt;"")))</f>
        <v>0</v>
      </c>
      <c r="BA4" s="97">
        <v>6</v>
      </c>
      <c r="BC4" s="23"/>
      <c r="BD4" s="137"/>
      <c r="BE4" s="19">
        <f>SUMPRODUCT((BL4="En cours")*COUNTIFS(SUIVIPROD!$E$2:$E$3777,'Ligne 11'!$A4,SUIVIPROD!$J$2:$J$3777,'Ligne 11'!$BL$1))</f>
        <v>0</v>
      </c>
      <c r="BF4" s="97">
        <v>10</v>
      </c>
      <c r="BG4" s="19">
        <f>SUMPRODUCT((BL4="En cours")*SUMIFS(SUIVIPROD!$D$2:$D$3777,SUIVIPROD!$E$2:$E$3777,'Ligne 11'!$A4,SUIVIPROD!$J$2:$J$3777,'Ligne 11'!$BL$1))</f>
        <v>0</v>
      </c>
      <c r="BH4" s="19">
        <f>SUMPRODUCT((BL4="En cours")*SUMPRODUCT((SUIVIPROD!$E$2:$E$3777='Ligne 11'!$A4)*(SUIVIPROD!$J$2:$J$3777='Ligne 11'!$BL$1)*(SUIVIPROD!$L$2:$N$3777&lt;&gt;"")))</f>
        <v>0</v>
      </c>
      <c r="BI4" s="97">
        <v>3</v>
      </c>
      <c r="BK4" s="23"/>
      <c r="BL4" s="137"/>
      <c r="BM4" s="19">
        <f>SUMPRODUCT((BT4="En cours")*COUNTIFS(SUIVIPROD!$E$2:$E$3777,'Ligne 11'!$A4,SUIVIPROD!$J$2:$J$3777,'Ligne 11'!$BT$1))</f>
        <v>0</v>
      </c>
      <c r="BN4" s="97">
        <v>12</v>
      </c>
      <c r="BO4" s="19">
        <f>SUMPRODUCT((BT4="En cours")*SUMIFS(SUIVIPROD!$D$2:$D$3777,SUIVIPROD!$E$2:$E$3777,'Ligne 11'!$A4,SUIVIPROD!$J$2:$J$3777,'Ligne 11'!$BT$1))</f>
        <v>0</v>
      </c>
      <c r="BP4" s="19">
        <f>SUMPRODUCT((BT4="En cours")*SUMPRODUCT((SUIVIPROD!$E$2:$E$3777='Ligne 11'!$A4)*(SUIVIPROD!$J$2:$J$3777='Ligne 11'!$BT$1)*(SUIVIPROD!$L$2:$N$3777&lt;&gt;"")))</f>
        <v>0</v>
      </c>
      <c r="BQ4" s="97">
        <v>5</v>
      </c>
      <c r="BS4" s="23"/>
      <c r="BT4" s="137"/>
      <c r="BU4" s="19">
        <f>SUMPRODUCT((CB4="En cours")*COUNTIFS(SUIVIPROD!$E$2:$E$3777,'Ligne 11'!$A4,SUIVIPROD!$J$2:$J$3777,'Ligne 11'!$CB$1))</f>
        <v>0</v>
      </c>
      <c r="BV4" s="97">
        <v>10</v>
      </c>
      <c r="BW4" s="19">
        <f>SUMPRODUCT((CB4="En cours")*SUMIFS(SUIVIPROD!$D$2:$D$3777,SUIVIPROD!$E$2:$E$3777,'Ligne 11'!$A4,SUIVIPROD!$J$2:$J$3777,'Ligne 11'!$CB$1))</f>
        <v>0</v>
      </c>
      <c r="BX4" s="19">
        <f>SUMPRODUCT((CB4="En cours")*SUMPRODUCT((SUIVIPROD!$E$2:$E$3777='Ligne 11'!$A4)*(SUIVIPROD!$J$2:$J$3777='Ligne 11'!$CB$1)*(SUIVIPROD!$L$2:$N$3777&lt;&gt;"")))</f>
        <v>0</v>
      </c>
      <c r="BY4" s="97">
        <v>3</v>
      </c>
      <c r="CA4" s="23"/>
      <c r="CB4" s="137"/>
      <c r="CC4" s="209"/>
    </row>
    <row r="5" spans="1:81" ht="15">
      <c r="A5" s="132" t="s">
        <v>261</v>
      </c>
      <c r="B5" s="132" t="s">
        <v>188</v>
      </c>
      <c r="C5" s="132" t="s">
        <v>188</v>
      </c>
      <c r="D5" s="132" t="s">
        <v>188</v>
      </c>
      <c r="E5" s="132" t="s">
        <v>188</v>
      </c>
      <c r="F5" s="132" t="s">
        <v>188</v>
      </c>
      <c r="G5" s="132" t="s">
        <v>188</v>
      </c>
      <c r="H5" s="92" t="str">
        <f t="shared" si="0"/>
        <v>6 / 6</v>
      </c>
      <c r="I5" s="19">
        <f>SUMPRODUCT((P5="En cours")*COUNTIFS(SUIVIPROD!$E$2:$E$3777,'Ligne 11'!$A5,SUIVIPROD!$J$2:$J$3777,'Ligne 11'!$P$1))</f>
        <v>0</v>
      </c>
      <c r="J5" s="97">
        <v>2</v>
      </c>
      <c r="K5" s="19">
        <f>SUMPRODUCT((P5="En cours")*SUMIFS(SUIVIPROD!$D$2:$D$3777,SUIVIPROD!$E$2:$E$3777,'Ligne 11'!$A5,SUIVIPROD!$J$2:$J$3777,'Ligne 11'!$P$1))</f>
        <v>0</v>
      </c>
      <c r="L5" s="206">
        <f>SUMPRODUCT((P5="En cours")*SUMPRODUCT((SUIVIPROD!$E$2:$E$3777='Ligne 11'!$A5)*(SUIVIPROD!$J$2:$J$3777='Ligne 11'!$P$1)*(SUIVIPROD!$L$2:$N$3777&lt;&gt;"")))</f>
        <v>0</v>
      </c>
      <c r="M5" s="97">
        <v>2</v>
      </c>
      <c r="N5" s="121"/>
      <c r="O5" s="23"/>
      <c r="P5" s="137" t="s">
        <v>190</v>
      </c>
      <c r="Q5" s="19">
        <f>SUMPRODUCT((X5="En cours")*COUNTIFS(SUIVIPROD!$E$2:$E$3777,'Ligne 11'!$A5,SUIVIPROD!$J$2:$J$3777,'Ligne 11'!$X$1))</f>
        <v>0</v>
      </c>
      <c r="R5" s="97">
        <v>4</v>
      </c>
      <c r="S5" s="19">
        <f>SUMPRODUCT((X5="En cours")*SUMIFS(SUIVIPROD!$D$2:$D$3777,SUIVIPROD!$E$2:$E$3777,'Ligne 11'!$A5,SUIVIPROD!$J$2:$J$3777,'Ligne 11'!$X$1))</f>
        <v>0</v>
      </c>
      <c r="T5" s="19">
        <f>SUMPRODUCT((X5="En cours")*SUMPRODUCT((SUIVIPROD!$E$2:$E$3777='Ligne 11'!$A5)*(SUIVIPROD!$J$2:$J$3777='Ligne 11'!$X$1)*(SUIVIPROD!$L$2:$N$3777&lt;&gt;"")))</f>
        <v>0</v>
      </c>
      <c r="U5" s="97">
        <v>2</v>
      </c>
      <c r="V5" s="12"/>
      <c r="W5" s="23"/>
      <c r="X5" s="137"/>
      <c r="Y5" s="19">
        <f>SUMPRODUCT((AF5="En cours")*COUNTIFS(SUIVIPROD!$E$2:$E$3777,'Ligne 11'!$A5,SUIVIPROD!$J$2:$J$3777,'Ligne 11'!$AF$1))</f>
        <v>0</v>
      </c>
      <c r="Z5" s="97">
        <v>12</v>
      </c>
      <c r="AA5" s="19">
        <f>SUMPRODUCT((AF5="En cours")*SUMIFS(SUIVIPROD!$D$2:$D$3777,SUIVIPROD!$E$2:$E$3777,'Ligne 11'!$A5,SUIVIPROD!$J$2:$J$3777,'Ligne 11'!$AF$1))</f>
        <v>0</v>
      </c>
      <c r="AB5" s="19">
        <f>SUMPRODUCT((AF5="En cours")*SUMPRODUCT((SUIVIPROD!$E$2:$E$3777='Ligne 11'!$A5)*(SUIVIPROD!$J$2:$J$3777='Ligne 11'!$AF$1)*(SUIVIPROD!$L$2:$N$3777&lt;&gt;"")))</f>
        <v>0</v>
      </c>
      <c r="AC5" s="97">
        <v>5</v>
      </c>
      <c r="AD5" s="12"/>
      <c r="AE5" s="23"/>
      <c r="AF5" s="140"/>
      <c r="AG5" s="19">
        <f>SUMPRODUCT((AN5="En cours")*COUNTIFS(SUIVIPROD!$E$2:$E$3777,'Ligne 11'!$A5,SUIVIPROD!$J$2:$J$3777,'Ligne 11'!$AN$1))</f>
        <v>0</v>
      </c>
      <c r="AH5" s="97">
        <v>12</v>
      </c>
      <c r="AI5" s="19">
        <f>SUMPRODUCT((AN5="En cours")*SUMIFS(SUIVIPROD!$D$2:$D$3777,SUIVIPROD!$E$2:$E$3777,'Ligne 11'!$A5,SUIVIPROD!$J$2:$J$3777,'Ligne 11'!$AN$1))</f>
        <v>0</v>
      </c>
      <c r="AJ5" s="19">
        <f>SUMPRODUCT((AN5="En cours")*SUMPRODUCT((SUIVIPROD!$E$2:$E$3777='Ligne 11'!$A5)*(SUIVIPROD!$J$2:$J$3777='Ligne 11'!$AN$1)*(SUIVIPROD!$L$2:$N$3777&lt;&gt;"")))</f>
        <v>0</v>
      </c>
      <c r="AK5" s="97">
        <v>5</v>
      </c>
      <c r="AM5" s="23"/>
      <c r="AN5" s="140"/>
      <c r="AO5" s="19">
        <f>SUMPRODUCT((AV5="En cours")*COUNTIFS(SUIVIPROD!$E$2:$E$3777,'Ligne 11'!$A5,SUIVIPROD!$J$2:$J$3777,'Ligne 11'!$AV$1))</f>
        <v>0</v>
      </c>
      <c r="AP5" s="97">
        <v>8</v>
      </c>
      <c r="AQ5" s="19">
        <f>SUMPRODUCT((AV5="En cours")*SUMIFS(SUIVIPROD!$D$2:$D$3777,SUIVIPROD!$E$2:$E$3777,'Ligne 11'!$A5,SUIVIPROD!$J$2:$J$3777,'Ligne 11'!$AV$1))</f>
        <v>0</v>
      </c>
      <c r="AR5" s="19">
        <f>SUMPRODUCT((AV5="En cours")*SUMPRODUCT((SUIVIPROD!$E$2:$E$3777='Ligne 11'!$A5)*(SUIVIPROD!$J$2:$J$3777='Ligne 11'!$AV$1)*(SUIVIPROD!$L$2:$N$3777&lt;&gt;"")))</f>
        <v>0</v>
      </c>
      <c r="AS5" s="97">
        <v>5</v>
      </c>
      <c r="AU5" s="23"/>
      <c r="AV5" s="137"/>
      <c r="AW5" s="19">
        <f>SUMPRODUCT((BD5="En cours")*COUNTIFS(SUIVIPROD!$E$2:$E$3777,'Ligne 11'!$A5,SUIVIPROD!$J$2:$J$3777,'Ligne 11'!$BD$1))</f>
        <v>13</v>
      </c>
      <c r="AX5" s="97">
        <v>16</v>
      </c>
      <c r="AY5" s="19">
        <f>SUMPRODUCT((BD5="En cours")*SUMIFS(SUIVIPROD!$D$2:$D$3777,SUIVIPROD!$E$2:$E$3777,'Ligne 11'!$A5,SUIVIPROD!$J$2:$J$3777,'Ligne 11'!$BD$1))</f>
        <v>25</v>
      </c>
      <c r="AZ5" s="19">
        <f>SUMPRODUCT((BD5="En cours")*SUMPRODUCT((SUIVIPROD!$E$2:$E$3777='Ligne 11'!$A5)*(SUIVIPROD!$J$2:$J$3777='Ligne 11'!$BD$1)*(SUIVIPROD!$L$2:$N$3777&lt;&gt;"")))</f>
        <v>3</v>
      </c>
      <c r="BA5" s="97">
        <v>6</v>
      </c>
      <c r="BC5" s="23" t="str">
        <f>IF(COUNTIFS(SUIVIQUALITE!$B$2:$B$49039,'Ligne 11'!$A5,SUIVIQUALITE!$E$2:$E$49039,LEFT($BD$1,FIND(" ",$BD$1)-1),SUIVIQUALITE!$F$2:$F$49039,"Oui")=1,"Oui","#N/A")</f>
        <v>#N/A</v>
      </c>
      <c r="BD5" s="140" t="s">
        <v>189</v>
      </c>
      <c r="BE5" s="19">
        <f>SUMPRODUCT((BL5="En cours")*COUNTIFS(SUIVIPROD!$E$2:$E$3777,'Ligne 11'!$A5,SUIVIPROD!$J$2:$J$3777,'Ligne 11'!$BL$1))</f>
        <v>5</v>
      </c>
      <c r="BF5" s="97">
        <v>10</v>
      </c>
      <c r="BG5" s="19">
        <f>SUMPRODUCT((BL5="En cours")*SUMIFS(SUIVIPROD!$D$2:$D$3777,SUIVIPROD!$E$2:$E$3777,'Ligne 11'!$A5,SUIVIPROD!$J$2:$J$3777,'Ligne 11'!$BL$1))</f>
        <v>8</v>
      </c>
      <c r="BH5" s="19">
        <f>SUMPRODUCT((BL5="En cours")*SUMPRODUCT((SUIVIPROD!$E$2:$E$3777='Ligne 11'!$A5)*(SUIVIPROD!$J$2:$J$3777='Ligne 11'!$BL$1)*(SUIVIPROD!$L$2:$N$3777&lt;&gt;"")))</f>
        <v>2</v>
      </c>
      <c r="BI5" s="97">
        <v>3</v>
      </c>
      <c r="BK5" s="23" t="str">
        <f>IF(COUNTIFS(SUIVIQUALITE!$B$2:$B$49039,'Ligne 11'!$A5,SUIVIQUALITE!$E$2:$E$49039,LEFT($BL$1,FIND(" ",$BL$1)-1),SUIVIQUALITE!$F$2:$F$49039,"Oui")=1,"Oui","#N/A")</f>
        <v>Oui</v>
      </c>
      <c r="BL5" s="140" t="s">
        <v>189</v>
      </c>
      <c r="BM5" s="19">
        <f>SUMPRODUCT((BT5="En cours")*COUNTIFS(SUIVIPROD!$E$2:$E$3777,'Ligne 11'!$A5,SUIVIPROD!$J$2:$J$3777,'Ligne 11'!$BT$1))</f>
        <v>1</v>
      </c>
      <c r="BN5" s="97">
        <v>12</v>
      </c>
      <c r="BO5" s="19">
        <f>SUMPRODUCT((BT5="En cours")*SUMIFS(SUIVIPROD!$D$2:$D$3777,SUIVIPROD!$E$2:$E$3777,'Ligne 11'!$A5,SUIVIPROD!$J$2:$J$3777,'Ligne 11'!$BT$1))</f>
        <v>2</v>
      </c>
      <c r="BP5" s="19">
        <f>SUMPRODUCT((BT5="En cours")*SUMPRODUCT((SUIVIPROD!$E$2:$E$3777='Ligne 11'!$A5)*(SUIVIPROD!$J$2:$J$3777='Ligne 11'!$BT$1)*(SUIVIPROD!$L$2:$N$3777&lt;&gt;"")))</f>
        <v>0</v>
      </c>
      <c r="BQ5" s="97">
        <v>5</v>
      </c>
      <c r="BS5" s="23" t="str">
        <f>IF(COUNTIFS(SUIVIQUALITE!$B$2:$B$49039,'Ligne 11'!$A5,SUIVIQUALITE!$E$2:$E$49039,LEFT($BT$1,FIND(" ",$BT$1)-1),SUIVIQUALITE!$F$2:$F$49039,"Oui")=1,"Oui","#N/A")</f>
        <v>#N/A</v>
      </c>
      <c r="BT5" s="140" t="s">
        <v>189</v>
      </c>
      <c r="BU5" s="19">
        <f>SUMPRODUCT((CB5="En cours")*COUNTIFS(SUIVIPROD!$E$2:$E$3777,'Ligne 11'!$A5,SUIVIPROD!$J$2:$J$3777,'Ligne 11'!$CB$1))</f>
        <v>0</v>
      </c>
      <c r="BV5" s="97">
        <v>10</v>
      </c>
      <c r="BW5" s="19">
        <f>SUMPRODUCT((CB5="En cours")*SUMIFS(SUIVIPROD!$D$2:$D$3777,SUIVIPROD!$E$2:$E$3777,'Ligne 11'!$A5,SUIVIPROD!$J$2:$J$3777,'Ligne 11'!$CB$1))</f>
        <v>0</v>
      </c>
      <c r="BX5" s="19">
        <f>SUMPRODUCT((CB5="En cours")*SUMPRODUCT((SUIVIPROD!$E$2:$E$3777='Ligne 11'!$A5)*(SUIVIPROD!$J$2:$J$3777='Ligne 11'!$CB$1)*(SUIVIPROD!$L$2:$N$3777&lt;&gt;"")))</f>
        <v>0</v>
      </c>
      <c r="BY5" s="97">
        <v>3</v>
      </c>
      <c r="CA5" s="23"/>
      <c r="CB5" s="137"/>
      <c r="CC5" s="209"/>
    </row>
    <row r="6" spans="1:81" ht="15">
      <c r="A6" s="132" t="s">
        <v>141</v>
      </c>
      <c r="B6" s="132" t="s">
        <v>188</v>
      </c>
      <c r="C6" s="132" t="s">
        <v>188</v>
      </c>
      <c r="D6" s="132" t="s">
        <v>188</v>
      </c>
      <c r="E6" s="132" t="s">
        <v>188</v>
      </c>
      <c r="F6" s="132" t="s">
        <v>188</v>
      </c>
      <c r="G6" s="132" t="s">
        <v>188</v>
      </c>
      <c r="H6" s="92" t="str">
        <f t="shared" si="0"/>
        <v>6 / 6</v>
      </c>
      <c r="I6" s="19">
        <f>SUMPRODUCT((P6="En cours")*COUNTIFS(SUIVIPROD!$E$2:$E$3777,'Ligne 11'!$A6,SUIVIPROD!$J$2:$J$3777,'Ligne 11'!$P$1))</f>
        <v>0</v>
      </c>
      <c r="J6" s="97">
        <v>2</v>
      </c>
      <c r="K6" s="19">
        <f>SUMPRODUCT((P6="En cours")*SUMIFS(SUIVIPROD!$D$2:$D$3777,SUIVIPROD!$E$2:$E$3777,'Ligne 11'!$A6,SUIVIPROD!$J$2:$J$3777,'Ligne 11'!$P$1))</f>
        <v>0</v>
      </c>
      <c r="L6" s="206">
        <f>SUMPRODUCT((P6="En cours")*SUMPRODUCT((SUIVIPROD!$E$2:$E$3777='Ligne 11'!$A6)*(SUIVIPROD!$J$2:$J$3777='Ligne 11'!$P$1)*(SUIVIPROD!$L$2:$N$3777&lt;&gt;"")))</f>
        <v>0</v>
      </c>
      <c r="M6" s="97">
        <v>2</v>
      </c>
      <c r="O6" s="23"/>
      <c r="P6" s="137" t="s">
        <v>190</v>
      </c>
      <c r="Q6" s="19">
        <f>SUMPRODUCT((X6="En cours")*COUNTIFS(SUIVIPROD!$E$2:$E$3777,'Ligne 11'!$A6,SUIVIPROD!$J$2:$J$3777,'Ligne 11'!$X$1))</f>
        <v>0</v>
      </c>
      <c r="R6" s="97">
        <v>4</v>
      </c>
      <c r="S6" s="19">
        <f>SUMPRODUCT((X6="En cours")*SUMIFS(SUIVIPROD!$D$2:$D$3777,SUIVIPROD!$E$2:$E$3777,'Ligne 11'!$A6,SUIVIPROD!$J$2:$J$3777,'Ligne 11'!$X$1))</f>
        <v>0</v>
      </c>
      <c r="T6" s="19">
        <f>SUMPRODUCT((X6="En cours")*SUMPRODUCT((SUIVIPROD!$E$2:$E$3777='Ligne 11'!$A6)*(SUIVIPROD!$J$2:$J$3777='Ligne 11'!$X$1)*(SUIVIPROD!$L$2:$N$3777&lt;&gt;"")))</f>
        <v>0</v>
      </c>
      <c r="U6" s="97">
        <v>2</v>
      </c>
      <c r="V6" s="12"/>
      <c r="W6" s="23"/>
      <c r="X6" s="137" t="s">
        <v>190</v>
      </c>
      <c r="Y6" s="19">
        <f>SUMPRODUCT((AF6="En cours")*COUNTIFS(SUIVIPROD!$E$2:$E$3777,'Ligne 11'!$A6,SUIVIPROD!$J$2:$J$3777,'Ligne 11'!$AF$1))</f>
        <v>0</v>
      </c>
      <c r="Z6" s="97">
        <v>12</v>
      </c>
      <c r="AA6" s="19">
        <f>SUMPRODUCT((AF6="En cours")*SUMIFS(SUIVIPROD!$D$2:$D$3777,SUIVIPROD!$E$2:$E$3777,'Ligne 11'!$A6,SUIVIPROD!$J$2:$J$3777,'Ligne 11'!$AF$1))</f>
        <v>0</v>
      </c>
      <c r="AB6" s="19">
        <f>SUMPRODUCT((AF6="En cours")*SUMPRODUCT((SUIVIPROD!$E$2:$E$3777='Ligne 11'!$A6)*(SUIVIPROD!$J$2:$J$3777='Ligne 11'!$AF$1)*(SUIVIPROD!$L$2:$N$3777&lt;&gt;"")))</f>
        <v>0</v>
      </c>
      <c r="AC6" s="97">
        <v>5</v>
      </c>
      <c r="AE6" s="23"/>
      <c r="AF6" s="140" t="s">
        <v>190</v>
      </c>
      <c r="AG6" s="19">
        <f>SUMPRODUCT((AN6="En cours")*COUNTIFS(SUIVIPROD!$E$2:$E$3777,'Ligne 11'!$A6,SUIVIPROD!$J$2:$J$3777,'Ligne 11'!$AN$1))</f>
        <v>0</v>
      </c>
      <c r="AH6" s="97">
        <v>12</v>
      </c>
      <c r="AI6" s="19">
        <f>SUMPRODUCT((AN6="En cours")*SUMIFS(SUIVIPROD!$D$2:$D$3777,SUIVIPROD!$E$2:$E$3777,'Ligne 11'!$A6,SUIVIPROD!$J$2:$J$3777,'Ligne 11'!$AN$1))</f>
        <v>0</v>
      </c>
      <c r="AJ6" s="19">
        <f>SUMPRODUCT((AN6="En cours")*SUMPRODUCT((SUIVIPROD!$E$2:$E$3777='Ligne 11'!$A6)*(SUIVIPROD!$J$2:$J$3777='Ligne 11'!$AN$1)*(SUIVIPROD!$L$2:$N$3777&lt;&gt;"")))</f>
        <v>0</v>
      </c>
      <c r="AK6" s="97">
        <v>5</v>
      </c>
      <c r="AL6" s="23"/>
      <c r="AM6" s="23"/>
      <c r="AN6" s="140" t="s">
        <v>190</v>
      </c>
      <c r="AO6" s="19">
        <f>SUMPRODUCT((AV6="En cours")*COUNTIFS(SUIVIPROD!$E$2:$E$3777,'Ligne 11'!$A6,SUIVIPROD!$J$2:$J$3777,'Ligne 11'!$AV$1))</f>
        <v>0</v>
      </c>
      <c r="AP6" s="97">
        <v>8</v>
      </c>
      <c r="AQ6" s="19">
        <f>SUMPRODUCT((AV6="En cours")*SUMIFS(SUIVIPROD!$D$2:$D$3777,SUIVIPROD!$E$2:$E$3777,'Ligne 11'!$A6,SUIVIPROD!$J$2:$J$3777,'Ligne 11'!$AV$1))</f>
        <v>0</v>
      </c>
      <c r="AR6" s="19">
        <f>SUMPRODUCT((AV6="En cours")*SUMPRODUCT((SUIVIPROD!$E$2:$E$3777='Ligne 11'!$A6)*(SUIVIPROD!$J$2:$J$3777='Ligne 11'!$AV$1)*(SUIVIPROD!$L$2:$N$3777&lt;&gt;"")))</f>
        <v>0</v>
      </c>
      <c r="AS6" s="97">
        <v>5</v>
      </c>
      <c r="AU6" s="23"/>
      <c r="AV6" s="137"/>
      <c r="AW6" s="19">
        <f>SUMPRODUCT((BD6="En cours")*COUNTIFS(SUIVIPROD!$E$2:$E$3777,'Ligne 11'!$A6,SUIVIPROD!$J$2:$J$3777,'Ligne 11'!$BD$1))</f>
        <v>0</v>
      </c>
      <c r="AX6" s="97">
        <v>16</v>
      </c>
      <c r="AY6" s="19">
        <f>SUMPRODUCT((BD6="En cours")*SUMIFS(SUIVIPROD!$D$2:$D$3777,SUIVIPROD!$E$2:$E$3777,'Ligne 11'!$A6,SUIVIPROD!$J$2:$J$3777,'Ligne 11'!$BD$1))</f>
        <v>0</v>
      </c>
      <c r="AZ6" s="19">
        <f>SUMPRODUCT((BD6="En cours")*SUMPRODUCT((SUIVIPROD!$E$2:$E$3777='Ligne 11'!$A6)*(SUIVIPROD!$J$2:$J$3777='Ligne 11'!$BD$1)*(SUIVIPROD!$L$2:$N$3777&lt;&gt;"")))</f>
        <v>0</v>
      </c>
      <c r="BA6" s="97">
        <v>6</v>
      </c>
      <c r="BC6" s="23"/>
      <c r="BD6" s="140"/>
      <c r="BE6" s="19">
        <f>SUMPRODUCT((BL6="En cours")*COUNTIFS(SUIVIPROD!$E$2:$E$3777,'Ligne 11'!$A6,SUIVIPROD!$J$2:$J$3777,'Ligne 11'!$BL$1))</f>
        <v>0</v>
      </c>
      <c r="BF6" s="97">
        <v>10</v>
      </c>
      <c r="BG6" s="19">
        <f>SUMPRODUCT((BL6="En cours")*SUMIFS(SUIVIPROD!$D$2:$D$3777,SUIVIPROD!$E$2:$E$3777,'Ligne 11'!$A6,SUIVIPROD!$J$2:$J$3777,'Ligne 11'!$BL$1))</f>
        <v>0</v>
      </c>
      <c r="BH6" s="19">
        <f>SUMPRODUCT((BL6="En cours")*SUMPRODUCT((SUIVIPROD!$E$2:$E$3777='Ligne 11'!$A6)*(SUIVIPROD!$J$2:$J$3777='Ligne 11'!$BL$1)*(SUIVIPROD!$L$2:$N$3777&lt;&gt;"")))</f>
        <v>0</v>
      </c>
      <c r="BI6" s="97">
        <v>3</v>
      </c>
      <c r="BK6" s="23"/>
      <c r="BL6" s="140"/>
      <c r="BM6" s="19">
        <f>SUMPRODUCT((BT6="En cours")*COUNTIFS(SUIVIPROD!$E$2:$E$3777,'Ligne 11'!$A6,SUIVIPROD!$J$2:$J$3777,'Ligne 11'!$BT$1))</f>
        <v>0</v>
      </c>
      <c r="BN6" s="97">
        <v>12</v>
      </c>
      <c r="BO6" s="19">
        <f>SUMPRODUCT((BT6="En cours")*SUMIFS(SUIVIPROD!$D$2:$D$3777,SUIVIPROD!$E$2:$E$3777,'Ligne 11'!$A6,SUIVIPROD!$J$2:$J$3777,'Ligne 11'!$BT$1))</f>
        <v>0</v>
      </c>
      <c r="BP6" s="19">
        <f>SUMPRODUCT((BT6="En cours")*SUMPRODUCT((SUIVIPROD!$E$2:$E$3777='Ligne 11'!$A6)*(SUIVIPROD!$J$2:$J$3777='Ligne 11'!$BT$1)*(SUIVIPROD!$L$2:$N$3777&lt;&gt;"")))</f>
        <v>0</v>
      </c>
      <c r="BQ6" s="97">
        <v>5</v>
      </c>
      <c r="BS6" s="23"/>
      <c r="BT6" s="140"/>
      <c r="BU6" s="19">
        <f>SUMPRODUCT((CB6="En cours")*COUNTIFS(SUIVIPROD!$E$2:$E$3777,'Ligne 11'!$A6,SUIVIPROD!$J$2:$J$3777,'Ligne 11'!$CB$1))</f>
        <v>0</v>
      </c>
      <c r="BV6" s="97">
        <v>10</v>
      </c>
      <c r="BW6" s="19">
        <f>SUMPRODUCT((CB6="En cours")*SUMIFS(SUIVIPROD!$D$2:$D$3777,SUIVIPROD!$E$2:$E$3777,'Ligne 11'!$A6,SUIVIPROD!$J$2:$J$3777,'Ligne 11'!$CB$1))</f>
        <v>0</v>
      </c>
      <c r="BX6" s="19">
        <f>SUMPRODUCT((CB6="En cours")*SUMPRODUCT((SUIVIPROD!$E$2:$E$3777='Ligne 11'!$A6)*(SUIVIPROD!$J$2:$J$3777='Ligne 11'!$CB$1)*(SUIVIPROD!$L$2:$N$3777&lt;&gt;"")))</f>
        <v>0</v>
      </c>
      <c r="BY6" s="97">
        <v>3</v>
      </c>
      <c r="CA6" s="23"/>
      <c r="CB6" s="137"/>
      <c r="CC6" s="209"/>
    </row>
    <row r="7" spans="1:81" ht="15">
      <c r="A7" s="132" t="s">
        <v>263</v>
      </c>
      <c r="B7" s="132" t="s">
        <v>188</v>
      </c>
      <c r="C7" s="132" t="s">
        <v>188</v>
      </c>
      <c r="D7" s="132" t="s">
        <v>188</v>
      </c>
      <c r="E7" s="132" t="s">
        <v>188</v>
      </c>
      <c r="F7" s="132" t="s">
        <v>188</v>
      </c>
      <c r="G7" s="132" t="s">
        <v>188</v>
      </c>
      <c r="H7" s="92" t="str">
        <f t="shared" si="0"/>
        <v>6 / 6</v>
      </c>
      <c r="I7" s="19">
        <f>SUMPRODUCT((P7="En cours")*COUNTIFS(SUIVIPROD!$E$2:$E$3777,'Ligne 11'!$A7,SUIVIPROD!$J$2:$J$3777,'Ligne 11'!$P$1))</f>
        <v>0</v>
      </c>
      <c r="J7" s="97">
        <v>2</v>
      </c>
      <c r="K7" s="19">
        <f>SUMPRODUCT((P7="En cours")*SUMIFS(SUIVIPROD!$D$2:$D$3777,SUIVIPROD!$E$2:$E$3777,'Ligne 11'!$A7,SUIVIPROD!$J$2:$J$3777,'Ligne 11'!$P$1))</f>
        <v>0</v>
      </c>
      <c r="L7" s="206">
        <f>SUMPRODUCT((P7="En cours")*SUMPRODUCT((SUIVIPROD!$E$2:$E$3777='Ligne 11'!$A7)*(SUIVIPROD!$J$2:$J$3777='Ligne 11'!$P$1)*(SUIVIPROD!$L$2:$N$3777&lt;&gt;"")))</f>
        <v>0</v>
      </c>
      <c r="M7" s="97">
        <v>2</v>
      </c>
      <c r="O7" s="23"/>
      <c r="P7" s="137" t="s">
        <v>190</v>
      </c>
      <c r="Q7" s="19">
        <f>SUMPRODUCT((X7="En cours")*COUNTIFS(SUIVIPROD!$E$2:$E$3777,'Ligne 11'!$A7,SUIVIPROD!$J$2:$J$3777,'Ligne 11'!$X$1))</f>
        <v>0</v>
      </c>
      <c r="R7" s="97">
        <v>4</v>
      </c>
      <c r="S7" s="19">
        <f>SUMPRODUCT((X7="En cours")*SUMIFS(SUIVIPROD!$D$2:$D$3777,SUIVIPROD!$E$2:$E$3777,'Ligne 11'!$A7,SUIVIPROD!$J$2:$J$3777,'Ligne 11'!$X$1))</f>
        <v>0</v>
      </c>
      <c r="T7" s="19">
        <f>SUMPRODUCT((X7="En cours")*SUMPRODUCT((SUIVIPROD!$E$2:$E$3777='Ligne 11'!$A7)*(SUIVIPROD!$J$2:$J$3777='Ligne 11'!$X$1)*(SUIVIPROD!$L$2:$N$3777&lt;&gt;"")))</f>
        <v>0</v>
      </c>
      <c r="U7" s="97">
        <v>2</v>
      </c>
      <c r="V7" s="12"/>
      <c r="W7" s="23"/>
      <c r="X7" s="137"/>
      <c r="Y7" s="19">
        <f>SUMPRODUCT((AF7="En cours")*COUNTIFS(SUIVIPROD!$E$2:$E$3777,'Ligne 11'!$A7,SUIVIPROD!$J$2:$J$3777,'Ligne 11'!$AF$1))</f>
        <v>0</v>
      </c>
      <c r="Z7" s="97">
        <v>12</v>
      </c>
      <c r="AA7" s="19">
        <f>SUMPRODUCT((AF7="En cours")*SUMIFS(SUIVIPROD!$D$2:$D$3777,SUIVIPROD!$E$2:$E$3777,'Ligne 11'!$A7,SUIVIPROD!$J$2:$J$3777,'Ligne 11'!$AF$1))</f>
        <v>0</v>
      </c>
      <c r="AB7" s="19">
        <f>SUMPRODUCT((AF7="En cours")*SUMPRODUCT((SUIVIPROD!$E$2:$E$3777='Ligne 11'!$A7)*(SUIVIPROD!$J$2:$J$3777='Ligne 11'!$AF$1)*(SUIVIPROD!$L$2:$N$3777&lt;&gt;"")))</f>
        <v>0</v>
      </c>
      <c r="AC7" s="97">
        <v>5</v>
      </c>
      <c r="AE7" s="23"/>
      <c r="AF7" s="140"/>
      <c r="AG7" s="19">
        <f>SUMPRODUCT((AN7="En cours")*COUNTIFS(SUIVIPROD!$E$2:$E$3777,'Ligne 11'!$A7,SUIVIPROD!$J$2:$J$3777,'Ligne 11'!$AN$1))</f>
        <v>0</v>
      </c>
      <c r="AH7" s="97">
        <v>12</v>
      </c>
      <c r="AI7" s="19">
        <f>SUMPRODUCT((AN7="En cours")*SUMIFS(SUIVIPROD!$D$2:$D$3777,SUIVIPROD!$E$2:$E$3777,'Ligne 11'!$A7,SUIVIPROD!$J$2:$J$3777,'Ligne 11'!$AN$1))</f>
        <v>0</v>
      </c>
      <c r="AJ7" s="19">
        <f>SUMPRODUCT((AN7="En cours")*SUMPRODUCT((SUIVIPROD!$E$2:$E$3777='Ligne 11'!$A7)*(SUIVIPROD!$J$2:$J$3777='Ligne 11'!$AN$1)*(SUIVIPROD!$L$2:$N$3777&lt;&gt;"")))</f>
        <v>0</v>
      </c>
      <c r="AK7" s="97">
        <v>5</v>
      </c>
      <c r="AL7" s="23"/>
      <c r="AM7" s="23"/>
      <c r="AN7" s="140"/>
      <c r="AO7" s="19">
        <f>SUMPRODUCT((AV7="En cours")*COUNTIFS(SUIVIPROD!$E$2:$E$3777,'Ligne 11'!$A7,SUIVIPROD!$J$2:$J$3777,'Ligne 11'!$AV$1))</f>
        <v>0</v>
      </c>
      <c r="AP7" s="97">
        <v>8</v>
      </c>
      <c r="AQ7" s="19">
        <f>SUMPRODUCT((AV7="En cours")*SUMIFS(SUIVIPROD!$D$2:$D$3777,SUIVIPROD!$E$2:$E$3777,'Ligne 11'!$A7,SUIVIPROD!$J$2:$J$3777,'Ligne 11'!$AV$1))</f>
        <v>0</v>
      </c>
      <c r="AR7" s="19">
        <f>SUMPRODUCT((AV7="En cours")*SUMPRODUCT((SUIVIPROD!$E$2:$E$3777='Ligne 11'!$A7)*(SUIVIPROD!$J$2:$J$3777='Ligne 11'!$AV$1)*(SUIVIPROD!$L$2:$N$3777&lt;&gt;"")))</f>
        <v>0</v>
      </c>
      <c r="AS7" s="97">
        <v>5</v>
      </c>
      <c r="AU7" s="23"/>
      <c r="AV7" s="137"/>
      <c r="AW7" s="19">
        <f>SUMPRODUCT((BD7="En cours")*COUNTIFS(SUIVIPROD!$E$2:$E$3777,'Ligne 11'!$A7,SUIVIPROD!$J$2:$J$3777,'Ligne 11'!$BD$1))</f>
        <v>0</v>
      </c>
      <c r="AX7" s="97">
        <v>16</v>
      </c>
      <c r="AY7" s="19">
        <f>SUMPRODUCT((BD7="En cours")*SUMIFS(SUIVIPROD!$D$2:$D$3777,SUIVIPROD!$E$2:$E$3777,'Ligne 11'!$A7,SUIVIPROD!$J$2:$J$3777,'Ligne 11'!$BD$1))</f>
        <v>0</v>
      </c>
      <c r="AZ7" s="19">
        <f>SUMPRODUCT((BD7="En cours")*SUMPRODUCT((SUIVIPROD!$E$2:$E$3777='Ligne 11'!$A7)*(SUIVIPROD!$J$2:$J$3777='Ligne 11'!$BD$1)*(SUIVIPROD!$L$2:$N$3777&lt;&gt;"")))</f>
        <v>0</v>
      </c>
      <c r="BA7" s="97">
        <v>6</v>
      </c>
      <c r="BC7" s="23"/>
      <c r="BD7" s="140"/>
      <c r="BE7" s="19">
        <f>SUMPRODUCT((BL7="En cours")*COUNTIFS(SUIVIPROD!$E$2:$E$3777,'Ligne 11'!$A7,SUIVIPROD!$J$2:$J$3777,'Ligne 11'!$BL$1))</f>
        <v>0</v>
      </c>
      <c r="BF7" s="97">
        <v>10</v>
      </c>
      <c r="BG7" s="19">
        <f>SUMPRODUCT((BL7="En cours")*SUMIFS(SUIVIPROD!$D$2:$D$3777,SUIVIPROD!$E$2:$E$3777,'Ligne 11'!$A7,SUIVIPROD!$J$2:$J$3777,'Ligne 11'!$BL$1))</f>
        <v>0</v>
      </c>
      <c r="BH7" s="19">
        <f>SUMPRODUCT((BL7="En cours")*SUMPRODUCT((SUIVIPROD!$E$2:$E$3777='Ligne 11'!$A7)*(SUIVIPROD!$J$2:$J$3777='Ligne 11'!$BL$1)*(SUIVIPROD!$L$2:$N$3777&lt;&gt;"")))</f>
        <v>0</v>
      </c>
      <c r="BI7" s="97">
        <v>3</v>
      </c>
      <c r="BK7" s="23"/>
      <c r="BL7" s="140"/>
      <c r="BM7" s="19">
        <f>SUMPRODUCT((BT7="En cours")*COUNTIFS(SUIVIPROD!$E$2:$E$3777,'Ligne 11'!$A7,SUIVIPROD!$J$2:$J$3777,'Ligne 11'!$BT$1))</f>
        <v>0</v>
      </c>
      <c r="BN7" s="97">
        <v>12</v>
      </c>
      <c r="BO7" s="19">
        <f>SUMPRODUCT((BT7="En cours")*SUMIFS(SUIVIPROD!$D$2:$D$3777,SUIVIPROD!$E$2:$E$3777,'Ligne 11'!$A7,SUIVIPROD!$J$2:$J$3777,'Ligne 11'!$BT$1))</f>
        <v>0</v>
      </c>
      <c r="BP7" s="19">
        <f>SUMPRODUCT((BT7="En cours")*SUMPRODUCT((SUIVIPROD!$E$2:$E$3777='Ligne 11'!$A7)*(SUIVIPROD!$J$2:$J$3777='Ligne 11'!$BT$1)*(SUIVIPROD!$L$2:$N$3777&lt;&gt;"")))</f>
        <v>0</v>
      </c>
      <c r="BQ7" s="97">
        <v>5</v>
      </c>
      <c r="BS7" s="23"/>
      <c r="BT7" s="140" t="s">
        <v>190</v>
      </c>
      <c r="BU7" s="19">
        <f>SUMPRODUCT((CB7="En cours")*COUNTIFS(SUIVIPROD!$E$2:$E$3777,'Ligne 11'!$A7,SUIVIPROD!$J$2:$J$3777,'Ligne 11'!$CB$1))</f>
        <v>0</v>
      </c>
      <c r="BV7" s="97">
        <v>10</v>
      </c>
      <c r="BW7" s="19">
        <f>SUMPRODUCT((CB7="En cours")*SUMIFS(SUIVIPROD!$D$2:$D$3777,SUIVIPROD!$E$2:$E$3777,'Ligne 11'!$A7,SUIVIPROD!$J$2:$J$3777,'Ligne 11'!$CB$1))</f>
        <v>0</v>
      </c>
      <c r="BX7" s="19">
        <f>SUMPRODUCT((CB7="En cours")*SUMPRODUCT((SUIVIPROD!$E$2:$E$3777='Ligne 11'!$A7)*(SUIVIPROD!$J$2:$J$3777='Ligne 11'!$CB$1)*(SUIVIPROD!$L$2:$N$3777&lt;&gt;"")))</f>
        <v>0</v>
      </c>
      <c r="BY7" s="97">
        <v>3</v>
      </c>
      <c r="CA7" s="23"/>
      <c r="CB7" s="137"/>
      <c r="CC7" s="209"/>
    </row>
    <row r="8" spans="1:81" ht="15">
      <c r="A8" s="192" t="s">
        <v>941</v>
      </c>
      <c r="B8" s="132" t="s">
        <v>188</v>
      </c>
      <c r="C8" s="132" t="s">
        <v>188</v>
      </c>
      <c r="D8" s="132" t="s">
        <v>188</v>
      </c>
      <c r="E8" s="132" t="s">
        <v>188</v>
      </c>
      <c r="F8" s="132" t="s">
        <v>188</v>
      </c>
      <c r="G8" s="132" t="s">
        <v>188</v>
      </c>
      <c r="H8" s="92" t="str">
        <f t="shared" si="0"/>
        <v>6 / 6</v>
      </c>
      <c r="I8" s="19">
        <f>SUMPRODUCT((P8="En cours")*COUNTIFS(SUIVIPROD!$E$2:$E$3777,'Ligne 11'!$A8,SUIVIPROD!$J$2:$J$3777,'Ligne 11'!$P$1))</f>
        <v>0</v>
      </c>
      <c r="J8" s="97">
        <v>2</v>
      </c>
      <c r="K8" s="19">
        <f>SUMPRODUCT((P8="En cours")*SUMIFS(SUIVIPROD!$D$2:$D$3777,SUIVIPROD!$E$2:$E$3777,'Ligne 11'!$A8,SUIVIPROD!$J$2:$J$3777,'Ligne 11'!$P$1))</f>
        <v>0</v>
      </c>
      <c r="L8" s="206">
        <f>SUMPRODUCT((P8="En cours")*SUMPRODUCT((SUIVIPROD!$E$2:$E$3777='Ligne 11'!$A8)*(SUIVIPROD!$J$2:$J$3777='Ligne 11'!$P$1)*(SUIVIPROD!$L$2:$N$3777&lt;&gt;"")))</f>
        <v>0</v>
      </c>
      <c r="M8" s="97">
        <v>2</v>
      </c>
      <c r="O8" s="23"/>
      <c r="P8" s="137" t="s">
        <v>190</v>
      </c>
      <c r="Q8" s="19"/>
      <c r="R8" s="97">
        <v>4</v>
      </c>
      <c r="S8" s="19">
        <f>SUMPRODUCT((X8="En cours")*SUMIFS(SUIVIPROD!$D$2:$D$3777,SUIVIPROD!$E$2:$E$3777,'Ligne 11'!$A8,SUIVIPROD!$J$2:$J$3777,'Ligne 11'!$X$1))</f>
        <v>10</v>
      </c>
      <c r="T8" s="19">
        <f>SUMPRODUCT((X8="En cours")*SUMPRODUCT((SUIVIPROD!$E$2:$E$3777='Ligne 11'!$A8)*(SUIVIPROD!$J$2:$J$3777='Ligne 11'!$X$1)*(SUIVIPROD!$L$2:$N$3777&lt;&gt;"")))</f>
        <v>0</v>
      </c>
      <c r="U8" s="97">
        <v>2</v>
      </c>
      <c r="V8" s="12"/>
      <c r="W8" s="23"/>
      <c r="X8" s="137" t="s">
        <v>189</v>
      </c>
      <c r="Y8" s="19">
        <f>SUMPRODUCT((AF8="En cours")*COUNTIFS(SUIVIPROD!$E$2:$E$3777,'Ligne 11'!$A8,SUIVIPROD!$J$2:$J$3777,'Ligne 11'!$AF$1))</f>
        <v>0</v>
      </c>
      <c r="Z8" s="97">
        <v>12</v>
      </c>
      <c r="AA8" s="19">
        <f>SUMPRODUCT((AF8="En cours")*SUMIFS(SUIVIPROD!$D$2:$D$3777,SUIVIPROD!$E$2:$E$3777,'Ligne 11'!$A8,SUIVIPROD!$J$2:$J$3777,'Ligne 11'!$AF$1))</f>
        <v>0</v>
      </c>
      <c r="AB8" s="19">
        <f>SUMPRODUCT((AF8="En cours")*SUMPRODUCT((SUIVIPROD!$E$2:$E$3777='Ligne 11'!$A8)*(SUIVIPROD!$J$2:$J$3777='Ligne 11'!$AF$1)*(SUIVIPROD!$L$2:$N$3777&lt;&gt;"")))</f>
        <v>0</v>
      </c>
      <c r="AC8" s="97">
        <v>5</v>
      </c>
      <c r="AD8" s="12"/>
      <c r="AE8" s="23"/>
      <c r="AF8" s="137"/>
      <c r="AG8" s="19">
        <f>SUMPRODUCT((AN8="En cours")*COUNTIFS(SUIVIPROD!$E$2:$E$3777,'Ligne 11'!$A8,SUIVIPROD!$J$2:$J$3777,'Ligne 11'!$AN$1))</f>
        <v>10</v>
      </c>
      <c r="AH8" s="97">
        <v>12</v>
      </c>
      <c r="AI8" s="19">
        <f>SUMPRODUCT((AN8="En cours")*SUMIFS(SUIVIPROD!$D$2:$D$3777,SUIVIPROD!$E$2:$E$3777,'Ligne 11'!$A8,SUIVIPROD!$J$2:$J$3777,'Ligne 11'!$AN$1))</f>
        <v>19</v>
      </c>
      <c r="AJ8" s="19">
        <f>SUMPRODUCT((AN8="En cours")*SUMPRODUCT((SUIVIPROD!$E$2:$E$3777='Ligne 11'!$A8)*(SUIVIPROD!$J$2:$J$3777='Ligne 11'!$AN$1)*(SUIVIPROD!$L$2:$N$3777&lt;&gt;"")))</f>
        <v>1</v>
      </c>
      <c r="AK8" s="97">
        <v>5</v>
      </c>
      <c r="AM8" s="23"/>
      <c r="AN8" s="137" t="s">
        <v>189</v>
      </c>
      <c r="AO8" s="19">
        <f>SUMPRODUCT((AV8="En cours")*COUNTIFS(SUIVIPROD!$E$2:$E$3777,'Ligne 11'!$A8,SUIVIPROD!$J$2:$J$3777,'Ligne 11'!$AV$1))</f>
        <v>0</v>
      </c>
      <c r="AP8" s="97">
        <v>8</v>
      </c>
      <c r="AQ8" s="19">
        <f>SUMPRODUCT((AV8="En cours")*SUMIFS(SUIVIPROD!$D$2:$D$3777,SUIVIPROD!$E$2:$E$3777,'Ligne 11'!$A8,SUIVIPROD!$J$2:$J$3777,'Ligne 11'!$AV$1))</f>
        <v>0</v>
      </c>
      <c r="AR8" s="19">
        <f>SUMPRODUCT((AV8="En cours")*SUMPRODUCT((SUIVIPROD!$E$2:$E$3777='Ligne 11'!$A8)*(SUIVIPROD!$J$2:$J$3777='Ligne 11'!$AV$1)*(SUIVIPROD!$L$2:$N$3777&lt;&gt;"")))</f>
        <v>0</v>
      </c>
      <c r="AS8" s="97">
        <v>5</v>
      </c>
      <c r="AU8" s="23"/>
      <c r="AV8" s="137"/>
      <c r="AW8" s="19">
        <f>SUMPRODUCT((BD8="En cours")*COUNTIFS(SUIVIPROD!$E$2:$E$3777,'Ligne 11'!$A8,SUIVIPROD!$J$2:$J$3777,'Ligne 11'!$BD$1))</f>
        <v>0</v>
      </c>
      <c r="AX8" s="97">
        <v>16</v>
      </c>
      <c r="AY8" s="19">
        <f>SUMPRODUCT((BD8="En cours")*SUMIFS(SUIVIPROD!$D$2:$D$3777,SUIVIPROD!$E$2:$E$3777,'Ligne 11'!$A8,SUIVIPROD!$J$2:$J$3777,'Ligne 11'!$BD$1))</f>
        <v>0</v>
      </c>
      <c r="AZ8" s="19">
        <f>SUMPRODUCT((BD8="En cours")*SUMPRODUCT((SUIVIPROD!$E$2:$E$3777='Ligne 11'!$A8)*(SUIVIPROD!$J$2:$J$3777='Ligne 11'!$BD$1)*(SUIVIPROD!$L$2:$N$3777&lt;&gt;"")))</f>
        <v>0</v>
      </c>
      <c r="BA8" s="97">
        <v>6</v>
      </c>
      <c r="BC8" s="23"/>
      <c r="BD8" s="137"/>
      <c r="BE8" s="19">
        <f>SUMPRODUCT((BL8="En cours")*COUNTIFS(SUIVIPROD!$E$2:$E$3777,'Ligne 11'!$A8,SUIVIPROD!$J$2:$J$3777,'Ligne 11'!$BL$1))</f>
        <v>0</v>
      </c>
      <c r="BF8" s="97">
        <v>10</v>
      </c>
      <c r="BG8" s="19">
        <f>SUMPRODUCT((BL8="En cours")*SUMIFS(SUIVIPROD!$D$2:$D$3777,SUIVIPROD!$E$2:$E$3777,'Ligne 11'!$A8,SUIVIPROD!$J$2:$J$3777,'Ligne 11'!$BL$1))</f>
        <v>0</v>
      </c>
      <c r="BH8" s="19">
        <f>SUMPRODUCT((BL8="En cours")*SUMPRODUCT((SUIVIPROD!$E$2:$E$3777='Ligne 11'!$A8)*(SUIVIPROD!$J$2:$J$3777='Ligne 11'!$BL$1)*(SUIVIPROD!$L$2:$N$3777&lt;&gt;"")))</f>
        <v>0</v>
      </c>
      <c r="BI8" s="97">
        <v>3</v>
      </c>
      <c r="BK8" s="23"/>
      <c r="BL8" s="137"/>
      <c r="BM8" s="19">
        <f>SUMPRODUCT((BT8="En cours")*COUNTIFS(SUIVIPROD!$E$2:$E$3777,'Ligne 11'!$A8,SUIVIPROD!$J$2:$J$3777,'Ligne 11'!$BT$1))</f>
        <v>0</v>
      </c>
      <c r="BN8" s="97">
        <v>12</v>
      </c>
      <c r="BO8" s="19">
        <f>SUMPRODUCT((BT8="En cours")*SUMIFS(SUIVIPROD!$D$2:$D$3777,SUIVIPROD!$E$2:$E$3777,'Ligne 11'!$A8,SUIVIPROD!$J$2:$J$3777,'Ligne 11'!$BT$1))</f>
        <v>0</v>
      </c>
      <c r="BP8" s="19">
        <f>SUMPRODUCT((BT8="En cours")*SUMPRODUCT((SUIVIPROD!$E$2:$E$3777='Ligne 11'!$A8)*(SUIVIPROD!$J$2:$J$3777='Ligne 11'!$BT$1)*(SUIVIPROD!$L$2:$N$3777&lt;&gt;"")))</f>
        <v>0</v>
      </c>
      <c r="BQ8" s="97">
        <v>5</v>
      </c>
      <c r="BS8" s="23"/>
      <c r="BT8" s="137"/>
      <c r="BU8" s="19">
        <f>SUMPRODUCT((CB8="En cours")*COUNTIFS(SUIVIPROD!$E$2:$E$3777,'Ligne 11'!$A8,SUIVIPROD!$J$2:$J$3777,'Ligne 11'!$CB$1))</f>
        <v>0</v>
      </c>
      <c r="BV8" s="97">
        <v>10</v>
      </c>
      <c r="BW8" s="19">
        <f>SUMPRODUCT((CB8="En cours")*SUMIFS(SUIVIPROD!$D$2:$D$3777,SUIVIPROD!$E$2:$E$3777,'Ligne 11'!$A8,SUIVIPROD!$J$2:$J$3777,'Ligne 11'!$CB$1))</f>
        <v>0</v>
      </c>
      <c r="BX8" s="19">
        <f>SUMPRODUCT((CB8="En cours")*SUMPRODUCT((SUIVIPROD!$E$2:$E$3777='Ligne 11'!$A8)*(SUIVIPROD!$J$2:$J$3777='Ligne 11'!$CB$1)*(SUIVIPROD!$L$2:$N$3777&lt;&gt;"")))</f>
        <v>0</v>
      </c>
      <c r="BY8" s="97">
        <v>3</v>
      </c>
      <c r="CA8" s="23"/>
      <c r="CB8" s="137"/>
      <c r="CC8" s="209"/>
    </row>
    <row r="9" spans="1:81" ht="15">
      <c r="A9" s="132" t="s">
        <v>264</v>
      </c>
      <c r="B9" s="132" t="s">
        <v>188</v>
      </c>
      <c r="C9" s="132" t="s">
        <v>188</v>
      </c>
      <c r="D9" s="132" t="s">
        <v>188</v>
      </c>
      <c r="E9" s="132" t="s">
        <v>188</v>
      </c>
      <c r="F9" s="132" t="s">
        <v>188</v>
      </c>
      <c r="G9" s="132" t="s">
        <v>188</v>
      </c>
      <c r="H9" s="92" t="str">
        <f t="shared" si="0"/>
        <v>6 / 6</v>
      </c>
      <c r="I9" s="19">
        <f>SUMPRODUCT((P9="En cours")*COUNTIFS(SUIVIPROD!$E$2:$E$3777,'Ligne 11'!$A9,SUIVIPROD!$J$2:$J$3777,'Ligne 11'!$P$1))</f>
        <v>0</v>
      </c>
      <c r="J9" s="97">
        <v>2</v>
      </c>
      <c r="K9" s="19">
        <f>SUMPRODUCT((P9="En cours")*SUMIFS(SUIVIPROD!$D$2:$D$3777,SUIVIPROD!$E$2:$E$3777,'Ligne 11'!$A9,SUIVIPROD!$J$2:$J$3777,'Ligne 11'!$P$1))</f>
        <v>0</v>
      </c>
      <c r="L9" s="206">
        <f>SUMPRODUCT((P9="En cours")*SUMPRODUCT((SUIVIPROD!$E$2:$E$3777='Ligne 11'!$A9)*(SUIVIPROD!$J$2:$J$3777='Ligne 11'!$P$1)*(SUIVIPROD!$L$2:$N$3777&lt;&gt;"")))</f>
        <v>0</v>
      </c>
      <c r="M9" s="97">
        <v>2</v>
      </c>
      <c r="O9" s="23"/>
      <c r="P9" s="137" t="s">
        <v>190</v>
      </c>
      <c r="Q9" s="19">
        <f>SUMPRODUCT((X9="En cours")*COUNTIFS(SUIVIPROD!$E$2:$E$3777,'Ligne 11'!$A9,SUIVIPROD!$J$2:$J$3777,'Ligne 11'!$X$1))</f>
        <v>0</v>
      </c>
      <c r="R9" s="97">
        <v>4</v>
      </c>
      <c r="S9" s="19">
        <f>SUMPRODUCT((X9="En cours")*SUMIFS(SUIVIPROD!$D$2:$D$3777,SUIVIPROD!$E$2:$E$3777,'Ligne 11'!$A9,SUIVIPROD!$J$2:$J$3777,'Ligne 11'!$X$1))</f>
        <v>0</v>
      </c>
      <c r="T9" s="19">
        <f>SUMPRODUCT((X9="En cours")*SUMPRODUCT((SUIVIPROD!$E$2:$E$3777='Ligne 11'!$A9)*(SUIVIPROD!$J$2:$J$3777='Ligne 11'!$X$1)*(SUIVIPROD!$L$2:$N$3777&lt;&gt;"")))</f>
        <v>0</v>
      </c>
      <c r="U9" s="97">
        <v>2</v>
      </c>
      <c r="V9" s="12"/>
      <c r="W9" s="23"/>
      <c r="X9" s="137" t="s">
        <v>190</v>
      </c>
      <c r="Y9" s="19">
        <f>SUMPRODUCT((AF9="En cours")*COUNTIFS(SUIVIPROD!$E$2:$E$3777,'Ligne 11'!$A9,SUIVIPROD!$J$2:$J$3777,'Ligne 11'!$AF$1))</f>
        <v>0</v>
      </c>
      <c r="Z9" s="97">
        <v>12</v>
      </c>
      <c r="AA9" s="19">
        <f>SUMPRODUCT((AF9="En cours")*SUMIFS(SUIVIPROD!$D$2:$D$3777,SUIVIPROD!$E$2:$E$3777,'Ligne 11'!$A9,SUIVIPROD!$J$2:$J$3777,'Ligne 11'!$AF$1))</f>
        <v>0</v>
      </c>
      <c r="AB9" s="19">
        <f>SUMPRODUCT((AF9="En cours")*SUMPRODUCT((SUIVIPROD!$E$2:$E$3777='Ligne 11'!$A9)*(SUIVIPROD!$J$2:$J$3777='Ligne 11'!$AF$1)*(SUIVIPROD!$L$2:$N$3777&lt;&gt;"")))</f>
        <v>0</v>
      </c>
      <c r="AC9" s="97">
        <v>5</v>
      </c>
      <c r="AE9" s="23"/>
      <c r="AF9" s="140" t="s">
        <v>190</v>
      </c>
      <c r="AG9" s="19">
        <f>SUMPRODUCT((AN9="En cours")*COUNTIFS(SUIVIPROD!$E$2:$E$3777,'Ligne 11'!$A9,SUIVIPROD!$J$2:$J$3777,'Ligne 11'!$AN$1))</f>
        <v>0</v>
      </c>
      <c r="AH9" s="97">
        <v>12</v>
      </c>
      <c r="AI9" s="19">
        <f>SUMPRODUCT((AN9="En cours")*SUMIFS(SUIVIPROD!$D$2:$D$3777,SUIVIPROD!$E$2:$E$3777,'Ligne 11'!$A9,SUIVIPROD!$J$2:$J$3777,'Ligne 11'!$AN$1))</f>
        <v>0</v>
      </c>
      <c r="AJ9" s="19">
        <f>SUMPRODUCT((AN9="En cours")*SUMPRODUCT((SUIVIPROD!$E$2:$E$3777='Ligne 11'!$A9)*(SUIVIPROD!$J$2:$J$3777='Ligne 11'!$AN$1)*(SUIVIPROD!$L$2:$N$3777&lt;&gt;"")))</f>
        <v>0</v>
      </c>
      <c r="AK9" s="97">
        <v>5</v>
      </c>
      <c r="AL9" s="23"/>
      <c r="AM9" s="23"/>
      <c r="AN9" s="140" t="s">
        <v>190</v>
      </c>
      <c r="AO9" s="19">
        <f>SUMPRODUCT((AV9="En cours")*COUNTIFS(SUIVIPROD!$E$2:$E$3777,'Ligne 11'!$A9,SUIVIPROD!$J$2:$J$3777,'Ligne 11'!$AV$1))</f>
        <v>0</v>
      </c>
      <c r="AP9" s="97">
        <v>8</v>
      </c>
      <c r="AQ9" s="19">
        <f>SUMPRODUCT((AV9="En cours")*SUMIFS(SUIVIPROD!$D$2:$D$3777,SUIVIPROD!$E$2:$E$3777,'Ligne 11'!$A9,SUIVIPROD!$J$2:$J$3777,'Ligne 11'!$AV$1))</f>
        <v>0</v>
      </c>
      <c r="AR9" s="19">
        <f>SUMPRODUCT((AV9="En cours")*SUMPRODUCT((SUIVIPROD!$E$2:$E$3777='Ligne 11'!$A9)*(SUIVIPROD!$J$2:$J$3777='Ligne 11'!$AV$1)*(SUIVIPROD!$L$2:$N$3777&lt;&gt;"")))</f>
        <v>0</v>
      </c>
      <c r="AS9" s="97">
        <v>5</v>
      </c>
      <c r="AU9" s="23"/>
      <c r="AV9" s="137"/>
      <c r="AW9" s="19">
        <f>SUMPRODUCT((BD9="En cours")*COUNTIFS(SUIVIPROD!$E$2:$E$3777,'Ligne 11'!$A9,SUIVIPROD!$J$2:$J$3777,'Ligne 11'!$BD$1))</f>
        <v>0</v>
      </c>
      <c r="AX9" s="97">
        <v>16</v>
      </c>
      <c r="AY9" s="19">
        <f>SUMPRODUCT((BD9="En cours")*SUMIFS(SUIVIPROD!$D$2:$D$3777,SUIVIPROD!$E$2:$E$3777,'Ligne 11'!$A9,SUIVIPROD!$J$2:$J$3777,'Ligne 11'!$BD$1))</f>
        <v>0</v>
      </c>
      <c r="AZ9" s="19">
        <f>SUMPRODUCT((BD9="En cours")*SUMPRODUCT((SUIVIPROD!$E$2:$E$3777='Ligne 11'!$A9)*(SUIVIPROD!$J$2:$J$3777='Ligne 11'!$BD$1)*(SUIVIPROD!$L$2:$N$3777&lt;&gt;"")))</f>
        <v>0</v>
      </c>
      <c r="BA9" s="97">
        <v>6</v>
      </c>
      <c r="BC9" s="23"/>
      <c r="BD9" s="140"/>
      <c r="BE9" s="19">
        <f>SUMPRODUCT((BL9="En cours")*COUNTIFS(SUIVIPROD!$E$2:$E$3777,'Ligne 11'!$A9,SUIVIPROD!$J$2:$J$3777,'Ligne 11'!$BL$1))</f>
        <v>0</v>
      </c>
      <c r="BF9" s="97">
        <v>10</v>
      </c>
      <c r="BG9" s="19">
        <f>SUMPRODUCT((BL9="En cours")*SUMIFS(SUIVIPROD!$D$2:$D$3777,SUIVIPROD!$E$2:$E$3777,'Ligne 11'!$A9,SUIVIPROD!$J$2:$J$3777,'Ligne 11'!$BL$1))</f>
        <v>0</v>
      </c>
      <c r="BH9" s="19">
        <f>SUMPRODUCT((BL9="En cours")*SUMPRODUCT((SUIVIPROD!$E$2:$E$3777='Ligne 11'!$A9)*(SUIVIPROD!$J$2:$J$3777='Ligne 11'!$BL$1)*(SUIVIPROD!$L$2:$N$3777&lt;&gt;"")))</f>
        <v>0</v>
      </c>
      <c r="BI9" s="97">
        <v>3</v>
      </c>
      <c r="BK9" s="23"/>
      <c r="BL9" s="140"/>
      <c r="BM9" s="19">
        <f>SUMPRODUCT((BT9="En cours")*COUNTIFS(SUIVIPROD!$E$2:$E$3777,'Ligne 11'!$A9,SUIVIPROD!$J$2:$J$3777,'Ligne 11'!$BT$1))</f>
        <v>0</v>
      </c>
      <c r="BN9" s="97">
        <v>12</v>
      </c>
      <c r="BO9" s="19">
        <f>SUMPRODUCT((BT9="En cours")*SUMIFS(SUIVIPROD!$D$2:$D$3777,SUIVIPROD!$E$2:$E$3777,'Ligne 11'!$A9,SUIVIPROD!$J$2:$J$3777,'Ligne 11'!$BT$1))</f>
        <v>0</v>
      </c>
      <c r="BP9" s="19">
        <f>SUMPRODUCT((BT9="En cours")*SUMPRODUCT((SUIVIPROD!$E$2:$E$3777='Ligne 11'!$A9)*(SUIVIPROD!$J$2:$J$3777='Ligne 11'!$BT$1)*(SUIVIPROD!$L$2:$N$3777&lt;&gt;"")))</f>
        <v>0</v>
      </c>
      <c r="BQ9" s="97">
        <v>5</v>
      </c>
      <c r="BS9" s="23"/>
      <c r="BT9" s="140"/>
      <c r="BU9" s="19">
        <f>SUMPRODUCT((CB9="En cours")*COUNTIFS(SUIVIPROD!$E$2:$E$3777,'Ligne 11'!$A9,SUIVIPROD!$J$2:$J$3777,'Ligne 11'!$CB$1))</f>
        <v>3</v>
      </c>
      <c r="BV9" s="97">
        <v>10</v>
      </c>
      <c r="BW9" s="19">
        <f>SUMPRODUCT((CB9="En cours")*SUMIFS(SUIVIPROD!$D$2:$D$3777,SUIVIPROD!$E$2:$E$3777,'Ligne 11'!$A9,SUIVIPROD!$J$2:$J$3777,'Ligne 11'!$CB$1))</f>
        <v>6</v>
      </c>
      <c r="BX9" s="19">
        <f>SUMPRODUCT((CB9="En cours")*SUMPRODUCT((SUIVIPROD!$E$2:$E$3777='Ligne 11'!$A9)*(SUIVIPROD!$J$2:$J$3777='Ligne 11'!$CB$1)*(SUIVIPROD!$L$2:$N$3777&lt;&gt;"")))</f>
        <v>0</v>
      </c>
      <c r="BY9" s="97">
        <v>3</v>
      </c>
      <c r="CA9" s="23" t="str">
        <f>IF(COUNTIFS(SUIVIQUALITE!$B$2:$B$49039,'Ligne 11'!$A9,SUIVIQUALITE!$E$2:$E$49039,LEFT($CB$1,FIND(" ",$CB$1)-1),SUIVIQUALITE!$F$2:$F$49039,"Oui")=1,"Oui","#N/A")</f>
        <v>Oui</v>
      </c>
      <c r="CB9" s="137" t="s">
        <v>189</v>
      </c>
      <c r="CC9" s="209"/>
    </row>
    <row r="10" spans="1:81" ht="15">
      <c r="A10" s="132" t="s">
        <v>266</v>
      </c>
      <c r="B10" s="132" t="s">
        <v>188</v>
      </c>
      <c r="C10" s="132" t="s">
        <v>188</v>
      </c>
      <c r="D10" s="132" t="s">
        <v>188</v>
      </c>
      <c r="E10" s="132" t="s">
        <v>188</v>
      </c>
      <c r="F10" s="132" t="s">
        <v>188</v>
      </c>
      <c r="G10" s="132" t="s">
        <v>188</v>
      </c>
      <c r="H10" s="92" t="str">
        <f t="shared" si="0"/>
        <v>6 / 6</v>
      </c>
      <c r="I10" s="19">
        <f>SUMPRODUCT((P10="En cours")*COUNTIFS(SUIVIPROD!$E$2:$E$3777,'Ligne 11'!$A10,SUIVIPROD!$J$2:$J$3777,'Ligne 11'!$P$1))</f>
        <v>0</v>
      </c>
      <c r="J10" s="97">
        <v>2</v>
      </c>
      <c r="K10" s="19">
        <f>SUMPRODUCT((P10="En cours")*SUMIFS(SUIVIPROD!$D$2:$D$3777,SUIVIPROD!$E$2:$E$3777,'Ligne 11'!$A10,SUIVIPROD!$J$2:$J$3777,'Ligne 11'!$P$1))</f>
        <v>0</v>
      </c>
      <c r="L10" s="206">
        <f>SUMPRODUCT((P10="En cours")*SUMPRODUCT((SUIVIPROD!$E$2:$E$3777='Ligne 11'!$A10)*(SUIVIPROD!$J$2:$J$3777='Ligne 11'!$P$1)*(SUIVIPROD!$L$2:$N$3777&lt;&gt;"")))</f>
        <v>0</v>
      </c>
      <c r="M10" s="97">
        <v>2</v>
      </c>
      <c r="O10" s="23"/>
      <c r="P10" s="137" t="s">
        <v>190</v>
      </c>
      <c r="Q10" s="19">
        <f>SUMPRODUCT((X10="En cours")*COUNTIFS(SUIVIPROD!$E$2:$E$3777,'Ligne 11'!$A10,SUIVIPROD!$J$2:$J$3777,'Ligne 11'!$X$1))</f>
        <v>0</v>
      </c>
      <c r="R10" s="97">
        <v>4</v>
      </c>
      <c r="S10" s="19">
        <f>SUMPRODUCT((X10="En cours")*SUMIFS(SUIVIPROD!$D$2:$D$3777,SUIVIPROD!$E$2:$E$3777,'Ligne 11'!$A10,SUIVIPROD!$J$2:$J$3777,'Ligne 11'!$X$1))</f>
        <v>0</v>
      </c>
      <c r="T10" s="19">
        <f>SUMPRODUCT((X10="En cours")*SUMPRODUCT((SUIVIPROD!$E$2:$E$3777='Ligne 11'!$A10)*(SUIVIPROD!$J$2:$J$3777='Ligne 11'!$X$1)*(SUIVIPROD!$L$2:$N$3777&lt;&gt;"")))</f>
        <v>0</v>
      </c>
      <c r="U10" s="97">
        <v>2</v>
      </c>
      <c r="V10" s="12"/>
      <c r="W10" s="23"/>
      <c r="X10" s="137" t="s">
        <v>190</v>
      </c>
      <c r="Y10" s="19">
        <f>SUMPRODUCT((AF10="En cours")*COUNTIFS(SUIVIPROD!$E$2:$E$3777,'Ligne 11'!$A10,SUIVIPROD!$J$2:$J$3777,'Ligne 11'!$AF$1))</f>
        <v>0</v>
      </c>
      <c r="Z10" s="97">
        <v>12</v>
      </c>
      <c r="AA10" s="19">
        <f>SUMPRODUCT((AF10="En cours")*SUMIFS(SUIVIPROD!$D$2:$D$3777,SUIVIPROD!$E$2:$E$3777,'Ligne 11'!$A10,SUIVIPROD!$J$2:$J$3777,'Ligne 11'!$AF$1))</f>
        <v>0</v>
      </c>
      <c r="AB10" s="19">
        <f>SUMPRODUCT((AF10="En cours")*SUMPRODUCT((SUIVIPROD!$E$2:$E$3777='Ligne 11'!$A10)*(SUIVIPROD!$J$2:$J$3777='Ligne 11'!$AF$1)*(SUIVIPROD!$L$2:$N$3777&lt;&gt;"")))</f>
        <v>0</v>
      </c>
      <c r="AC10" s="97">
        <v>5</v>
      </c>
      <c r="AE10" s="23"/>
      <c r="AF10" s="140" t="s">
        <v>190</v>
      </c>
      <c r="AG10" s="19">
        <f>SUMPRODUCT((AN10="En cours")*COUNTIFS(SUIVIPROD!$E$2:$E$3777,'Ligne 11'!$A10,SUIVIPROD!$J$2:$J$3777,'Ligne 11'!$AN$1))</f>
        <v>0</v>
      </c>
      <c r="AH10" s="97">
        <v>12</v>
      </c>
      <c r="AI10" s="19">
        <f>SUMPRODUCT((AN10="En cours")*SUMIFS(SUIVIPROD!$D$2:$D$3777,SUIVIPROD!$E$2:$E$3777,'Ligne 11'!$A10,SUIVIPROD!$J$2:$J$3777,'Ligne 11'!$AN$1))</f>
        <v>0</v>
      </c>
      <c r="AJ10" s="19">
        <f>SUMPRODUCT((AN10="En cours")*SUMPRODUCT((SUIVIPROD!$E$2:$E$3777='Ligne 11'!$A10)*(SUIVIPROD!$J$2:$J$3777='Ligne 11'!$AN$1)*(SUIVIPROD!$L$2:$N$3777&lt;&gt;"")))</f>
        <v>0</v>
      </c>
      <c r="AK10" s="97">
        <v>5</v>
      </c>
      <c r="AL10" s="23"/>
      <c r="AM10" s="23"/>
      <c r="AN10" s="140" t="s">
        <v>190</v>
      </c>
      <c r="AO10" s="19">
        <f>SUMPRODUCT((AV10="En cours")*COUNTIFS(SUIVIPROD!$E$2:$E$3777,'Ligne 11'!$A10,SUIVIPROD!$J$2:$J$3777,'Ligne 11'!$AV$1))</f>
        <v>0</v>
      </c>
      <c r="AP10" s="97">
        <v>8</v>
      </c>
      <c r="AQ10" s="19">
        <f>SUMPRODUCT((AV10="En cours")*SUMIFS(SUIVIPROD!$D$2:$D$3777,SUIVIPROD!$E$2:$E$3777,'Ligne 11'!$A10,SUIVIPROD!$J$2:$J$3777,'Ligne 11'!$AV$1))</f>
        <v>0</v>
      </c>
      <c r="AR10" s="19">
        <f>SUMPRODUCT((AV10="En cours")*SUMPRODUCT((SUIVIPROD!$E$2:$E$3777='Ligne 11'!$A10)*(SUIVIPROD!$J$2:$J$3777='Ligne 11'!$AV$1)*(SUIVIPROD!$L$2:$N$3777&lt;&gt;"")))</f>
        <v>0</v>
      </c>
      <c r="AS10" s="97">
        <v>5</v>
      </c>
      <c r="AU10" s="23"/>
      <c r="AV10" s="137" t="s">
        <v>190</v>
      </c>
      <c r="AW10" s="19">
        <f>SUMPRODUCT((BD10="En cours")*COUNTIFS(SUIVIPROD!$E$2:$E$3777,'Ligne 11'!$A10,SUIVIPROD!$J$2:$J$3777,'Ligne 11'!$BD$1))</f>
        <v>0</v>
      </c>
      <c r="AX10" s="97">
        <v>16</v>
      </c>
      <c r="AY10" s="19">
        <f>SUMPRODUCT((BD10="En cours")*SUMIFS(SUIVIPROD!$D$2:$D$3777,SUIVIPROD!$E$2:$E$3777,'Ligne 11'!$A10,SUIVIPROD!$J$2:$J$3777,'Ligne 11'!$BD$1))</f>
        <v>0</v>
      </c>
      <c r="AZ10" s="19">
        <f>SUMPRODUCT((BD10="En cours")*SUMPRODUCT((SUIVIPROD!$E$2:$E$3777='Ligne 11'!$A10)*(SUIVIPROD!$J$2:$J$3777='Ligne 11'!$BD$1)*(SUIVIPROD!$L$2:$N$3777&lt;&gt;"")))</f>
        <v>0</v>
      </c>
      <c r="BA10" s="97">
        <v>6</v>
      </c>
      <c r="BC10" s="23"/>
      <c r="BD10" s="140" t="s">
        <v>190</v>
      </c>
      <c r="BE10" s="19">
        <f>SUMPRODUCT((BL10="En cours")*COUNTIFS(SUIVIPROD!$E$2:$E$3777,'Ligne 11'!$A10,SUIVIPROD!$J$2:$J$3777,'Ligne 11'!$BL$1))</f>
        <v>0</v>
      </c>
      <c r="BF10" s="97">
        <v>10</v>
      </c>
      <c r="BG10" s="19">
        <f>SUMPRODUCT((BL10="En cours")*SUMIFS(SUIVIPROD!$D$2:$D$3777,SUIVIPROD!$E$2:$E$3777,'Ligne 11'!$A10,SUIVIPROD!$J$2:$J$3777,'Ligne 11'!$BL$1))</f>
        <v>0</v>
      </c>
      <c r="BH10" s="19">
        <f>SUMPRODUCT((BL10="En cours")*SUMPRODUCT((SUIVIPROD!$E$2:$E$3777='Ligne 11'!$A10)*(SUIVIPROD!$J$2:$J$3777='Ligne 11'!$BL$1)*(SUIVIPROD!$L$2:$N$3777&lt;&gt;"")))</f>
        <v>0</v>
      </c>
      <c r="BI10" s="97">
        <v>3</v>
      </c>
      <c r="BK10" s="23"/>
      <c r="BL10" s="140"/>
      <c r="BM10" s="19">
        <f>SUMPRODUCT((BT10="En cours")*COUNTIFS(SUIVIPROD!$E$2:$E$3777,'Ligne 11'!$A10,SUIVIPROD!$J$2:$J$3777,'Ligne 11'!$BT$1))</f>
        <v>0</v>
      </c>
      <c r="BN10" s="97">
        <v>12</v>
      </c>
      <c r="BO10" s="19">
        <f>SUMPRODUCT((BT10="En cours")*SUMIFS(SUIVIPROD!$D$2:$D$3777,SUIVIPROD!$E$2:$E$3777,'Ligne 11'!$A10,SUIVIPROD!$J$2:$J$3777,'Ligne 11'!$BT$1))</f>
        <v>0</v>
      </c>
      <c r="BP10" s="19">
        <f>SUMPRODUCT((BT10="En cours")*SUMPRODUCT((SUIVIPROD!$E$2:$E$3777='Ligne 11'!$A10)*(SUIVIPROD!$J$2:$J$3777='Ligne 11'!$BT$1)*(SUIVIPROD!$L$2:$N$3777&lt;&gt;"")))</f>
        <v>0</v>
      </c>
      <c r="BQ10" s="97">
        <v>5</v>
      </c>
      <c r="BS10" s="23"/>
      <c r="BT10" s="140"/>
      <c r="BU10" s="19">
        <f>SUMPRODUCT((CB10="En cours")*COUNTIFS(SUIVIPROD!$E$2:$E$3777,'Ligne 11'!$A10,SUIVIPROD!$J$2:$J$3777,'Ligne 11'!$CB$1))</f>
        <v>0</v>
      </c>
      <c r="BV10" s="97">
        <v>10</v>
      </c>
      <c r="BW10" s="19">
        <f>SUMPRODUCT((CB10="En cours")*SUMIFS(SUIVIPROD!$D$2:$D$3777,SUIVIPROD!$E$2:$E$3777,'Ligne 11'!$A10,SUIVIPROD!$J$2:$J$3777,'Ligne 11'!$CB$1))</f>
        <v>0</v>
      </c>
      <c r="BX10" s="19">
        <f>SUMPRODUCT((CB10="En cours")*SUMPRODUCT((SUIVIPROD!$E$2:$E$3777='Ligne 11'!$A10)*(SUIVIPROD!$J$2:$J$3777='Ligne 11'!$CB$1)*(SUIVIPROD!$L$2:$N$3777&lt;&gt;"")))</f>
        <v>0</v>
      </c>
      <c r="BY10" s="97">
        <v>3</v>
      </c>
      <c r="CA10" s="23"/>
      <c r="CB10" s="137" t="s">
        <v>190</v>
      </c>
      <c r="CC10" s="209"/>
    </row>
    <row r="11" spans="1:81" ht="15">
      <c r="A11" s="132" t="s">
        <v>267</v>
      </c>
      <c r="B11" s="132" t="s">
        <v>188</v>
      </c>
      <c r="C11" s="132" t="s">
        <v>188</v>
      </c>
      <c r="D11" s="132" t="s">
        <v>188</v>
      </c>
      <c r="E11" s="132" t="s">
        <v>188</v>
      </c>
      <c r="F11" s="132" t="s">
        <v>188</v>
      </c>
      <c r="G11" s="132" t="s">
        <v>188</v>
      </c>
      <c r="H11" s="92" t="str">
        <f t="shared" si="0"/>
        <v>6 / 6</v>
      </c>
      <c r="I11" s="19">
        <f>SUMPRODUCT((P11="En cours")*COUNTIFS(SUIVIPROD!$E$2:$E$3777,'Ligne 11'!$A11,SUIVIPROD!$J$2:$J$3777,'Ligne 11'!$P$1))</f>
        <v>0</v>
      </c>
      <c r="J11" s="97">
        <v>2</v>
      </c>
      <c r="K11" s="19">
        <f>SUMPRODUCT((P11="En cours")*SUMIFS(SUIVIPROD!$D$2:$D$3777,SUIVIPROD!$E$2:$E$3777,'Ligne 11'!$A11,SUIVIPROD!$J$2:$J$3777,'Ligne 11'!$P$1))</f>
        <v>0</v>
      </c>
      <c r="L11" s="206">
        <f>SUMPRODUCT((P11="En cours")*SUMPRODUCT((SUIVIPROD!$E$2:$E$3777='Ligne 11'!$A11)*(SUIVIPROD!$J$2:$J$3777='Ligne 11'!$P$1)*(SUIVIPROD!$L$2:$N$3777&lt;&gt;"")))</f>
        <v>0</v>
      </c>
      <c r="M11" s="97">
        <v>2</v>
      </c>
      <c r="O11" s="23"/>
      <c r="P11" s="137" t="s">
        <v>190</v>
      </c>
      <c r="Q11" s="19">
        <f>SUMPRODUCT((X11="En cours")*COUNTIFS(SUIVIPROD!$E$2:$E$3777,'Ligne 11'!$A11,SUIVIPROD!$J$2:$J$3777,'Ligne 11'!$X$1))</f>
        <v>0</v>
      </c>
      <c r="R11" s="97">
        <v>4</v>
      </c>
      <c r="S11" s="19">
        <f>SUMPRODUCT((X11="En cours")*SUMIFS(SUIVIPROD!$D$2:$D$3777,SUIVIPROD!$E$2:$E$3777,'Ligne 11'!$A11,SUIVIPROD!$J$2:$J$3777,'Ligne 11'!$X$1))</f>
        <v>0</v>
      </c>
      <c r="T11" s="19">
        <f>SUMPRODUCT((X11="En cours")*SUMPRODUCT((SUIVIPROD!$E$2:$E$3777='Ligne 11'!$A11)*(SUIVIPROD!$J$2:$J$3777='Ligne 11'!$X$1)*(SUIVIPROD!$L$2:$N$3777&lt;&gt;"")))</f>
        <v>0</v>
      </c>
      <c r="U11" s="97">
        <v>2</v>
      </c>
      <c r="V11" s="12"/>
      <c r="W11" s="23"/>
      <c r="X11" s="137" t="s">
        <v>190</v>
      </c>
      <c r="Y11" s="19">
        <f>SUMPRODUCT((AF11="En cours")*COUNTIFS(SUIVIPROD!$E$2:$E$3777,'Ligne 11'!$A11,SUIVIPROD!$J$2:$J$3777,'Ligne 11'!$AF$1))</f>
        <v>0</v>
      </c>
      <c r="Z11" s="97">
        <v>12</v>
      </c>
      <c r="AA11" s="19">
        <f>SUMPRODUCT((AF11="En cours")*SUMIFS(SUIVIPROD!$D$2:$D$3777,SUIVIPROD!$E$2:$E$3777,'Ligne 11'!$A11,SUIVIPROD!$J$2:$J$3777,'Ligne 11'!$AF$1))</f>
        <v>0</v>
      </c>
      <c r="AB11" s="19">
        <f>SUMPRODUCT((AF11="En cours")*SUMPRODUCT((SUIVIPROD!$E$2:$E$3777='Ligne 11'!$A11)*(SUIVIPROD!$J$2:$J$3777='Ligne 11'!$AF$1)*(SUIVIPROD!$L$2:$N$3777&lt;&gt;"")))</f>
        <v>0</v>
      </c>
      <c r="AC11" s="97">
        <v>5</v>
      </c>
      <c r="AE11" s="23"/>
      <c r="AF11" s="140"/>
      <c r="AG11" s="19">
        <f>SUMPRODUCT((AN11="En cours")*COUNTIFS(SUIVIPROD!$E$2:$E$3777,'Ligne 11'!$A11,SUIVIPROD!$J$2:$J$3777,'Ligne 11'!$AN$1))</f>
        <v>0</v>
      </c>
      <c r="AH11" s="97">
        <v>12</v>
      </c>
      <c r="AI11" s="19">
        <f>SUMPRODUCT((AN11="En cours")*SUMIFS(SUIVIPROD!$D$2:$D$3777,SUIVIPROD!$E$2:$E$3777,'Ligne 11'!$A11,SUIVIPROD!$J$2:$J$3777,'Ligne 11'!$AN$1))</f>
        <v>0</v>
      </c>
      <c r="AJ11" s="19">
        <f>SUMPRODUCT((AN11="En cours")*SUMPRODUCT((SUIVIPROD!$E$2:$E$3777='Ligne 11'!$A11)*(SUIVIPROD!$J$2:$J$3777='Ligne 11'!$AN$1)*(SUIVIPROD!$L$2:$N$3777&lt;&gt;"")))</f>
        <v>0</v>
      </c>
      <c r="AK11" s="97">
        <v>5</v>
      </c>
      <c r="AL11" s="23"/>
      <c r="AM11" s="23"/>
      <c r="AN11" s="140" t="s">
        <v>190</v>
      </c>
      <c r="AO11" s="19">
        <f>SUMPRODUCT((AV11="En cours")*COUNTIFS(SUIVIPROD!$E$2:$E$3777,'Ligne 11'!$A11,SUIVIPROD!$J$2:$J$3777,'Ligne 11'!$AV$1))</f>
        <v>0</v>
      </c>
      <c r="AP11" s="97">
        <v>8</v>
      </c>
      <c r="AQ11" s="19">
        <f>SUMPRODUCT((AV11="En cours")*SUMIFS(SUIVIPROD!$D$2:$D$3777,SUIVIPROD!$E$2:$E$3777,'Ligne 11'!$A11,SUIVIPROD!$J$2:$J$3777,'Ligne 11'!$AV$1))</f>
        <v>0</v>
      </c>
      <c r="AR11" s="19">
        <f>SUMPRODUCT((AV11="En cours")*SUMPRODUCT((SUIVIPROD!$E$2:$E$3777='Ligne 11'!$A11)*(SUIVIPROD!$J$2:$J$3777='Ligne 11'!$AV$1)*(SUIVIPROD!$L$2:$N$3777&lt;&gt;"")))</f>
        <v>0</v>
      </c>
      <c r="AS11" s="97">
        <v>5</v>
      </c>
      <c r="AU11" s="23"/>
      <c r="AV11" s="137" t="s">
        <v>190</v>
      </c>
      <c r="AW11" s="19">
        <f>SUMPRODUCT((BD11="En cours")*COUNTIFS(SUIVIPROD!$E$2:$E$3777,'Ligne 11'!$A11,SUIVIPROD!$J$2:$J$3777,'Ligne 11'!$BD$1))</f>
        <v>0</v>
      </c>
      <c r="AX11" s="97">
        <v>16</v>
      </c>
      <c r="AY11" s="19">
        <f>SUMPRODUCT((BD11="En cours")*SUMIFS(SUIVIPROD!$D$2:$D$3777,SUIVIPROD!$E$2:$E$3777,'Ligne 11'!$A11,SUIVIPROD!$J$2:$J$3777,'Ligne 11'!$BD$1))</f>
        <v>0</v>
      </c>
      <c r="AZ11" s="19">
        <f>SUMPRODUCT((BD11="En cours")*SUMPRODUCT((SUIVIPROD!$E$2:$E$3777='Ligne 11'!$A11)*(SUIVIPROD!$J$2:$J$3777='Ligne 11'!$BD$1)*(SUIVIPROD!$L$2:$N$3777&lt;&gt;"")))</f>
        <v>0</v>
      </c>
      <c r="BA11" s="97">
        <v>6</v>
      </c>
      <c r="BC11" s="23"/>
      <c r="BD11" s="140" t="s">
        <v>190</v>
      </c>
      <c r="BE11" s="19">
        <f>SUMPRODUCT((BL11="En cours")*COUNTIFS(SUIVIPROD!$E$2:$E$3777,'Ligne 11'!$A11,SUIVIPROD!$J$2:$J$3777,'Ligne 11'!$BL$1))</f>
        <v>0</v>
      </c>
      <c r="BF11" s="97">
        <v>10</v>
      </c>
      <c r="BG11" s="19">
        <f>SUMPRODUCT((BL11="En cours")*SUMIFS(SUIVIPROD!$D$2:$D$3777,SUIVIPROD!$E$2:$E$3777,'Ligne 11'!$A11,SUIVIPROD!$J$2:$J$3777,'Ligne 11'!$BL$1))</f>
        <v>0</v>
      </c>
      <c r="BH11" s="19">
        <f>SUMPRODUCT((BL11="En cours")*SUMPRODUCT((SUIVIPROD!$E$2:$E$3777='Ligne 11'!$A11)*(SUIVIPROD!$J$2:$J$3777='Ligne 11'!$BL$1)*(SUIVIPROD!$L$2:$N$3777&lt;&gt;"")))</f>
        <v>0</v>
      </c>
      <c r="BI11" s="97">
        <v>3</v>
      </c>
      <c r="BK11" s="23"/>
      <c r="BL11" s="140"/>
      <c r="BM11" s="19">
        <f>SUMPRODUCT((BT11="En cours")*COUNTIFS(SUIVIPROD!$E$2:$E$3777,'Ligne 11'!$A11,SUIVIPROD!$J$2:$J$3777,'Ligne 11'!$BT$1))</f>
        <v>0</v>
      </c>
      <c r="BN11" s="97">
        <v>12</v>
      </c>
      <c r="BO11" s="19">
        <f>SUMPRODUCT((BT11="En cours")*SUMIFS(SUIVIPROD!$D$2:$D$3777,SUIVIPROD!$E$2:$E$3777,'Ligne 11'!$A11,SUIVIPROD!$J$2:$J$3777,'Ligne 11'!$BT$1))</f>
        <v>0</v>
      </c>
      <c r="BP11" s="19">
        <f>SUMPRODUCT((BT11="En cours")*SUMPRODUCT((SUIVIPROD!$E$2:$E$3777='Ligne 11'!$A11)*(SUIVIPROD!$J$2:$J$3777='Ligne 11'!$BT$1)*(SUIVIPROD!$L$2:$N$3777&lt;&gt;"")))</f>
        <v>0</v>
      </c>
      <c r="BQ11" s="97">
        <v>5</v>
      </c>
      <c r="BS11" s="23"/>
      <c r="BT11" s="140"/>
      <c r="BU11" s="19">
        <f>SUMPRODUCT((CB11="En cours")*COUNTIFS(SUIVIPROD!$E$2:$E$3777,'Ligne 11'!$A11,SUIVIPROD!$J$2:$J$3777,'Ligne 11'!$CB$1))</f>
        <v>0</v>
      </c>
      <c r="BV11" s="97">
        <v>10</v>
      </c>
      <c r="BW11" s="19">
        <f>SUMPRODUCT((CB11="En cours")*SUMIFS(SUIVIPROD!$D$2:$D$3777,SUIVIPROD!$E$2:$E$3777,'Ligne 11'!$A11,SUIVIPROD!$J$2:$J$3777,'Ligne 11'!$CB$1))</f>
        <v>0</v>
      </c>
      <c r="BX11" s="19">
        <f>SUMPRODUCT((CB11="En cours")*SUMPRODUCT((SUIVIPROD!$E$2:$E$3777='Ligne 11'!$A11)*(SUIVIPROD!$J$2:$J$3777='Ligne 11'!$CB$1)*(SUIVIPROD!$L$2:$N$3777&lt;&gt;"")))</f>
        <v>0</v>
      </c>
      <c r="BY11" s="97">
        <v>3</v>
      </c>
      <c r="CA11" s="23"/>
      <c r="CB11" s="137"/>
      <c r="CC11" s="209"/>
    </row>
    <row r="12" spans="1:81" ht="15">
      <c r="A12" s="132" t="s">
        <v>268</v>
      </c>
      <c r="B12" s="132" t="s">
        <v>188</v>
      </c>
      <c r="C12" s="132" t="s">
        <v>188</v>
      </c>
      <c r="D12" s="132" t="s">
        <v>188</v>
      </c>
      <c r="E12" s="132" t="s">
        <v>188</v>
      </c>
      <c r="F12" s="132" t="s">
        <v>188</v>
      </c>
      <c r="G12" s="132" t="s">
        <v>188</v>
      </c>
      <c r="H12" s="92" t="str">
        <f t="shared" si="0"/>
        <v>6 / 6</v>
      </c>
      <c r="I12" s="19">
        <f>SUMPRODUCT((P12="En cours")*COUNTIFS(SUIVIPROD!$E$2:$E$3777,'Ligne 11'!$A12,SUIVIPROD!$J$2:$J$3777,'Ligne 11'!$P$1))</f>
        <v>0</v>
      </c>
      <c r="J12" s="97">
        <v>2</v>
      </c>
      <c r="K12" s="19">
        <f>SUMPRODUCT((P12="En cours")*SUMIFS(SUIVIPROD!$D$2:$D$3777,SUIVIPROD!$E$2:$E$3777,'Ligne 11'!$A12,SUIVIPROD!$J$2:$J$3777,'Ligne 11'!$P$1))</f>
        <v>0</v>
      </c>
      <c r="L12" s="206">
        <f>SUMPRODUCT((P12="En cours")*SUMPRODUCT((SUIVIPROD!$E$2:$E$3777='Ligne 11'!$A12)*(SUIVIPROD!$J$2:$J$3777='Ligne 11'!$P$1)*(SUIVIPROD!$L$2:$N$3777&lt;&gt;"")))</f>
        <v>0</v>
      </c>
      <c r="M12" s="97">
        <v>2</v>
      </c>
      <c r="O12" s="23"/>
      <c r="P12" s="137" t="s">
        <v>190</v>
      </c>
      <c r="Q12" s="19">
        <f>SUMPRODUCT((X12="En cours")*COUNTIFS(SUIVIPROD!$E$2:$E$3777,'Ligne 11'!$A12,SUIVIPROD!$J$2:$J$3777,'Ligne 11'!$X$1))</f>
        <v>0</v>
      </c>
      <c r="R12" s="97">
        <v>4</v>
      </c>
      <c r="S12" s="19">
        <f>SUMPRODUCT((X12="En cours")*SUMIFS(SUIVIPROD!$D$2:$D$3777,SUIVIPROD!$E$2:$E$3777,'Ligne 11'!$A12,SUIVIPROD!$J$2:$J$3777,'Ligne 11'!$X$1))</f>
        <v>0</v>
      </c>
      <c r="T12" s="19">
        <f>SUMPRODUCT((X12="En cours")*SUMPRODUCT((SUIVIPROD!$E$2:$E$3777='Ligne 11'!$A12)*(SUIVIPROD!$J$2:$J$3777='Ligne 11'!$X$1)*(SUIVIPROD!$L$2:$N$3777&lt;&gt;"")))</f>
        <v>0</v>
      </c>
      <c r="U12" s="97">
        <v>2</v>
      </c>
      <c r="V12" s="12"/>
      <c r="W12" s="23"/>
      <c r="X12" s="137"/>
      <c r="Y12" s="19">
        <f>SUMPRODUCT((AF12="En cours")*COUNTIFS(SUIVIPROD!$E$2:$E$3777,'Ligne 11'!$A12,SUIVIPROD!$J$2:$J$3777,'Ligne 11'!$AF$1))</f>
        <v>0</v>
      </c>
      <c r="Z12" s="97">
        <v>12</v>
      </c>
      <c r="AA12" s="19">
        <f>SUMPRODUCT((AF12="En cours")*SUMIFS(SUIVIPROD!$D$2:$D$3777,SUIVIPROD!$E$2:$E$3777,'Ligne 11'!$A12,SUIVIPROD!$J$2:$J$3777,'Ligne 11'!$AF$1))</f>
        <v>0</v>
      </c>
      <c r="AB12" s="19">
        <f>SUMPRODUCT((AF12="En cours")*SUMPRODUCT((SUIVIPROD!$E$2:$E$3777='Ligne 11'!$A12)*(SUIVIPROD!$J$2:$J$3777='Ligne 11'!$AF$1)*(SUIVIPROD!$L$2:$N$3777&lt;&gt;"")))</f>
        <v>0</v>
      </c>
      <c r="AC12" s="97">
        <v>5</v>
      </c>
      <c r="AE12" s="23"/>
      <c r="AF12" s="140"/>
      <c r="AG12" s="19">
        <f>SUMPRODUCT((AN12="En cours")*COUNTIFS(SUIVIPROD!$E$2:$E$3777,'Ligne 11'!$A12,SUIVIPROD!$J$2:$J$3777,'Ligne 11'!$AN$1))</f>
        <v>0</v>
      </c>
      <c r="AH12" s="97">
        <v>12</v>
      </c>
      <c r="AI12" s="19">
        <f>SUMPRODUCT((AN12="En cours")*SUMIFS(SUIVIPROD!$D$2:$D$3777,SUIVIPROD!$E$2:$E$3777,'Ligne 11'!$A12,SUIVIPROD!$J$2:$J$3777,'Ligne 11'!$AN$1))</f>
        <v>0</v>
      </c>
      <c r="AJ12" s="19">
        <f>SUMPRODUCT((AN12="En cours")*SUMPRODUCT((SUIVIPROD!$E$2:$E$3777='Ligne 11'!$A12)*(SUIVIPROD!$J$2:$J$3777='Ligne 11'!$AN$1)*(SUIVIPROD!$L$2:$N$3777&lt;&gt;"")))</f>
        <v>0</v>
      </c>
      <c r="AK12" s="97">
        <v>5</v>
      </c>
      <c r="AL12" s="23"/>
      <c r="AM12" s="23"/>
      <c r="AN12" s="140" t="s">
        <v>190</v>
      </c>
      <c r="AO12" s="19">
        <f>SUMPRODUCT((AV12="En cours")*COUNTIFS(SUIVIPROD!$E$2:$E$3777,'Ligne 11'!$A12,SUIVIPROD!$J$2:$J$3777,'Ligne 11'!$AV$1))</f>
        <v>0</v>
      </c>
      <c r="AP12" s="97">
        <v>8</v>
      </c>
      <c r="AQ12" s="19">
        <f>SUMPRODUCT((AV12="En cours")*SUMIFS(SUIVIPROD!$D$2:$D$3777,SUIVIPROD!$E$2:$E$3777,'Ligne 11'!$A12,SUIVIPROD!$J$2:$J$3777,'Ligne 11'!$AV$1))</f>
        <v>0</v>
      </c>
      <c r="AR12" s="19">
        <f>SUMPRODUCT((AV12="En cours")*SUMPRODUCT((SUIVIPROD!$E$2:$E$3777='Ligne 11'!$A12)*(SUIVIPROD!$J$2:$J$3777='Ligne 11'!$AV$1)*(SUIVIPROD!$L$2:$N$3777&lt;&gt;"")))</f>
        <v>0</v>
      </c>
      <c r="AS12" s="97">
        <v>5</v>
      </c>
      <c r="AU12" s="23"/>
      <c r="AV12" s="137"/>
      <c r="AW12" s="19">
        <f>SUMPRODUCT((BD12="En cours")*COUNTIFS(SUIVIPROD!$E$2:$E$3777,'Ligne 11'!$A12,SUIVIPROD!$J$2:$J$3777,'Ligne 11'!$BD$1))</f>
        <v>0</v>
      </c>
      <c r="AX12" s="97">
        <v>16</v>
      </c>
      <c r="AY12" s="19">
        <f>SUMPRODUCT((BD12="En cours")*SUMIFS(SUIVIPROD!$D$2:$D$3777,SUIVIPROD!$E$2:$E$3777,'Ligne 11'!$A12,SUIVIPROD!$J$2:$J$3777,'Ligne 11'!$BD$1))</f>
        <v>0</v>
      </c>
      <c r="AZ12" s="19">
        <f>SUMPRODUCT((BD12="En cours")*SUMPRODUCT((SUIVIPROD!$E$2:$E$3777='Ligne 11'!$A12)*(SUIVIPROD!$J$2:$J$3777='Ligne 11'!$BD$1)*(SUIVIPROD!$L$2:$N$3777&lt;&gt;"")))</f>
        <v>0</v>
      </c>
      <c r="BA12" s="97">
        <v>6</v>
      </c>
      <c r="BC12" s="23"/>
      <c r="BD12" s="140"/>
      <c r="BE12" s="19">
        <f>SUMPRODUCT((BL12="En cours")*COUNTIFS(SUIVIPROD!$E$2:$E$3777,'Ligne 11'!$A12,SUIVIPROD!$J$2:$J$3777,'Ligne 11'!$BL$1))</f>
        <v>0</v>
      </c>
      <c r="BF12" s="97">
        <v>10</v>
      </c>
      <c r="BG12" s="19">
        <f>SUMPRODUCT((BL12="En cours")*SUMIFS(SUIVIPROD!$D$2:$D$3777,SUIVIPROD!$E$2:$E$3777,'Ligne 11'!$A12,SUIVIPROD!$J$2:$J$3777,'Ligne 11'!$BL$1))</f>
        <v>0</v>
      </c>
      <c r="BH12" s="19">
        <f>SUMPRODUCT((BL12="En cours")*SUMPRODUCT((SUIVIPROD!$E$2:$E$3777='Ligne 11'!$A12)*(SUIVIPROD!$J$2:$J$3777='Ligne 11'!$BL$1)*(SUIVIPROD!$L$2:$N$3777&lt;&gt;"")))</f>
        <v>0</v>
      </c>
      <c r="BI12" s="97">
        <v>3</v>
      </c>
      <c r="BK12" s="23"/>
      <c r="BL12" s="140" t="s">
        <v>190</v>
      </c>
      <c r="BM12" s="19">
        <f>SUMPRODUCT((BT12="En cours")*COUNTIFS(SUIVIPROD!$E$2:$E$3777,'Ligne 11'!$A12,SUIVIPROD!$J$2:$J$3777,'Ligne 11'!$BT$1))</f>
        <v>0</v>
      </c>
      <c r="BN12" s="97">
        <v>12</v>
      </c>
      <c r="BO12" s="19">
        <f>SUMPRODUCT((BT12="En cours")*SUMIFS(SUIVIPROD!$D$2:$D$3777,SUIVIPROD!$E$2:$E$3777,'Ligne 11'!$A12,SUIVIPROD!$J$2:$J$3777,'Ligne 11'!$BT$1))</f>
        <v>0</v>
      </c>
      <c r="BP12" s="19">
        <f>SUMPRODUCT((BT12="En cours")*SUMPRODUCT((SUIVIPROD!$E$2:$E$3777='Ligne 11'!$A12)*(SUIVIPROD!$J$2:$J$3777='Ligne 11'!$BT$1)*(SUIVIPROD!$L$2:$N$3777&lt;&gt;"")))</f>
        <v>0</v>
      </c>
      <c r="BQ12" s="97">
        <v>5</v>
      </c>
      <c r="BS12" s="23"/>
      <c r="BT12" s="140" t="s">
        <v>190</v>
      </c>
      <c r="BU12" s="19">
        <f>SUMPRODUCT((CB12="En cours")*COUNTIFS(SUIVIPROD!$E$2:$E$3777,'Ligne 11'!$A12,SUIVIPROD!$J$2:$J$3777,'Ligne 11'!$CB$1))</f>
        <v>0</v>
      </c>
      <c r="BV12" s="97">
        <v>10</v>
      </c>
      <c r="BW12" s="19">
        <f>SUMPRODUCT((CB12="En cours")*SUMIFS(SUIVIPROD!$D$2:$D$3777,SUIVIPROD!$E$2:$E$3777,'Ligne 11'!$A12,SUIVIPROD!$J$2:$J$3777,'Ligne 11'!$CB$1))</f>
        <v>0</v>
      </c>
      <c r="BX12" s="19">
        <f>SUMPRODUCT((CB12="En cours")*SUMPRODUCT((SUIVIPROD!$E$2:$E$3777='Ligne 11'!$A12)*(SUIVIPROD!$J$2:$J$3777='Ligne 11'!$CB$1)*(SUIVIPROD!$L$2:$N$3777&lt;&gt;"")))</f>
        <v>0</v>
      </c>
      <c r="BY12" s="97">
        <v>3</v>
      </c>
      <c r="CA12" s="23"/>
      <c r="CB12" s="137"/>
      <c r="CC12" s="209"/>
    </row>
    <row r="13" spans="1:81" ht="15">
      <c r="A13" s="138" t="s">
        <v>270</v>
      </c>
      <c r="B13" s="132" t="s">
        <v>188</v>
      </c>
      <c r="C13" s="132" t="s">
        <v>188</v>
      </c>
      <c r="D13" s="132" t="s">
        <v>188</v>
      </c>
      <c r="E13" s="132" t="s">
        <v>188</v>
      </c>
      <c r="F13" s="132" t="s">
        <v>188</v>
      </c>
      <c r="G13" s="132" t="s">
        <v>188</v>
      </c>
      <c r="H13" s="92" t="str">
        <f t="shared" si="0"/>
        <v>6 / 6</v>
      </c>
      <c r="I13" s="19">
        <f>SUMPRODUCT((P13="En cours")*COUNTIFS(SUIVIPROD!$E$2:$E$3777,'Ligne 11'!$A13,SUIVIPROD!$J$2:$J$3777,'Ligne 11'!$P$1))</f>
        <v>0</v>
      </c>
      <c r="J13" s="97">
        <v>2</v>
      </c>
      <c r="K13" s="19">
        <f>SUMPRODUCT((P13="En cours")*SUMIFS(SUIVIPROD!$D$2:$D$3777,SUIVIPROD!$E$2:$E$3777,'Ligne 11'!$A13,SUIVIPROD!$J$2:$J$3777,'Ligne 11'!$P$1))</f>
        <v>0</v>
      </c>
      <c r="L13" s="206">
        <f>SUMPRODUCT((P13="En cours")*SUMPRODUCT((SUIVIPROD!$E$2:$E$3777='Ligne 11'!$A13)*(SUIVIPROD!$J$2:$J$3777='Ligne 11'!$P$1)*(SUIVIPROD!$L$2:$N$3777&lt;&gt;"")))</f>
        <v>0</v>
      </c>
      <c r="M13" s="97">
        <v>2</v>
      </c>
      <c r="O13" s="23"/>
      <c r="P13" s="137" t="s">
        <v>190</v>
      </c>
      <c r="Q13" s="19">
        <f>SUMPRODUCT((X13="En cours")*COUNTIFS(SUIVIPROD!$E$2:$E$3777,'Ligne 11'!$A13,SUIVIPROD!$J$2:$J$3777,'Ligne 11'!$X$1))</f>
        <v>0</v>
      </c>
      <c r="R13" s="97">
        <v>4</v>
      </c>
      <c r="S13" s="19">
        <f>SUMPRODUCT((X13="En cours")*SUMIFS(SUIVIPROD!$D$2:$D$3777,SUIVIPROD!$E$2:$E$3777,'Ligne 11'!$A13,SUIVIPROD!$J$2:$J$3777,'Ligne 11'!$X$1))</f>
        <v>0</v>
      </c>
      <c r="T13" s="19">
        <f>SUMPRODUCT((X13="En cours")*SUMPRODUCT((SUIVIPROD!$E$2:$E$3777='Ligne 11'!$A13)*(SUIVIPROD!$J$2:$J$3777='Ligne 11'!$X$1)*(SUIVIPROD!$L$2:$N$3777&lt;&gt;"")))</f>
        <v>0</v>
      </c>
      <c r="U13" s="97">
        <v>2</v>
      </c>
      <c r="V13" s="12"/>
      <c r="W13" s="23"/>
      <c r="X13" s="137" t="s">
        <v>190</v>
      </c>
      <c r="Y13" s="19">
        <f>SUMPRODUCT((AF13="En cours")*COUNTIFS(SUIVIPROD!$E$2:$E$3777,'Ligne 11'!$A13,SUIVIPROD!$J$2:$J$3777,'Ligne 11'!$AF$1))</f>
        <v>0</v>
      </c>
      <c r="Z13" s="97">
        <v>12</v>
      </c>
      <c r="AA13" s="19">
        <f>SUMPRODUCT((AF13="En cours")*SUMIFS(SUIVIPROD!$D$2:$D$3777,SUIVIPROD!$E$2:$E$3777,'Ligne 11'!$A13,SUIVIPROD!$J$2:$J$3777,'Ligne 11'!$AF$1))</f>
        <v>0</v>
      </c>
      <c r="AB13" s="19">
        <f>SUMPRODUCT((AF13="En cours")*SUMPRODUCT((SUIVIPROD!$E$2:$E$3777='Ligne 11'!$A13)*(SUIVIPROD!$J$2:$J$3777='Ligne 11'!$AF$1)*(SUIVIPROD!$L$2:$N$3777&lt;&gt;"")))</f>
        <v>0</v>
      </c>
      <c r="AC13" s="97">
        <v>5</v>
      </c>
      <c r="AE13" s="23"/>
      <c r="AF13" s="140"/>
      <c r="AG13" s="19">
        <f>SUMPRODUCT((AN13="En cours")*COUNTIFS(SUIVIPROD!$E$2:$E$3777,'Ligne 11'!$A13,SUIVIPROD!$J$2:$J$3777,'Ligne 11'!$AN$1))</f>
        <v>0</v>
      </c>
      <c r="AH13" s="97">
        <v>12</v>
      </c>
      <c r="AI13" s="19">
        <f>SUMPRODUCT((AN13="En cours")*SUMIFS(SUIVIPROD!$D$2:$D$3777,SUIVIPROD!$E$2:$E$3777,'Ligne 11'!$A13,SUIVIPROD!$J$2:$J$3777,'Ligne 11'!$AN$1))</f>
        <v>0</v>
      </c>
      <c r="AJ13" s="19">
        <f>SUMPRODUCT((AN13="En cours")*SUMPRODUCT((SUIVIPROD!$E$2:$E$3777='Ligne 11'!$A13)*(SUIVIPROD!$J$2:$J$3777='Ligne 11'!$AN$1)*(SUIVIPROD!$L$2:$N$3777&lt;&gt;"")))</f>
        <v>0</v>
      </c>
      <c r="AK13" s="97">
        <v>5</v>
      </c>
      <c r="AL13" s="23"/>
      <c r="AM13" s="23"/>
      <c r="AN13" s="140" t="s">
        <v>190</v>
      </c>
      <c r="AO13" s="19">
        <f>SUMPRODUCT((AV13="En cours")*COUNTIFS(SUIVIPROD!$E$2:$E$3777,'Ligne 11'!$A13,SUIVIPROD!$J$2:$J$3777,'Ligne 11'!$AV$1))</f>
        <v>0</v>
      </c>
      <c r="AP13" s="97">
        <v>8</v>
      </c>
      <c r="AQ13" s="19">
        <f>SUMPRODUCT((AV13="En cours")*SUMIFS(SUIVIPROD!$D$2:$D$3777,SUIVIPROD!$E$2:$E$3777,'Ligne 11'!$A13,SUIVIPROD!$J$2:$J$3777,'Ligne 11'!$AV$1))</f>
        <v>0</v>
      </c>
      <c r="AR13" s="19">
        <f>SUMPRODUCT((AV13="En cours")*SUMPRODUCT((SUIVIPROD!$E$2:$E$3777='Ligne 11'!$A13)*(SUIVIPROD!$J$2:$J$3777='Ligne 11'!$AV$1)*(SUIVIPROD!$L$2:$N$3777&lt;&gt;"")))</f>
        <v>0</v>
      </c>
      <c r="AS13" s="97">
        <v>5</v>
      </c>
      <c r="AU13" s="23"/>
      <c r="AV13" s="137" t="s">
        <v>190</v>
      </c>
      <c r="AW13" s="19">
        <f>SUMPRODUCT((BD13="En cours")*COUNTIFS(SUIVIPROD!$E$2:$E$3777,'Ligne 11'!$A13,SUIVIPROD!$J$2:$J$3777,'Ligne 11'!$BD$1))</f>
        <v>0</v>
      </c>
      <c r="AX13" s="97">
        <v>16</v>
      </c>
      <c r="AY13" s="19">
        <f>SUMPRODUCT((BD13="En cours")*SUMIFS(SUIVIPROD!$D$2:$D$3777,SUIVIPROD!$E$2:$E$3777,'Ligne 11'!$A13,SUIVIPROD!$J$2:$J$3777,'Ligne 11'!$BD$1))</f>
        <v>0</v>
      </c>
      <c r="AZ13" s="19">
        <f>SUMPRODUCT((BD13="En cours")*SUMPRODUCT((SUIVIPROD!$E$2:$E$3777='Ligne 11'!$A13)*(SUIVIPROD!$J$2:$J$3777='Ligne 11'!$BD$1)*(SUIVIPROD!$L$2:$N$3777&lt;&gt;"")))</f>
        <v>0</v>
      </c>
      <c r="BA13" s="97">
        <v>6</v>
      </c>
      <c r="BC13" s="23"/>
      <c r="BD13" s="140" t="s">
        <v>190</v>
      </c>
      <c r="BE13" s="19">
        <f>SUMPRODUCT((BL13="En cours")*COUNTIFS(SUIVIPROD!$E$2:$E$3777,'Ligne 11'!$A13,SUIVIPROD!$J$2:$J$3777,'Ligne 11'!$BL$1))</f>
        <v>0</v>
      </c>
      <c r="BF13" s="97">
        <v>10</v>
      </c>
      <c r="BG13" s="19">
        <f>SUMPRODUCT((BL13="En cours")*SUMIFS(SUIVIPROD!$D$2:$D$3777,SUIVIPROD!$E$2:$E$3777,'Ligne 11'!$A13,SUIVIPROD!$J$2:$J$3777,'Ligne 11'!$BL$1))</f>
        <v>0</v>
      </c>
      <c r="BH13" s="19">
        <f>SUMPRODUCT((BL13="En cours")*SUMPRODUCT((SUIVIPROD!$E$2:$E$3777='Ligne 11'!$A13)*(SUIVIPROD!$J$2:$J$3777='Ligne 11'!$BL$1)*(SUIVIPROD!$L$2:$N$3777&lt;&gt;"")))</f>
        <v>0</v>
      </c>
      <c r="BI13" s="97">
        <v>3</v>
      </c>
      <c r="BK13" s="23"/>
      <c r="BL13" s="140"/>
      <c r="BM13" s="19">
        <f>SUMPRODUCT((BT13="En cours")*COUNTIFS(SUIVIPROD!$E$2:$E$3777,'Ligne 11'!$A13,SUIVIPROD!$J$2:$J$3777,'Ligne 11'!$BT$1))</f>
        <v>0</v>
      </c>
      <c r="BN13" s="97">
        <v>12</v>
      </c>
      <c r="BO13" s="19">
        <f>SUMPRODUCT((BT13="En cours")*SUMIFS(SUIVIPROD!$D$2:$D$3777,SUIVIPROD!$E$2:$E$3777,'Ligne 11'!$A13,SUIVIPROD!$J$2:$J$3777,'Ligne 11'!$BT$1))</f>
        <v>0</v>
      </c>
      <c r="BP13" s="19">
        <f>SUMPRODUCT((BT13="En cours")*SUMPRODUCT((SUIVIPROD!$E$2:$E$3777='Ligne 11'!$A13)*(SUIVIPROD!$J$2:$J$3777='Ligne 11'!$BT$1)*(SUIVIPROD!$L$2:$N$3777&lt;&gt;"")))</f>
        <v>0</v>
      </c>
      <c r="BQ13" s="97">
        <v>5</v>
      </c>
      <c r="BS13" s="23"/>
      <c r="BT13" s="140"/>
      <c r="BU13" s="19">
        <f>SUMPRODUCT((CB13="En cours")*COUNTIFS(SUIVIPROD!$E$2:$E$3777,'Ligne 11'!$A13,SUIVIPROD!$J$2:$J$3777,'Ligne 11'!$CB$1))</f>
        <v>0</v>
      </c>
      <c r="BV13" s="97">
        <v>10</v>
      </c>
      <c r="BW13" s="19">
        <f>SUMPRODUCT((CB13="En cours")*SUMIFS(SUIVIPROD!$D$2:$D$3777,SUIVIPROD!$E$2:$E$3777,'Ligne 11'!$A13,SUIVIPROD!$J$2:$J$3777,'Ligne 11'!$CB$1))</f>
        <v>0</v>
      </c>
      <c r="BX13" s="19">
        <f>SUMPRODUCT((CB13="En cours")*SUMPRODUCT((SUIVIPROD!$E$2:$E$3777='Ligne 11'!$A13)*(SUIVIPROD!$J$2:$J$3777='Ligne 11'!$CB$1)*(SUIVIPROD!$L$2:$N$3777&lt;&gt;"")))</f>
        <v>0</v>
      </c>
      <c r="BY13" s="97">
        <v>3</v>
      </c>
      <c r="CA13" s="23"/>
      <c r="CB13" s="137"/>
      <c r="CC13" s="209"/>
    </row>
    <row r="14" spans="1:81" ht="15">
      <c r="A14" s="132" t="s">
        <v>988</v>
      </c>
      <c r="B14" s="132" t="s">
        <v>188</v>
      </c>
      <c r="C14" s="132" t="s">
        <v>188</v>
      </c>
      <c r="D14" s="132" t="s">
        <v>188</v>
      </c>
      <c r="E14" s="132" t="s">
        <v>188</v>
      </c>
      <c r="F14" s="132" t="s">
        <v>188</v>
      </c>
      <c r="G14" s="132" t="s">
        <v>188</v>
      </c>
      <c r="H14" s="92" t="str">
        <f t="shared" si="0"/>
        <v>6 / 6</v>
      </c>
      <c r="I14" s="19">
        <f>SUMPRODUCT((P14="En cours")*COUNTIFS(SUIVIPROD!$E$2:$E$3777,'Ligne 11'!$A14,SUIVIPROD!$J$2:$J$3777,'Ligne 11'!$P$1))</f>
        <v>0</v>
      </c>
      <c r="J14" s="97">
        <v>2</v>
      </c>
      <c r="K14" s="19">
        <f>SUMPRODUCT((P14="En cours")*SUMIFS(SUIVIPROD!$D$2:$D$3777,SUIVIPROD!$E$2:$E$3777,'Ligne 11'!$A14,SUIVIPROD!$J$2:$J$3777,'Ligne 11'!$P$1))</f>
        <v>0</v>
      </c>
      <c r="L14" s="206">
        <f>SUMPRODUCT((P14="En cours")*SUMPRODUCT((SUIVIPROD!$E$2:$E$3777='Ligne 11'!$A14)*(SUIVIPROD!$J$2:$J$3777='Ligne 11'!$P$1)*(SUIVIPROD!$L$2:$N$3777&lt;&gt;"")))</f>
        <v>0</v>
      </c>
      <c r="M14" s="97">
        <v>2</v>
      </c>
      <c r="O14" s="23"/>
      <c r="P14" s="137" t="s">
        <v>190</v>
      </c>
      <c r="Q14" s="19">
        <f>SUMPRODUCT((X14="En cours")*COUNTIFS(SUIVIPROD!$E$2:$E$3777,'Ligne 11'!$A14,SUIVIPROD!$J$2:$J$3777,'Ligne 11'!$X$1))</f>
        <v>0</v>
      </c>
      <c r="R14" s="97">
        <v>4</v>
      </c>
      <c r="S14" s="19">
        <f>SUMPRODUCT((X14="En cours")*SUMIFS(SUIVIPROD!$D$2:$D$3777,SUIVIPROD!$E$2:$E$3777,'Ligne 11'!$A14,SUIVIPROD!$J$2:$J$3777,'Ligne 11'!$X$1))</f>
        <v>0</v>
      </c>
      <c r="T14" s="19">
        <f>SUMPRODUCT((X14="En cours")*SUMPRODUCT((SUIVIPROD!$E$2:$E$3777='Ligne 11'!$A14)*(SUIVIPROD!$J$2:$J$3777='Ligne 11'!$X$1)*(SUIVIPROD!$L$2:$N$3777&lt;&gt;"")))</f>
        <v>0</v>
      </c>
      <c r="U14" s="97">
        <v>2</v>
      </c>
      <c r="V14" s="12"/>
      <c r="W14" s="23"/>
      <c r="X14" s="137"/>
      <c r="Y14" s="19">
        <f>SUMPRODUCT((AF14="En cours")*COUNTIFS(SUIVIPROD!$E$2:$E$3777,'Ligne 11'!$A14,SUIVIPROD!$J$2:$J$3777,'Ligne 11'!$AF$1))</f>
        <v>0</v>
      </c>
      <c r="Z14" s="97">
        <v>12</v>
      </c>
      <c r="AA14" s="19">
        <f>SUMPRODUCT((AF14="En cours")*SUMIFS(SUIVIPROD!$D$2:$D$3777,SUIVIPROD!$E$2:$E$3777,'Ligne 11'!$A14,SUIVIPROD!$J$2:$J$3777,'Ligne 11'!$AF$1))</f>
        <v>0</v>
      </c>
      <c r="AB14" s="19">
        <f>SUMPRODUCT((AF14="En cours")*SUMPRODUCT((SUIVIPROD!$E$2:$E$3777='Ligne 11'!$A14)*(SUIVIPROD!$J$2:$J$3777='Ligne 11'!$AF$1)*(SUIVIPROD!$L$2:$N$3777&lt;&gt;"")))</f>
        <v>0</v>
      </c>
      <c r="AC14" s="97">
        <v>5</v>
      </c>
      <c r="AD14" s="12"/>
      <c r="AE14" s="23"/>
      <c r="AF14" s="137"/>
      <c r="AG14" s="19">
        <f>SUMPRODUCT((AN14="En cours")*COUNTIFS(SUIVIPROD!$E$2:$E$3777,'Ligne 11'!$A14,SUIVIPROD!$J$2:$J$3777,'Ligne 11'!$AN$1))</f>
        <v>0</v>
      </c>
      <c r="AH14" s="97">
        <v>12</v>
      </c>
      <c r="AI14" s="19">
        <f>SUMPRODUCT((AN14="En cours")*SUMIFS(SUIVIPROD!$D$2:$D$3777,SUIVIPROD!$E$2:$E$3777,'Ligne 11'!$A14,SUIVIPROD!$J$2:$J$3777,'Ligne 11'!$AN$1))</f>
        <v>0</v>
      </c>
      <c r="AJ14" s="19">
        <f>SUMPRODUCT((AN14="En cours")*SUMPRODUCT((SUIVIPROD!$E$2:$E$3777='Ligne 11'!$A14)*(SUIVIPROD!$J$2:$J$3777='Ligne 11'!$AN$1)*(SUIVIPROD!$L$2:$N$3777&lt;&gt;"")))</f>
        <v>0</v>
      </c>
      <c r="AK14" s="97">
        <v>5</v>
      </c>
      <c r="AM14" s="23"/>
      <c r="AN14" s="137"/>
      <c r="AO14" s="19">
        <f>SUMPRODUCT((AV14="En cours")*COUNTIFS(SUIVIPROD!$E$2:$E$3777,'Ligne 11'!$A14,SUIVIPROD!$J$2:$J$3777,'Ligne 11'!$AV$1))</f>
        <v>0</v>
      </c>
      <c r="AP14" s="97">
        <v>8</v>
      </c>
      <c r="AQ14" s="19">
        <f>SUMPRODUCT((AV14="En cours")*SUMIFS(SUIVIPROD!$D$2:$D$3777,SUIVIPROD!$E$2:$E$3777,'Ligne 11'!$A14,SUIVIPROD!$J$2:$J$3777,'Ligne 11'!$AV$1))</f>
        <v>0</v>
      </c>
      <c r="AR14" s="19">
        <f>SUMPRODUCT((AV14="En cours")*SUMPRODUCT((SUIVIPROD!$E$2:$E$3777='Ligne 11'!$A14)*(SUIVIPROD!$J$2:$J$3777='Ligne 11'!$AV$1)*(SUIVIPROD!$L$2:$N$3777&lt;&gt;"")))</f>
        <v>0</v>
      </c>
      <c r="AS14" s="97">
        <v>5</v>
      </c>
      <c r="AU14" s="23"/>
      <c r="AV14" s="137"/>
      <c r="AW14" s="19">
        <f>SUMPRODUCT((BD14="En cours")*COUNTIFS(SUIVIPROD!$E$2:$E$3777,'Ligne 11'!$A14,SUIVIPROD!$J$2:$J$3777,'Ligne 11'!$BD$1))</f>
        <v>0</v>
      </c>
      <c r="AX14" s="97">
        <v>16</v>
      </c>
      <c r="AY14" s="19">
        <f>SUMPRODUCT((BD14="En cours")*SUMIFS(SUIVIPROD!$D$2:$D$3777,SUIVIPROD!$E$2:$E$3777,'Ligne 11'!$A14,SUIVIPROD!$J$2:$J$3777,'Ligne 11'!$BD$1))</f>
        <v>0</v>
      </c>
      <c r="AZ14" s="19">
        <f>SUMPRODUCT((BD14="En cours")*SUMPRODUCT((SUIVIPROD!$E$2:$E$3777='Ligne 11'!$A14)*(SUIVIPROD!$J$2:$J$3777='Ligne 11'!$BD$1)*(SUIVIPROD!$L$2:$N$3777&lt;&gt;"")))</f>
        <v>0</v>
      </c>
      <c r="BA14" s="97">
        <v>6</v>
      </c>
      <c r="BC14" s="23"/>
      <c r="BD14" s="137"/>
      <c r="BE14" s="19">
        <f>SUMPRODUCT((BL14="En cours")*COUNTIFS(SUIVIPROD!$E$2:$E$3777,'Ligne 11'!$A14,SUIVIPROD!$J$2:$J$3777,'Ligne 11'!$BL$1))</f>
        <v>0</v>
      </c>
      <c r="BF14" s="97">
        <v>10</v>
      </c>
      <c r="BG14" s="19">
        <f>SUMPRODUCT((BL14="En cours")*SUMIFS(SUIVIPROD!$D$2:$D$3777,SUIVIPROD!$E$2:$E$3777,'Ligne 11'!$A14,SUIVIPROD!$J$2:$J$3777,'Ligne 11'!$BL$1))</f>
        <v>0</v>
      </c>
      <c r="BH14" s="19">
        <f>SUMPRODUCT((BL14="En cours")*SUMPRODUCT((SUIVIPROD!$E$2:$E$3777='Ligne 11'!$A14)*(SUIVIPROD!$J$2:$J$3777='Ligne 11'!$BL$1)*(SUIVIPROD!$L$2:$N$3777&lt;&gt;"")))</f>
        <v>0</v>
      </c>
      <c r="BI14" s="97">
        <v>3</v>
      </c>
      <c r="BK14" s="23"/>
      <c r="BL14" s="137"/>
      <c r="BM14" s="19">
        <f>SUMPRODUCT((BT14="En cours")*COUNTIFS(SUIVIPROD!$E$2:$E$3777,'Ligne 11'!$A14,SUIVIPROD!$J$2:$J$3777,'Ligne 11'!$BT$1))</f>
        <v>27</v>
      </c>
      <c r="BN14" s="97">
        <v>12</v>
      </c>
      <c r="BO14" s="19">
        <f>SUMPRODUCT((BT14="En cours")*SUMIFS(SUIVIPROD!$D$2:$D$3777,SUIVIPROD!$E$2:$E$3777,'Ligne 11'!$A14,SUIVIPROD!$J$2:$J$3777,'Ligne 11'!$BT$1))</f>
        <v>51</v>
      </c>
      <c r="BP14" s="19">
        <f>SUMPRODUCT((BT14="En cours")*SUMPRODUCT((SUIVIPROD!$E$2:$E$3777='Ligne 11'!$A14)*(SUIVIPROD!$J$2:$J$3777='Ligne 11'!$BT$1)*(SUIVIPROD!$L$2:$N$3777&lt;&gt;"")))</f>
        <v>11</v>
      </c>
      <c r="BQ14" s="97">
        <v>5</v>
      </c>
      <c r="BS14" s="23" t="str">
        <f>IF(COUNTIFS(SUIVIQUALITE!$B$2:$B$49039,'Ligne 11'!$A14,SUIVIQUALITE!$E$2:$E$49039,LEFT($BT$1,FIND(" ",$BT$1)-1),SUIVIQUALITE!$F$2:$F$49039,"Oui")=1,"Oui","#N/A")</f>
        <v>#N/A</v>
      </c>
      <c r="BT14" s="137" t="s">
        <v>189</v>
      </c>
      <c r="BU14" s="19">
        <f>SUMPRODUCT((CB14="En cours")*COUNTIFS(SUIVIPROD!$E$2:$E$3777,'Ligne 11'!$A14,SUIVIPROD!$J$2:$J$3777,'Ligne 11'!$CB$1))</f>
        <v>0</v>
      </c>
      <c r="BV14" s="97">
        <v>10</v>
      </c>
      <c r="BW14" s="19">
        <f>SUMPRODUCT((CB14="En cours")*SUMIFS(SUIVIPROD!$D$2:$D$3777,SUIVIPROD!$E$2:$E$3777,'Ligne 11'!$A14,SUIVIPROD!$J$2:$J$3777,'Ligne 11'!$CB$1))</f>
        <v>0</v>
      </c>
      <c r="BX14" s="19">
        <f>SUMPRODUCT((CB14="En cours")*SUMPRODUCT((SUIVIPROD!$E$2:$E$3777='Ligne 11'!$A14)*(SUIVIPROD!$J$2:$J$3777='Ligne 11'!$CB$1)*(SUIVIPROD!$L$2:$N$3777&lt;&gt;"")))</f>
        <v>0</v>
      </c>
      <c r="BY14" s="97">
        <v>3</v>
      </c>
      <c r="CB14" s="132"/>
      <c r="CC14" s="209"/>
    </row>
    <row r="15" spans="1:81" ht="15">
      <c r="A15" s="192" t="s">
        <v>852</v>
      </c>
      <c r="B15" s="132" t="s">
        <v>188</v>
      </c>
      <c r="C15" s="132" t="s">
        <v>188</v>
      </c>
      <c r="D15" s="132" t="s">
        <v>188</v>
      </c>
      <c r="E15" s="132" t="s">
        <v>188</v>
      </c>
      <c r="F15" s="132" t="s">
        <v>188</v>
      </c>
      <c r="G15" s="132" t="s">
        <v>188</v>
      </c>
      <c r="H15" s="92" t="str">
        <f t="shared" si="0"/>
        <v>6 / 6</v>
      </c>
      <c r="I15" s="19">
        <f>SUMPRODUCT((P15="En cours")*COUNTIFS(SUIVIPROD!$E$2:$E$3777,'Ligne 11'!$A15,SUIVIPROD!$J$2:$J$3777,'Ligne 11'!$P$1))</f>
        <v>0</v>
      </c>
      <c r="J15" s="97">
        <v>2</v>
      </c>
      <c r="K15" s="19">
        <f>SUMPRODUCT((P15="En cours")*SUMIFS(SUIVIPROD!$D$2:$D$3777,SUIVIPROD!$E$2:$E$3777,'Ligne 11'!$A15,SUIVIPROD!$J$2:$J$3777,'Ligne 11'!$P$1))</f>
        <v>0</v>
      </c>
      <c r="L15" s="206">
        <f>SUMPRODUCT((P15="En cours")*SUMPRODUCT((SUIVIPROD!$E$2:$E$3777='Ligne 11'!$A15)*(SUIVIPROD!$J$2:$J$3777='Ligne 11'!$P$1)*(SUIVIPROD!$L$2:$N$3777&lt;&gt;"")))</f>
        <v>0</v>
      </c>
      <c r="M15" s="97">
        <v>2</v>
      </c>
      <c r="O15" s="23"/>
      <c r="P15" s="137" t="s">
        <v>190</v>
      </c>
      <c r="Q15" s="19">
        <f>SUMPRODUCT((X15="En cours")*COUNTIFS(SUIVIPROD!$E$2:$E$3777,'Ligne 11'!$A15,SUIVIPROD!$J$2:$J$3777,'Ligne 11'!$X$1))</f>
        <v>0</v>
      </c>
      <c r="R15" s="97">
        <v>4</v>
      </c>
      <c r="S15" s="19">
        <f>SUMPRODUCT((X15="En cours")*SUMIFS(SUIVIPROD!$D$2:$D$3777,SUIVIPROD!$E$2:$E$3777,'Ligne 11'!$A15,SUIVIPROD!$J$2:$J$3777,'Ligne 11'!$X$1))</f>
        <v>0</v>
      </c>
      <c r="T15" s="19">
        <f>SUMPRODUCT((X15="En cours")*SUMPRODUCT((SUIVIPROD!$E$2:$E$3777='Ligne 11'!$A15)*(SUIVIPROD!$J$2:$J$3777='Ligne 11'!$X$1)*(SUIVIPROD!$L$2:$N$3777&lt;&gt;"")))</f>
        <v>0</v>
      </c>
      <c r="U15" s="97">
        <v>2</v>
      </c>
      <c r="V15" s="12"/>
      <c r="W15" s="23"/>
      <c r="X15" s="137" t="s">
        <v>190</v>
      </c>
      <c r="Y15" s="19">
        <f>SUMPRODUCT((AF15="En cours")*COUNTIFS(SUIVIPROD!$E$2:$E$3777,'Ligne 11'!$A15,SUIVIPROD!$J$2:$J$3777,'Ligne 11'!$AF$1))</f>
        <v>0</v>
      </c>
      <c r="Z15" s="97">
        <v>12</v>
      </c>
      <c r="AA15" s="19">
        <f>SUMPRODUCT((AF15="En cours")*SUMIFS(SUIVIPROD!$D$2:$D$3777,SUIVIPROD!$E$2:$E$3777,'Ligne 11'!$A15,SUIVIPROD!$J$2:$J$3777,'Ligne 11'!$AF$1))</f>
        <v>0</v>
      </c>
      <c r="AB15" s="19">
        <f>SUMPRODUCT((AF15="En cours")*SUMPRODUCT((SUIVIPROD!$E$2:$E$3777='Ligne 11'!$A15)*(SUIVIPROD!$J$2:$J$3777='Ligne 11'!$AF$1)*(SUIVIPROD!$L$2:$N$3777&lt;&gt;"")))</f>
        <v>0</v>
      </c>
      <c r="AC15" s="97">
        <v>5</v>
      </c>
      <c r="AD15" s="12"/>
      <c r="AE15" s="23"/>
      <c r="AF15" s="137" t="s">
        <v>190</v>
      </c>
      <c r="AG15" s="19">
        <f>SUMPRODUCT((AN15="En cours")*COUNTIFS(SUIVIPROD!$E$2:$E$3777,'Ligne 11'!$A15,SUIVIPROD!$J$2:$J$3777,'Ligne 11'!$AN$1))</f>
        <v>0</v>
      </c>
      <c r="AH15" s="97">
        <v>12</v>
      </c>
      <c r="AI15" s="19">
        <f>SUMPRODUCT((AN15="En cours")*SUMIFS(SUIVIPROD!$D$2:$D$3777,SUIVIPROD!$E$2:$E$3777,'Ligne 11'!$A15,SUIVIPROD!$J$2:$J$3777,'Ligne 11'!$AN$1))</f>
        <v>0</v>
      </c>
      <c r="AJ15" s="19">
        <f>SUMPRODUCT((AN15="En cours")*SUMPRODUCT((SUIVIPROD!$E$2:$E$3777='Ligne 11'!$A15)*(SUIVIPROD!$J$2:$J$3777='Ligne 11'!$AN$1)*(SUIVIPROD!$L$2:$N$3777&lt;&gt;"")))</f>
        <v>0</v>
      </c>
      <c r="AK15" s="97">
        <v>5</v>
      </c>
      <c r="AM15" s="23"/>
      <c r="AN15" s="137"/>
      <c r="AO15" s="19">
        <f>SUMPRODUCT((AV15="En cours")*COUNTIFS(SUIVIPROD!$E$2:$E$3777,'Ligne 11'!$A15,SUIVIPROD!$J$2:$J$3777,'Ligne 11'!$AV$1))</f>
        <v>0</v>
      </c>
      <c r="AP15" s="97">
        <v>8</v>
      </c>
      <c r="AQ15" s="19">
        <f>SUMPRODUCT((AV15="En cours")*SUMIFS(SUIVIPROD!$D$2:$D$3777,SUIVIPROD!$E$2:$E$3777,'Ligne 11'!$A15,SUIVIPROD!$J$2:$J$3777,'Ligne 11'!$AV$1))</f>
        <v>0</v>
      </c>
      <c r="AR15" s="19">
        <f>SUMPRODUCT((AV15="En cours")*SUMPRODUCT((SUIVIPROD!$E$2:$E$3777='Ligne 11'!$A15)*(SUIVIPROD!$J$2:$J$3777='Ligne 11'!$AV$1)*(SUIVIPROD!$L$2:$N$3777&lt;&gt;"")))</f>
        <v>0</v>
      </c>
      <c r="AS15" s="97">
        <v>5</v>
      </c>
      <c r="AU15" s="23"/>
      <c r="AV15" s="137"/>
      <c r="AW15" s="19">
        <f>SUMPRODUCT((BD15="En cours")*COUNTIFS(SUIVIPROD!$E$2:$E$3777,'Ligne 11'!$A15,SUIVIPROD!$J$2:$J$3777,'Ligne 11'!$BD$1))</f>
        <v>0</v>
      </c>
      <c r="AX15" s="97">
        <v>16</v>
      </c>
      <c r="AY15" s="19">
        <f>SUMPRODUCT((BD15="En cours")*SUMIFS(SUIVIPROD!$D$2:$D$3777,SUIVIPROD!$E$2:$E$3777,'Ligne 11'!$A15,SUIVIPROD!$J$2:$J$3777,'Ligne 11'!$BD$1))</f>
        <v>0</v>
      </c>
      <c r="AZ15" s="19">
        <f>SUMPRODUCT((BD15="En cours")*SUMPRODUCT((SUIVIPROD!$E$2:$E$3777='Ligne 11'!$A15)*(SUIVIPROD!$J$2:$J$3777='Ligne 11'!$BD$1)*(SUIVIPROD!$L$2:$N$3777&lt;&gt;"")))</f>
        <v>0</v>
      </c>
      <c r="BA15" s="97">
        <v>6</v>
      </c>
      <c r="BC15" s="23"/>
      <c r="BD15" s="137"/>
      <c r="BE15" s="19">
        <f>SUMPRODUCT((BL15="En cours")*COUNTIFS(SUIVIPROD!$E$2:$E$3777,'Ligne 11'!$A15,SUIVIPROD!$J$2:$J$3777,'Ligne 11'!$BL$1))</f>
        <v>0</v>
      </c>
      <c r="BF15" s="97">
        <v>10</v>
      </c>
      <c r="BG15" s="19">
        <f>SUMPRODUCT((BL15="En cours")*SUMIFS(SUIVIPROD!$D$2:$D$3777,SUIVIPROD!$E$2:$E$3777,'Ligne 11'!$A15,SUIVIPROD!$J$2:$J$3777,'Ligne 11'!$BL$1))</f>
        <v>0</v>
      </c>
      <c r="BH15" s="19">
        <f>SUMPRODUCT((BL15="En cours")*SUMPRODUCT((SUIVIPROD!$E$2:$E$3777='Ligne 11'!$A15)*(SUIVIPROD!$J$2:$J$3777='Ligne 11'!$BL$1)*(SUIVIPROD!$L$2:$N$3777&lt;&gt;"")))</f>
        <v>0</v>
      </c>
      <c r="BI15" s="97">
        <v>3</v>
      </c>
      <c r="BK15" s="23"/>
      <c r="BL15" s="137"/>
      <c r="BM15" s="19">
        <f>SUMPRODUCT((BT15="En cours")*COUNTIFS(SUIVIPROD!$E$2:$E$3777,'Ligne 11'!$A15,SUIVIPROD!$J$2:$J$3777,'Ligne 11'!$BT$1))</f>
        <v>0</v>
      </c>
      <c r="BN15" s="97">
        <v>12</v>
      </c>
      <c r="BO15" s="19">
        <f>SUMPRODUCT((BT15="En cours")*SUMIFS(SUIVIPROD!$D$2:$D$3777,SUIVIPROD!$E$2:$E$3777,'Ligne 11'!$A15,SUIVIPROD!$J$2:$J$3777,'Ligne 11'!$BT$1))</f>
        <v>0</v>
      </c>
      <c r="BP15" s="19">
        <f>SUMPRODUCT((BT15="En cours")*SUMPRODUCT((SUIVIPROD!$E$2:$E$3777='Ligne 11'!$A15)*(SUIVIPROD!$J$2:$J$3777='Ligne 11'!$BT$1)*(SUIVIPROD!$L$2:$N$3777&lt;&gt;"")))</f>
        <v>0</v>
      </c>
      <c r="BQ15" s="97">
        <v>5</v>
      </c>
      <c r="BS15" s="23"/>
      <c r="BT15" s="137"/>
      <c r="BU15" s="19">
        <f>SUMPRODUCT((CB15="En cours")*COUNTIFS(SUIVIPROD!$E$2:$E$3777,'Ligne 11'!$A15,SUIVIPROD!$J$2:$J$3777,'Ligne 11'!$CB$1))</f>
        <v>0</v>
      </c>
      <c r="BV15" s="97">
        <v>10</v>
      </c>
      <c r="BW15" s="19">
        <f>SUMPRODUCT((CB15="En cours")*SUMIFS(SUIVIPROD!$D$2:$D$3777,SUIVIPROD!$E$2:$E$3777,'Ligne 11'!$A15,SUIVIPROD!$J$2:$J$3777,'Ligne 11'!$CB$1))</f>
        <v>0</v>
      </c>
      <c r="BX15" s="19">
        <f>SUMPRODUCT((CB15="En cours")*SUMPRODUCT((SUIVIPROD!$E$2:$E$3777='Ligne 11'!$A15)*(SUIVIPROD!$J$2:$J$3777='Ligne 11'!$CB$1)*(SUIVIPROD!$L$2:$N$3777&lt;&gt;"")))</f>
        <v>0</v>
      </c>
      <c r="BY15" s="97">
        <v>3</v>
      </c>
      <c r="CA15" s="23"/>
      <c r="CB15" s="137"/>
      <c r="CC15" s="209"/>
    </row>
    <row r="16" spans="1:81" ht="15">
      <c r="A16" s="138" t="s">
        <v>271</v>
      </c>
      <c r="B16" s="132" t="s">
        <v>188</v>
      </c>
      <c r="C16" s="132" t="s">
        <v>188</v>
      </c>
      <c r="D16" s="132" t="s">
        <v>188</v>
      </c>
      <c r="E16" s="132" t="s">
        <v>188</v>
      </c>
      <c r="F16" s="132" t="s">
        <v>188</v>
      </c>
      <c r="G16" s="132" t="s">
        <v>188</v>
      </c>
      <c r="H16" s="92" t="str">
        <f t="shared" si="0"/>
        <v>6 / 6</v>
      </c>
      <c r="I16" s="19">
        <f>SUMPRODUCT((P16="En cours")*COUNTIFS(SUIVIPROD!$E$2:$E$3777,'Ligne 11'!$A16,SUIVIPROD!$J$2:$J$3777,'Ligne 11'!$P$1))</f>
        <v>0</v>
      </c>
      <c r="J16" s="97">
        <v>2</v>
      </c>
      <c r="K16" s="19">
        <f>SUMPRODUCT((P16="En cours")*SUMIFS(SUIVIPROD!$D$2:$D$3777,SUIVIPROD!$E$2:$E$3777,'Ligne 11'!$A16,SUIVIPROD!$J$2:$J$3777,'Ligne 11'!$P$1))</f>
        <v>0</v>
      </c>
      <c r="L16" s="206">
        <f>SUMPRODUCT((P16="En cours")*SUMPRODUCT((SUIVIPROD!$E$2:$E$3777='Ligne 11'!$A16)*(SUIVIPROD!$J$2:$J$3777='Ligne 11'!$P$1)*(SUIVIPROD!$L$2:$N$3777&lt;&gt;"")))</f>
        <v>0</v>
      </c>
      <c r="M16" s="97">
        <v>2</v>
      </c>
      <c r="O16" s="23"/>
      <c r="P16" s="137" t="s">
        <v>190</v>
      </c>
      <c r="Q16" s="19">
        <f>SUMPRODUCT((X16="En cours")*COUNTIFS(SUIVIPROD!$E$2:$E$3777,'Ligne 11'!$A16,SUIVIPROD!$J$2:$J$3777,'Ligne 11'!$X$1))</f>
        <v>0</v>
      </c>
      <c r="R16" s="97">
        <v>4</v>
      </c>
      <c r="S16" s="19">
        <f>SUMPRODUCT((X16="En cours")*SUMIFS(SUIVIPROD!$D$2:$D$3777,SUIVIPROD!$E$2:$E$3777,'Ligne 11'!$A16,SUIVIPROD!$J$2:$J$3777,'Ligne 11'!$X$1))</f>
        <v>0</v>
      </c>
      <c r="T16" s="19">
        <f>SUMPRODUCT((X16="En cours")*SUMPRODUCT((SUIVIPROD!$E$2:$E$3777='Ligne 11'!$A16)*(SUIVIPROD!$J$2:$J$3777='Ligne 11'!$X$1)*(SUIVIPROD!$L$2:$N$3777&lt;&gt;"")))</f>
        <v>0</v>
      </c>
      <c r="U16" s="97">
        <v>2</v>
      </c>
      <c r="V16" s="12"/>
      <c r="W16" s="23"/>
      <c r="X16" s="137" t="s">
        <v>190</v>
      </c>
      <c r="Y16" s="19">
        <f>SUMPRODUCT((AF16="En cours")*COUNTIFS(SUIVIPROD!$E$2:$E$3777,'Ligne 11'!$A16,SUIVIPROD!$J$2:$J$3777,'Ligne 11'!$AF$1))</f>
        <v>0</v>
      </c>
      <c r="Z16" s="97">
        <v>12</v>
      </c>
      <c r="AA16" s="19">
        <f>SUMPRODUCT((AF16="En cours")*SUMIFS(SUIVIPROD!$D$2:$D$3777,SUIVIPROD!$E$2:$E$3777,'Ligne 11'!$A16,SUIVIPROD!$J$2:$J$3777,'Ligne 11'!$AF$1))</f>
        <v>0</v>
      </c>
      <c r="AB16" s="19">
        <f>SUMPRODUCT((AF16="En cours")*SUMPRODUCT((SUIVIPROD!$E$2:$E$3777='Ligne 11'!$A16)*(SUIVIPROD!$J$2:$J$3777='Ligne 11'!$AF$1)*(SUIVIPROD!$L$2:$N$3777&lt;&gt;"")))</f>
        <v>0</v>
      </c>
      <c r="AC16" s="97">
        <v>5</v>
      </c>
      <c r="AE16" s="23"/>
      <c r="AF16" s="140"/>
      <c r="AG16" s="19">
        <f>SUMPRODUCT((AN16="En cours")*COUNTIFS(SUIVIPROD!$E$2:$E$3777,'Ligne 11'!$A16,SUIVIPROD!$J$2:$J$3777,'Ligne 11'!$AN$1))</f>
        <v>0</v>
      </c>
      <c r="AH16" s="97">
        <v>12</v>
      </c>
      <c r="AI16" s="19">
        <f>SUMPRODUCT((AN16="En cours")*SUMIFS(SUIVIPROD!$D$2:$D$3777,SUIVIPROD!$E$2:$E$3777,'Ligne 11'!$A16,SUIVIPROD!$J$2:$J$3777,'Ligne 11'!$AN$1))</f>
        <v>0</v>
      </c>
      <c r="AJ16" s="19">
        <f>SUMPRODUCT((AN16="En cours")*SUMPRODUCT((SUIVIPROD!$E$2:$E$3777='Ligne 11'!$A16)*(SUIVIPROD!$J$2:$J$3777='Ligne 11'!$AN$1)*(SUIVIPROD!$L$2:$N$3777&lt;&gt;"")))</f>
        <v>0</v>
      </c>
      <c r="AK16" s="97">
        <v>5</v>
      </c>
      <c r="AL16" s="23"/>
      <c r="AM16" s="23"/>
      <c r="AN16" s="140" t="s">
        <v>190</v>
      </c>
      <c r="AO16" s="19">
        <f>SUMPRODUCT((AV16="En cours")*COUNTIFS(SUIVIPROD!$E$2:$E$3777,'Ligne 11'!$A16,SUIVIPROD!$J$2:$J$3777,'Ligne 11'!$AV$1))</f>
        <v>0</v>
      </c>
      <c r="AP16" s="97">
        <v>8</v>
      </c>
      <c r="AQ16" s="19">
        <f>SUMPRODUCT((AV16="En cours")*SUMIFS(SUIVIPROD!$D$2:$D$3777,SUIVIPROD!$E$2:$E$3777,'Ligne 11'!$A16,SUIVIPROD!$J$2:$J$3777,'Ligne 11'!$AV$1))</f>
        <v>0</v>
      </c>
      <c r="AR16" s="19">
        <f>SUMPRODUCT((AV16="En cours")*SUMPRODUCT((SUIVIPROD!$E$2:$E$3777='Ligne 11'!$A16)*(SUIVIPROD!$J$2:$J$3777='Ligne 11'!$AV$1)*(SUIVIPROD!$L$2:$N$3777&lt;&gt;"")))</f>
        <v>0</v>
      </c>
      <c r="AS16" s="97">
        <v>5</v>
      </c>
      <c r="AU16" s="23"/>
      <c r="AV16" s="137"/>
      <c r="AW16" s="19">
        <f>SUMPRODUCT((BD16="En cours")*COUNTIFS(SUIVIPROD!$E$2:$E$3777,'Ligne 11'!$A16,SUIVIPROD!$J$2:$J$3777,'Ligne 11'!$BD$1))</f>
        <v>0</v>
      </c>
      <c r="AX16" s="97">
        <v>16</v>
      </c>
      <c r="AY16" s="19">
        <f>SUMPRODUCT((BD16="En cours")*SUMIFS(SUIVIPROD!$D$2:$D$3777,SUIVIPROD!$E$2:$E$3777,'Ligne 11'!$A16,SUIVIPROD!$J$2:$J$3777,'Ligne 11'!$BD$1))</f>
        <v>0</v>
      </c>
      <c r="AZ16" s="19">
        <f>SUMPRODUCT((BD16="En cours")*SUMPRODUCT((SUIVIPROD!$E$2:$E$3777='Ligne 11'!$A16)*(SUIVIPROD!$J$2:$J$3777='Ligne 11'!$BD$1)*(SUIVIPROD!$L$2:$N$3777&lt;&gt;"")))</f>
        <v>0</v>
      </c>
      <c r="BA16" s="97">
        <v>6</v>
      </c>
      <c r="BC16" s="23"/>
      <c r="BD16" s="140"/>
      <c r="BE16" s="19">
        <f>SUMPRODUCT((BL16="En cours")*COUNTIFS(SUIVIPROD!$E$2:$E$3777,'Ligne 11'!$A16,SUIVIPROD!$J$2:$J$3777,'Ligne 11'!$BL$1))</f>
        <v>0</v>
      </c>
      <c r="BF16" s="97">
        <v>10</v>
      </c>
      <c r="BG16" s="19">
        <f>SUMPRODUCT((BL16="En cours")*SUMIFS(SUIVIPROD!$D$2:$D$3777,SUIVIPROD!$E$2:$E$3777,'Ligne 11'!$A16,SUIVIPROD!$J$2:$J$3777,'Ligne 11'!$BL$1))</f>
        <v>0</v>
      </c>
      <c r="BH16" s="19">
        <f>SUMPRODUCT((BL16="En cours")*SUMPRODUCT((SUIVIPROD!$E$2:$E$3777='Ligne 11'!$A16)*(SUIVIPROD!$J$2:$J$3777='Ligne 11'!$BL$1)*(SUIVIPROD!$L$2:$N$3777&lt;&gt;"")))</f>
        <v>0</v>
      </c>
      <c r="BI16" s="97">
        <v>3</v>
      </c>
      <c r="BK16" s="23"/>
      <c r="BL16" s="140" t="s">
        <v>190</v>
      </c>
      <c r="BM16" s="19">
        <f>SUMPRODUCT((BT16="En cours")*COUNTIFS(SUIVIPROD!$E$2:$E$3777,'Ligne 11'!$A16,SUIVIPROD!$J$2:$J$3777,'Ligne 11'!$BT$1))</f>
        <v>0</v>
      </c>
      <c r="BN16" s="97">
        <v>12</v>
      </c>
      <c r="BO16" s="19">
        <f>SUMPRODUCT((BT16="En cours")*SUMIFS(SUIVIPROD!$D$2:$D$3777,SUIVIPROD!$E$2:$E$3777,'Ligne 11'!$A16,SUIVIPROD!$J$2:$J$3777,'Ligne 11'!$BT$1))</f>
        <v>0</v>
      </c>
      <c r="BP16" s="19">
        <f>SUMPRODUCT((BT16="En cours")*SUMPRODUCT((SUIVIPROD!$E$2:$E$3777='Ligne 11'!$A16)*(SUIVIPROD!$J$2:$J$3777='Ligne 11'!$BT$1)*(SUIVIPROD!$L$2:$N$3777&lt;&gt;"")))</f>
        <v>0</v>
      </c>
      <c r="BQ16" s="97">
        <v>5</v>
      </c>
      <c r="BS16" s="23"/>
      <c r="BT16" s="140" t="s">
        <v>190</v>
      </c>
      <c r="BU16" s="19">
        <f>SUMPRODUCT((CB16="En cours")*COUNTIFS(SUIVIPROD!$E$2:$E$3777,'Ligne 11'!$A16,SUIVIPROD!$J$2:$J$3777,'Ligne 11'!$CB$1))</f>
        <v>0</v>
      </c>
      <c r="BV16" s="97">
        <v>10</v>
      </c>
      <c r="BW16" s="19">
        <f>SUMPRODUCT((CB16="En cours")*SUMIFS(SUIVIPROD!$D$2:$D$3777,SUIVIPROD!$E$2:$E$3777,'Ligne 11'!$A16,SUIVIPROD!$J$2:$J$3777,'Ligne 11'!$CB$1))</f>
        <v>0</v>
      </c>
      <c r="BX16" s="19">
        <f>SUMPRODUCT((CB16="En cours")*SUMPRODUCT((SUIVIPROD!$E$2:$E$3777='Ligne 11'!$A16)*(SUIVIPROD!$J$2:$J$3777='Ligne 11'!$CB$1)*(SUIVIPROD!$L$2:$N$3777&lt;&gt;"")))</f>
        <v>0</v>
      </c>
      <c r="BY16" s="97">
        <v>3</v>
      </c>
      <c r="CA16" s="23"/>
      <c r="CB16" s="137"/>
      <c r="CC16" s="209"/>
    </row>
    <row r="17" spans="1:81" ht="15">
      <c r="A17" s="138" t="s">
        <v>272</v>
      </c>
      <c r="B17" s="132" t="s">
        <v>188</v>
      </c>
      <c r="C17" s="132" t="s">
        <v>188</v>
      </c>
      <c r="D17" s="132" t="s">
        <v>188</v>
      </c>
      <c r="E17" s="132" t="s">
        <v>188</v>
      </c>
      <c r="F17" s="132" t="s">
        <v>188</v>
      </c>
      <c r="G17" s="132" t="s">
        <v>188</v>
      </c>
      <c r="H17" s="92" t="str">
        <f t="shared" si="0"/>
        <v>6 / 6</v>
      </c>
      <c r="I17" s="19">
        <f>SUMPRODUCT((P17="En cours")*COUNTIFS(SUIVIPROD!$E$2:$E$3777,'Ligne 11'!$A17,SUIVIPROD!$J$2:$J$3777,'Ligne 11'!$P$1))</f>
        <v>0</v>
      </c>
      <c r="J17" s="97">
        <v>2</v>
      </c>
      <c r="K17" s="19">
        <f>SUMPRODUCT((P17="En cours")*SUMIFS(SUIVIPROD!$D$2:$D$3777,SUIVIPROD!$E$2:$E$3777,'Ligne 11'!$A17,SUIVIPROD!$J$2:$J$3777,'Ligne 11'!$P$1))</f>
        <v>0</v>
      </c>
      <c r="L17" s="206">
        <f>SUMPRODUCT((P17="En cours")*SUMPRODUCT((SUIVIPROD!$E$2:$E$3777='Ligne 11'!$A17)*(SUIVIPROD!$J$2:$J$3777='Ligne 11'!$P$1)*(SUIVIPROD!$L$2:$N$3777&lt;&gt;"")))</f>
        <v>0</v>
      </c>
      <c r="M17" s="97">
        <v>2</v>
      </c>
      <c r="O17" s="23"/>
      <c r="P17" s="137" t="s">
        <v>190</v>
      </c>
      <c r="Q17" s="19">
        <f>SUMPRODUCT((X17="En cours")*COUNTIFS(SUIVIPROD!$E$2:$E$3777,'Ligne 11'!$A17,SUIVIPROD!$J$2:$J$3777,'Ligne 11'!$X$1))</f>
        <v>0</v>
      </c>
      <c r="R17" s="97">
        <v>4</v>
      </c>
      <c r="S17" s="19">
        <f>SUMPRODUCT((X17="En cours")*SUMIFS(SUIVIPROD!$D$2:$D$3777,SUIVIPROD!$E$2:$E$3777,'Ligne 11'!$A17,SUIVIPROD!$J$2:$J$3777,'Ligne 11'!$X$1))</f>
        <v>0</v>
      </c>
      <c r="T17" s="19">
        <f>SUMPRODUCT((X17="En cours")*SUMPRODUCT((SUIVIPROD!$E$2:$E$3777='Ligne 11'!$A17)*(SUIVIPROD!$J$2:$J$3777='Ligne 11'!$X$1)*(SUIVIPROD!$L$2:$N$3777&lt;&gt;"")))</f>
        <v>0</v>
      </c>
      <c r="U17" s="97">
        <v>2</v>
      </c>
      <c r="V17" s="12"/>
      <c r="W17" s="23"/>
      <c r="X17" s="137" t="s">
        <v>190</v>
      </c>
      <c r="Y17" s="19">
        <f>SUMPRODUCT((AF17="En cours")*COUNTIFS(SUIVIPROD!$E$2:$E$3777,'Ligne 11'!$A17,SUIVIPROD!$J$2:$J$3777,'Ligne 11'!$AF$1))</f>
        <v>0</v>
      </c>
      <c r="Z17" s="97">
        <v>12</v>
      </c>
      <c r="AA17" s="19">
        <f>SUMPRODUCT((AF17="En cours")*SUMIFS(SUIVIPROD!$D$2:$D$3777,SUIVIPROD!$E$2:$E$3777,'Ligne 11'!$A17,SUIVIPROD!$J$2:$J$3777,'Ligne 11'!$AF$1))</f>
        <v>0</v>
      </c>
      <c r="AB17" s="19">
        <f>SUMPRODUCT((AF17="En cours")*SUMPRODUCT((SUIVIPROD!$E$2:$E$3777='Ligne 11'!$A17)*(SUIVIPROD!$J$2:$J$3777='Ligne 11'!$AF$1)*(SUIVIPROD!$L$2:$N$3777&lt;&gt;"")))</f>
        <v>0</v>
      </c>
      <c r="AC17" s="97">
        <v>5</v>
      </c>
      <c r="AE17" s="23"/>
      <c r="AF17" s="140" t="s">
        <v>190</v>
      </c>
      <c r="AG17" s="19">
        <f>SUMPRODUCT((AN17="En cours")*COUNTIFS(SUIVIPROD!$E$2:$E$3777,'Ligne 11'!$A17,SUIVIPROD!$J$2:$J$3777,'Ligne 11'!$AN$1))</f>
        <v>0</v>
      </c>
      <c r="AH17" s="97">
        <v>12</v>
      </c>
      <c r="AI17" s="19">
        <f>SUMPRODUCT((AN17="En cours")*SUMIFS(SUIVIPROD!$D$2:$D$3777,SUIVIPROD!$E$2:$E$3777,'Ligne 11'!$A17,SUIVIPROD!$J$2:$J$3777,'Ligne 11'!$AN$1))</f>
        <v>0</v>
      </c>
      <c r="AJ17" s="19">
        <f>SUMPRODUCT((AN17="En cours")*SUMPRODUCT((SUIVIPROD!$E$2:$E$3777='Ligne 11'!$A17)*(SUIVIPROD!$J$2:$J$3777='Ligne 11'!$AN$1)*(SUIVIPROD!$L$2:$N$3777&lt;&gt;"")))</f>
        <v>0</v>
      </c>
      <c r="AK17" s="97">
        <v>5</v>
      </c>
      <c r="AL17" s="23"/>
      <c r="AM17" s="23"/>
      <c r="AN17" s="140" t="s">
        <v>190</v>
      </c>
      <c r="AO17" s="19">
        <f>SUMPRODUCT((AV17="En cours")*COUNTIFS(SUIVIPROD!$E$2:$E$3777,'Ligne 11'!$A17,SUIVIPROD!$J$2:$J$3777,'Ligne 11'!$AV$1))</f>
        <v>0</v>
      </c>
      <c r="AP17" s="97">
        <v>8</v>
      </c>
      <c r="AQ17" s="19">
        <f>SUMPRODUCT((AV17="En cours")*SUMIFS(SUIVIPROD!$D$2:$D$3777,SUIVIPROD!$E$2:$E$3777,'Ligne 11'!$A17,SUIVIPROD!$J$2:$J$3777,'Ligne 11'!$AV$1))</f>
        <v>0</v>
      </c>
      <c r="AR17" s="19">
        <f>SUMPRODUCT((AV17="En cours")*SUMPRODUCT((SUIVIPROD!$E$2:$E$3777='Ligne 11'!$A17)*(SUIVIPROD!$J$2:$J$3777='Ligne 11'!$AV$1)*(SUIVIPROD!$L$2:$N$3777&lt;&gt;"")))</f>
        <v>0</v>
      </c>
      <c r="AS17" s="97">
        <v>5</v>
      </c>
      <c r="AU17" s="23"/>
      <c r="AV17" s="137"/>
      <c r="AW17" s="19">
        <f>SUMPRODUCT((BD17="En cours")*COUNTIFS(SUIVIPROD!$E$2:$E$3777,'Ligne 11'!$A17,SUIVIPROD!$J$2:$J$3777,'Ligne 11'!$BD$1))</f>
        <v>0</v>
      </c>
      <c r="AX17" s="97">
        <v>16</v>
      </c>
      <c r="AY17" s="19">
        <f>SUMPRODUCT((BD17="En cours")*SUMIFS(SUIVIPROD!$D$2:$D$3777,SUIVIPROD!$E$2:$E$3777,'Ligne 11'!$A17,SUIVIPROD!$J$2:$J$3777,'Ligne 11'!$BD$1))</f>
        <v>0</v>
      </c>
      <c r="AZ17" s="19">
        <f>SUMPRODUCT((BD17="En cours")*SUMPRODUCT((SUIVIPROD!$E$2:$E$3777='Ligne 11'!$A17)*(SUIVIPROD!$J$2:$J$3777='Ligne 11'!$BD$1)*(SUIVIPROD!$L$2:$N$3777&lt;&gt;"")))</f>
        <v>0</v>
      </c>
      <c r="BA17" s="97">
        <v>6</v>
      </c>
      <c r="BC17" s="23"/>
      <c r="BD17" s="140"/>
      <c r="BE17" s="19">
        <f>SUMPRODUCT((BL17="En cours")*COUNTIFS(SUIVIPROD!$E$2:$E$3777,'Ligne 11'!$A17,SUIVIPROD!$J$2:$J$3777,'Ligne 11'!$BL$1))</f>
        <v>0</v>
      </c>
      <c r="BF17" s="97">
        <v>10</v>
      </c>
      <c r="BG17" s="19">
        <f>SUMPRODUCT((BL17="En cours")*SUMIFS(SUIVIPROD!$D$2:$D$3777,SUIVIPROD!$E$2:$E$3777,'Ligne 11'!$A17,SUIVIPROD!$J$2:$J$3777,'Ligne 11'!$BL$1))</f>
        <v>0</v>
      </c>
      <c r="BH17" s="19">
        <f>SUMPRODUCT((BL17="En cours")*SUMPRODUCT((SUIVIPROD!$E$2:$E$3777='Ligne 11'!$A17)*(SUIVIPROD!$J$2:$J$3777='Ligne 11'!$BL$1)*(SUIVIPROD!$L$2:$N$3777&lt;&gt;"")))</f>
        <v>0</v>
      </c>
      <c r="BI17" s="97">
        <v>3</v>
      </c>
      <c r="BK17" s="23"/>
      <c r="BL17" s="140"/>
      <c r="BM17" s="19">
        <f>SUMPRODUCT((BT17="En cours")*COUNTIFS(SUIVIPROD!$E$2:$E$3777,'Ligne 11'!$A17,SUIVIPROD!$J$2:$J$3777,'Ligne 11'!$BT$1))</f>
        <v>0</v>
      </c>
      <c r="BN17" s="97">
        <v>12</v>
      </c>
      <c r="BO17" s="19">
        <f>SUMPRODUCT((BT17="En cours")*SUMIFS(SUIVIPROD!$D$2:$D$3777,SUIVIPROD!$E$2:$E$3777,'Ligne 11'!$A17,SUIVIPROD!$J$2:$J$3777,'Ligne 11'!$BT$1))</f>
        <v>0</v>
      </c>
      <c r="BP17" s="19">
        <f>SUMPRODUCT((BT17="En cours")*SUMPRODUCT((SUIVIPROD!$E$2:$E$3777='Ligne 11'!$A17)*(SUIVIPROD!$J$2:$J$3777='Ligne 11'!$BT$1)*(SUIVIPROD!$L$2:$N$3777&lt;&gt;"")))</f>
        <v>0</v>
      </c>
      <c r="BQ17" s="97">
        <v>5</v>
      </c>
      <c r="BS17" s="23"/>
      <c r="BT17" s="140"/>
      <c r="BU17" s="19">
        <f>SUMPRODUCT((CB17="En cours")*COUNTIFS(SUIVIPROD!$E$2:$E$3777,'Ligne 11'!$A17,SUIVIPROD!$J$2:$J$3777,'Ligne 11'!$CB$1))</f>
        <v>0</v>
      </c>
      <c r="BV17" s="97">
        <v>10</v>
      </c>
      <c r="BW17" s="19">
        <f>SUMPRODUCT((CB17="En cours")*SUMIFS(SUIVIPROD!$D$2:$D$3777,SUIVIPROD!$E$2:$E$3777,'Ligne 11'!$A17,SUIVIPROD!$J$2:$J$3777,'Ligne 11'!$CB$1))</f>
        <v>0</v>
      </c>
      <c r="BX17" s="19">
        <f>SUMPRODUCT((CB17="En cours")*SUMPRODUCT((SUIVIPROD!$E$2:$E$3777='Ligne 11'!$A17)*(SUIVIPROD!$J$2:$J$3777='Ligne 11'!$CB$1)*(SUIVIPROD!$L$2:$N$3777&lt;&gt;"")))</f>
        <v>0</v>
      </c>
      <c r="BY17" s="97">
        <v>3</v>
      </c>
      <c r="CA17" s="23"/>
      <c r="CB17" s="137"/>
      <c r="CC17" s="209"/>
    </row>
    <row r="18" spans="1:81" ht="15">
      <c r="A18" s="192" t="s">
        <v>969</v>
      </c>
      <c r="B18" s="132" t="s">
        <v>188</v>
      </c>
      <c r="C18" s="132" t="s">
        <v>188</v>
      </c>
      <c r="D18" s="132" t="s">
        <v>188</v>
      </c>
      <c r="E18" s="132" t="s">
        <v>188</v>
      </c>
      <c r="F18" s="132" t="s">
        <v>188</v>
      </c>
      <c r="G18" s="132" t="s">
        <v>188</v>
      </c>
      <c r="H18" s="92" t="str">
        <f t="shared" si="0"/>
        <v>6 / 6</v>
      </c>
      <c r="I18" s="19">
        <f>SUMPRODUCT((P18="En cours")*COUNTIFS(SUIVIPROD!$E$2:$E$3777,'Ligne 11'!$A18,SUIVIPROD!$J$2:$J$3777,'Ligne 11'!$P$1))</f>
        <v>0</v>
      </c>
      <c r="J18" s="97">
        <v>2</v>
      </c>
      <c r="K18" s="19">
        <f>SUMPRODUCT((P18="En cours")*SUMIFS(SUIVIPROD!$D$2:$D$3777,SUIVIPROD!$E$2:$E$3777,'Ligne 11'!$A18,SUIVIPROD!$J$2:$J$3777,'Ligne 11'!$P$1))</f>
        <v>0</v>
      </c>
      <c r="L18" s="206">
        <f>SUMPRODUCT((P18="En cours")*SUMPRODUCT((SUIVIPROD!$E$2:$E$3777='Ligne 11'!$A18)*(SUIVIPROD!$J$2:$J$3777='Ligne 11'!$P$1)*(SUIVIPROD!$L$2:$N$3777&lt;&gt;"")))</f>
        <v>0</v>
      </c>
      <c r="M18" s="97">
        <v>2</v>
      </c>
      <c r="O18" s="23"/>
      <c r="P18" s="137" t="s">
        <v>190</v>
      </c>
      <c r="Q18" s="19">
        <f>SUMPRODUCT((X18="En cours")*COUNTIFS(SUIVIPROD!$E$2:$E$3777,'Ligne 11'!$A18,SUIVIPROD!$J$2:$J$3777,'Ligne 11'!$X$1))</f>
        <v>0</v>
      </c>
      <c r="R18" s="97">
        <v>4</v>
      </c>
      <c r="S18" s="19">
        <f>SUMPRODUCT((X18="En cours")*SUMIFS(SUIVIPROD!$D$2:$D$3777,SUIVIPROD!$E$2:$E$3777,'Ligne 11'!$A18,SUIVIPROD!$J$2:$J$3777,'Ligne 11'!$X$1))</f>
        <v>0</v>
      </c>
      <c r="T18" s="19">
        <f>SUMPRODUCT((X18="En cours")*SUMPRODUCT((SUIVIPROD!$E$2:$E$3777='Ligne 11'!$A18)*(SUIVIPROD!$J$2:$J$3777='Ligne 11'!$X$1)*(SUIVIPROD!$L$2:$N$3777&lt;&gt;"")))</f>
        <v>0</v>
      </c>
      <c r="U18" s="97">
        <v>2</v>
      </c>
      <c r="V18" s="12"/>
      <c r="W18" s="23"/>
      <c r="X18" s="137" t="s">
        <v>190</v>
      </c>
      <c r="Y18" s="19">
        <f>SUMPRODUCT((AF18="En cours")*COUNTIFS(SUIVIPROD!$E$2:$E$3777,'Ligne 11'!$A18,SUIVIPROD!$J$2:$J$3777,'Ligne 11'!$AF$1))</f>
        <v>0</v>
      </c>
      <c r="Z18" s="97">
        <v>12</v>
      </c>
      <c r="AA18" s="19">
        <f>SUMPRODUCT((AF18="En cours")*SUMIFS(SUIVIPROD!$D$2:$D$3777,SUIVIPROD!$E$2:$E$3777,'Ligne 11'!$A18,SUIVIPROD!$J$2:$J$3777,'Ligne 11'!$AF$1))</f>
        <v>0</v>
      </c>
      <c r="AB18" s="19">
        <f>SUMPRODUCT((AF18="En cours")*SUMPRODUCT((SUIVIPROD!$E$2:$E$3777='Ligne 11'!$A18)*(SUIVIPROD!$J$2:$J$3777='Ligne 11'!$AF$1)*(SUIVIPROD!$L$2:$N$3777&lt;&gt;"")))</f>
        <v>0</v>
      </c>
      <c r="AC18" s="97">
        <v>5</v>
      </c>
      <c r="AD18" s="12"/>
      <c r="AE18" s="23"/>
      <c r="AF18" s="137" t="s">
        <v>190</v>
      </c>
      <c r="AG18" s="19">
        <f>SUMPRODUCT((AN18="En cours")*COUNTIFS(SUIVIPROD!$E$2:$E$3777,'Ligne 11'!$A18,SUIVIPROD!$J$2:$J$3777,'Ligne 11'!$AN$1))</f>
        <v>0</v>
      </c>
      <c r="AH18" s="97">
        <v>12</v>
      </c>
      <c r="AI18" s="19">
        <f>SUMPRODUCT((AN18="En cours")*SUMIFS(SUIVIPROD!$D$2:$D$3777,SUIVIPROD!$E$2:$E$3777,'Ligne 11'!$A18,SUIVIPROD!$J$2:$J$3777,'Ligne 11'!$AN$1))</f>
        <v>0</v>
      </c>
      <c r="AJ18" s="19">
        <f>SUMPRODUCT((AN18="En cours")*SUMPRODUCT((SUIVIPROD!$E$2:$E$3777='Ligne 11'!$A18)*(SUIVIPROD!$J$2:$J$3777='Ligne 11'!$AN$1)*(SUIVIPROD!$L$2:$N$3777&lt;&gt;"")))</f>
        <v>0</v>
      </c>
      <c r="AK18" s="97">
        <v>5</v>
      </c>
      <c r="AM18" s="23"/>
      <c r="AN18" s="137"/>
      <c r="AO18" s="19">
        <f>SUMPRODUCT((AV18="En cours")*COUNTIFS(SUIVIPROD!$E$2:$E$3777,'Ligne 11'!$A18,SUIVIPROD!$J$2:$J$3777,'Ligne 11'!$AV$1))</f>
        <v>0</v>
      </c>
      <c r="AP18" s="97">
        <v>8</v>
      </c>
      <c r="AQ18" s="19">
        <f>SUMPRODUCT((AV18="En cours")*SUMIFS(SUIVIPROD!$D$2:$D$3777,SUIVIPROD!$E$2:$E$3777,'Ligne 11'!$A18,SUIVIPROD!$J$2:$J$3777,'Ligne 11'!$AV$1))</f>
        <v>0</v>
      </c>
      <c r="AR18" s="19">
        <f>SUMPRODUCT((AV18="En cours")*SUMPRODUCT((SUIVIPROD!$E$2:$E$3777='Ligne 11'!$A18)*(SUIVIPROD!$J$2:$J$3777='Ligne 11'!$AV$1)*(SUIVIPROD!$L$2:$N$3777&lt;&gt;"")))</f>
        <v>0</v>
      </c>
      <c r="AS18" s="97">
        <v>5</v>
      </c>
      <c r="AU18" s="23"/>
      <c r="AV18" s="137"/>
      <c r="AW18" s="19">
        <f>SUMPRODUCT((BD18="En cours")*COUNTIFS(SUIVIPROD!$E$2:$E$3777,'Ligne 11'!$A18,SUIVIPROD!$J$2:$J$3777,'Ligne 11'!$BD$1))</f>
        <v>0</v>
      </c>
      <c r="AX18" s="97">
        <v>16</v>
      </c>
      <c r="AY18" s="19">
        <f>SUMPRODUCT((BD18="En cours")*SUMIFS(SUIVIPROD!$D$2:$D$3777,SUIVIPROD!$E$2:$E$3777,'Ligne 11'!$A18,SUIVIPROD!$J$2:$J$3777,'Ligne 11'!$BD$1))</f>
        <v>0</v>
      </c>
      <c r="AZ18" s="19">
        <f>SUMPRODUCT((BD18="En cours")*SUMPRODUCT((SUIVIPROD!$E$2:$E$3777='Ligne 11'!$A18)*(SUIVIPROD!$J$2:$J$3777='Ligne 11'!$BD$1)*(SUIVIPROD!$L$2:$N$3777&lt;&gt;"")))</f>
        <v>0</v>
      </c>
      <c r="BA18" s="97">
        <v>6</v>
      </c>
      <c r="BC18" s="23"/>
      <c r="BD18" s="137"/>
      <c r="BE18" s="19">
        <f>SUMPRODUCT((BL18="En cours")*COUNTIFS(SUIVIPROD!$E$2:$E$3777,'Ligne 11'!$A18,SUIVIPROD!$J$2:$J$3777,'Ligne 11'!$BL$1))</f>
        <v>0</v>
      </c>
      <c r="BF18" s="97">
        <v>10</v>
      </c>
      <c r="BG18" s="19">
        <f>SUMPRODUCT((BL18="En cours")*SUMIFS(SUIVIPROD!$D$2:$D$3777,SUIVIPROD!$E$2:$E$3777,'Ligne 11'!$A18,SUIVIPROD!$J$2:$J$3777,'Ligne 11'!$BL$1))</f>
        <v>0</v>
      </c>
      <c r="BH18" s="19">
        <f>SUMPRODUCT((BL18="En cours")*SUMPRODUCT((SUIVIPROD!$E$2:$E$3777='Ligne 11'!$A18)*(SUIVIPROD!$J$2:$J$3777='Ligne 11'!$BL$1)*(SUIVIPROD!$L$2:$N$3777&lt;&gt;"")))</f>
        <v>0</v>
      </c>
      <c r="BI18" s="97">
        <v>3</v>
      </c>
      <c r="BK18" s="23"/>
      <c r="BL18" s="137"/>
      <c r="BM18" s="19">
        <f>SUMPRODUCT((BT18="En cours")*COUNTIFS(SUIVIPROD!$E$2:$E$3777,'Ligne 11'!$A18,SUIVIPROD!$J$2:$J$3777,'Ligne 11'!$BT$1))</f>
        <v>0</v>
      </c>
      <c r="BN18" s="97">
        <v>12</v>
      </c>
      <c r="BO18" s="19">
        <f>SUMPRODUCT((BT18="En cours")*SUMIFS(SUIVIPROD!$D$2:$D$3777,SUIVIPROD!$E$2:$E$3777,'Ligne 11'!$A18,SUIVIPROD!$J$2:$J$3777,'Ligne 11'!$BT$1))</f>
        <v>0</v>
      </c>
      <c r="BP18" s="19">
        <f>SUMPRODUCT((BT18="En cours")*SUMPRODUCT((SUIVIPROD!$E$2:$E$3777='Ligne 11'!$A18)*(SUIVIPROD!$J$2:$J$3777='Ligne 11'!$BT$1)*(SUIVIPROD!$L$2:$N$3777&lt;&gt;"")))</f>
        <v>0</v>
      </c>
      <c r="BQ18" s="97">
        <v>5</v>
      </c>
      <c r="BS18" s="23"/>
      <c r="BT18" s="137"/>
      <c r="BU18" s="19">
        <f>SUMPRODUCT((CB18="En cours")*COUNTIFS(SUIVIPROD!$E$2:$E$3777,'Ligne 11'!$A18,SUIVIPROD!$J$2:$J$3777,'Ligne 11'!$CB$1))</f>
        <v>0</v>
      </c>
      <c r="BV18" s="97">
        <v>10</v>
      </c>
      <c r="BW18" s="19">
        <f>SUMPRODUCT((CB18="En cours")*SUMIFS(SUIVIPROD!$D$2:$D$3777,SUIVIPROD!$E$2:$E$3777,'Ligne 11'!$A18,SUIVIPROD!$J$2:$J$3777,'Ligne 11'!$CB$1))</f>
        <v>0</v>
      </c>
      <c r="BX18" s="19">
        <f>SUMPRODUCT((CB18="En cours")*SUMPRODUCT((SUIVIPROD!$E$2:$E$3777='Ligne 11'!$A18)*(SUIVIPROD!$J$2:$J$3777='Ligne 11'!$CB$1)*(SUIVIPROD!$L$2:$N$3777&lt;&gt;"")))</f>
        <v>0</v>
      </c>
      <c r="BY18" s="97">
        <v>3</v>
      </c>
      <c r="CA18" s="23"/>
      <c r="CB18" s="137"/>
      <c r="CC18" s="209"/>
    </row>
    <row r="19" spans="1:81" ht="15">
      <c r="A19" s="138" t="s">
        <v>274</v>
      </c>
      <c r="B19" s="132" t="s">
        <v>188</v>
      </c>
      <c r="C19" s="132" t="s">
        <v>188</v>
      </c>
      <c r="D19" s="132" t="s">
        <v>188</v>
      </c>
      <c r="E19" s="132" t="s">
        <v>188</v>
      </c>
      <c r="F19" s="132" t="s">
        <v>188</v>
      </c>
      <c r="G19" s="132" t="s">
        <v>188</v>
      </c>
      <c r="H19" s="92" t="str">
        <f t="shared" si="0"/>
        <v>6 / 6</v>
      </c>
      <c r="I19" s="19">
        <f>SUMPRODUCT((P19="En cours")*COUNTIFS(SUIVIPROD!$E$2:$E$3777,'Ligne 11'!$A19,SUIVIPROD!$J$2:$J$3777,'Ligne 11'!$P$1))</f>
        <v>0</v>
      </c>
      <c r="J19" s="97">
        <v>2</v>
      </c>
      <c r="K19" s="19">
        <f>SUMPRODUCT((P19="En cours")*SUMIFS(SUIVIPROD!$D$2:$D$3777,SUIVIPROD!$E$2:$E$3777,'Ligne 11'!$A19,SUIVIPROD!$J$2:$J$3777,'Ligne 11'!$P$1))</f>
        <v>0</v>
      </c>
      <c r="L19" s="206">
        <f>SUMPRODUCT((P19="En cours")*SUMPRODUCT((SUIVIPROD!$E$2:$E$3777='Ligne 11'!$A19)*(SUIVIPROD!$J$2:$J$3777='Ligne 11'!$P$1)*(SUIVIPROD!$L$2:$N$3777&lt;&gt;"")))</f>
        <v>0</v>
      </c>
      <c r="M19" s="97">
        <v>2</v>
      </c>
      <c r="O19" s="23"/>
      <c r="P19" s="137" t="s">
        <v>190</v>
      </c>
      <c r="Q19" s="19">
        <f>SUMPRODUCT((X19="En cours")*COUNTIFS(SUIVIPROD!$E$2:$E$3777,'Ligne 11'!$A19,SUIVIPROD!$J$2:$J$3777,'Ligne 11'!$X$1))</f>
        <v>0</v>
      </c>
      <c r="R19" s="97">
        <v>4</v>
      </c>
      <c r="S19" s="19">
        <f>SUMPRODUCT((X19="En cours")*SUMIFS(SUIVIPROD!$D$2:$D$3777,SUIVIPROD!$E$2:$E$3777,'Ligne 11'!$A19,SUIVIPROD!$J$2:$J$3777,'Ligne 11'!$X$1))</f>
        <v>0</v>
      </c>
      <c r="T19" s="19">
        <f>SUMPRODUCT((X19="En cours")*SUMPRODUCT((SUIVIPROD!$E$2:$E$3777='Ligne 11'!$A19)*(SUIVIPROD!$J$2:$J$3777='Ligne 11'!$X$1)*(SUIVIPROD!$L$2:$N$3777&lt;&gt;"")))</f>
        <v>0</v>
      </c>
      <c r="U19" s="97">
        <v>2</v>
      </c>
      <c r="V19" s="12"/>
      <c r="W19" s="23"/>
      <c r="X19" s="137" t="s">
        <v>190</v>
      </c>
      <c r="Y19" s="19">
        <f>SUMPRODUCT((AF19="En cours")*COUNTIFS(SUIVIPROD!$E$2:$E$3777,'Ligne 11'!$A19,SUIVIPROD!$J$2:$J$3777,'Ligne 11'!$AF$1))</f>
        <v>0</v>
      </c>
      <c r="Z19" s="97">
        <v>12</v>
      </c>
      <c r="AA19" s="19">
        <f>SUMPRODUCT((AF19="En cours")*SUMIFS(SUIVIPROD!$D$2:$D$3777,SUIVIPROD!$E$2:$E$3777,'Ligne 11'!$A19,SUIVIPROD!$J$2:$J$3777,'Ligne 11'!$AF$1))</f>
        <v>0</v>
      </c>
      <c r="AB19" s="19">
        <f>SUMPRODUCT((AF19="En cours")*SUMPRODUCT((SUIVIPROD!$E$2:$E$3777='Ligne 11'!$A19)*(SUIVIPROD!$J$2:$J$3777='Ligne 11'!$AF$1)*(SUIVIPROD!$L$2:$N$3777&lt;&gt;"")))</f>
        <v>0</v>
      </c>
      <c r="AC19" s="97">
        <v>5</v>
      </c>
      <c r="AE19" s="23"/>
      <c r="AF19" s="140"/>
      <c r="AG19" s="19">
        <f>SUMPRODUCT((AN19="En cours")*COUNTIFS(SUIVIPROD!$E$2:$E$3777,'Ligne 11'!$A19,SUIVIPROD!$J$2:$J$3777,'Ligne 11'!$AN$1))</f>
        <v>0</v>
      </c>
      <c r="AH19" s="97">
        <v>12</v>
      </c>
      <c r="AI19" s="19">
        <f>SUMPRODUCT((AN19="En cours")*SUMIFS(SUIVIPROD!$D$2:$D$3777,SUIVIPROD!$E$2:$E$3777,'Ligne 11'!$A19,SUIVIPROD!$J$2:$J$3777,'Ligne 11'!$AN$1))</f>
        <v>0</v>
      </c>
      <c r="AJ19" s="19">
        <f>SUMPRODUCT((AN19="En cours")*SUMPRODUCT((SUIVIPROD!$E$2:$E$3777='Ligne 11'!$A19)*(SUIVIPROD!$J$2:$J$3777='Ligne 11'!$AN$1)*(SUIVIPROD!$L$2:$N$3777&lt;&gt;"")))</f>
        <v>0</v>
      </c>
      <c r="AK19" s="97">
        <v>5</v>
      </c>
      <c r="AL19" s="23"/>
      <c r="AM19" s="23"/>
      <c r="AN19" s="140" t="s">
        <v>190</v>
      </c>
      <c r="AO19" s="19">
        <f>SUMPRODUCT((AV19="En cours")*COUNTIFS(SUIVIPROD!$E$2:$E$3777,'Ligne 11'!$A19,SUIVIPROD!$J$2:$J$3777,'Ligne 11'!$AV$1))</f>
        <v>0</v>
      </c>
      <c r="AP19" s="97">
        <v>8</v>
      </c>
      <c r="AQ19" s="19">
        <f>SUMPRODUCT((AV19="En cours")*SUMIFS(SUIVIPROD!$D$2:$D$3777,SUIVIPROD!$E$2:$E$3777,'Ligne 11'!$A19,SUIVIPROD!$J$2:$J$3777,'Ligne 11'!$AV$1))</f>
        <v>0</v>
      </c>
      <c r="AR19" s="19">
        <f>SUMPRODUCT((AV19="En cours")*SUMPRODUCT((SUIVIPROD!$E$2:$E$3777='Ligne 11'!$A19)*(SUIVIPROD!$J$2:$J$3777='Ligne 11'!$AV$1)*(SUIVIPROD!$L$2:$N$3777&lt;&gt;"")))</f>
        <v>0</v>
      </c>
      <c r="AS19" s="97">
        <v>5</v>
      </c>
      <c r="AU19" s="23"/>
      <c r="AV19" s="137"/>
      <c r="AW19" s="19">
        <f>SUMPRODUCT((BD19="En cours")*COUNTIFS(SUIVIPROD!$E$2:$E$3777,'Ligne 11'!$A19,SUIVIPROD!$J$2:$J$3777,'Ligne 11'!$BD$1))</f>
        <v>0</v>
      </c>
      <c r="AX19" s="97">
        <v>16</v>
      </c>
      <c r="AY19" s="19">
        <f>SUMPRODUCT((BD19="En cours")*SUMIFS(SUIVIPROD!$D$2:$D$3777,SUIVIPROD!$E$2:$E$3777,'Ligne 11'!$A19,SUIVIPROD!$J$2:$J$3777,'Ligne 11'!$BD$1))</f>
        <v>0</v>
      </c>
      <c r="AZ19" s="19">
        <f>SUMPRODUCT((BD19="En cours")*SUMPRODUCT((SUIVIPROD!$E$2:$E$3777='Ligne 11'!$A19)*(SUIVIPROD!$J$2:$J$3777='Ligne 11'!$BD$1)*(SUIVIPROD!$L$2:$N$3777&lt;&gt;"")))</f>
        <v>0</v>
      </c>
      <c r="BA19" s="97">
        <v>6</v>
      </c>
      <c r="BC19" s="23"/>
      <c r="BD19" s="140"/>
      <c r="BE19" s="19">
        <f>SUMPRODUCT((BL19="En cours")*COUNTIFS(SUIVIPROD!$E$2:$E$3777,'Ligne 11'!$A19,SUIVIPROD!$J$2:$J$3777,'Ligne 11'!$BL$1))</f>
        <v>0</v>
      </c>
      <c r="BF19" s="97">
        <v>10</v>
      </c>
      <c r="BG19" s="19">
        <f>SUMPRODUCT((BL19="En cours")*SUMIFS(SUIVIPROD!$D$2:$D$3777,SUIVIPROD!$E$2:$E$3777,'Ligne 11'!$A19,SUIVIPROD!$J$2:$J$3777,'Ligne 11'!$BL$1))</f>
        <v>0</v>
      </c>
      <c r="BH19" s="19">
        <f>SUMPRODUCT((BL19="En cours")*SUMPRODUCT((SUIVIPROD!$E$2:$E$3777='Ligne 11'!$A19)*(SUIVIPROD!$J$2:$J$3777='Ligne 11'!$BL$1)*(SUIVIPROD!$L$2:$N$3777&lt;&gt;"")))</f>
        <v>0</v>
      </c>
      <c r="BI19" s="97">
        <v>3</v>
      </c>
      <c r="BK19" s="23"/>
      <c r="BL19" s="140" t="s">
        <v>190</v>
      </c>
      <c r="BM19" s="19">
        <f>SUMPRODUCT((BT19="En cours")*COUNTIFS(SUIVIPROD!$E$2:$E$3777,'Ligne 11'!$A19,SUIVIPROD!$J$2:$J$3777,'Ligne 11'!$BT$1))</f>
        <v>0</v>
      </c>
      <c r="BN19" s="97">
        <v>12</v>
      </c>
      <c r="BO19" s="19">
        <f>SUMPRODUCT((BT19="En cours")*SUMIFS(SUIVIPROD!$D$2:$D$3777,SUIVIPROD!$E$2:$E$3777,'Ligne 11'!$A19,SUIVIPROD!$J$2:$J$3777,'Ligne 11'!$BT$1))</f>
        <v>0</v>
      </c>
      <c r="BP19" s="19">
        <f>SUMPRODUCT((BT19="En cours")*SUMPRODUCT((SUIVIPROD!$E$2:$E$3777='Ligne 11'!$A19)*(SUIVIPROD!$J$2:$J$3777='Ligne 11'!$BT$1)*(SUIVIPROD!$L$2:$N$3777&lt;&gt;"")))</f>
        <v>0</v>
      </c>
      <c r="BQ19" s="97">
        <v>5</v>
      </c>
      <c r="BS19" s="23"/>
      <c r="BT19" s="140" t="s">
        <v>190</v>
      </c>
      <c r="BU19" s="19">
        <f>SUMPRODUCT((CB19="En cours")*COUNTIFS(SUIVIPROD!$E$2:$E$3777,'Ligne 11'!$A19,SUIVIPROD!$J$2:$J$3777,'Ligne 11'!$CB$1))</f>
        <v>0</v>
      </c>
      <c r="BV19" s="97">
        <v>10</v>
      </c>
      <c r="BW19" s="19">
        <f>SUMPRODUCT((CB19="En cours")*SUMIFS(SUIVIPROD!$D$2:$D$3777,SUIVIPROD!$E$2:$E$3777,'Ligne 11'!$A19,SUIVIPROD!$J$2:$J$3777,'Ligne 11'!$CB$1))</f>
        <v>0</v>
      </c>
      <c r="BX19" s="19">
        <f>SUMPRODUCT((CB19="En cours")*SUMPRODUCT((SUIVIPROD!$E$2:$E$3777='Ligne 11'!$A19)*(SUIVIPROD!$J$2:$J$3777='Ligne 11'!$CB$1)*(SUIVIPROD!$L$2:$N$3777&lt;&gt;"")))</f>
        <v>0</v>
      </c>
      <c r="BY19" s="97">
        <v>3</v>
      </c>
      <c r="CA19" s="23"/>
      <c r="CB19" s="137"/>
      <c r="CC19" s="209"/>
    </row>
    <row r="20" spans="1:81" ht="15">
      <c r="A20" s="138" t="s">
        <v>275</v>
      </c>
      <c r="B20" s="132" t="s">
        <v>188</v>
      </c>
      <c r="C20" s="132" t="s">
        <v>188</v>
      </c>
      <c r="D20" s="132" t="s">
        <v>188</v>
      </c>
      <c r="E20" s="132" t="s">
        <v>188</v>
      </c>
      <c r="F20" s="132" t="s">
        <v>188</v>
      </c>
      <c r="G20" s="132" t="s">
        <v>188</v>
      </c>
      <c r="H20" s="92" t="str">
        <f t="shared" si="0"/>
        <v>6 / 6</v>
      </c>
      <c r="I20" s="19">
        <f>SUMPRODUCT((P20="En cours")*COUNTIFS(SUIVIPROD!$E$2:$E$3777,'Ligne 11'!$A20,SUIVIPROD!$J$2:$J$3777,'Ligne 11'!$P$1))</f>
        <v>0</v>
      </c>
      <c r="J20" s="97">
        <v>2</v>
      </c>
      <c r="K20" s="19">
        <f>SUMPRODUCT((P20="En cours")*SUMIFS(SUIVIPROD!$D$2:$D$3777,SUIVIPROD!$E$2:$E$3777,'Ligne 11'!$A20,SUIVIPROD!$J$2:$J$3777,'Ligne 11'!$P$1))</f>
        <v>0</v>
      </c>
      <c r="L20" s="206">
        <f>SUMPRODUCT((P20="En cours")*SUMPRODUCT((SUIVIPROD!$E$2:$E$3777='Ligne 11'!$A20)*(SUIVIPROD!$J$2:$J$3777='Ligne 11'!$P$1)*(SUIVIPROD!$L$2:$N$3777&lt;&gt;"")))</f>
        <v>0</v>
      </c>
      <c r="M20" s="97">
        <v>2</v>
      </c>
      <c r="O20" s="23"/>
      <c r="P20" s="137" t="s">
        <v>190</v>
      </c>
      <c r="Q20" s="19">
        <f>SUMPRODUCT((X20="En cours")*COUNTIFS(SUIVIPROD!$E$2:$E$3777,'Ligne 11'!$A20,SUIVIPROD!$J$2:$J$3777,'Ligne 11'!$X$1))</f>
        <v>0</v>
      </c>
      <c r="R20" s="97">
        <v>4</v>
      </c>
      <c r="S20" s="19">
        <f>SUMPRODUCT((X20="En cours")*SUMIFS(SUIVIPROD!$D$2:$D$3777,SUIVIPROD!$E$2:$E$3777,'Ligne 11'!$A20,SUIVIPROD!$J$2:$J$3777,'Ligne 11'!$X$1))</f>
        <v>0</v>
      </c>
      <c r="T20" s="19">
        <f>SUMPRODUCT((X20="En cours")*SUMPRODUCT((SUIVIPROD!$E$2:$E$3777='Ligne 11'!$A20)*(SUIVIPROD!$J$2:$J$3777='Ligne 11'!$X$1)*(SUIVIPROD!$L$2:$N$3777&lt;&gt;"")))</f>
        <v>0</v>
      </c>
      <c r="U20" s="97">
        <v>2</v>
      </c>
      <c r="V20" s="12"/>
      <c r="W20" s="23"/>
      <c r="X20" s="137" t="s">
        <v>190</v>
      </c>
      <c r="Y20" s="19">
        <f>SUMPRODUCT((AF20="En cours")*COUNTIFS(SUIVIPROD!$E$2:$E$3777,'Ligne 11'!$A20,SUIVIPROD!$J$2:$J$3777,'Ligne 11'!$AF$1))</f>
        <v>0</v>
      </c>
      <c r="Z20" s="97">
        <v>12</v>
      </c>
      <c r="AA20" s="19">
        <f>SUMPRODUCT((AF20="En cours")*SUMIFS(SUIVIPROD!$D$2:$D$3777,SUIVIPROD!$E$2:$E$3777,'Ligne 11'!$A20,SUIVIPROD!$J$2:$J$3777,'Ligne 11'!$AF$1))</f>
        <v>0</v>
      </c>
      <c r="AB20" s="19">
        <f>SUMPRODUCT((AF20="En cours")*SUMPRODUCT((SUIVIPROD!$E$2:$E$3777='Ligne 11'!$A20)*(SUIVIPROD!$J$2:$J$3777='Ligne 11'!$AF$1)*(SUIVIPROD!$L$2:$N$3777&lt;&gt;"")))</f>
        <v>0</v>
      </c>
      <c r="AC20" s="97">
        <v>5</v>
      </c>
      <c r="AE20" s="23"/>
      <c r="AF20" s="140"/>
      <c r="AG20" s="19">
        <f>SUMPRODUCT((AN20="En cours")*COUNTIFS(SUIVIPROD!$E$2:$E$3777,'Ligne 11'!$A20,SUIVIPROD!$J$2:$J$3777,'Ligne 11'!$AN$1))</f>
        <v>0</v>
      </c>
      <c r="AH20" s="97">
        <v>12</v>
      </c>
      <c r="AI20" s="19">
        <f>SUMPRODUCT((AN20="En cours")*SUMIFS(SUIVIPROD!$D$2:$D$3777,SUIVIPROD!$E$2:$E$3777,'Ligne 11'!$A20,SUIVIPROD!$J$2:$J$3777,'Ligne 11'!$AN$1))</f>
        <v>0</v>
      </c>
      <c r="AJ20" s="19">
        <f>SUMPRODUCT((AN20="En cours")*SUMPRODUCT((SUIVIPROD!$E$2:$E$3777='Ligne 11'!$A20)*(SUIVIPROD!$J$2:$J$3777='Ligne 11'!$AN$1)*(SUIVIPROD!$L$2:$N$3777&lt;&gt;"")))</f>
        <v>0</v>
      </c>
      <c r="AK20" s="97">
        <v>5</v>
      </c>
      <c r="AL20" s="23"/>
      <c r="AM20" s="23"/>
      <c r="AN20" s="140" t="s">
        <v>190</v>
      </c>
      <c r="AO20" s="19">
        <f>SUMPRODUCT((AV20="En cours")*COUNTIFS(SUIVIPROD!$E$2:$E$3777,'Ligne 11'!$A20,SUIVIPROD!$J$2:$J$3777,'Ligne 11'!$AV$1))</f>
        <v>0</v>
      </c>
      <c r="AP20" s="97">
        <v>8</v>
      </c>
      <c r="AQ20" s="19">
        <f>SUMPRODUCT((AV20="En cours")*SUMIFS(SUIVIPROD!$D$2:$D$3777,SUIVIPROD!$E$2:$E$3777,'Ligne 11'!$A20,SUIVIPROD!$J$2:$J$3777,'Ligne 11'!$AV$1))</f>
        <v>0</v>
      </c>
      <c r="AR20" s="19">
        <f>SUMPRODUCT((AV20="En cours")*SUMPRODUCT((SUIVIPROD!$E$2:$E$3777='Ligne 11'!$A20)*(SUIVIPROD!$J$2:$J$3777='Ligne 11'!$AV$1)*(SUIVIPROD!$L$2:$N$3777&lt;&gt;"")))</f>
        <v>0</v>
      </c>
      <c r="AS20" s="97">
        <v>5</v>
      </c>
      <c r="AU20" s="23"/>
      <c r="AV20" s="137" t="s">
        <v>190</v>
      </c>
      <c r="AW20" s="19">
        <f>SUMPRODUCT((BD20="En cours")*COUNTIFS(SUIVIPROD!$E$2:$E$3777,'Ligne 11'!$A20,SUIVIPROD!$J$2:$J$3777,'Ligne 11'!$BD$1))</f>
        <v>0</v>
      </c>
      <c r="AX20" s="97">
        <v>16</v>
      </c>
      <c r="AY20" s="19">
        <f>SUMPRODUCT((BD20="En cours")*SUMIFS(SUIVIPROD!$D$2:$D$3777,SUIVIPROD!$E$2:$E$3777,'Ligne 11'!$A20,SUIVIPROD!$J$2:$J$3777,'Ligne 11'!$BD$1))</f>
        <v>0</v>
      </c>
      <c r="AZ20" s="19">
        <f>SUMPRODUCT((BD20="En cours")*SUMPRODUCT((SUIVIPROD!$E$2:$E$3777='Ligne 11'!$A20)*(SUIVIPROD!$J$2:$J$3777='Ligne 11'!$BD$1)*(SUIVIPROD!$L$2:$N$3777&lt;&gt;"")))</f>
        <v>0</v>
      </c>
      <c r="BA20" s="97">
        <v>6</v>
      </c>
      <c r="BC20" s="23"/>
      <c r="BD20" s="140" t="s">
        <v>190</v>
      </c>
      <c r="BE20" s="19">
        <f>SUMPRODUCT((BL20="En cours")*COUNTIFS(SUIVIPROD!$E$2:$E$3777,'Ligne 11'!$A20,SUIVIPROD!$J$2:$J$3777,'Ligne 11'!$BL$1))</f>
        <v>0</v>
      </c>
      <c r="BF20" s="97">
        <v>10</v>
      </c>
      <c r="BG20" s="19">
        <f>SUMPRODUCT((BL20="En cours")*SUMIFS(SUIVIPROD!$D$2:$D$3777,SUIVIPROD!$E$2:$E$3777,'Ligne 11'!$A20,SUIVIPROD!$J$2:$J$3777,'Ligne 11'!$BL$1))</f>
        <v>0</v>
      </c>
      <c r="BH20" s="19">
        <f>SUMPRODUCT((BL20="En cours")*SUMPRODUCT((SUIVIPROD!$E$2:$E$3777='Ligne 11'!$A20)*(SUIVIPROD!$J$2:$J$3777='Ligne 11'!$BL$1)*(SUIVIPROD!$L$2:$N$3777&lt;&gt;"")))</f>
        <v>0</v>
      </c>
      <c r="BI20" s="97">
        <v>3</v>
      </c>
      <c r="BK20" s="23"/>
      <c r="BL20" s="140"/>
      <c r="BM20" s="19">
        <f>SUMPRODUCT((BT20="En cours")*COUNTIFS(SUIVIPROD!$E$2:$E$3777,'Ligne 11'!$A20,SUIVIPROD!$J$2:$J$3777,'Ligne 11'!$BT$1))</f>
        <v>0</v>
      </c>
      <c r="BN20" s="97">
        <v>12</v>
      </c>
      <c r="BO20" s="19">
        <f>SUMPRODUCT((BT20="En cours")*SUMIFS(SUIVIPROD!$D$2:$D$3777,SUIVIPROD!$E$2:$E$3777,'Ligne 11'!$A20,SUIVIPROD!$J$2:$J$3777,'Ligne 11'!$BT$1))</f>
        <v>0</v>
      </c>
      <c r="BP20" s="19">
        <f>SUMPRODUCT((BT20="En cours")*SUMPRODUCT((SUIVIPROD!$E$2:$E$3777='Ligne 11'!$A20)*(SUIVIPROD!$J$2:$J$3777='Ligne 11'!$BT$1)*(SUIVIPROD!$L$2:$N$3777&lt;&gt;"")))</f>
        <v>0</v>
      </c>
      <c r="BQ20" s="97">
        <v>5</v>
      </c>
      <c r="BS20" s="23"/>
      <c r="BT20" s="140"/>
      <c r="BU20" s="19">
        <f>SUMPRODUCT((CB20="En cours")*COUNTIFS(SUIVIPROD!$E$2:$E$3777,'Ligne 11'!$A20,SUIVIPROD!$J$2:$J$3777,'Ligne 11'!$CB$1))</f>
        <v>0</v>
      </c>
      <c r="BV20" s="97">
        <v>10</v>
      </c>
      <c r="BW20" s="19">
        <f>SUMPRODUCT((CB20="En cours")*SUMIFS(SUIVIPROD!$D$2:$D$3777,SUIVIPROD!$E$2:$E$3777,'Ligne 11'!$A20,SUIVIPROD!$J$2:$J$3777,'Ligne 11'!$CB$1))</f>
        <v>0</v>
      </c>
      <c r="BX20" s="19">
        <f>SUMPRODUCT((CB20="En cours")*SUMPRODUCT((SUIVIPROD!$E$2:$E$3777='Ligne 11'!$A20)*(SUIVIPROD!$J$2:$J$3777='Ligne 11'!$CB$1)*(SUIVIPROD!$L$2:$N$3777&lt;&gt;"")))</f>
        <v>0</v>
      </c>
      <c r="BY20" s="97">
        <v>3</v>
      </c>
      <c r="CA20" s="23"/>
      <c r="CB20" s="137"/>
      <c r="CC20" s="209"/>
    </row>
    <row r="21" spans="1:81" ht="15">
      <c r="A21" s="192" t="s">
        <v>276</v>
      </c>
      <c r="B21" s="132" t="s">
        <v>188</v>
      </c>
      <c r="C21" s="132" t="s">
        <v>188</v>
      </c>
      <c r="D21" s="132" t="s">
        <v>188</v>
      </c>
      <c r="E21" s="132" t="s">
        <v>188</v>
      </c>
      <c r="F21" s="132" t="s">
        <v>188</v>
      </c>
      <c r="G21" s="132" t="s">
        <v>188</v>
      </c>
      <c r="H21" s="92" t="str">
        <f t="shared" si="0"/>
        <v>6 / 6</v>
      </c>
      <c r="I21" s="19">
        <f>SUMPRODUCT((P21="En cours")*COUNTIFS(SUIVIPROD!$E$2:$E$3777,'Ligne 11'!$A21,SUIVIPROD!$J$2:$J$3777,'Ligne 11'!$P$1))</f>
        <v>0</v>
      </c>
      <c r="J21" s="97">
        <v>2</v>
      </c>
      <c r="K21" s="19">
        <f>SUMPRODUCT((P21="En cours")*SUMIFS(SUIVIPROD!$D$2:$D$3777,SUIVIPROD!$E$2:$E$3777,'Ligne 11'!$A21,SUIVIPROD!$J$2:$J$3777,'Ligne 11'!$P$1))</f>
        <v>0</v>
      </c>
      <c r="L21" s="206">
        <f>SUMPRODUCT((P21="En cours")*SUMPRODUCT((SUIVIPROD!$E$2:$E$3777='Ligne 11'!$A21)*(SUIVIPROD!$J$2:$J$3777='Ligne 11'!$P$1)*(SUIVIPROD!$L$2:$N$3777&lt;&gt;"")))</f>
        <v>0</v>
      </c>
      <c r="M21" s="97">
        <v>2</v>
      </c>
      <c r="O21" s="23"/>
      <c r="P21" s="137" t="s">
        <v>190</v>
      </c>
      <c r="Q21" s="19">
        <f>SUMPRODUCT((X21="En cours")*COUNTIFS(SUIVIPROD!$E$2:$E$3777,'Ligne 11'!$A21,SUIVIPROD!$J$2:$J$3777,'Ligne 11'!$X$1))</f>
        <v>0</v>
      </c>
      <c r="R21" s="97">
        <v>4</v>
      </c>
      <c r="S21" s="19">
        <f>SUMPRODUCT((X21="En cours")*SUMIFS(SUIVIPROD!$D$2:$D$3777,SUIVIPROD!$E$2:$E$3777,'Ligne 11'!$A21,SUIVIPROD!$J$2:$J$3777,'Ligne 11'!$X$1))</f>
        <v>0</v>
      </c>
      <c r="T21" s="19">
        <f>SUMPRODUCT((X21="En cours")*SUMPRODUCT((SUIVIPROD!$E$2:$E$3777='Ligne 11'!$A21)*(SUIVIPROD!$J$2:$J$3777='Ligne 11'!$X$1)*(SUIVIPROD!$L$2:$N$3777&lt;&gt;"")))</f>
        <v>0</v>
      </c>
      <c r="U21" s="97">
        <v>2</v>
      </c>
      <c r="V21" s="12"/>
      <c r="W21" s="23"/>
      <c r="X21" s="137"/>
      <c r="Y21" s="19">
        <f>SUMPRODUCT((AF21="En cours")*COUNTIFS(SUIVIPROD!$E$2:$E$3777,'Ligne 11'!$A21,SUIVIPROD!$J$2:$J$3777,'Ligne 11'!$AF$1))</f>
        <v>0</v>
      </c>
      <c r="Z21" s="97">
        <v>12</v>
      </c>
      <c r="AA21" s="19">
        <f>SUMPRODUCT((AF21="En cours")*SUMIFS(SUIVIPROD!$D$2:$D$3777,SUIVIPROD!$E$2:$E$3777,'Ligne 11'!$A21,SUIVIPROD!$J$2:$J$3777,'Ligne 11'!$AF$1))</f>
        <v>0</v>
      </c>
      <c r="AB21" s="19">
        <f>SUMPRODUCT((AF21="En cours")*SUMPRODUCT((SUIVIPROD!$E$2:$E$3777='Ligne 11'!$A21)*(SUIVIPROD!$J$2:$J$3777='Ligne 11'!$AF$1)*(SUIVIPROD!$L$2:$N$3777&lt;&gt;"")))</f>
        <v>0</v>
      </c>
      <c r="AC21" s="97">
        <v>5</v>
      </c>
      <c r="AE21" s="23"/>
      <c r="AF21" s="140"/>
      <c r="AG21" s="19">
        <f>SUMPRODUCT((AN21="En cours")*COUNTIFS(SUIVIPROD!$E$2:$E$3777,'Ligne 11'!$A21,SUIVIPROD!$J$2:$J$3777,'Ligne 11'!$AN$1))</f>
        <v>0</v>
      </c>
      <c r="AH21" s="97">
        <v>12</v>
      </c>
      <c r="AI21" s="19">
        <f>SUMPRODUCT((AN21="En cours")*SUMIFS(SUIVIPROD!$D$2:$D$3777,SUIVIPROD!$E$2:$E$3777,'Ligne 11'!$A21,SUIVIPROD!$J$2:$J$3777,'Ligne 11'!$AN$1))</f>
        <v>0</v>
      </c>
      <c r="AJ21" s="19">
        <f>SUMPRODUCT((AN21="En cours")*SUMPRODUCT((SUIVIPROD!$E$2:$E$3777='Ligne 11'!$A21)*(SUIVIPROD!$J$2:$J$3777='Ligne 11'!$AN$1)*(SUIVIPROD!$L$2:$N$3777&lt;&gt;"")))</f>
        <v>0</v>
      </c>
      <c r="AK21" s="97">
        <v>5</v>
      </c>
      <c r="AL21" s="23"/>
      <c r="AM21" s="23"/>
      <c r="AN21" s="140"/>
      <c r="AO21" s="19">
        <f>SUMPRODUCT((AV21="En cours")*COUNTIFS(SUIVIPROD!$E$2:$E$3777,'Ligne 11'!$A21,SUIVIPROD!$J$2:$J$3777,'Ligne 11'!$AV$1))</f>
        <v>0</v>
      </c>
      <c r="AP21" s="97">
        <v>8</v>
      </c>
      <c r="AQ21" s="19">
        <f>SUMPRODUCT((AV21="En cours")*SUMIFS(SUIVIPROD!$D$2:$D$3777,SUIVIPROD!$E$2:$E$3777,'Ligne 11'!$A21,SUIVIPROD!$J$2:$J$3777,'Ligne 11'!$AV$1))</f>
        <v>0</v>
      </c>
      <c r="AR21" s="19">
        <f>SUMPRODUCT((AV21="En cours")*SUMPRODUCT((SUIVIPROD!$E$2:$E$3777='Ligne 11'!$A21)*(SUIVIPROD!$J$2:$J$3777='Ligne 11'!$AV$1)*(SUIVIPROD!$L$2:$N$3777&lt;&gt;"")))</f>
        <v>0</v>
      </c>
      <c r="AS21" s="97">
        <v>5</v>
      </c>
      <c r="AU21" s="23"/>
      <c r="AV21" s="137"/>
      <c r="AW21" s="19">
        <f>SUMPRODUCT((BD21="En cours")*COUNTIFS(SUIVIPROD!$E$2:$E$3777,'Ligne 11'!$A21,SUIVIPROD!$J$2:$J$3777,'Ligne 11'!$BD$1))</f>
        <v>0</v>
      </c>
      <c r="AX21" s="97">
        <v>16</v>
      </c>
      <c r="AY21" s="19">
        <f>SUMPRODUCT((BD21="En cours")*SUMIFS(SUIVIPROD!$D$2:$D$3777,SUIVIPROD!$E$2:$E$3777,'Ligne 11'!$A21,SUIVIPROD!$J$2:$J$3777,'Ligne 11'!$BD$1))</f>
        <v>0</v>
      </c>
      <c r="AZ21" s="19">
        <f>SUMPRODUCT((BD21="En cours")*SUMPRODUCT((SUIVIPROD!$E$2:$E$3777='Ligne 11'!$A21)*(SUIVIPROD!$J$2:$J$3777='Ligne 11'!$BD$1)*(SUIVIPROD!$L$2:$N$3777&lt;&gt;"")))</f>
        <v>0</v>
      </c>
      <c r="BA21" s="97">
        <v>6</v>
      </c>
      <c r="BC21" s="23"/>
      <c r="BD21" s="140"/>
      <c r="BE21" s="19">
        <f>SUMPRODUCT((BL21="En cours")*COUNTIFS(SUIVIPROD!$E$2:$E$3777,'Ligne 11'!$A21,SUIVIPROD!$J$2:$J$3777,'Ligne 11'!$BL$1))</f>
        <v>4</v>
      </c>
      <c r="BF21" s="97">
        <v>10</v>
      </c>
      <c r="BG21" s="19">
        <f>SUMPRODUCT((BL21="En cours")*SUMIFS(SUIVIPROD!$D$2:$D$3777,SUIVIPROD!$E$2:$E$3777,'Ligne 11'!$A21,SUIVIPROD!$J$2:$J$3777,'Ligne 11'!$BL$1))</f>
        <v>8</v>
      </c>
      <c r="BH21" s="19">
        <f>SUMPRODUCT((BL21="En cours")*SUMPRODUCT((SUIVIPROD!$E$2:$E$3777='Ligne 11'!$A21)*(SUIVIPROD!$J$2:$J$3777='Ligne 11'!$BL$1)*(SUIVIPROD!$L$2:$N$3777&lt;&gt;"")))</f>
        <v>3</v>
      </c>
      <c r="BI21" s="97">
        <v>3</v>
      </c>
      <c r="BK21" s="23" t="str">
        <f>IF(COUNTIFS(SUIVIQUALITE!$B$2:$B$49039,'Ligne 11'!$A21,SUIVIQUALITE!$E$2:$E$49039,LEFT($BL$1,FIND(" ",$BL$1)-1),SUIVIQUALITE!$F$2:$F$49039,"Oui")=1,"Oui","#N/A")</f>
        <v>Oui</v>
      </c>
      <c r="BL21" s="140" t="s">
        <v>189</v>
      </c>
      <c r="BM21" s="19">
        <f>SUMPRODUCT((BT21="En cours")*COUNTIFS(SUIVIPROD!$E$2:$E$3777,'Ligne 11'!$A21,SUIVIPROD!$J$2:$J$3777,'Ligne 11'!$BT$1))</f>
        <v>7</v>
      </c>
      <c r="BN21" s="97">
        <v>12</v>
      </c>
      <c r="BO21" s="19">
        <f>SUMPRODUCT((BT21="En cours")*SUMIFS(SUIVIPROD!$D$2:$D$3777,SUIVIPROD!$E$2:$E$3777,'Ligne 11'!$A21,SUIVIPROD!$J$2:$J$3777,'Ligne 11'!$BT$1))</f>
        <v>14</v>
      </c>
      <c r="BP21" s="19">
        <f>SUMPRODUCT((BT21="En cours")*SUMPRODUCT((SUIVIPROD!$E$2:$E$3777='Ligne 11'!$A21)*(SUIVIPROD!$J$2:$J$3777='Ligne 11'!$BT$1)*(SUIVIPROD!$L$2:$N$3777&lt;&gt;"")))</f>
        <v>2</v>
      </c>
      <c r="BQ21" s="97">
        <v>5</v>
      </c>
      <c r="BS21" s="23" t="str">
        <f>IF(COUNTIFS(SUIVIQUALITE!$B$2:$B$49039,'Ligne 11'!$A21,SUIVIQUALITE!$E$2:$E$49039,LEFT($BT$1,FIND(" ",$BT$1)-1),SUIVIQUALITE!$F$2:$F$49039,"Oui")=1,"Oui","#N/A")</f>
        <v>#N/A</v>
      </c>
      <c r="BT21" s="140" t="s">
        <v>189</v>
      </c>
      <c r="BU21" s="19">
        <f>SUMPRODUCT((CB21="En cours")*COUNTIFS(SUIVIPROD!$E$2:$E$3777,'Ligne 11'!$A21,SUIVIPROD!$J$2:$J$3777,'Ligne 11'!$CB$1))</f>
        <v>0</v>
      </c>
      <c r="BV21" s="97">
        <v>10</v>
      </c>
      <c r="BW21" s="19">
        <f>SUMPRODUCT((CB21="En cours")*SUMIFS(SUIVIPROD!$D$2:$D$3777,SUIVIPROD!$E$2:$E$3777,'Ligne 11'!$A21,SUIVIPROD!$J$2:$J$3777,'Ligne 11'!$CB$1))</f>
        <v>0</v>
      </c>
      <c r="BX21" s="19">
        <f>SUMPRODUCT((CB21="En cours")*SUMPRODUCT((SUIVIPROD!$E$2:$E$3777='Ligne 11'!$A21)*(SUIVIPROD!$J$2:$J$3777='Ligne 11'!$CB$1)*(SUIVIPROD!$L$2:$N$3777&lt;&gt;"")))</f>
        <v>0</v>
      </c>
      <c r="BY21" s="97">
        <v>3</v>
      </c>
      <c r="CA21" s="23"/>
      <c r="CB21" s="137"/>
      <c r="CC21" s="209"/>
    </row>
    <row r="22" spans="1:81" ht="15">
      <c r="A22" s="192" t="s">
        <v>892</v>
      </c>
      <c r="B22" s="132" t="s">
        <v>188</v>
      </c>
      <c r="C22" s="132" t="s">
        <v>188</v>
      </c>
      <c r="D22" s="132" t="s">
        <v>188</v>
      </c>
      <c r="E22" s="132" t="s">
        <v>188</v>
      </c>
      <c r="F22" s="132" t="s">
        <v>188</v>
      </c>
      <c r="G22" s="132" t="s">
        <v>188</v>
      </c>
      <c r="H22" s="92" t="str">
        <f t="shared" si="0"/>
        <v>6 / 6</v>
      </c>
      <c r="I22" s="19">
        <f>SUMPRODUCT((P22="En cours")*COUNTIFS(SUIVIPROD!$E$2:$E$3777,'Ligne 11'!$A22,SUIVIPROD!$J$2:$J$3777,'Ligne 11'!$P$1))</f>
        <v>0</v>
      </c>
      <c r="J22" s="97">
        <v>2</v>
      </c>
      <c r="K22" s="19">
        <f>SUMPRODUCT((P22="En cours")*SUMIFS(SUIVIPROD!$D$2:$D$3777,SUIVIPROD!$E$2:$E$3777,'Ligne 11'!$A22,SUIVIPROD!$J$2:$J$3777,'Ligne 11'!$P$1))</f>
        <v>0</v>
      </c>
      <c r="L22" s="206">
        <f>SUMPRODUCT((P22="En cours")*SUMPRODUCT((SUIVIPROD!$E$2:$E$3777='Ligne 11'!$A22)*(SUIVIPROD!$J$2:$J$3777='Ligne 11'!$P$1)*(SUIVIPROD!$L$2:$N$3777&lt;&gt;"")))</f>
        <v>0</v>
      </c>
      <c r="M22" s="97">
        <v>2</v>
      </c>
      <c r="O22" s="23"/>
      <c r="P22" s="137" t="s">
        <v>190</v>
      </c>
      <c r="Q22" s="19">
        <f>SUMPRODUCT((X22="En cours")*COUNTIFS(SUIVIPROD!$E$2:$E$3777,'Ligne 11'!$A22,SUIVIPROD!$J$2:$J$3777,'Ligne 11'!$X$1))</f>
        <v>0</v>
      </c>
      <c r="R22" s="97">
        <v>4</v>
      </c>
      <c r="S22" s="19">
        <f>SUMPRODUCT((X22="En cours")*SUMIFS(SUIVIPROD!$D$2:$D$3777,SUIVIPROD!$E$2:$E$3777,'Ligne 11'!$A22,SUIVIPROD!$J$2:$J$3777,'Ligne 11'!$X$1))</f>
        <v>0</v>
      </c>
      <c r="T22" s="19">
        <f>SUMPRODUCT((X22="En cours")*SUMPRODUCT((SUIVIPROD!$E$2:$E$3777='Ligne 11'!$A22)*(SUIVIPROD!$J$2:$J$3777='Ligne 11'!$X$1)*(SUIVIPROD!$L$2:$N$3777&lt;&gt;"")))</f>
        <v>0</v>
      </c>
      <c r="U22" s="97">
        <v>2</v>
      </c>
      <c r="V22" s="12"/>
      <c r="W22" s="23"/>
      <c r="X22" s="137" t="s">
        <v>190</v>
      </c>
      <c r="Y22" s="19">
        <f>SUMPRODUCT((AF22="En cours")*COUNTIFS(SUIVIPROD!$E$2:$E$3777,'Ligne 11'!$A22,SUIVIPROD!$J$2:$J$3777,'Ligne 11'!$AF$1))</f>
        <v>0</v>
      </c>
      <c r="Z22" s="97">
        <v>12</v>
      </c>
      <c r="AA22" s="19">
        <f>SUMPRODUCT((AF22="En cours")*SUMIFS(SUIVIPROD!$D$2:$D$3777,SUIVIPROD!$E$2:$E$3777,'Ligne 11'!$A22,SUIVIPROD!$J$2:$J$3777,'Ligne 11'!$AF$1))</f>
        <v>0</v>
      </c>
      <c r="AB22" s="19">
        <f>SUMPRODUCT((AF22="En cours")*SUMPRODUCT((SUIVIPROD!$E$2:$E$3777='Ligne 11'!$A22)*(SUIVIPROD!$J$2:$J$3777='Ligne 11'!$AF$1)*(SUIVIPROD!$L$2:$N$3777&lt;&gt;"")))</f>
        <v>0</v>
      </c>
      <c r="AC22" s="97">
        <v>5</v>
      </c>
      <c r="AD22" s="12"/>
      <c r="AE22" s="23"/>
      <c r="AF22" s="137" t="s">
        <v>190</v>
      </c>
      <c r="AG22" s="19">
        <f>SUMPRODUCT((AN22="En cours")*COUNTIFS(SUIVIPROD!$E$2:$E$3777,'Ligne 11'!$A22,SUIVIPROD!$J$2:$J$3777,'Ligne 11'!$AN$1))</f>
        <v>8</v>
      </c>
      <c r="AH22" s="97">
        <v>12</v>
      </c>
      <c r="AI22" s="19">
        <f>SUMPRODUCT((AN22="En cours")*SUMIFS(SUIVIPROD!$D$2:$D$3777,SUIVIPROD!$E$2:$E$3777,'Ligne 11'!$A22,SUIVIPROD!$J$2:$J$3777,'Ligne 11'!$AN$1))</f>
        <v>15</v>
      </c>
      <c r="AJ22" s="19">
        <f>SUMPRODUCT((AN22="En cours")*SUMPRODUCT((SUIVIPROD!$E$2:$E$3777='Ligne 11'!$A22)*(SUIVIPROD!$J$2:$J$3777='Ligne 11'!$AN$1)*(SUIVIPROD!$L$2:$N$3777&lt;&gt;"")))</f>
        <v>0</v>
      </c>
      <c r="AK22" s="97">
        <v>5</v>
      </c>
      <c r="AM22" s="23"/>
      <c r="AN22" s="137" t="s">
        <v>189</v>
      </c>
      <c r="AO22" s="19">
        <f>SUMPRODUCT((AV22="En cours")*COUNTIFS(SUIVIPROD!$E$2:$E$3777,'Ligne 11'!$A22,SUIVIPROD!$J$2:$J$3777,'Ligne 11'!$AV$1))</f>
        <v>0</v>
      </c>
      <c r="AP22" s="97">
        <v>8</v>
      </c>
      <c r="AQ22" s="19">
        <f>SUMPRODUCT((AV22="En cours")*SUMIFS(SUIVIPROD!$D$2:$D$3777,SUIVIPROD!$E$2:$E$3777,'Ligne 11'!$A22,SUIVIPROD!$J$2:$J$3777,'Ligne 11'!$AV$1))</f>
        <v>0</v>
      </c>
      <c r="AR22" s="19">
        <f>SUMPRODUCT((AV22="En cours")*SUMPRODUCT((SUIVIPROD!$E$2:$E$3777='Ligne 11'!$A22)*(SUIVIPROD!$J$2:$J$3777='Ligne 11'!$AV$1)*(SUIVIPROD!$L$2:$N$3777&lt;&gt;"")))</f>
        <v>0</v>
      </c>
      <c r="AS22" s="97">
        <v>5</v>
      </c>
      <c r="AU22" s="23"/>
      <c r="AV22" s="137"/>
      <c r="AW22" s="19">
        <f>SUMPRODUCT((BD22="En cours")*COUNTIFS(SUIVIPROD!$E$2:$E$3777,'Ligne 11'!$A22,SUIVIPROD!$J$2:$J$3777,'Ligne 11'!$BD$1))</f>
        <v>0</v>
      </c>
      <c r="AX22" s="97">
        <v>16</v>
      </c>
      <c r="AY22" s="19">
        <f>SUMPRODUCT((BD22="En cours")*SUMIFS(SUIVIPROD!$D$2:$D$3777,SUIVIPROD!$E$2:$E$3777,'Ligne 11'!$A22,SUIVIPROD!$J$2:$J$3777,'Ligne 11'!$BD$1))</f>
        <v>0</v>
      </c>
      <c r="AZ22" s="19">
        <f>SUMPRODUCT((BD22="En cours")*SUMPRODUCT((SUIVIPROD!$E$2:$E$3777='Ligne 11'!$A22)*(SUIVIPROD!$J$2:$J$3777='Ligne 11'!$BD$1)*(SUIVIPROD!$L$2:$N$3777&lt;&gt;"")))</f>
        <v>0</v>
      </c>
      <c r="BA22" s="97">
        <v>6</v>
      </c>
      <c r="BC22" s="23"/>
      <c r="BD22" s="137"/>
      <c r="BE22" s="19">
        <f>SUMPRODUCT((BL22="En cours")*COUNTIFS(SUIVIPROD!$E$2:$E$3777,'Ligne 11'!$A22,SUIVIPROD!$J$2:$J$3777,'Ligne 11'!$BL$1))</f>
        <v>0</v>
      </c>
      <c r="BF22" s="97">
        <v>10</v>
      </c>
      <c r="BG22" s="19">
        <f>SUMPRODUCT((BL22="En cours")*SUMIFS(SUIVIPROD!$D$2:$D$3777,SUIVIPROD!$E$2:$E$3777,'Ligne 11'!$A22,SUIVIPROD!$J$2:$J$3777,'Ligne 11'!$BL$1))</f>
        <v>0</v>
      </c>
      <c r="BH22" s="19">
        <f>SUMPRODUCT((BL22="En cours")*SUMPRODUCT((SUIVIPROD!$E$2:$E$3777='Ligne 11'!$A22)*(SUIVIPROD!$J$2:$J$3777='Ligne 11'!$BL$1)*(SUIVIPROD!$L$2:$N$3777&lt;&gt;"")))</f>
        <v>0</v>
      </c>
      <c r="BI22" s="97">
        <v>3</v>
      </c>
      <c r="BK22" s="23"/>
      <c r="BL22" s="137"/>
      <c r="BM22" s="19">
        <f>SUMPRODUCT((BT22="En cours")*COUNTIFS(SUIVIPROD!$E$2:$E$3777,'Ligne 11'!$A22,SUIVIPROD!$J$2:$J$3777,'Ligne 11'!$BT$1))</f>
        <v>0</v>
      </c>
      <c r="BN22" s="97">
        <v>12</v>
      </c>
      <c r="BO22" s="19">
        <f>SUMPRODUCT((BT22="En cours")*SUMIFS(SUIVIPROD!$D$2:$D$3777,SUIVIPROD!$E$2:$E$3777,'Ligne 11'!$A22,SUIVIPROD!$J$2:$J$3777,'Ligne 11'!$BT$1))</f>
        <v>0</v>
      </c>
      <c r="BP22" s="19">
        <f>SUMPRODUCT((BT22="En cours")*SUMPRODUCT((SUIVIPROD!$E$2:$E$3777='Ligne 11'!$A22)*(SUIVIPROD!$J$2:$J$3777='Ligne 11'!$BT$1)*(SUIVIPROD!$L$2:$N$3777&lt;&gt;"")))</f>
        <v>0</v>
      </c>
      <c r="BQ22" s="97">
        <v>5</v>
      </c>
      <c r="BS22" s="23"/>
      <c r="BT22" s="137"/>
      <c r="BU22" s="19">
        <f>SUMPRODUCT((CB22="En cours")*COUNTIFS(SUIVIPROD!$E$2:$E$3777,'Ligne 11'!$A22,SUIVIPROD!$J$2:$J$3777,'Ligne 11'!$CB$1))</f>
        <v>0</v>
      </c>
      <c r="BV22" s="97">
        <v>10</v>
      </c>
      <c r="BW22" s="19">
        <f>SUMPRODUCT((CB22="En cours")*SUMIFS(SUIVIPROD!$D$2:$D$3777,SUIVIPROD!$E$2:$E$3777,'Ligne 11'!$A22,SUIVIPROD!$J$2:$J$3777,'Ligne 11'!$CB$1))</f>
        <v>0</v>
      </c>
      <c r="BX22" s="19">
        <f>SUMPRODUCT((CB22="En cours")*SUMPRODUCT((SUIVIPROD!$E$2:$E$3777='Ligne 11'!$A22)*(SUIVIPROD!$J$2:$J$3777='Ligne 11'!$CB$1)*(SUIVIPROD!$L$2:$N$3777&lt;&gt;"")))</f>
        <v>0</v>
      </c>
      <c r="BY22" s="97">
        <v>3</v>
      </c>
      <c r="CA22" s="23"/>
      <c r="CB22" s="137"/>
      <c r="CC22" s="209"/>
    </row>
    <row r="23" spans="1:81" ht="15">
      <c r="A23" s="132" t="s">
        <v>278</v>
      </c>
      <c r="B23" s="132" t="s">
        <v>188</v>
      </c>
      <c r="C23" s="132" t="s">
        <v>188</v>
      </c>
      <c r="D23" s="132" t="s">
        <v>188</v>
      </c>
      <c r="E23" s="132" t="s">
        <v>188</v>
      </c>
      <c r="F23" s="132" t="s">
        <v>188</v>
      </c>
      <c r="G23" s="132" t="s">
        <v>188</v>
      </c>
      <c r="H23" s="92" t="str">
        <f t="shared" si="0"/>
        <v>6 / 6</v>
      </c>
      <c r="I23" s="19">
        <f>SUMPRODUCT((P23="En cours")*COUNTIFS(SUIVIPROD!$E$2:$E$3777,'Ligne 11'!$A23,SUIVIPROD!$J$2:$J$3777,'Ligne 11'!$P$1))</f>
        <v>0</v>
      </c>
      <c r="J23" s="97">
        <v>2</v>
      </c>
      <c r="K23" s="19">
        <f>SUMPRODUCT((P23="En cours")*SUMIFS(SUIVIPROD!$D$2:$D$3777,SUIVIPROD!$E$2:$E$3777,'Ligne 11'!$A23,SUIVIPROD!$J$2:$J$3777,'Ligne 11'!$P$1))</f>
        <v>0</v>
      </c>
      <c r="L23" s="206">
        <f>SUMPRODUCT((P23="En cours")*SUMPRODUCT((SUIVIPROD!$E$2:$E$3777='Ligne 11'!$A23)*(SUIVIPROD!$J$2:$J$3777='Ligne 11'!$P$1)*(SUIVIPROD!$L$2:$N$3777&lt;&gt;"")))</f>
        <v>0</v>
      </c>
      <c r="M23" s="97">
        <v>2</v>
      </c>
      <c r="O23" s="23"/>
      <c r="P23" s="137" t="s">
        <v>190</v>
      </c>
      <c r="Q23" s="19">
        <f>SUMPRODUCT((X23="En cours")*COUNTIFS(SUIVIPROD!$E$2:$E$3777,'Ligne 11'!$A23,SUIVIPROD!$J$2:$J$3777,'Ligne 11'!$X$1))</f>
        <v>0</v>
      </c>
      <c r="R23" s="97">
        <v>4</v>
      </c>
      <c r="S23" s="19">
        <f>SUMPRODUCT((X23="En cours")*SUMIFS(SUIVIPROD!$D$2:$D$3777,SUIVIPROD!$E$2:$E$3777,'Ligne 11'!$A23,SUIVIPROD!$J$2:$J$3777,'Ligne 11'!$X$1))</f>
        <v>0</v>
      </c>
      <c r="T23" s="19">
        <f>SUMPRODUCT((X23="En cours")*SUMPRODUCT((SUIVIPROD!$E$2:$E$3777='Ligne 11'!$A23)*(SUIVIPROD!$J$2:$J$3777='Ligne 11'!$X$1)*(SUIVIPROD!$L$2:$N$3777&lt;&gt;"")))</f>
        <v>0</v>
      </c>
      <c r="U23" s="97">
        <v>2</v>
      </c>
      <c r="V23" s="12"/>
      <c r="W23" s="23"/>
      <c r="X23" s="137" t="s">
        <v>190</v>
      </c>
      <c r="Y23" s="19">
        <f>SUMPRODUCT((AF23="En cours")*COUNTIFS(SUIVIPROD!$E$2:$E$3777,'Ligne 11'!$A23,SUIVIPROD!$J$2:$J$3777,'Ligne 11'!$AF$1))</f>
        <v>0</v>
      </c>
      <c r="Z23" s="97">
        <v>12</v>
      </c>
      <c r="AA23" s="19">
        <f>SUMPRODUCT((AF23="En cours")*SUMIFS(SUIVIPROD!$D$2:$D$3777,SUIVIPROD!$E$2:$E$3777,'Ligne 11'!$A23,SUIVIPROD!$J$2:$J$3777,'Ligne 11'!$AF$1))</f>
        <v>0</v>
      </c>
      <c r="AB23" s="19">
        <f>SUMPRODUCT((AF23="En cours")*SUMPRODUCT((SUIVIPROD!$E$2:$E$3777='Ligne 11'!$A23)*(SUIVIPROD!$J$2:$J$3777='Ligne 11'!$AF$1)*(SUIVIPROD!$L$2:$N$3777&lt;&gt;"")))</f>
        <v>0</v>
      </c>
      <c r="AC23" s="97">
        <v>5</v>
      </c>
      <c r="AE23" s="23"/>
      <c r="AF23" s="140" t="s">
        <v>190</v>
      </c>
      <c r="AG23" s="19">
        <f>SUMPRODUCT((AN23="En cours")*COUNTIFS(SUIVIPROD!$E$2:$E$3777,'Ligne 11'!$A23,SUIVIPROD!$J$2:$J$3777,'Ligne 11'!$AN$1))</f>
        <v>0</v>
      </c>
      <c r="AH23" s="97">
        <v>12</v>
      </c>
      <c r="AI23" s="19">
        <f>SUMPRODUCT((AN23="En cours")*SUMIFS(SUIVIPROD!$D$2:$D$3777,SUIVIPROD!$E$2:$E$3777,'Ligne 11'!$A23,SUIVIPROD!$J$2:$J$3777,'Ligne 11'!$AN$1))</f>
        <v>0</v>
      </c>
      <c r="AJ23" s="19">
        <f>SUMPRODUCT((AN23="En cours")*SUMPRODUCT((SUIVIPROD!$E$2:$E$3777='Ligne 11'!$A23)*(SUIVIPROD!$J$2:$J$3777='Ligne 11'!$AN$1)*(SUIVIPROD!$L$2:$N$3777&lt;&gt;"")))</f>
        <v>0</v>
      </c>
      <c r="AK23" s="97">
        <v>5</v>
      </c>
      <c r="AL23" s="23"/>
      <c r="AM23" s="23"/>
      <c r="AN23" s="140" t="s">
        <v>190</v>
      </c>
      <c r="AO23" s="19">
        <f>SUMPRODUCT((AV23="En cours")*COUNTIFS(SUIVIPROD!$E$2:$E$3777,'Ligne 11'!$A23,SUIVIPROD!$J$2:$J$3777,'Ligne 11'!$AV$1))</f>
        <v>0</v>
      </c>
      <c r="AP23" s="97">
        <v>8</v>
      </c>
      <c r="AQ23" s="19">
        <f>SUMPRODUCT((AV23="En cours")*SUMIFS(SUIVIPROD!$D$2:$D$3777,SUIVIPROD!$E$2:$E$3777,'Ligne 11'!$A23,SUIVIPROD!$J$2:$J$3777,'Ligne 11'!$AV$1))</f>
        <v>0</v>
      </c>
      <c r="AR23" s="19">
        <f>SUMPRODUCT((AV23="En cours")*SUMPRODUCT((SUIVIPROD!$E$2:$E$3777='Ligne 11'!$A23)*(SUIVIPROD!$J$2:$J$3777='Ligne 11'!$AV$1)*(SUIVIPROD!$L$2:$N$3777&lt;&gt;"")))</f>
        <v>0</v>
      </c>
      <c r="AS23" s="97">
        <v>5</v>
      </c>
      <c r="AU23" s="23"/>
      <c r="AV23" s="137" t="s">
        <v>190</v>
      </c>
      <c r="AW23" s="19">
        <f>SUMPRODUCT((BD23="En cours")*COUNTIFS(SUIVIPROD!$E$2:$E$3777,'Ligne 11'!$A23,SUIVIPROD!$J$2:$J$3777,'Ligne 11'!$BD$1))</f>
        <v>0</v>
      </c>
      <c r="AX23" s="97">
        <v>16</v>
      </c>
      <c r="AY23" s="19">
        <f>SUMPRODUCT((BD23="En cours")*SUMIFS(SUIVIPROD!$D$2:$D$3777,SUIVIPROD!$E$2:$E$3777,'Ligne 11'!$A23,SUIVIPROD!$J$2:$J$3777,'Ligne 11'!$BD$1))</f>
        <v>0</v>
      </c>
      <c r="AZ23" s="19">
        <f>SUMPRODUCT((BD23="En cours")*SUMPRODUCT((SUIVIPROD!$E$2:$E$3777='Ligne 11'!$A23)*(SUIVIPROD!$J$2:$J$3777='Ligne 11'!$BD$1)*(SUIVIPROD!$L$2:$N$3777&lt;&gt;"")))</f>
        <v>0</v>
      </c>
      <c r="BA23" s="97">
        <v>6</v>
      </c>
      <c r="BC23" s="23"/>
      <c r="BD23" s="140" t="s">
        <v>190</v>
      </c>
      <c r="BE23" s="19">
        <f>SUMPRODUCT((BL23="En cours")*COUNTIFS(SUIVIPROD!$E$2:$E$3777,'Ligne 11'!$A23,SUIVIPROD!$J$2:$J$3777,'Ligne 11'!$BL$1))</f>
        <v>0</v>
      </c>
      <c r="BF23" s="97">
        <v>10</v>
      </c>
      <c r="BG23" s="19">
        <f>SUMPRODUCT((BL23="En cours")*SUMIFS(SUIVIPROD!$D$2:$D$3777,SUIVIPROD!$E$2:$E$3777,'Ligne 11'!$A23,SUIVIPROD!$J$2:$J$3777,'Ligne 11'!$BL$1))</f>
        <v>0</v>
      </c>
      <c r="BH23" s="19">
        <f>SUMPRODUCT((BL23="En cours")*SUMPRODUCT((SUIVIPROD!$E$2:$E$3777='Ligne 11'!$A23)*(SUIVIPROD!$J$2:$J$3777='Ligne 11'!$BL$1)*(SUIVIPROD!$L$2:$N$3777&lt;&gt;"")))</f>
        <v>0</v>
      </c>
      <c r="BI23" s="97">
        <v>3</v>
      </c>
      <c r="BK23" s="23"/>
      <c r="BL23" s="140" t="s">
        <v>190</v>
      </c>
      <c r="BM23" s="19">
        <f>SUMPRODUCT((BT23="En cours")*COUNTIFS(SUIVIPROD!$E$2:$E$3777,'Ligne 11'!$A23,SUIVIPROD!$J$2:$J$3777,'Ligne 11'!$BT$1))</f>
        <v>0</v>
      </c>
      <c r="BN23" s="97">
        <v>12</v>
      </c>
      <c r="BO23" s="19">
        <f>SUMPRODUCT((BT23="En cours")*SUMIFS(SUIVIPROD!$D$2:$D$3777,SUIVIPROD!$E$2:$E$3777,'Ligne 11'!$A23,SUIVIPROD!$J$2:$J$3777,'Ligne 11'!$BT$1))</f>
        <v>0</v>
      </c>
      <c r="BP23" s="19">
        <f>SUMPRODUCT((BT23="En cours")*SUMPRODUCT((SUIVIPROD!$E$2:$E$3777='Ligne 11'!$A23)*(SUIVIPROD!$J$2:$J$3777='Ligne 11'!$BT$1)*(SUIVIPROD!$L$2:$N$3777&lt;&gt;"")))</f>
        <v>0</v>
      </c>
      <c r="BQ23" s="97">
        <v>5</v>
      </c>
      <c r="BS23" s="23"/>
      <c r="BT23" s="140" t="s">
        <v>190</v>
      </c>
      <c r="BU23" s="19">
        <f>SUMPRODUCT((CB23="En cours")*COUNTIFS(SUIVIPROD!$E$2:$E$3777,'Ligne 11'!$A23,SUIVIPROD!$J$2:$J$3777,'Ligne 11'!$CB$1))</f>
        <v>0</v>
      </c>
      <c r="BV23" s="97">
        <v>10</v>
      </c>
      <c r="BW23" s="19">
        <f>SUMPRODUCT((CB23="En cours")*SUMIFS(SUIVIPROD!$D$2:$D$3777,SUIVIPROD!$E$2:$E$3777,'Ligne 11'!$A23,SUIVIPROD!$J$2:$J$3777,'Ligne 11'!$CB$1))</f>
        <v>0</v>
      </c>
      <c r="BX23" s="19">
        <f>SUMPRODUCT((CB23="En cours")*SUMPRODUCT((SUIVIPROD!$E$2:$E$3777='Ligne 11'!$A23)*(SUIVIPROD!$J$2:$J$3777='Ligne 11'!$CB$1)*(SUIVIPROD!$L$2:$N$3777&lt;&gt;"")))</f>
        <v>0</v>
      </c>
      <c r="BY23" s="97">
        <v>3</v>
      </c>
      <c r="CA23" s="23"/>
      <c r="CB23" s="137" t="s">
        <v>190</v>
      </c>
      <c r="CC23" s="209"/>
    </row>
    <row r="24" spans="1:81" ht="15">
      <c r="A24" s="138" t="s">
        <v>280</v>
      </c>
      <c r="B24" s="132" t="s">
        <v>188</v>
      </c>
      <c r="C24" s="132" t="s">
        <v>188</v>
      </c>
      <c r="D24" s="132" t="s">
        <v>188</v>
      </c>
      <c r="E24" s="132" t="s">
        <v>188</v>
      </c>
      <c r="F24" s="132" t="s">
        <v>188</v>
      </c>
      <c r="G24" s="132" t="s">
        <v>188</v>
      </c>
      <c r="H24" s="92" t="str">
        <f t="shared" si="0"/>
        <v>6 / 6</v>
      </c>
      <c r="I24" s="19">
        <f>SUMPRODUCT((P24="En cours")*COUNTIFS(SUIVIPROD!$E$2:$E$3777,'Ligne 11'!$A24,SUIVIPROD!$J$2:$J$3777,'Ligne 11'!$P$1))</f>
        <v>0</v>
      </c>
      <c r="J24" s="97">
        <v>2</v>
      </c>
      <c r="K24" s="19">
        <f>SUMPRODUCT((P24="En cours")*SUMIFS(SUIVIPROD!$D$2:$D$3777,SUIVIPROD!$E$2:$E$3777,'Ligne 11'!$A24,SUIVIPROD!$J$2:$J$3777,'Ligne 11'!$P$1))</f>
        <v>0</v>
      </c>
      <c r="L24" s="206">
        <f>SUMPRODUCT((P24="En cours")*SUMPRODUCT((SUIVIPROD!$E$2:$E$3777='Ligne 11'!$A24)*(SUIVIPROD!$J$2:$J$3777='Ligne 11'!$P$1)*(SUIVIPROD!$L$2:$N$3777&lt;&gt;"")))</f>
        <v>0</v>
      </c>
      <c r="M24" s="97">
        <v>2</v>
      </c>
      <c r="O24" s="23"/>
      <c r="P24" s="137" t="s">
        <v>190</v>
      </c>
      <c r="Q24" s="19">
        <f>SUMPRODUCT((X24="En cours")*COUNTIFS(SUIVIPROD!$E$2:$E$3777,'Ligne 11'!$A24,SUIVIPROD!$J$2:$J$3777,'Ligne 11'!$X$1))</f>
        <v>0</v>
      </c>
      <c r="R24" s="97">
        <v>4</v>
      </c>
      <c r="S24" s="19">
        <f>SUMPRODUCT((X24="En cours")*SUMIFS(SUIVIPROD!$D$2:$D$3777,SUIVIPROD!$E$2:$E$3777,'Ligne 11'!$A24,SUIVIPROD!$J$2:$J$3777,'Ligne 11'!$X$1))</f>
        <v>0</v>
      </c>
      <c r="T24" s="19">
        <f>SUMPRODUCT((X24="En cours")*SUMPRODUCT((SUIVIPROD!$E$2:$E$3777='Ligne 11'!$A24)*(SUIVIPROD!$J$2:$J$3777='Ligne 11'!$X$1)*(SUIVIPROD!$L$2:$N$3777&lt;&gt;"")))</f>
        <v>0</v>
      </c>
      <c r="U24" s="97">
        <v>2</v>
      </c>
      <c r="V24" s="12"/>
      <c r="W24" s="23"/>
      <c r="X24" s="137" t="s">
        <v>190</v>
      </c>
      <c r="Y24" s="19">
        <f>SUMPRODUCT((AF24="En cours")*COUNTIFS(SUIVIPROD!$E$2:$E$3777,'Ligne 11'!$A24,SUIVIPROD!$J$2:$J$3777,'Ligne 11'!$AF$1))</f>
        <v>0</v>
      </c>
      <c r="Z24" s="97">
        <v>12</v>
      </c>
      <c r="AA24" s="19">
        <f>SUMPRODUCT((AF24="En cours")*SUMIFS(SUIVIPROD!$D$2:$D$3777,SUIVIPROD!$E$2:$E$3777,'Ligne 11'!$A24,SUIVIPROD!$J$2:$J$3777,'Ligne 11'!$AF$1))</f>
        <v>0</v>
      </c>
      <c r="AB24" s="19">
        <f>SUMPRODUCT((AF24="En cours")*SUMPRODUCT((SUIVIPROD!$E$2:$E$3777='Ligne 11'!$A24)*(SUIVIPROD!$J$2:$J$3777='Ligne 11'!$AF$1)*(SUIVIPROD!$L$2:$N$3777&lt;&gt;"")))</f>
        <v>0</v>
      </c>
      <c r="AC24" s="97">
        <v>5</v>
      </c>
      <c r="AE24" s="23"/>
      <c r="AF24" s="140" t="s">
        <v>190</v>
      </c>
      <c r="AG24" s="19">
        <f>SUMPRODUCT((AN24="En cours")*COUNTIFS(SUIVIPROD!$E$2:$E$3777,'Ligne 11'!$A24,SUIVIPROD!$J$2:$J$3777,'Ligne 11'!$AN$1))</f>
        <v>0</v>
      </c>
      <c r="AH24" s="97">
        <v>12</v>
      </c>
      <c r="AI24" s="19">
        <f>SUMPRODUCT((AN24="En cours")*SUMIFS(SUIVIPROD!$D$2:$D$3777,SUIVIPROD!$E$2:$E$3777,'Ligne 11'!$A24,SUIVIPROD!$J$2:$J$3777,'Ligne 11'!$AN$1))</f>
        <v>0</v>
      </c>
      <c r="AJ24" s="19">
        <f>SUMPRODUCT((AN24="En cours")*SUMPRODUCT((SUIVIPROD!$E$2:$E$3777='Ligne 11'!$A24)*(SUIVIPROD!$J$2:$J$3777='Ligne 11'!$AN$1)*(SUIVIPROD!$L$2:$N$3777&lt;&gt;"")))</f>
        <v>0</v>
      </c>
      <c r="AK24" s="97">
        <v>5</v>
      </c>
      <c r="AM24" s="23"/>
      <c r="AN24" s="140" t="s">
        <v>189</v>
      </c>
      <c r="AO24" s="19">
        <f>SUMPRODUCT((AV24="En cours")*COUNTIFS(SUIVIPROD!$E$2:$E$3777,'Ligne 11'!$A24,SUIVIPROD!$J$2:$J$3777,'Ligne 11'!$AV$1))</f>
        <v>0</v>
      </c>
      <c r="AP24" s="97">
        <v>8</v>
      </c>
      <c r="AQ24" s="19">
        <f>SUMPRODUCT((AV24="En cours")*SUMIFS(SUIVIPROD!$D$2:$D$3777,SUIVIPROD!$E$2:$E$3777,'Ligne 11'!$A24,SUIVIPROD!$J$2:$J$3777,'Ligne 11'!$AV$1))</f>
        <v>0</v>
      </c>
      <c r="AR24" s="19">
        <f>SUMPRODUCT((AV24="En cours")*SUMPRODUCT((SUIVIPROD!$E$2:$E$3777='Ligne 11'!$A24)*(SUIVIPROD!$J$2:$J$3777='Ligne 11'!$AV$1)*(SUIVIPROD!$L$2:$N$3777&lt;&gt;"")))</f>
        <v>0</v>
      </c>
      <c r="AS24" s="97">
        <v>5</v>
      </c>
      <c r="AU24" s="23"/>
      <c r="AV24" s="137"/>
      <c r="AW24" s="19">
        <f>SUMPRODUCT((BD24="En cours")*COUNTIFS(SUIVIPROD!$E$2:$E$3777,'Ligne 11'!$A24,SUIVIPROD!$J$2:$J$3777,'Ligne 11'!$BD$1))</f>
        <v>0</v>
      </c>
      <c r="AX24" s="97">
        <v>16</v>
      </c>
      <c r="AY24" s="19">
        <f>SUMPRODUCT((BD24="En cours")*SUMIFS(SUIVIPROD!$D$2:$D$3777,SUIVIPROD!$E$2:$E$3777,'Ligne 11'!$A24,SUIVIPROD!$J$2:$J$3777,'Ligne 11'!$BD$1))</f>
        <v>0</v>
      </c>
      <c r="AZ24" s="19">
        <f>SUMPRODUCT((BD24="En cours")*SUMPRODUCT((SUIVIPROD!$E$2:$E$3777='Ligne 11'!$A24)*(SUIVIPROD!$J$2:$J$3777='Ligne 11'!$BD$1)*(SUIVIPROD!$L$2:$N$3777&lt;&gt;"")))</f>
        <v>0</v>
      </c>
      <c r="BA24" s="97">
        <v>6</v>
      </c>
      <c r="BC24" s="23"/>
      <c r="BD24" s="140" t="s">
        <v>190</v>
      </c>
      <c r="BE24" s="19">
        <f>SUMPRODUCT((BL24="En cours")*COUNTIFS(SUIVIPROD!$E$2:$E$3777,'Ligne 11'!$A24,SUIVIPROD!$J$2:$J$3777,'Ligne 11'!$BL$1))</f>
        <v>0</v>
      </c>
      <c r="BF24" s="97">
        <v>10</v>
      </c>
      <c r="BG24" s="19">
        <f>SUMPRODUCT((BL24="En cours")*SUMIFS(SUIVIPROD!$D$2:$D$3777,SUIVIPROD!$E$2:$E$3777,'Ligne 11'!$A24,SUIVIPROD!$J$2:$J$3777,'Ligne 11'!$BL$1))</f>
        <v>0</v>
      </c>
      <c r="BH24" s="19">
        <f>SUMPRODUCT((BL24="En cours")*SUMPRODUCT((SUIVIPROD!$E$2:$E$3777='Ligne 11'!$A24)*(SUIVIPROD!$J$2:$J$3777='Ligne 11'!$BL$1)*(SUIVIPROD!$L$2:$N$3777&lt;&gt;"")))</f>
        <v>0</v>
      </c>
      <c r="BI24" s="97">
        <v>3</v>
      </c>
      <c r="BK24" s="23"/>
      <c r="BL24" s="140"/>
      <c r="BM24" s="19">
        <f>SUMPRODUCT((BT24="En cours")*COUNTIFS(SUIVIPROD!$E$2:$E$3777,'Ligne 11'!$A24,SUIVIPROD!$J$2:$J$3777,'Ligne 11'!$BT$1))</f>
        <v>0</v>
      </c>
      <c r="BN24" s="97">
        <v>12</v>
      </c>
      <c r="BO24" s="19">
        <f>SUMPRODUCT((BT24="En cours")*SUMIFS(SUIVIPROD!$D$2:$D$3777,SUIVIPROD!$E$2:$E$3777,'Ligne 11'!$A24,SUIVIPROD!$J$2:$J$3777,'Ligne 11'!$BT$1))</f>
        <v>0</v>
      </c>
      <c r="BP24" s="19">
        <f>SUMPRODUCT((BT24="En cours")*SUMPRODUCT((SUIVIPROD!$E$2:$E$3777='Ligne 11'!$A24)*(SUIVIPROD!$J$2:$J$3777='Ligne 11'!$BT$1)*(SUIVIPROD!$L$2:$N$3777&lt;&gt;"")))</f>
        <v>0</v>
      </c>
      <c r="BQ24" s="97">
        <v>5</v>
      </c>
      <c r="BS24" s="23"/>
      <c r="BT24" s="140"/>
      <c r="BU24" s="19">
        <f>SUMPRODUCT((CB24="En cours")*COUNTIFS(SUIVIPROD!$E$2:$E$3777,'Ligne 11'!$A24,SUIVIPROD!$J$2:$J$3777,'Ligne 11'!$CB$1))</f>
        <v>0</v>
      </c>
      <c r="BV24" s="97">
        <v>10</v>
      </c>
      <c r="BW24" s="19">
        <f>SUMPRODUCT((CB24="En cours")*SUMIFS(SUIVIPROD!$D$2:$D$3777,SUIVIPROD!$E$2:$E$3777,'Ligne 11'!$A24,SUIVIPROD!$J$2:$J$3777,'Ligne 11'!$CB$1))</f>
        <v>0</v>
      </c>
      <c r="BX24" s="19">
        <f>SUMPRODUCT((CB24="En cours")*SUMPRODUCT((SUIVIPROD!$E$2:$E$3777='Ligne 11'!$A24)*(SUIVIPROD!$J$2:$J$3777='Ligne 11'!$CB$1)*(SUIVIPROD!$L$2:$N$3777&lt;&gt;"")))</f>
        <v>0</v>
      </c>
      <c r="BY24" s="97">
        <v>3</v>
      </c>
      <c r="CA24" s="23"/>
      <c r="CB24" s="137"/>
      <c r="CC24" s="209"/>
    </row>
    <row r="25" spans="1:81" ht="15">
      <c r="A25" s="138" t="s">
        <v>282</v>
      </c>
      <c r="B25" s="132" t="s">
        <v>188</v>
      </c>
      <c r="C25" s="132" t="s">
        <v>188</v>
      </c>
      <c r="D25" s="132" t="s">
        <v>188</v>
      </c>
      <c r="E25" s="132" t="s">
        <v>188</v>
      </c>
      <c r="F25" s="132" t="s">
        <v>188</v>
      </c>
      <c r="G25" s="132" t="s">
        <v>188</v>
      </c>
      <c r="H25" s="92" t="str">
        <f t="shared" si="0"/>
        <v>6 / 6</v>
      </c>
      <c r="I25" s="19">
        <f>SUMPRODUCT((P25="En cours")*COUNTIFS(SUIVIPROD!$E$2:$E$3777,'Ligne 11'!$A25,SUIVIPROD!$J$2:$J$3777,'Ligne 11'!$P$1))</f>
        <v>0</v>
      </c>
      <c r="J25" s="97">
        <v>2</v>
      </c>
      <c r="K25" s="19">
        <f>SUMPRODUCT((P25="En cours")*SUMIFS(SUIVIPROD!$D$2:$D$3777,SUIVIPROD!$E$2:$E$3777,'Ligne 11'!$A25,SUIVIPROD!$J$2:$J$3777,'Ligne 11'!$P$1))</f>
        <v>0</v>
      </c>
      <c r="L25" s="206">
        <f>SUMPRODUCT((P25="En cours")*SUMPRODUCT((SUIVIPROD!$E$2:$E$3777='Ligne 11'!$A25)*(SUIVIPROD!$J$2:$J$3777='Ligne 11'!$P$1)*(SUIVIPROD!$L$2:$N$3777&lt;&gt;"")))</f>
        <v>0</v>
      </c>
      <c r="M25" s="97">
        <v>2</v>
      </c>
      <c r="O25" s="23"/>
      <c r="P25" s="137" t="s">
        <v>190</v>
      </c>
      <c r="Q25" s="19">
        <f>SUMPRODUCT((X25="En cours")*COUNTIFS(SUIVIPROD!$E$2:$E$3777,'Ligne 11'!$A25,SUIVIPROD!$J$2:$J$3777,'Ligne 11'!$X$1))</f>
        <v>0</v>
      </c>
      <c r="R25" s="97">
        <v>4</v>
      </c>
      <c r="S25" s="19">
        <f>SUMPRODUCT((X25="En cours")*SUMIFS(SUIVIPROD!$D$2:$D$3777,SUIVIPROD!$E$2:$E$3777,'Ligne 11'!$A25,SUIVIPROD!$J$2:$J$3777,'Ligne 11'!$X$1))</f>
        <v>0</v>
      </c>
      <c r="T25" s="19">
        <f>SUMPRODUCT((X25="En cours")*SUMPRODUCT((SUIVIPROD!$E$2:$E$3777='Ligne 11'!$A25)*(SUIVIPROD!$J$2:$J$3777='Ligne 11'!$X$1)*(SUIVIPROD!$L$2:$N$3777&lt;&gt;"")))</f>
        <v>0</v>
      </c>
      <c r="U25" s="97">
        <v>2</v>
      </c>
      <c r="V25" s="12"/>
      <c r="W25" s="23"/>
      <c r="X25" s="137" t="s">
        <v>190</v>
      </c>
      <c r="Y25" s="19">
        <f>SUMPRODUCT((AF25="En cours")*COUNTIFS(SUIVIPROD!$E$2:$E$3777,'Ligne 11'!$A25,SUIVIPROD!$J$2:$J$3777,'Ligne 11'!$AF$1))</f>
        <v>0</v>
      </c>
      <c r="Z25" s="97">
        <v>12</v>
      </c>
      <c r="AA25" s="19">
        <f>SUMPRODUCT((AF25="En cours")*SUMIFS(SUIVIPROD!$D$2:$D$3777,SUIVIPROD!$E$2:$E$3777,'Ligne 11'!$A25,SUIVIPROD!$J$2:$J$3777,'Ligne 11'!$AF$1))</f>
        <v>0</v>
      </c>
      <c r="AB25" s="19">
        <f>SUMPRODUCT((AF25="En cours")*SUMPRODUCT((SUIVIPROD!$E$2:$E$3777='Ligne 11'!$A25)*(SUIVIPROD!$J$2:$J$3777='Ligne 11'!$AF$1)*(SUIVIPROD!$L$2:$N$3777&lt;&gt;"")))</f>
        <v>0</v>
      </c>
      <c r="AC25" s="97">
        <v>5</v>
      </c>
      <c r="AE25" s="23"/>
      <c r="AF25" s="140" t="s">
        <v>190</v>
      </c>
      <c r="AG25" s="19">
        <f>SUMPRODUCT((AN25="En cours")*COUNTIFS(SUIVIPROD!$E$2:$E$3777,'Ligne 11'!$A25,SUIVIPROD!$J$2:$J$3777,'Ligne 11'!$AN$1))</f>
        <v>0</v>
      </c>
      <c r="AH25" s="97">
        <v>12</v>
      </c>
      <c r="AI25" s="19">
        <f>SUMPRODUCT((AN25="En cours")*SUMIFS(SUIVIPROD!$D$2:$D$3777,SUIVIPROD!$E$2:$E$3777,'Ligne 11'!$A25,SUIVIPROD!$J$2:$J$3777,'Ligne 11'!$AN$1))</f>
        <v>0</v>
      </c>
      <c r="AJ25" s="19">
        <f>SUMPRODUCT((AN25="En cours")*SUMPRODUCT((SUIVIPROD!$E$2:$E$3777='Ligne 11'!$A25)*(SUIVIPROD!$J$2:$J$3777='Ligne 11'!$AN$1)*(SUIVIPROD!$L$2:$N$3777&lt;&gt;"")))</f>
        <v>0</v>
      </c>
      <c r="AK25" s="97">
        <v>5</v>
      </c>
      <c r="AL25" s="23"/>
      <c r="AM25" s="23"/>
      <c r="AN25" s="140" t="s">
        <v>190</v>
      </c>
      <c r="AO25" s="19">
        <f>SUMPRODUCT((AV25="En cours")*COUNTIFS(SUIVIPROD!$E$2:$E$3777,'Ligne 11'!$A25,SUIVIPROD!$J$2:$J$3777,'Ligne 11'!$AV$1))</f>
        <v>0</v>
      </c>
      <c r="AP25" s="97">
        <v>8</v>
      </c>
      <c r="AQ25" s="19">
        <f>SUMPRODUCT((AV25="En cours")*SUMIFS(SUIVIPROD!$D$2:$D$3777,SUIVIPROD!$E$2:$E$3777,'Ligne 11'!$A25,SUIVIPROD!$J$2:$J$3777,'Ligne 11'!$AV$1))</f>
        <v>0</v>
      </c>
      <c r="AR25" s="19">
        <f>SUMPRODUCT((AV25="En cours")*SUMPRODUCT((SUIVIPROD!$E$2:$E$3777='Ligne 11'!$A25)*(SUIVIPROD!$J$2:$J$3777='Ligne 11'!$AV$1)*(SUIVIPROD!$L$2:$N$3777&lt;&gt;"")))</f>
        <v>0</v>
      </c>
      <c r="AS25" s="97">
        <v>5</v>
      </c>
      <c r="AU25" s="23"/>
      <c r="AV25" s="137" t="s">
        <v>190</v>
      </c>
      <c r="AW25" s="19">
        <f>SUMPRODUCT((BD25="En cours")*COUNTIFS(SUIVIPROD!$E$2:$E$3777,'Ligne 11'!$A25,SUIVIPROD!$J$2:$J$3777,'Ligne 11'!$BD$1))</f>
        <v>0</v>
      </c>
      <c r="AX25" s="97">
        <v>16</v>
      </c>
      <c r="AY25" s="19">
        <f>SUMPRODUCT((BD25="En cours")*SUMIFS(SUIVIPROD!$D$2:$D$3777,SUIVIPROD!$E$2:$E$3777,'Ligne 11'!$A25,SUIVIPROD!$J$2:$J$3777,'Ligne 11'!$BD$1))</f>
        <v>0</v>
      </c>
      <c r="AZ25" s="19">
        <f>SUMPRODUCT((BD25="En cours")*SUMPRODUCT((SUIVIPROD!$E$2:$E$3777='Ligne 11'!$A25)*(SUIVIPROD!$J$2:$J$3777='Ligne 11'!$BD$1)*(SUIVIPROD!$L$2:$N$3777&lt;&gt;"")))</f>
        <v>0</v>
      </c>
      <c r="BA25" s="97">
        <v>6</v>
      </c>
      <c r="BC25" s="23"/>
      <c r="BD25" s="140"/>
      <c r="BE25" s="19">
        <f>SUMPRODUCT((BL25="En cours")*COUNTIFS(SUIVIPROD!$E$2:$E$3777,'Ligne 11'!$A25,SUIVIPROD!$J$2:$J$3777,'Ligne 11'!$BL$1))</f>
        <v>0</v>
      </c>
      <c r="BF25" s="97">
        <v>10</v>
      </c>
      <c r="BG25" s="19">
        <f>SUMPRODUCT((BL25="En cours")*SUMIFS(SUIVIPROD!$D$2:$D$3777,SUIVIPROD!$E$2:$E$3777,'Ligne 11'!$A25,SUIVIPROD!$J$2:$J$3777,'Ligne 11'!$BL$1))</f>
        <v>0</v>
      </c>
      <c r="BH25" s="19">
        <f>SUMPRODUCT((BL25="En cours")*SUMPRODUCT((SUIVIPROD!$E$2:$E$3777='Ligne 11'!$A25)*(SUIVIPROD!$J$2:$J$3777='Ligne 11'!$BL$1)*(SUIVIPROD!$L$2:$N$3777&lt;&gt;"")))</f>
        <v>0</v>
      </c>
      <c r="BI25" s="97">
        <v>3</v>
      </c>
      <c r="BK25" s="23"/>
      <c r="BL25" s="140" t="s">
        <v>190</v>
      </c>
      <c r="BM25" s="19">
        <f>SUMPRODUCT((BT25="En cours")*COUNTIFS(SUIVIPROD!$E$2:$E$3777,'Ligne 11'!$A25,SUIVIPROD!$J$2:$J$3777,'Ligne 11'!$BT$1))</f>
        <v>0</v>
      </c>
      <c r="BN25" s="97">
        <v>12</v>
      </c>
      <c r="BO25" s="19">
        <f>SUMPRODUCT((BT25="En cours")*SUMIFS(SUIVIPROD!$D$2:$D$3777,SUIVIPROD!$E$2:$E$3777,'Ligne 11'!$A25,SUIVIPROD!$J$2:$J$3777,'Ligne 11'!$BT$1))</f>
        <v>0</v>
      </c>
      <c r="BP25" s="19">
        <f>SUMPRODUCT((BT25="En cours")*SUMPRODUCT((SUIVIPROD!$E$2:$E$3777='Ligne 11'!$A25)*(SUIVIPROD!$J$2:$J$3777='Ligne 11'!$BT$1)*(SUIVIPROD!$L$2:$N$3777&lt;&gt;"")))</f>
        <v>0</v>
      </c>
      <c r="BQ25" s="97">
        <v>5</v>
      </c>
      <c r="BS25" s="23"/>
      <c r="BT25" s="140"/>
      <c r="BU25" s="19">
        <f>SUMPRODUCT((CB25="En cours")*COUNTIFS(SUIVIPROD!$E$2:$E$3777,'Ligne 11'!$A25,SUIVIPROD!$J$2:$J$3777,'Ligne 11'!$CB$1))</f>
        <v>0</v>
      </c>
      <c r="BV25" s="97">
        <v>10</v>
      </c>
      <c r="BW25" s="19">
        <f>SUMPRODUCT((CB25="En cours")*SUMIFS(SUIVIPROD!$D$2:$D$3777,SUIVIPROD!$E$2:$E$3777,'Ligne 11'!$A25,SUIVIPROD!$J$2:$J$3777,'Ligne 11'!$CB$1))</f>
        <v>0</v>
      </c>
      <c r="BX25" s="19">
        <f>SUMPRODUCT((CB25="En cours")*SUMPRODUCT((SUIVIPROD!$E$2:$E$3777='Ligne 11'!$A25)*(SUIVIPROD!$J$2:$J$3777='Ligne 11'!$CB$1)*(SUIVIPROD!$L$2:$N$3777&lt;&gt;"")))</f>
        <v>0</v>
      </c>
      <c r="BY25" s="97">
        <v>3</v>
      </c>
      <c r="CA25" s="23"/>
      <c r="CB25" s="137"/>
      <c r="CC25" s="209"/>
    </row>
    <row r="26" spans="1:81" ht="15">
      <c r="A26" s="132" t="s">
        <v>283</v>
      </c>
      <c r="B26" s="132" t="s">
        <v>188</v>
      </c>
      <c r="C26" s="132" t="s">
        <v>188</v>
      </c>
      <c r="D26" s="132" t="s">
        <v>188</v>
      </c>
      <c r="E26" s="132" t="s">
        <v>188</v>
      </c>
      <c r="F26" s="132" t="s">
        <v>188</v>
      </c>
      <c r="G26" s="132" t="s">
        <v>188</v>
      </c>
      <c r="H26" s="92" t="str">
        <f t="shared" si="0"/>
        <v>6 / 6</v>
      </c>
      <c r="I26" s="19">
        <f>SUMPRODUCT((P26="En cours")*COUNTIFS(SUIVIPROD!$E$2:$E$3777,'Ligne 11'!$A26,SUIVIPROD!$J$2:$J$3777,'Ligne 11'!$P$1))</f>
        <v>0</v>
      </c>
      <c r="J26" s="97">
        <v>2</v>
      </c>
      <c r="K26" s="19">
        <f>SUMPRODUCT((P26="En cours")*SUMIFS(SUIVIPROD!$D$2:$D$3777,SUIVIPROD!$E$2:$E$3777,'Ligne 11'!$A26,SUIVIPROD!$J$2:$J$3777,'Ligne 11'!$P$1))</f>
        <v>0</v>
      </c>
      <c r="L26" s="206">
        <f>SUMPRODUCT((P26="En cours")*SUMPRODUCT((SUIVIPROD!$E$2:$E$3777='Ligne 11'!$A26)*(SUIVIPROD!$J$2:$J$3777='Ligne 11'!$P$1)*(SUIVIPROD!$L$2:$N$3777&lt;&gt;"")))</f>
        <v>0</v>
      </c>
      <c r="M26" s="97">
        <v>2</v>
      </c>
      <c r="O26" s="23"/>
      <c r="P26" s="137" t="s">
        <v>190</v>
      </c>
      <c r="Q26" s="19">
        <f>SUMPRODUCT((X26="En cours")*COUNTIFS(SUIVIPROD!$E$2:$E$3777,'Ligne 11'!$A26,SUIVIPROD!$J$2:$J$3777,'Ligne 11'!$X$1))</f>
        <v>0</v>
      </c>
      <c r="R26" s="97">
        <v>4</v>
      </c>
      <c r="S26" s="19">
        <f>SUMPRODUCT((X26="En cours")*SUMIFS(SUIVIPROD!$D$2:$D$3777,SUIVIPROD!$E$2:$E$3777,'Ligne 11'!$A26,SUIVIPROD!$J$2:$J$3777,'Ligne 11'!$X$1))</f>
        <v>0</v>
      </c>
      <c r="T26" s="19">
        <f>SUMPRODUCT((X26="En cours")*SUMPRODUCT((SUIVIPROD!$E$2:$E$3777='Ligne 11'!$A26)*(SUIVIPROD!$J$2:$J$3777='Ligne 11'!$X$1)*(SUIVIPROD!$L$2:$N$3777&lt;&gt;"")))</f>
        <v>0</v>
      </c>
      <c r="U26" s="97">
        <v>2</v>
      </c>
      <c r="V26" s="12"/>
      <c r="W26" s="23"/>
      <c r="X26" s="137" t="s">
        <v>190</v>
      </c>
      <c r="Y26" s="19">
        <f>SUMPRODUCT((AF26="En cours")*COUNTIFS(SUIVIPROD!$E$2:$E$3777,'Ligne 11'!$A26,SUIVIPROD!$J$2:$J$3777,'Ligne 11'!$AF$1))</f>
        <v>0</v>
      </c>
      <c r="Z26" s="97">
        <v>12</v>
      </c>
      <c r="AA26" s="19">
        <f>SUMPRODUCT((AF26="En cours")*SUMIFS(SUIVIPROD!$D$2:$D$3777,SUIVIPROD!$E$2:$E$3777,'Ligne 11'!$A26,SUIVIPROD!$J$2:$J$3777,'Ligne 11'!$AF$1))</f>
        <v>0</v>
      </c>
      <c r="AB26" s="19">
        <f>SUMPRODUCT((AF26="En cours")*SUMPRODUCT((SUIVIPROD!$E$2:$E$3777='Ligne 11'!$A26)*(SUIVIPROD!$J$2:$J$3777='Ligne 11'!$AF$1)*(SUIVIPROD!$L$2:$N$3777&lt;&gt;"")))</f>
        <v>0</v>
      </c>
      <c r="AC26" s="97">
        <v>5</v>
      </c>
      <c r="AE26" s="23"/>
      <c r="AF26" s="140"/>
      <c r="AG26" s="19">
        <f>SUMPRODUCT((AN26="En cours")*COUNTIFS(SUIVIPROD!$E$2:$E$3777,'Ligne 11'!$A26,SUIVIPROD!$J$2:$J$3777,'Ligne 11'!$AN$1))</f>
        <v>0</v>
      </c>
      <c r="AH26" s="97">
        <v>12</v>
      </c>
      <c r="AI26" s="19">
        <f>SUMPRODUCT((AN26="En cours")*SUMIFS(SUIVIPROD!$D$2:$D$3777,SUIVIPROD!$E$2:$E$3777,'Ligne 11'!$A26,SUIVIPROD!$J$2:$J$3777,'Ligne 11'!$AN$1))</f>
        <v>0</v>
      </c>
      <c r="AJ26" s="19">
        <f>SUMPRODUCT((AN26="En cours")*SUMPRODUCT((SUIVIPROD!$E$2:$E$3777='Ligne 11'!$A26)*(SUIVIPROD!$J$2:$J$3777='Ligne 11'!$AN$1)*(SUIVIPROD!$L$2:$N$3777&lt;&gt;"")))</f>
        <v>0</v>
      </c>
      <c r="AK26" s="97">
        <v>5</v>
      </c>
      <c r="AL26" s="23"/>
      <c r="AM26" s="23"/>
      <c r="AN26" s="140" t="s">
        <v>190</v>
      </c>
      <c r="AO26" s="19">
        <f>SUMPRODUCT((AV26="En cours")*COUNTIFS(SUIVIPROD!$E$2:$E$3777,'Ligne 11'!$A26,SUIVIPROD!$J$2:$J$3777,'Ligne 11'!$AV$1))</f>
        <v>0</v>
      </c>
      <c r="AP26" s="97">
        <v>8</v>
      </c>
      <c r="AQ26" s="19">
        <f>SUMPRODUCT((AV26="En cours")*SUMIFS(SUIVIPROD!$D$2:$D$3777,SUIVIPROD!$E$2:$E$3777,'Ligne 11'!$A26,SUIVIPROD!$J$2:$J$3777,'Ligne 11'!$AV$1))</f>
        <v>0</v>
      </c>
      <c r="AR26" s="19">
        <f>SUMPRODUCT((AV26="En cours")*SUMPRODUCT((SUIVIPROD!$E$2:$E$3777='Ligne 11'!$A26)*(SUIVIPROD!$J$2:$J$3777='Ligne 11'!$AV$1)*(SUIVIPROD!$L$2:$N$3777&lt;&gt;"")))</f>
        <v>0</v>
      </c>
      <c r="AS26" s="97">
        <v>5</v>
      </c>
      <c r="AU26" s="23"/>
      <c r="AV26" s="137" t="s">
        <v>190</v>
      </c>
      <c r="AW26" s="19">
        <f>SUMPRODUCT((BD26="En cours")*COUNTIFS(SUIVIPROD!$E$2:$E$3777,'Ligne 11'!$A26,SUIVIPROD!$J$2:$J$3777,'Ligne 11'!$BD$1))</f>
        <v>0</v>
      </c>
      <c r="AX26" s="97">
        <v>16</v>
      </c>
      <c r="AY26" s="19">
        <f>SUMPRODUCT((BD26="En cours")*SUMIFS(SUIVIPROD!$D$2:$D$3777,SUIVIPROD!$E$2:$E$3777,'Ligne 11'!$A26,SUIVIPROD!$J$2:$J$3777,'Ligne 11'!$BD$1))</f>
        <v>0</v>
      </c>
      <c r="AZ26" s="19">
        <f>SUMPRODUCT((BD26="En cours")*SUMPRODUCT((SUIVIPROD!$E$2:$E$3777='Ligne 11'!$A26)*(SUIVIPROD!$J$2:$J$3777='Ligne 11'!$BD$1)*(SUIVIPROD!$L$2:$N$3777&lt;&gt;"")))</f>
        <v>0</v>
      </c>
      <c r="BA26" s="97">
        <v>6</v>
      </c>
      <c r="BC26" s="23"/>
      <c r="BD26" s="140" t="s">
        <v>284</v>
      </c>
      <c r="BE26" s="19">
        <f>SUMPRODUCT((BL26="En cours")*COUNTIFS(SUIVIPROD!$E$2:$E$3777,'Ligne 11'!$A26,SUIVIPROD!$J$2:$J$3777,'Ligne 11'!$BL$1))</f>
        <v>0</v>
      </c>
      <c r="BF26" s="97">
        <v>10</v>
      </c>
      <c r="BG26" s="19">
        <f>SUMPRODUCT((BL26="En cours")*SUMIFS(SUIVIPROD!$D$2:$D$3777,SUIVIPROD!$E$2:$E$3777,'Ligne 11'!$A26,SUIVIPROD!$J$2:$J$3777,'Ligne 11'!$BL$1))</f>
        <v>0</v>
      </c>
      <c r="BH26" s="19">
        <f>SUMPRODUCT((BL26="En cours")*SUMPRODUCT((SUIVIPROD!$E$2:$E$3777='Ligne 11'!$A26)*(SUIVIPROD!$J$2:$J$3777='Ligne 11'!$BL$1)*(SUIVIPROD!$L$2:$N$3777&lt;&gt;"")))</f>
        <v>0</v>
      </c>
      <c r="BI26" s="97">
        <v>3</v>
      </c>
      <c r="BK26" s="23"/>
      <c r="BL26" s="140"/>
      <c r="BM26" s="19">
        <f>SUMPRODUCT((BT26="En cours")*COUNTIFS(SUIVIPROD!$E$2:$E$3777,'Ligne 11'!$A26,SUIVIPROD!$J$2:$J$3777,'Ligne 11'!$BT$1))</f>
        <v>0</v>
      </c>
      <c r="BN26" s="97">
        <v>12</v>
      </c>
      <c r="BO26" s="19">
        <f>SUMPRODUCT((BT26="En cours")*SUMIFS(SUIVIPROD!$D$2:$D$3777,SUIVIPROD!$E$2:$E$3777,'Ligne 11'!$A26,SUIVIPROD!$J$2:$J$3777,'Ligne 11'!$BT$1))</f>
        <v>0</v>
      </c>
      <c r="BP26" s="19">
        <f>SUMPRODUCT((BT26="En cours")*SUMPRODUCT((SUIVIPROD!$E$2:$E$3777='Ligne 11'!$A26)*(SUIVIPROD!$J$2:$J$3777='Ligne 11'!$BT$1)*(SUIVIPROD!$L$2:$N$3777&lt;&gt;"")))</f>
        <v>0</v>
      </c>
      <c r="BQ26" s="97">
        <v>5</v>
      </c>
      <c r="BS26" s="23"/>
      <c r="BT26" s="140"/>
      <c r="BU26" s="19">
        <f>SUMPRODUCT((CB26="En cours")*COUNTIFS(SUIVIPROD!$E$2:$E$3777,'Ligne 11'!$A26,SUIVIPROD!$J$2:$J$3777,'Ligne 11'!$CB$1))</f>
        <v>0</v>
      </c>
      <c r="BV26" s="97">
        <v>10</v>
      </c>
      <c r="BW26" s="19">
        <f>SUMPRODUCT((CB26="En cours")*SUMIFS(SUIVIPROD!$D$2:$D$3777,SUIVIPROD!$E$2:$E$3777,'Ligne 11'!$A26,SUIVIPROD!$J$2:$J$3777,'Ligne 11'!$CB$1))</f>
        <v>0</v>
      </c>
      <c r="BX26" s="19">
        <f>SUMPRODUCT((CB26="En cours")*SUMPRODUCT((SUIVIPROD!$E$2:$E$3777='Ligne 11'!$A26)*(SUIVIPROD!$J$2:$J$3777='Ligne 11'!$CB$1)*(SUIVIPROD!$L$2:$N$3777&lt;&gt;"")))</f>
        <v>0</v>
      </c>
      <c r="BY26" s="97">
        <v>3</v>
      </c>
      <c r="CA26" s="23"/>
      <c r="CB26" s="137"/>
      <c r="CC26" s="209"/>
    </row>
    <row r="27" spans="1:81" ht="15">
      <c r="A27" s="132" t="s">
        <v>285</v>
      </c>
      <c r="B27" s="132" t="s">
        <v>188</v>
      </c>
      <c r="C27" s="132" t="s">
        <v>188</v>
      </c>
      <c r="D27" s="132" t="s">
        <v>188</v>
      </c>
      <c r="E27" s="132" t="s">
        <v>188</v>
      </c>
      <c r="F27" s="132" t="s">
        <v>188</v>
      </c>
      <c r="G27" s="132" t="s">
        <v>188</v>
      </c>
      <c r="H27" s="92" t="str">
        <f t="shared" si="0"/>
        <v>6 / 6</v>
      </c>
      <c r="I27" s="19">
        <f>SUMPRODUCT((P27="En cours")*COUNTIFS(SUIVIPROD!$E$2:$E$3777,'Ligne 11'!$A27,SUIVIPROD!$J$2:$J$3777,'Ligne 11'!$P$1))</f>
        <v>0</v>
      </c>
      <c r="J27" s="97">
        <v>2</v>
      </c>
      <c r="K27" s="19">
        <f>SUMPRODUCT((P27="En cours")*SUMIFS(SUIVIPROD!$D$2:$D$3777,SUIVIPROD!$E$2:$E$3777,'Ligne 11'!$A27,SUIVIPROD!$J$2:$J$3777,'Ligne 11'!$P$1))</f>
        <v>0</v>
      </c>
      <c r="L27" s="206">
        <f>SUMPRODUCT((P27="En cours")*SUMPRODUCT((SUIVIPROD!$E$2:$E$3777='Ligne 11'!$A27)*(SUIVIPROD!$J$2:$J$3777='Ligne 11'!$P$1)*(SUIVIPROD!$L$2:$N$3777&lt;&gt;"")))</f>
        <v>0</v>
      </c>
      <c r="M27" s="97">
        <v>2</v>
      </c>
      <c r="O27" s="23"/>
      <c r="P27" s="137" t="s">
        <v>190</v>
      </c>
      <c r="Q27" s="19">
        <f>SUMPRODUCT((X27="En cours")*COUNTIFS(SUIVIPROD!$E$2:$E$3777,'Ligne 11'!$A27,SUIVIPROD!$J$2:$J$3777,'Ligne 11'!$X$1))</f>
        <v>0</v>
      </c>
      <c r="R27" s="97">
        <v>4</v>
      </c>
      <c r="S27" s="19">
        <f>SUMPRODUCT((X27="En cours")*SUMIFS(SUIVIPROD!$D$2:$D$3777,SUIVIPROD!$E$2:$E$3777,'Ligne 11'!$A27,SUIVIPROD!$J$2:$J$3777,'Ligne 11'!$X$1))</f>
        <v>0</v>
      </c>
      <c r="T27" s="19">
        <f>SUMPRODUCT((X27="En cours")*SUMPRODUCT((SUIVIPROD!$E$2:$E$3777='Ligne 11'!$A27)*(SUIVIPROD!$J$2:$J$3777='Ligne 11'!$X$1)*(SUIVIPROD!$L$2:$N$3777&lt;&gt;"")))</f>
        <v>0</v>
      </c>
      <c r="U27" s="97">
        <v>2</v>
      </c>
      <c r="V27" s="12"/>
      <c r="W27" s="23"/>
      <c r="X27" s="137" t="s">
        <v>190</v>
      </c>
      <c r="Y27" s="19">
        <f>SUMPRODUCT((AF27="En cours")*COUNTIFS(SUIVIPROD!$E$2:$E$3777,'Ligne 11'!$A27,SUIVIPROD!$J$2:$J$3777,'Ligne 11'!$AF$1))</f>
        <v>0</v>
      </c>
      <c r="Z27" s="97">
        <v>12</v>
      </c>
      <c r="AA27" s="19">
        <f>SUMPRODUCT((AF27="En cours")*SUMIFS(SUIVIPROD!$D$2:$D$3777,SUIVIPROD!$E$2:$E$3777,'Ligne 11'!$A27,SUIVIPROD!$J$2:$J$3777,'Ligne 11'!$AF$1))</f>
        <v>0</v>
      </c>
      <c r="AB27" s="19">
        <f>SUMPRODUCT((AF27="En cours")*SUMPRODUCT((SUIVIPROD!$E$2:$E$3777='Ligne 11'!$A27)*(SUIVIPROD!$J$2:$J$3777='Ligne 11'!$AF$1)*(SUIVIPROD!$L$2:$N$3777&lt;&gt;"")))</f>
        <v>0</v>
      </c>
      <c r="AC27" s="97">
        <v>5</v>
      </c>
      <c r="AD27" s="12"/>
      <c r="AE27" s="23"/>
      <c r="AF27" s="140" t="s">
        <v>190</v>
      </c>
      <c r="AG27" s="19">
        <f>SUMPRODUCT((AN27="En cours")*COUNTIFS(SUIVIPROD!$E$2:$E$3777,'Ligne 11'!$A27,SUIVIPROD!$J$2:$J$3777,'Ligne 11'!$AN$1))</f>
        <v>0</v>
      </c>
      <c r="AH27" s="97">
        <v>12</v>
      </c>
      <c r="AI27" s="19">
        <f>SUMPRODUCT((AN27="En cours")*SUMIFS(SUIVIPROD!$D$2:$D$3777,SUIVIPROD!$E$2:$E$3777,'Ligne 11'!$A27,SUIVIPROD!$J$2:$J$3777,'Ligne 11'!$AN$1))</f>
        <v>0</v>
      </c>
      <c r="AJ27" s="19">
        <f>SUMPRODUCT((AN27="En cours")*SUMPRODUCT((SUIVIPROD!$E$2:$E$3777='Ligne 11'!$A27)*(SUIVIPROD!$J$2:$J$3777='Ligne 11'!$AN$1)*(SUIVIPROD!$L$2:$N$3777&lt;&gt;"")))</f>
        <v>0</v>
      </c>
      <c r="AK27" s="97">
        <v>5</v>
      </c>
      <c r="AL27" s="23"/>
      <c r="AM27" s="23"/>
      <c r="AN27" s="140"/>
      <c r="AO27" s="19">
        <f>SUMPRODUCT((AV27="En cours")*COUNTIFS(SUIVIPROD!$E$2:$E$3777,'Ligne 11'!$A27,SUIVIPROD!$J$2:$J$3777,'Ligne 11'!$AV$1))</f>
        <v>0</v>
      </c>
      <c r="AP27" s="97">
        <v>8</v>
      </c>
      <c r="AQ27" s="19">
        <f>SUMPRODUCT((AV27="En cours")*SUMIFS(SUIVIPROD!$D$2:$D$3777,SUIVIPROD!$E$2:$E$3777,'Ligne 11'!$A27,SUIVIPROD!$J$2:$J$3777,'Ligne 11'!$AV$1))</f>
        <v>0</v>
      </c>
      <c r="AR27" s="19">
        <f>SUMPRODUCT((AV27="En cours")*SUMPRODUCT((SUIVIPROD!$E$2:$E$3777='Ligne 11'!$A27)*(SUIVIPROD!$J$2:$J$3777='Ligne 11'!$AV$1)*(SUIVIPROD!$L$2:$N$3777&lt;&gt;"")))</f>
        <v>0</v>
      </c>
      <c r="AS27" s="97">
        <v>5</v>
      </c>
      <c r="AU27" s="23"/>
      <c r="AV27" s="137"/>
      <c r="AW27" s="19">
        <f>SUMPRODUCT((BD27="En cours")*COUNTIFS(SUIVIPROD!$E$2:$E$3777,'Ligne 11'!$A27,SUIVIPROD!$J$2:$J$3777,'Ligne 11'!$BD$1))</f>
        <v>0</v>
      </c>
      <c r="AX27" s="97">
        <v>16</v>
      </c>
      <c r="AY27" s="19">
        <f>SUMPRODUCT((BD27="En cours")*SUMIFS(SUIVIPROD!$D$2:$D$3777,SUIVIPROD!$E$2:$E$3777,'Ligne 11'!$A27,SUIVIPROD!$J$2:$J$3777,'Ligne 11'!$BD$1))</f>
        <v>0</v>
      </c>
      <c r="AZ27" s="19">
        <f>SUMPRODUCT((BD27="En cours")*SUMPRODUCT((SUIVIPROD!$E$2:$E$3777='Ligne 11'!$A27)*(SUIVIPROD!$J$2:$J$3777='Ligne 11'!$BD$1)*(SUIVIPROD!$L$2:$N$3777&lt;&gt;"")))</f>
        <v>0</v>
      </c>
      <c r="BA27" s="97">
        <v>6</v>
      </c>
      <c r="BC27" s="23"/>
      <c r="BD27" s="140"/>
      <c r="BE27" s="19">
        <f>SUMPRODUCT((BL27="En cours")*COUNTIFS(SUIVIPROD!$E$2:$E$3777,'Ligne 11'!$A27,SUIVIPROD!$J$2:$J$3777,'Ligne 11'!$BL$1))</f>
        <v>0</v>
      </c>
      <c r="BF27" s="97">
        <v>10</v>
      </c>
      <c r="BG27" s="19">
        <f>SUMPRODUCT((BL27="En cours")*SUMIFS(SUIVIPROD!$D$2:$D$3777,SUIVIPROD!$E$2:$E$3777,'Ligne 11'!$A27,SUIVIPROD!$J$2:$J$3777,'Ligne 11'!$BL$1))</f>
        <v>0</v>
      </c>
      <c r="BH27" s="19">
        <f>SUMPRODUCT((BL27="En cours")*SUMPRODUCT((SUIVIPROD!$E$2:$E$3777='Ligne 11'!$A27)*(SUIVIPROD!$J$2:$J$3777='Ligne 11'!$BL$1)*(SUIVIPROD!$L$2:$N$3777&lt;&gt;"")))</f>
        <v>0</v>
      </c>
      <c r="BI27" s="97">
        <v>3</v>
      </c>
      <c r="BK27" s="23"/>
      <c r="BL27" s="140" t="s">
        <v>190</v>
      </c>
      <c r="BM27" s="19">
        <f>SUMPRODUCT((BT27="En cours")*COUNTIFS(SUIVIPROD!$E$2:$E$3777,'Ligne 11'!$A27,SUIVIPROD!$J$2:$J$3777,'Ligne 11'!$BT$1))</f>
        <v>0</v>
      </c>
      <c r="BN27" s="97">
        <v>12</v>
      </c>
      <c r="BO27" s="19">
        <f>SUMPRODUCT((BT27="En cours")*SUMIFS(SUIVIPROD!$D$2:$D$3777,SUIVIPROD!$E$2:$E$3777,'Ligne 11'!$A27,SUIVIPROD!$J$2:$J$3777,'Ligne 11'!$BT$1))</f>
        <v>0</v>
      </c>
      <c r="BP27" s="19">
        <f>SUMPRODUCT((BT27="En cours")*SUMPRODUCT((SUIVIPROD!$E$2:$E$3777='Ligne 11'!$A27)*(SUIVIPROD!$J$2:$J$3777='Ligne 11'!$BT$1)*(SUIVIPROD!$L$2:$N$3777&lt;&gt;"")))</f>
        <v>0</v>
      </c>
      <c r="BQ27" s="97">
        <v>5</v>
      </c>
      <c r="BS27" s="23"/>
      <c r="BT27" s="140" t="s">
        <v>190</v>
      </c>
      <c r="BU27" s="19">
        <f>SUMPRODUCT((CB27="En cours")*COUNTIFS(SUIVIPROD!$E$2:$E$3777,'Ligne 11'!$A27,SUIVIPROD!$J$2:$J$3777,'Ligne 11'!$CB$1))</f>
        <v>0</v>
      </c>
      <c r="BV27" s="97">
        <v>10</v>
      </c>
      <c r="BW27" s="19">
        <f>SUMPRODUCT((CB27="En cours")*SUMIFS(SUIVIPROD!$D$2:$D$3777,SUIVIPROD!$E$2:$E$3777,'Ligne 11'!$A27,SUIVIPROD!$J$2:$J$3777,'Ligne 11'!$CB$1))</f>
        <v>0</v>
      </c>
      <c r="BX27" s="19">
        <f>SUMPRODUCT((CB27="En cours")*SUMPRODUCT((SUIVIPROD!$E$2:$E$3777='Ligne 11'!$A27)*(SUIVIPROD!$J$2:$J$3777='Ligne 11'!$CB$1)*(SUIVIPROD!$L$2:$N$3777&lt;&gt;"")))</f>
        <v>0</v>
      </c>
      <c r="BY27" s="97">
        <v>3</v>
      </c>
      <c r="CA27" s="23"/>
      <c r="CB27" s="137"/>
      <c r="CC27" s="209"/>
    </row>
    <row r="28" spans="1:81" ht="15">
      <c r="A28" s="132" t="s">
        <v>287</v>
      </c>
      <c r="B28" s="132" t="s">
        <v>188</v>
      </c>
      <c r="C28" s="132" t="s">
        <v>188</v>
      </c>
      <c r="D28" s="132" t="s">
        <v>188</v>
      </c>
      <c r="E28" s="132" t="s">
        <v>188</v>
      </c>
      <c r="F28" s="132" t="s">
        <v>188</v>
      </c>
      <c r="G28" s="132" t="s">
        <v>188</v>
      </c>
      <c r="H28" s="92" t="str">
        <f t="shared" si="0"/>
        <v>6 / 6</v>
      </c>
      <c r="I28" s="19">
        <f>SUMPRODUCT((P28="En cours")*COUNTIFS(SUIVIPROD!$E$2:$E$3777,'Ligne 11'!$A28,SUIVIPROD!$J$2:$J$3777,'Ligne 11'!$P$1))</f>
        <v>0</v>
      </c>
      <c r="J28" s="97">
        <v>2</v>
      </c>
      <c r="K28" s="19">
        <f>SUMPRODUCT((P28="En cours")*SUMIFS(SUIVIPROD!$D$2:$D$3777,SUIVIPROD!$E$2:$E$3777,'Ligne 11'!$A28,SUIVIPROD!$J$2:$J$3777,'Ligne 11'!$P$1))</f>
        <v>0</v>
      </c>
      <c r="L28" s="206">
        <f>SUMPRODUCT((P28="En cours")*SUMPRODUCT((SUIVIPROD!$E$2:$E$3777='Ligne 11'!$A28)*(SUIVIPROD!$J$2:$J$3777='Ligne 11'!$P$1)*(SUIVIPROD!$L$2:$N$3777&lt;&gt;"")))</f>
        <v>0</v>
      </c>
      <c r="M28" s="97">
        <v>2</v>
      </c>
      <c r="O28" s="23"/>
      <c r="P28" s="137" t="s">
        <v>190</v>
      </c>
      <c r="Q28" s="19">
        <f>SUMPRODUCT((X28="En cours")*COUNTIFS(SUIVIPROD!$E$2:$E$3777,'Ligne 11'!$A28,SUIVIPROD!$J$2:$J$3777,'Ligne 11'!$X$1))</f>
        <v>0</v>
      </c>
      <c r="R28" s="97">
        <v>4</v>
      </c>
      <c r="S28" s="19">
        <f>SUMPRODUCT((X28="En cours")*SUMIFS(SUIVIPROD!$D$2:$D$3777,SUIVIPROD!$E$2:$E$3777,'Ligne 11'!$A28,SUIVIPROD!$J$2:$J$3777,'Ligne 11'!$X$1))</f>
        <v>0</v>
      </c>
      <c r="T28" s="19">
        <f>SUMPRODUCT((X28="En cours")*SUMPRODUCT((SUIVIPROD!$E$2:$E$3777='Ligne 11'!$A28)*(SUIVIPROD!$J$2:$J$3777='Ligne 11'!$X$1)*(SUIVIPROD!$L$2:$N$3777&lt;&gt;"")))</f>
        <v>0</v>
      </c>
      <c r="U28" s="97">
        <v>2</v>
      </c>
      <c r="V28" s="12"/>
      <c r="W28" s="23"/>
      <c r="X28" s="137" t="s">
        <v>190</v>
      </c>
      <c r="Y28" s="19">
        <f>SUMPRODUCT((AF28="En cours")*COUNTIFS(SUIVIPROD!$E$2:$E$3777,'Ligne 11'!$A28,SUIVIPROD!$J$2:$J$3777,'Ligne 11'!$AF$1))</f>
        <v>0</v>
      </c>
      <c r="Z28" s="97">
        <v>12</v>
      </c>
      <c r="AA28" s="19">
        <f>SUMPRODUCT((AF28="En cours")*SUMIFS(SUIVIPROD!$D$2:$D$3777,SUIVIPROD!$E$2:$E$3777,'Ligne 11'!$A28,SUIVIPROD!$J$2:$J$3777,'Ligne 11'!$AF$1))</f>
        <v>0</v>
      </c>
      <c r="AB28" s="19">
        <f>SUMPRODUCT((AF28="En cours")*SUMPRODUCT((SUIVIPROD!$E$2:$E$3777='Ligne 11'!$A28)*(SUIVIPROD!$J$2:$J$3777='Ligne 11'!$AF$1)*(SUIVIPROD!$L$2:$N$3777&lt;&gt;"")))</f>
        <v>0</v>
      </c>
      <c r="AC28" s="97">
        <v>5</v>
      </c>
      <c r="AE28" s="23"/>
      <c r="AF28" s="140"/>
      <c r="AG28" s="19">
        <f>SUMPRODUCT((AN28="En cours")*COUNTIFS(SUIVIPROD!$E$2:$E$3777,'Ligne 11'!$A28,SUIVIPROD!$J$2:$J$3777,'Ligne 11'!$AN$1))</f>
        <v>0</v>
      </c>
      <c r="AH28" s="97">
        <v>12</v>
      </c>
      <c r="AI28" s="19">
        <f>SUMPRODUCT((AN28="En cours")*SUMIFS(SUIVIPROD!$D$2:$D$3777,SUIVIPROD!$E$2:$E$3777,'Ligne 11'!$A28,SUIVIPROD!$J$2:$J$3777,'Ligne 11'!$AN$1))</f>
        <v>0</v>
      </c>
      <c r="AJ28" s="19">
        <f>SUMPRODUCT((AN28="En cours")*SUMPRODUCT((SUIVIPROD!$E$2:$E$3777='Ligne 11'!$A28)*(SUIVIPROD!$J$2:$J$3777='Ligne 11'!$AN$1)*(SUIVIPROD!$L$2:$N$3777&lt;&gt;"")))</f>
        <v>0</v>
      </c>
      <c r="AK28" s="97">
        <v>5</v>
      </c>
      <c r="AL28" s="23"/>
      <c r="AM28" s="23"/>
      <c r="AN28" s="140" t="s">
        <v>190</v>
      </c>
      <c r="AO28" s="19">
        <f>SUMPRODUCT((AV28="En cours")*COUNTIFS(SUIVIPROD!$E$2:$E$3777,'Ligne 11'!$A28,SUIVIPROD!$J$2:$J$3777,'Ligne 11'!$AV$1))</f>
        <v>0</v>
      </c>
      <c r="AP28" s="97">
        <v>8</v>
      </c>
      <c r="AQ28" s="19">
        <f>SUMPRODUCT((AV28="En cours")*SUMIFS(SUIVIPROD!$D$2:$D$3777,SUIVIPROD!$E$2:$E$3777,'Ligne 11'!$A28,SUIVIPROD!$J$2:$J$3777,'Ligne 11'!$AV$1))</f>
        <v>0</v>
      </c>
      <c r="AR28" s="19">
        <f>SUMPRODUCT((AV28="En cours")*SUMPRODUCT((SUIVIPROD!$E$2:$E$3777='Ligne 11'!$A28)*(SUIVIPROD!$J$2:$J$3777='Ligne 11'!$AV$1)*(SUIVIPROD!$L$2:$N$3777&lt;&gt;"")))</f>
        <v>0</v>
      </c>
      <c r="AS28" s="97">
        <v>5</v>
      </c>
      <c r="AU28" s="23"/>
      <c r="AV28" s="137" t="s">
        <v>190</v>
      </c>
      <c r="AW28" s="19">
        <f>SUMPRODUCT((BD28="En cours")*COUNTIFS(SUIVIPROD!$E$2:$E$3777,'Ligne 11'!$A28,SUIVIPROD!$J$2:$J$3777,'Ligne 11'!$BD$1))</f>
        <v>0</v>
      </c>
      <c r="AX28" s="97">
        <v>16</v>
      </c>
      <c r="AY28" s="19">
        <f>SUMPRODUCT((BD28="En cours")*SUMIFS(SUIVIPROD!$D$2:$D$3777,SUIVIPROD!$E$2:$E$3777,'Ligne 11'!$A28,SUIVIPROD!$J$2:$J$3777,'Ligne 11'!$BD$1))</f>
        <v>0</v>
      </c>
      <c r="AZ28" s="19">
        <f>SUMPRODUCT((BD28="En cours")*SUMPRODUCT((SUIVIPROD!$E$2:$E$3777='Ligne 11'!$A28)*(SUIVIPROD!$J$2:$J$3777='Ligne 11'!$BD$1)*(SUIVIPROD!$L$2:$N$3777&lt;&gt;"")))</f>
        <v>0</v>
      </c>
      <c r="BA28" s="97">
        <v>6</v>
      </c>
      <c r="BC28" s="23"/>
      <c r="BD28" s="140" t="s">
        <v>190</v>
      </c>
      <c r="BE28" s="19">
        <f>SUMPRODUCT((BL28="En cours")*COUNTIFS(SUIVIPROD!$E$2:$E$3777,'Ligne 11'!$A28,SUIVIPROD!$J$2:$J$3777,'Ligne 11'!$BL$1))</f>
        <v>0</v>
      </c>
      <c r="BF28" s="97">
        <v>10</v>
      </c>
      <c r="BG28" s="19">
        <f>SUMPRODUCT((BL28="En cours")*SUMIFS(SUIVIPROD!$D$2:$D$3777,SUIVIPROD!$E$2:$E$3777,'Ligne 11'!$A28,SUIVIPROD!$J$2:$J$3777,'Ligne 11'!$BL$1))</f>
        <v>0</v>
      </c>
      <c r="BH28" s="19">
        <f>SUMPRODUCT((BL28="En cours")*SUMPRODUCT((SUIVIPROD!$E$2:$E$3777='Ligne 11'!$A28)*(SUIVIPROD!$J$2:$J$3777='Ligne 11'!$BL$1)*(SUIVIPROD!$L$2:$N$3777&lt;&gt;"")))</f>
        <v>0</v>
      </c>
      <c r="BI28" s="97">
        <v>3</v>
      </c>
      <c r="BK28" s="23"/>
      <c r="BL28" s="140"/>
      <c r="BM28" s="19">
        <f>SUMPRODUCT((BT28="En cours")*COUNTIFS(SUIVIPROD!$E$2:$E$3777,'Ligne 11'!$A28,SUIVIPROD!$J$2:$J$3777,'Ligne 11'!$BT$1))</f>
        <v>0</v>
      </c>
      <c r="BN28" s="97">
        <v>12</v>
      </c>
      <c r="BO28" s="19">
        <f>SUMPRODUCT((BT28="En cours")*SUMIFS(SUIVIPROD!$D$2:$D$3777,SUIVIPROD!$E$2:$E$3777,'Ligne 11'!$A28,SUIVIPROD!$J$2:$J$3777,'Ligne 11'!$BT$1))</f>
        <v>0</v>
      </c>
      <c r="BP28" s="19">
        <f>SUMPRODUCT((BT28="En cours")*SUMPRODUCT((SUIVIPROD!$E$2:$E$3777='Ligne 11'!$A28)*(SUIVIPROD!$J$2:$J$3777='Ligne 11'!$BT$1)*(SUIVIPROD!$L$2:$N$3777&lt;&gt;"")))</f>
        <v>0</v>
      </c>
      <c r="BQ28" s="97">
        <v>5</v>
      </c>
      <c r="BS28" s="23"/>
      <c r="BT28" s="140"/>
      <c r="BU28" s="19">
        <f>SUMPRODUCT((CB28="En cours")*COUNTIFS(SUIVIPROD!$E$2:$E$3777,'Ligne 11'!$A28,SUIVIPROD!$J$2:$J$3777,'Ligne 11'!$CB$1))</f>
        <v>0</v>
      </c>
      <c r="BV28" s="97">
        <v>10</v>
      </c>
      <c r="BW28" s="19">
        <f>SUMPRODUCT((CB28="En cours")*SUMIFS(SUIVIPROD!$D$2:$D$3777,SUIVIPROD!$E$2:$E$3777,'Ligne 11'!$A28,SUIVIPROD!$J$2:$J$3777,'Ligne 11'!$CB$1))</f>
        <v>0</v>
      </c>
      <c r="BX28" s="19">
        <f>SUMPRODUCT((CB28="En cours")*SUMPRODUCT((SUIVIPROD!$E$2:$E$3777='Ligne 11'!$A28)*(SUIVIPROD!$J$2:$J$3777='Ligne 11'!$CB$1)*(SUIVIPROD!$L$2:$N$3777&lt;&gt;"")))</f>
        <v>0</v>
      </c>
      <c r="BY28" s="97">
        <v>3</v>
      </c>
      <c r="CA28" s="23"/>
      <c r="CB28" s="137"/>
      <c r="CC28" s="209"/>
    </row>
    <row r="29" spans="1:81" ht="15">
      <c r="A29" s="192" t="s">
        <v>957</v>
      </c>
      <c r="B29" s="132" t="s">
        <v>188</v>
      </c>
      <c r="C29" s="132" t="s">
        <v>188</v>
      </c>
      <c r="D29" s="132" t="s">
        <v>188</v>
      </c>
      <c r="E29" s="132" t="s">
        <v>188</v>
      </c>
      <c r="F29" s="132" t="s">
        <v>188</v>
      </c>
      <c r="G29" s="132" t="s">
        <v>188</v>
      </c>
      <c r="H29" s="92" t="str">
        <f t="shared" si="0"/>
        <v>6 / 6</v>
      </c>
      <c r="I29" s="19">
        <f>SUMPRODUCT((P29="En cours")*COUNTIFS(SUIVIPROD!$E$2:$E$3777,'Ligne 11'!$A29,SUIVIPROD!$J$2:$J$3777,'Ligne 11'!$P$1))</f>
        <v>0</v>
      </c>
      <c r="J29" s="97">
        <v>2</v>
      </c>
      <c r="K29" s="19">
        <f>SUMPRODUCT((P29="En cours")*SUMIFS(SUIVIPROD!$D$2:$D$3777,SUIVIPROD!$E$2:$E$3777,'Ligne 11'!$A29,SUIVIPROD!$J$2:$J$3777,'Ligne 11'!$P$1))</f>
        <v>0</v>
      </c>
      <c r="L29" s="206">
        <f>SUMPRODUCT((P29="En cours")*SUMPRODUCT((SUIVIPROD!$E$2:$E$3777='Ligne 11'!$A29)*(SUIVIPROD!$J$2:$J$3777='Ligne 11'!$P$1)*(SUIVIPROD!$L$2:$N$3777&lt;&gt;"")))</f>
        <v>0</v>
      </c>
      <c r="M29" s="97">
        <v>2</v>
      </c>
      <c r="O29" s="23"/>
      <c r="P29" s="137" t="s">
        <v>190</v>
      </c>
      <c r="Q29" s="19">
        <f>SUMPRODUCT((X29="En cours")*COUNTIFS(SUIVIPROD!$E$2:$E$3777,'Ligne 11'!$A29,SUIVIPROD!$J$2:$J$3777,'Ligne 11'!$X$1))</f>
        <v>0</v>
      </c>
      <c r="R29" s="97">
        <v>4</v>
      </c>
      <c r="S29" s="19">
        <f>SUMPRODUCT((X29="En cours")*SUMIFS(SUIVIPROD!$D$2:$D$3777,SUIVIPROD!$E$2:$E$3777,'Ligne 11'!$A29,SUIVIPROD!$J$2:$J$3777,'Ligne 11'!$X$1))</f>
        <v>0</v>
      </c>
      <c r="T29" s="19">
        <f>SUMPRODUCT((X29="En cours")*SUMPRODUCT((SUIVIPROD!$E$2:$E$3777='Ligne 11'!$A29)*(SUIVIPROD!$J$2:$J$3777='Ligne 11'!$X$1)*(SUIVIPROD!$L$2:$N$3777&lt;&gt;"")))</f>
        <v>0</v>
      </c>
      <c r="U29" s="97">
        <v>2</v>
      </c>
      <c r="V29" s="12"/>
      <c r="W29" s="23"/>
      <c r="X29" s="137"/>
      <c r="Y29" s="19">
        <f>SUMPRODUCT((AF29="En cours")*COUNTIFS(SUIVIPROD!$E$2:$E$3777,'Ligne 11'!$A29,SUIVIPROD!$J$2:$J$3777,'Ligne 11'!$AF$1))</f>
        <v>0</v>
      </c>
      <c r="Z29" s="97">
        <v>12</v>
      </c>
      <c r="AA29" s="19">
        <f>SUMPRODUCT((AF29="En cours")*SUMIFS(SUIVIPROD!$D$2:$D$3777,SUIVIPROD!$E$2:$E$3777,'Ligne 11'!$A29,SUIVIPROD!$J$2:$J$3777,'Ligne 11'!$AF$1))</f>
        <v>0</v>
      </c>
      <c r="AB29" s="19">
        <f>SUMPRODUCT((AF29="En cours")*SUMPRODUCT((SUIVIPROD!$E$2:$E$3777='Ligne 11'!$A29)*(SUIVIPROD!$J$2:$J$3777='Ligne 11'!$AF$1)*(SUIVIPROD!$L$2:$N$3777&lt;&gt;"")))</f>
        <v>0</v>
      </c>
      <c r="AC29" s="97">
        <v>5</v>
      </c>
      <c r="AD29" s="12"/>
      <c r="AE29" s="23"/>
      <c r="AF29" s="137"/>
      <c r="AG29" s="19">
        <f>SUMPRODUCT((AN29="En cours")*COUNTIFS(SUIVIPROD!$E$2:$E$3777,'Ligne 11'!$A29,SUIVIPROD!$J$2:$J$3777,'Ligne 11'!$AN$1))</f>
        <v>0</v>
      </c>
      <c r="AH29" s="97">
        <v>12</v>
      </c>
      <c r="AI29" s="19">
        <f>SUMPRODUCT((AN29="En cours")*SUMIFS(SUIVIPROD!$D$2:$D$3777,SUIVIPROD!$E$2:$E$3777,'Ligne 11'!$A29,SUIVIPROD!$J$2:$J$3777,'Ligne 11'!$AN$1))</f>
        <v>0</v>
      </c>
      <c r="AJ29" s="19">
        <f>SUMPRODUCT((AN29="En cours")*SUMPRODUCT((SUIVIPROD!$E$2:$E$3777='Ligne 11'!$A29)*(SUIVIPROD!$J$2:$J$3777='Ligne 11'!$AN$1)*(SUIVIPROD!$L$2:$N$3777&lt;&gt;"")))</f>
        <v>0</v>
      </c>
      <c r="AK29" s="97">
        <v>5</v>
      </c>
      <c r="AM29" s="23"/>
      <c r="AN29" s="137"/>
      <c r="AO29" s="19">
        <f>SUMPRODUCT((AV29="En cours")*COUNTIFS(SUIVIPROD!$E$2:$E$3777,'Ligne 11'!$A29,SUIVIPROD!$J$2:$J$3777,'Ligne 11'!$AV$1))</f>
        <v>0</v>
      </c>
      <c r="AP29" s="97">
        <v>8</v>
      </c>
      <c r="AQ29" s="19">
        <f>SUMPRODUCT((AV29="En cours")*SUMIFS(SUIVIPROD!$D$2:$D$3777,SUIVIPROD!$E$2:$E$3777,'Ligne 11'!$A29,SUIVIPROD!$J$2:$J$3777,'Ligne 11'!$AV$1))</f>
        <v>0</v>
      </c>
      <c r="AR29" s="19">
        <f>SUMPRODUCT((AV29="En cours")*SUMPRODUCT((SUIVIPROD!$E$2:$E$3777='Ligne 11'!$A29)*(SUIVIPROD!$J$2:$J$3777='Ligne 11'!$AV$1)*(SUIVIPROD!$L$2:$N$3777&lt;&gt;"")))</f>
        <v>0</v>
      </c>
      <c r="AS29" s="97">
        <v>5</v>
      </c>
      <c r="AU29" s="23"/>
      <c r="AV29" s="137"/>
      <c r="AW29" s="19">
        <f>SUMPRODUCT((BD29="En cours")*COUNTIFS(SUIVIPROD!$E$2:$E$3777,'Ligne 11'!$A29,SUIVIPROD!$J$2:$J$3777,'Ligne 11'!$BD$1))</f>
        <v>0</v>
      </c>
      <c r="AX29" s="97">
        <v>16</v>
      </c>
      <c r="AY29" s="19">
        <f>SUMPRODUCT((BD29="En cours")*SUMIFS(SUIVIPROD!$D$2:$D$3777,SUIVIPROD!$E$2:$E$3777,'Ligne 11'!$A29,SUIVIPROD!$J$2:$J$3777,'Ligne 11'!$BD$1))</f>
        <v>0</v>
      </c>
      <c r="AZ29" s="19">
        <f>SUMPRODUCT((BD29="En cours")*SUMPRODUCT((SUIVIPROD!$E$2:$E$3777='Ligne 11'!$A29)*(SUIVIPROD!$J$2:$J$3777='Ligne 11'!$BD$1)*(SUIVIPROD!$L$2:$N$3777&lt;&gt;"")))</f>
        <v>0</v>
      </c>
      <c r="BA29" s="97">
        <v>6</v>
      </c>
      <c r="BC29" s="23"/>
      <c r="BD29" s="137"/>
      <c r="BE29" s="19">
        <f>SUMPRODUCT((BL29="En cours")*COUNTIFS(SUIVIPROD!$E$2:$E$3777,'Ligne 11'!$A29,SUIVIPROD!$J$2:$J$3777,'Ligne 11'!$BL$1))</f>
        <v>0</v>
      </c>
      <c r="BF29" s="97">
        <v>10</v>
      </c>
      <c r="BG29" s="19">
        <f>SUMPRODUCT((BL29="En cours")*SUMIFS(SUIVIPROD!$D$2:$D$3777,SUIVIPROD!$E$2:$E$3777,'Ligne 11'!$A29,SUIVIPROD!$J$2:$J$3777,'Ligne 11'!$BL$1))</f>
        <v>0</v>
      </c>
      <c r="BH29" s="19">
        <f>SUMPRODUCT((BL29="En cours")*SUMPRODUCT((SUIVIPROD!$E$2:$E$3777='Ligne 11'!$A29)*(SUIVIPROD!$J$2:$J$3777='Ligne 11'!$BL$1)*(SUIVIPROD!$L$2:$N$3777&lt;&gt;"")))</f>
        <v>0</v>
      </c>
      <c r="BI29" s="97">
        <v>3</v>
      </c>
      <c r="BK29" s="23"/>
      <c r="BL29" s="137"/>
      <c r="BM29" s="19">
        <f>SUMPRODUCT((BT29="En cours")*COUNTIFS(SUIVIPROD!$E$2:$E$3777,'Ligne 11'!$A29,SUIVIPROD!$J$2:$J$3777,'Ligne 11'!$BT$1))</f>
        <v>24</v>
      </c>
      <c r="BN29" s="97">
        <v>12</v>
      </c>
      <c r="BO29" s="19">
        <f>SUMPRODUCT((BT29="En cours")*SUMIFS(SUIVIPROD!$D$2:$D$3777,SUIVIPROD!$E$2:$E$3777,'Ligne 11'!$A29,SUIVIPROD!$J$2:$J$3777,'Ligne 11'!$BT$1))</f>
        <v>47</v>
      </c>
      <c r="BP29" s="19">
        <f>SUMPRODUCT((BT29="En cours")*SUMPRODUCT((SUIVIPROD!$E$2:$E$3777='Ligne 11'!$A29)*(SUIVIPROD!$J$2:$J$3777='Ligne 11'!$BT$1)*(SUIVIPROD!$L$2:$N$3777&lt;&gt;"")))</f>
        <v>3</v>
      </c>
      <c r="BQ29" s="97">
        <v>5</v>
      </c>
      <c r="BS29" s="23" t="str">
        <f>IF(COUNTIFS(SUIVIQUALITE!$B$2:$B$49039,'Ligne 11'!$A29,SUIVIQUALITE!$E$2:$E$49039,LEFT($BT$1,FIND(" ",$BT$1)-1),SUIVIQUALITE!$F$2:$F$49039,"Oui")=1,"Oui","#N/A")</f>
        <v>Oui</v>
      </c>
      <c r="BT29" s="137" t="s">
        <v>189</v>
      </c>
      <c r="BU29" s="19">
        <f>SUMPRODUCT((CB29="En cours")*COUNTIFS(SUIVIPROD!$E$2:$E$3777,'Ligne 11'!$A29,SUIVIPROD!$J$2:$J$3777,'Ligne 11'!$CB$1))</f>
        <v>0</v>
      </c>
      <c r="BV29" s="97">
        <v>10</v>
      </c>
      <c r="BW29" s="19">
        <f>SUMPRODUCT((CB29="En cours")*SUMIFS(SUIVIPROD!$D$2:$D$3777,SUIVIPROD!$E$2:$E$3777,'Ligne 11'!$A29,SUIVIPROD!$J$2:$J$3777,'Ligne 11'!$CB$1))</f>
        <v>0</v>
      </c>
      <c r="BX29" s="19">
        <f>SUMPRODUCT((CB29="En cours")*SUMPRODUCT((SUIVIPROD!$E$2:$E$3777='Ligne 11'!$A29)*(SUIVIPROD!$J$2:$J$3777='Ligne 11'!$CB$1)*(SUIVIPROD!$L$2:$N$3777&lt;&gt;"")))</f>
        <v>0</v>
      </c>
      <c r="BY29" s="97">
        <v>3</v>
      </c>
      <c r="CA29" s="23"/>
      <c r="CB29" s="137"/>
      <c r="CC29" s="209"/>
    </row>
    <row r="30" spans="1:81" ht="15">
      <c r="A30" s="132" t="s">
        <v>288</v>
      </c>
      <c r="B30" s="132" t="s">
        <v>188</v>
      </c>
      <c r="C30" s="132" t="s">
        <v>188</v>
      </c>
      <c r="D30" s="132" t="s">
        <v>188</v>
      </c>
      <c r="E30" s="132" t="s">
        <v>188</v>
      </c>
      <c r="F30" s="132" t="s">
        <v>188</v>
      </c>
      <c r="G30" s="132" t="s">
        <v>188</v>
      </c>
      <c r="H30" s="92" t="str">
        <f t="shared" si="0"/>
        <v>6 / 6</v>
      </c>
      <c r="I30" s="19">
        <f>SUMPRODUCT((P30="En cours")*COUNTIFS(SUIVIPROD!$E$2:$E$3777,'Ligne 11'!$A30,SUIVIPROD!$J$2:$J$3777,'Ligne 11'!$P$1))</f>
        <v>0</v>
      </c>
      <c r="J30" s="97">
        <v>2</v>
      </c>
      <c r="K30" s="19">
        <f>SUMPRODUCT((P30="En cours")*SUMIFS(SUIVIPROD!$D$2:$D$3777,SUIVIPROD!$E$2:$E$3777,'Ligne 11'!$A30,SUIVIPROD!$J$2:$J$3777,'Ligne 11'!$P$1))</f>
        <v>0</v>
      </c>
      <c r="L30" s="206">
        <f>SUMPRODUCT((P30="En cours")*SUMPRODUCT((SUIVIPROD!$E$2:$E$3777='Ligne 11'!$A30)*(SUIVIPROD!$J$2:$J$3777='Ligne 11'!$P$1)*(SUIVIPROD!$L$2:$N$3777&lt;&gt;"")))</f>
        <v>0</v>
      </c>
      <c r="M30" s="97">
        <v>2</v>
      </c>
      <c r="O30" s="23"/>
      <c r="P30" s="137" t="s">
        <v>190</v>
      </c>
      <c r="Q30" s="19">
        <f>SUMPRODUCT((X30="En cours")*COUNTIFS(SUIVIPROD!$E$2:$E$3777,'Ligne 11'!$A30,SUIVIPROD!$J$2:$J$3777,'Ligne 11'!$X$1))</f>
        <v>0</v>
      </c>
      <c r="R30" s="97">
        <v>4</v>
      </c>
      <c r="S30" s="19">
        <f>SUMPRODUCT((X30="En cours")*SUMIFS(SUIVIPROD!$D$2:$D$3777,SUIVIPROD!$E$2:$E$3777,'Ligne 11'!$A30,SUIVIPROD!$J$2:$J$3777,'Ligne 11'!$X$1))</f>
        <v>0</v>
      </c>
      <c r="T30" s="19">
        <f>SUMPRODUCT((X30="En cours")*SUMPRODUCT((SUIVIPROD!$E$2:$E$3777='Ligne 11'!$A30)*(SUIVIPROD!$J$2:$J$3777='Ligne 11'!$X$1)*(SUIVIPROD!$L$2:$N$3777&lt;&gt;"")))</f>
        <v>0</v>
      </c>
      <c r="U30" s="97">
        <v>2</v>
      </c>
      <c r="V30" s="12"/>
      <c r="W30" s="23"/>
      <c r="X30" s="137" t="s">
        <v>190</v>
      </c>
      <c r="Y30" s="19">
        <f>SUMPRODUCT((AF30="En cours")*COUNTIFS(SUIVIPROD!$E$2:$E$3777,'Ligne 11'!$A30,SUIVIPROD!$J$2:$J$3777,'Ligne 11'!$AF$1))</f>
        <v>0</v>
      </c>
      <c r="Z30" s="97">
        <v>12</v>
      </c>
      <c r="AA30" s="19">
        <f>SUMPRODUCT((AF30="En cours")*SUMIFS(SUIVIPROD!$D$2:$D$3777,SUIVIPROD!$E$2:$E$3777,'Ligne 11'!$A30,SUIVIPROD!$J$2:$J$3777,'Ligne 11'!$AF$1))</f>
        <v>0</v>
      </c>
      <c r="AB30" s="19">
        <f>SUMPRODUCT((AF30="En cours")*SUMPRODUCT((SUIVIPROD!$E$2:$E$3777='Ligne 11'!$A30)*(SUIVIPROD!$J$2:$J$3777='Ligne 11'!$AF$1)*(SUIVIPROD!$L$2:$N$3777&lt;&gt;"")))</f>
        <v>0</v>
      </c>
      <c r="AC30" s="97">
        <v>5</v>
      </c>
      <c r="AE30" s="23"/>
      <c r="AF30" s="140" t="s">
        <v>190</v>
      </c>
      <c r="AG30" s="19">
        <f>SUMPRODUCT((AN30="En cours")*COUNTIFS(SUIVIPROD!$E$2:$E$3777,'Ligne 11'!$A30,SUIVIPROD!$J$2:$J$3777,'Ligne 11'!$AN$1))</f>
        <v>0</v>
      </c>
      <c r="AH30" s="97">
        <v>12</v>
      </c>
      <c r="AI30" s="19">
        <f>SUMPRODUCT((AN30="En cours")*SUMIFS(SUIVIPROD!$D$2:$D$3777,SUIVIPROD!$E$2:$E$3777,'Ligne 11'!$A30,SUIVIPROD!$J$2:$J$3777,'Ligne 11'!$AN$1))</f>
        <v>0</v>
      </c>
      <c r="AJ30" s="19">
        <f>SUMPRODUCT((AN30="En cours")*SUMPRODUCT((SUIVIPROD!$E$2:$E$3777='Ligne 11'!$A30)*(SUIVIPROD!$J$2:$J$3777='Ligne 11'!$AN$1)*(SUIVIPROD!$L$2:$N$3777&lt;&gt;"")))</f>
        <v>0</v>
      </c>
      <c r="AK30" s="97">
        <v>5</v>
      </c>
      <c r="AL30" s="23"/>
      <c r="AM30" s="23"/>
      <c r="AN30" s="140" t="s">
        <v>190</v>
      </c>
      <c r="AO30" s="19">
        <f>SUMPRODUCT((AV30="En cours")*COUNTIFS(SUIVIPROD!$E$2:$E$3777,'Ligne 11'!$A30,SUIVIPROD!$J$2:$J$3777,'Ligne 11'!$AV$1))</f>
        <v>0</v>
      </c>
      <c r="AP30" s="97">
        <v>8</v>
      </c>
      <c r="AQ30" s="19">
        <f>SUMPRODUCT((AV30="En cours")*SUMIFS(SUIVIPROD!$D$2:$D$3777,SUIVIPROD!$E$2:$E$3777,'Ligne 11'!$A30,SUIVIPROD!$J$2:$J$3777,'Ligne 11'!$AV$1))</f>
        <v>0</v>
      </c>
      <c r="AR30" s="19">
        <f>SUMPRODUCT((AV30="En cours")*SUMPRODUCT((SUIVIPROD!$E$2:$E$3777='Ligne 11'!$A30)*(SUIVIPROD!$J$2:$J$3777='Ligne 11'!$AV$1)*(SUIVIPROD!$L$2:$N$3777&lt;&gt;"")))</f>
        <v>0</v>
      </c>
      <c r="AS30" s="97">
        <v>5</v>
      </c>
      <c r="AU30" s="23"/>
      <c r="AV30" s="137"/>
      <c r="AW30" s="19">
        <f>SUMPRODUCT((BD30="En cours")*COUNTIFS(SUIVIPROD!$E$2:$E$3777,'Ligne 11'!$A30,SUIVIPROD!$J$2:$J$3777,'Ligne 11'!$BD$1))</f>
        <v>0</v>
      </c>
      <c r="AX30" s="97">
        <v>16</v>
      </c>
      <c r="AY30" s="19">
        <f>SUMPRODUCT((BD30="En cours")*SUMIFS(SUIVIPROD!$D$2:$D$3777,SUIVIPROD!$E$2:$E$3777,'Ligne 11'!$A30,SUIVIPROD!$J$2:$J$3777,'Ligne 11'!$BD$1))</f>
        <v>0</v>
      </c>
      <c r="AZ30" s="19">
        <f>SUMPRODUCT((BD30="En cours")*SUMPRODUCT((SUIVIPROD!$E$2:$E$3777='Ligne 11'!$A30)*(SUIVIPROD!$J$2:$J$3777='Ligne 11'!$BD$1)*(SUIVIPROD!$L$2:$N$3777&lt;&gt;"")))</f>
        <v>0</v>
      </c>
      <c r="BA30" s="97">
        <v>6</v>
      </c>
      <c r="BC30" s="23"/>
      <c r="BD30" s="140"/>
      <c r="BE30" s="19">
        <f>SUMPRODUCT((BL30="En cours")*COUNTIFS(SUIVIPROD!$E$2:$E$3777,'Ligne 11'!$A30,SUIVIPROD!$J$2:$J$3777,'Ligne 11'!$BL$1))</f>
        <v>0</v>
      </c>
      <c r="BF30" s="97">
        <v>10</v>
      </c>
      <c r="BG30" s="19">
        <f>SUMPRODUCT((BL30="En cours")*SUMIFS(SUIVIPROD!$D$2:$D$3777,SUIVIPROD!$E$2:$E$3777,'Ligne 11'!$A30,SUIVIPROD!$J$2:$J$3777,'Ligne 11'!$BL$1))</f>
        <v>0</v>
      </c>
      <c r="BH30" s="19">
        <f>SUMPRODUCT((BL30="En cours")*SUMPRODUCT((SUIVIPROD!$E$2:$E$3777='Ligne 11'!$A30)*(SUIVIPROD!$J$2:$J$3777='Ligne 11'!$BL$1)*(SUIVIPROD!$L$2:$N$3777&lt;&gt;"")))</f>
        <v>0</v>
      </c>
      <c r="BI30" s="97">
        <v>3</v>
      </c>
      <c r="BK30" s="23"/>
      <c r="BL30" s="140"/>
      <c r="BM30" s="19">
        <f>SUMPRODUCT((BT30="En cours")*COUNTIFS(SUIVIPROD!$E$2:$E$3777,'Ligne 11'!$A30,SUIVIPROD!$J$2:$J$3777,'Ligne 11'!$BT$1))</f>
        <v>0</v>
      </c>
      <c r="BN30" s="97">
        <v>12</v>
      </c>
      <c r="BO30" s="19">
        <f>SUMPRODUCT((BT30="En cours")*SUMIFS(SUIVIPROD!$D$2:$D$3777,SUIVIPROD!$E$2:$E$3777,'Ligne 11'!$A30,SUIVIPROD!$J$2:$J$3777,'Ligne 11'!$BT$1))</f>
        <v>0</v>
      </c>
      <c r="BP30" s="19">
        <f>SUMPRODUCT((BT30="En cours")*SUMPRODUCT((SUIVIPROD!$E$2:$E$3777='Ligne 11'!$A30)*(SUIVIPROD!$J$2:$J$3777='Ligne 11'!$BT$1)*(SUIVIPROD!$L$2:$N$3777&lt;&gt;"")))</f>
        <v>0</v>
      </c>
      <c r="BQ30" s="97">
        <v>5</v>
      </c>
      <c r="BS30" s="23"/>
      <c r="BT30" s="140"/>
      <c r="BU30" s="19">
        <f>SUMPRODUCT((CB30="En cours")*COUNTIFS(SUIVIPROD!$E$2:$E$3777,'Ligne 11'!$A30,SUIVIPROD!$J$2:$J$3777,'Ligne 11'!$CB$1))</f>
        <v>0</v>
      </c>
      <c r="BV30" s="97">
        <v>10</v>
      </c>
      <c r="BW30" s="19">
        <f>SUMPRODUCT((CB30="En cours")*SUMIFS(SUIVIPROD!$D$2:$D$3777,SUIVIPROD!$E$2:$E$3777,'Ligne 11'!$A30,SUIVIPROD!$J$2:$J$3777,'Ligne 11'!$CB$1))</f>
        <v>0</v>
      </c>
      <c r="BX30" s="19">
        <f>SUMPRODUCT((CB30="En cours")*SUMPRODUCT((SUIVIPROD!$E$2:$E$3777='Ligne 11'!$A30)*(SUIVIPROD!$J$2:$J$3777='Ligne 11'!$CB$1)*(SUIVIPROD!$L$2:$N$3777&lt;&gt;"")))</f>
        <v>0</v>
      </c>
      <c r="BY30" s="97">
        <v>3</v>
      </c>
      <c r="CA30" s="23"/>
      <c r="CB30" s="137" t="s">
        <v>190</v>
      </c>
      <c r="CC30" s="209"/>
    </row>
    <row r="31" spans="1:81" ht="15">
      <c r="A31" s="132" t="s">
        <v>289</v>
      </c>
      <c r="B31" s="132" t="s">
        <v>188</v>
      </c>
      <c r="C31" s="132" t="s">
        <v>188</v>
      </c>
      <c r="D31" s="132" t="s">
        <v>188</v>
      </c>
      <c r="E31" s="132" t="s">
        <v>188</v>
      </c>
      <c r="F31" s="132" t="s">
        <v>188</v>
      </c>
      <c r="G31" s="132" t="s">
        <v>188</v>
      </c>
      <c r="H31" s="92" t="str">
        <f t="shared" si="0"/>
        <v>6 / 6</v>
      </c>
      <c r="I31" s="19">
        <f>SUMPRODUCT((P31="En cours")*COUNTIFS(SUIVIPROD!$E$2:$E$3777,'Ligne 11'!$A31,SUIVIPROD!$J$2:$J$3777,'Ligne 11'!$P$1))</f>
        <v>0</v>
      </c>
      <c r="J31" s="97">
        <v>2</v>
      </c>
      <c r="K31" s="19">
        <f>SUMPRODUCT((P31="En cours")*SUMIFS(SUIVIPROD!$D$2:$D$3777,SUIVIPROD!$E$2:$E$3777,'Ligne 11'!$A31,SUIVIPROD!$J$2:$J$3777,'Ligne 11'!$P$1))</f>
        <v>0</v>
      </c>
      <c r="L31" s="206">
        <f>SUMPRODUCT((P31="En cours")*SUMPRODUCT((SUIVIPROD!$E$2:$E$3777='Ligne 11'!$A31)*(SUIVIPROD!$J$2:$J$3777='Ligne 11'!$P$1)*(SUIVIPROD!$L$2:$N$3777&lt;&gt;"")))</f>
        <v>0</v>
      </c>
      <c r="M31" s="97">
        <v>2</v>
      </c>
      <c r="O31" s="23"/>
      <c r="P31" s="137" t="s">
        <v>190</v>
      </c>
      <c r="Q31" s="19">
        <f>SUMPRODUCT((X31="En cours")*COUNTIFS(SUIVIPROD!$E$2:$E$3777,'Ligne 11'!$A31,SUIVIPROD!$J$2:$J$3777,'Ligne 11'!$X$1))</f>
        <v>0</v>
      </c>
      <c r="R31" s="97">
        <v>4</v>
      </c>
      <c r="S31" s="19">
        <f>SUMPRODUCT((X31="En cours")*SUMIFS(SUIVIPROD!$D$2:$D$3777,SUIVIPROD!$E$2:$E$3777,'Ligne 11'!$A31,SUIVIPROD!$J$2:$J$3777,'Ligne 11'!$X$1))</f>
        <v>0</v>
      </c>
      <c r="T31" s="19">
        <f>SUMPRODUCT((X31="En cours")*SUMPRODUCT((SUIVIPROD!$E$2:$E$3777='Ligne 11'!$A31)*(SUIVIPROD!$J$2:$J$3777='Ligne 11'!$X$1)*(SUIVIPROD!$L$2:$N$3777&lt;&gt;"")))</f>
        <v>0</v>
      </c>
      <c r="U31" s="97">
        <v>2</v>
      </c>
      <c r="V31" s="12"/>
      <c r="W31" s="23"/>
      <c r="X31" s="137" t="s">
        <v>190</v>
      </c>
      <c r="Y31" s="19">
        <f>SUMPRODUCT((AF31="En cours")*COUNTIFS(SUIVIPROD!$E$2:$E$3777,'Ligne 11'!$A31,SUIVIPROD!$J$2:$J$3777,'Ligne 11'!$AF$1))</f>
        <v>0</v>
      </c>
      <c r="Z31" s="97">
        <v>12</v>
      </c>
      <c r="AA31" s="19">
        <f>SUMPRODUCT((AF31="En cours")*SUMIFS(SUIVIPROD!$D$2:$D$3777,SUIVIPROD!$E$2:$E$3777,'Ligne 11'!$A31,SUIVIPROD!$J$2:$J$3777,'Ligne 11'!$AF$1))</f>
        <v>0</v>
      </c>
      <c r="AB31" s="19">
        <f>SUMPRODUCT((AF31="En cours")*SUMPRODUCT((SUIVIPROD!$E$2:$E$3777='Ligne 11'!$A31)*(SUIVIPROD!$J$2:$J$3777='Ligne 11'!$AF$1)*(SUIVIPROD!$L$2:$N$3777&lt;&gt;"")))</f>
        <v>0</v>
      </c>
      <c r="AC31" s="97">
        <v>5</v>
      </c>
      <c r="AE31" s="23"/>
      <c r="AF31" s="140"/>
      <c r="AG31" s="19">
        <f>SUMPRODUCT((AN31="En cours")*COUNTIFS(SUIVIPROD!$E$2:$E$3777,'Ligne 11'!$A31,SUIVIPROD!$J$2:$J$3777,'Ligne 11'!$AN$1))</f>
        <v>0</v>
      </c>
      <c r="AH31" s="97">
        <v>12</v>
      </c>
      <c r="AI31" s="19">
        <f>SUMPRODUCT((AN31="En cours")*SUMIFS(SUIVIPROD!$D$2:$D$3777,SUIVIPROD!$E$2:$E$3777,'Ligne 11'!$A31,SUIVIPROD!$J$2:$J$3777,'Ligne 11'!$AN$1))</f>
        <v>0</v>
      </c>
      <c r="AJ31" s="19">
        <f>SUMPRODUCT((AN31="En cours")*SUMPRODUCT((SUIVIPROD!$E$2:$E$3777='Ligne 11'!$A31)*(SUIVIPROD!$J$2:$J$3777='Ligne 11'!$AN$1)*(SUIVIPROD!$L$2:$N$3777&lt;&gt;"")))</f>
        <v>0</v>
      </c>
      <c r="AK31" s="97">
        <v>5</v>
      </c>
      <c r="AL31" s="23"/>
      <c r="AM31" s="23"/>
      <c r="AN31" s="140"/>
      <c r="AO31" s="19">
        <f>SUMPRODUCT((AV31="En cours")*COUNTIFS(SUIVIPROD!$E$2:$E$3777,'Ligne 11'!$A31,SUIVIPROD!$J$2:$J$3777,'Ligne 11'!$AV$1))</f>
        <v>0</v>
      </c>
      <c r="AP31" s="97">
        <v>8</v>
      </c>
      <c r="AQ31" s="19">
        <f>SUMPRODUCT((AV31="En cours")*SUMIFS(SUIVIPROD!$D$2:$D$3777,SUIVIPROD!$E$2:$E$3777,'Ligne 11'!$A31,SUIVIPROD!$J$2:$J$3777,'Ligne 11'!$AV$1))</f>
        <v>0</v>
      </c>
      <c r="AR31" s="19">
        <f>SUMPRODUCT((AV31="En cours")*SUMPRODUCT((SUIVIPROD!$E$2:$E$3777='Ligne 11'!$A31)*(SUIVIPROD!$J$2:$J$3777='Ligne 11'!$AV$1)*(SUIVIPROD!$L$2:$N$3777&lt;&gt;"")))</f>
        <v>0</v>
      </c>
      <c r="AS31" s="97">
        <v>5</v>
      </c>
      <c r="AU31" s="23"/>
      <c r="AV31" s="137"/>
      <c r="AW31" s="19">
        <f>SUMPRODUCT((BD31="En cours")*COUNTIFS(SUIVIPROD!$E$2:$E$3777,'Ligne 11'!$A31,SUIVIPROD!$J$2:$J$3777,'Ligne 11'!$BD$1))</f>
        <v>2</v>
      </c>
      <c r="AX31" s="97">
        <v>16</v>
      </c>
      <c r="AY31" s="19">
        <f>SUMPRODUCT((BD31="En cours")*SUMIFS(SUIVIPROD!$D$2:$D$3777,SUIVIPROD!$E$2:$E$3777,'Ligne 11'!$A31,SUIVIPROD!$J$2:$J$3777,'Ligne 11'!$BD$1))</f>
        <v>4</v>
      </c>
      <c r="AZ31" s="19">
        <f>SUMPRODUCT((BD31="En cours")*SUMPRODUCT((SUIVIPROD!$E$2:$E$3777='Ligne 11'!$A31)*(SUIVIPROD!$J$2:$J$3777='Ligne 11'!$BD$1)*(SUIVIPROD!$L$2:$N$3777&lt;&gt;"")))</f>
        <v>1</v>
      </c>
      <c r="BA31" s="97">
        <v>6</v>
      </c>
      <c r="BC31" s="23" t="str">
        <f>IF(COUNTIFS(SUIVIQUALITE!$B$2:$B$49039,'Ligne 11'!$A31,SUIVIQUALITE!$E$2:$E$49039,LEFT($BD$1,FIND(" ",$BD$1)-1),SUIVIQUALITE!$F$2:$F$49039,"Oui")=1,"Oui","#N/A")</f>
        <v>#N/A</v>
      </c>
      <c r="BD31" s="140" t="s">
        <v>189</v>
      </c>
      <c r="BE31" s="19">
        <f>SUMPRODUCT((BL31="En cours")*COUNTIFS(SUIVIPROD!$E$2:$E$3777,'Ligne 11'!$A31,SUIVIPROD!$J$2:$J$3777,'Ligne 11'!$BL$1))</f>
        <v>0</v>
      </c>
      <c r="BF31" s="97">
        <v>10</v>
      </c>
      <c r="BG31" s="19">
        <f>SUMPRODUCT((BL31="En cours")*SUMIFS(SUIVIPROD!$D$2:$D$3777,SUIVIPROD!$E$2:$E$3777,'Ligne 11'!$A31,SUIVIPROD!$J$2:$J$3777,'Ligne 11'!$BL$1))</f>
        <v>0</v>
      </c>
      <c r="BH31" s="19">
        <f>SUMPRODUCT((BL31="En cours")*SUMPRODUCT((SUIVIPROD!$E$2:$E$3777='Ligne 11'!$A31)*(SUIVIPROD!$J$2:$J$3777='Ligne 11'!$BL$1)*(SUIVIPROD!$L$2:$N$3777&lt;&gt;"")))</f>
        <v>0</v>
      </c>
      <c r="BI31" s="97">
        <v>3</v>
      </c>
      <c r="BK31" s="23"/>
      <c r="BL31" s="140" t="s">
        <v>190</v>
      </c>
      <c r="BM31" s="19">
        <f>SUMPRODUCT((BT31="En cours")*COUNTIFS(SUIVIPROD!$E$2:$E$3777,'Ligne 11'!$A31,SUIVIPROD!$J$2:$J$3777,'Ligne 11'!$BT$1))</f>
        <v>0</v>
      </c>
      <c r="BN31" s="97">
        <v>12</v>
      </c>
      <c r="BO31" s="19">
        <f>SUMPRODUCT((BT31="En cours")*SUMIFS(SUIVIPROD!$D$2:$D$3777,SUIVIPROD!$E$2:$E$3777,'Ligne 11'!$A31,SUIVIPROD!$J$2:$J$3777,'Ligne 11'!$BT$1))</f>
        <v>0</v>
      </c>
      <c r="BP31" s="19">
        <f>SUMPRODUCT((BT31="En cours")*SUMPRODUCT((SUIVIPROD!$E$2:$E$3777='Ligne 11'!$A31)*(SUIVIPROD!$J$2:$J$3777='Ligne 11'!$BT$1)*(SUIVIPROD!$L$2:$N$3777&lt;&gt;"")))</f>
        <v>0</v>
      </c>
      <c r="BQ31" s="97">
        <v>5</v>
      </c>
      <c r="BS31" s="23"/>
      <c r="BT31" s="140" t="s">
        <v>190</v>
      </c>
      <c r="BU31" s="19">
        <f>SUMPRODUCT((CB31="En cours")*COUNTIFS(SUIVIPROD!$E$2:$E$3777,'Ligne 11'!$A31,SUIVIPROD!$J$2:$J$3777,'Ligne 11'!$CB$1))</f>
        <v>0</v>
      </c>
      <c r="BV31" s="97">
        <v>10</v>
      </c>
      <c r="BW31" s="19">
        <f>SUMPRODUCT((CB31="En cours")*SUMIFS(SUIVIPROD!$D$2:$D$3777,SUIVIPROD!$E$2:$E$3777,'Ligne 11'!$A31,SUIVIPROD!$J$2:$J$3777,'Ligne 11'!$CB$1))</f>
        <v>0</v>
      </c>
      <c r="BX31" s="19">
        <f>SUMPRODUCT((CB31="En cours")*SUMPRODUCT((SUIVIPROD!$E$2:$E$3777='Ligne 11'!$A31)*(SUIVIPROD!$J$2:$J$3777='Ligne 11'!$CB$1)*(SUIVIPROD!$L$2:$N$3777&lt;&gt;"")))</f>
        <v>0</v>
      </c>
      <c r="BY31" s="97">
        <v>3</v>
      </c>
      <c r="CA31" s="23"/>
      <c r="CB31" s="137"/>
      <c r="CC31" s="209"/>
    </row>
    <row r="32" spans="1:81" ht="15">
      <c r="A32" s="141" t="s">
        <v>290</v>
      </c>
      <c r="B32" s="132" t="s">
        <v>188</v>
      </c>
      <c r="C32" s="132" t="s">
        <v>188</v>
      </c>
      <c r="D32" s="132" t="s">
        <v>188</v>
      </c>
      <c r="E32" s="132" t="s">
        <v>188</v>
      </c>
      <c r="F32" s="132" t="s">
        <v>188</v>
      </c>
      <c r="G32" s="132" t="s">
        <v>188</v>
      </c>
      <c r="H32" s="92" t="str">
        <f t="shared" ref="H32:H53" si="1">COUNTIF(A32:G32,"Oui") &amp;" / 6"</f>
        <v>6 / 6</v>
      </c>
      <c r="I32" s="19">
        <f>SUMPRODUCT((P32="En cours")*COUNTIFS(SUIVIPROD!$E$2:$E$3777,'Ligne 11'!$A32,SUIVIPROD!$J$2:$J$3777,'Ligne 11'!$P$1))</f>
        <v>0</v>
      </c>
      <c r="J32" s="97">
        <v>2</v>
      </c>
      <c r="K32" s="19">
        <f>SUMPRODUCT((P32="En cours")*SUMIFS(SUIVIPROD!$D$2:$D$3777,SUIVIPROD!$E$2:$E$3777,'Ligne 11'!$A32,SUIVIPROD!$J$2:$J$3777,'Ligne 11'!$P$1))</f>
        <v>0</v>
      </c>
      <c r="L32" s="206">
        <f>SUMPRODUCT((P32="En cours")*SUMPRODUCT((SUIVIPROD!$E$2:$E$3777='Ligne 11'!$A32)*(SUIVIPROD!$J$2:$J$3777='Ligne 11'!$P$1)*(SUIVIPROD!$L$2:$N$3777&lt;&gt;"")))</f>
        <v>0</v>
      </c>
      <c r="M32" s="97">
        <v>2</v>
      </c>
      <c r="O32" s="23"/>
      <c r="P32" s="137" t="s">
        <v>190</v>
      </c>
      <c r="Q32" s="19">
        <f>SUMPRODUCT((X32="En cours")*COUNTIFS(SUIVIPROD!$E$2:$E$3777,'Ligne 11'!$A32,SUIVIPROD!$J$2:$J$3777,'Ligne 11'!$X$1))</f>
        <v>0</v>
      </c>
      <c r="R32" s="97">
        <v>4</v>
      </c>
      <c r="S32" s="19">
        <f>SUMPRODUCT((X32="En cours")*SUMIFS(SUIVIPROD!$D$2:$D$3777,SUIVIPROD!$E$2:$E$3777,'Ligne 11'!$A32,SUIVIPROD!$J$2:$J$3777,'Ligne 11'!$X$1))</f>
        <v>0</v>
      </c>
      <c r="T32" s="19">
        <f>SUMPRODUCT((X32="En cours")*SUMPRODUCT((SUIVIPROD!$E$2:$E$3777='Ligne 11'!$A32)*(SUIVIPROD!$J$2:$J$3777='Ligne 11'!$X$1)*(SUIVIPROD!$L$2:$N$3777&lt;&gt;"")))</f>
        <v>0</v>
      </c>
      <c r="U32" s="97">
        <v>2</v>
      </c>
      <c r="V32" s="12"/>
      <c r="W32" s="23"/>
      <c r="X32" s="137" t="s">
        <v>190</v>
      </c>
      <c r="Y32" s="19">
        <f>SUMPRODUCT((AF32="En cours")*COUNTIFS(SUIVIPROD!$E$2:$E$3777,'Ligne 11'!$A32,SUIVIPROD!$J$2:$J$3777,'Ligne 11'!$AF$1))</f>
        <v>0</v>
      </c>
      <c r="Z32" s="97">
        <v>12</v>
      </c>
      <c r="AA32" s="19">
        <f>SUMPRODUCT((AF32="En cours")*SUMIFS(SUIVIPROD!$D$2:$D$3777,SUIVIPROD!$E$2:$E$3777,'Ligne 11'!$A32,SUIVIPROD!$J$2:$J$3777,'Ligne 11'!$AF$1))</f>
        <v>0</v>
      </c>
      <c r="AB32" s="19">
        <f>SUMPRODUCT((AF32="En cours")*SUMPRODUCT((SUIVIPROD!$E$2:$E$3777='Ligne 11'!$A32)*(SUIVIPROD!$J$2:$J$3777='Ligne 11'!$AF$1)*(SUIVIPROD!$L$2:$N$3777&lt;&gt;"")))</f>
        <v>0</v>
      </c>
      <c r="AC32" s="97">
        <v>5</v>
      </c>
      <c r="AE32" s="23"/>
      <c r="AF32" s="140" t="s">
        <v>190</v>
      </c>
      <c r="AG32" s="19">
        <f>SUMPRODUCT((AN32="En cours")*COUNTIFS(SUIVIPROD!$E$2:$E$3777,'Ligne 11'!$A32,SUIVIPROD!$J$2:$J$3777,'Ligne 11'!$AN$1))</f>
        <v>0</v>
      </c>
      <c r="AH32" s="97">
        <v>12</v>
      </c>
      <c r="AI32" s="19">
        <f>SUMPRODUCT((AN32="En cours")*SUMIFS(SUIVIPROD!$D$2:$D$3777,SUIVIPROD!$E$2:$E$3777,'Ligne 11'!$A32,SUIVIPROD!$J$2:$J$3777,'Ligne 11'!$AN$1))</f>
        <v>0</v>
      </c>
      <c r="AJ32" s="19">
        <f>SUMPRODUCT((AN32="En cours")*SUMPRODUCT((SUIVIPROD!$E$2:$E$3777='Ligne 11'!$A32)*(SUIVIPROD!$J$2:$J$3777='Ligne 11'!$AN$1)*(SUIVIPROD!$L$2:$N$3777&lt;&gt;"")))</f>
        <v>0</v>
      </c>
      <c r="AK32" s="97">
        <v>5</v>
      </c>
      <c r="AL32" s="23"/>
      <c r="AM32" s="23"/>
      <c r="AN32" s="140"/>
      <c r="AO32" s="19">
        <f>SUMPRODUCT((AV32="En cours")*COUNTIFS(SUIVIPROD!$E$2:$E$3777,'Ligne 11'!$A32,SUIVIPROD!$J$2:$J$3777,'Ligne 11'!$AV$1))</f>
        <v>0</v>
      </c>
      <c r="AP32" s="97">
        <v>8</v>
      </c>
      <c r="AQ32" s="19">
        <f>SUMPRODUCT((AV32="En cours")*SUMIFS(SUIVIPROD!$D$2:$D$3777,SUIVIPROD!$E$2:$E$3777,'Ligne 11'!$A32,SUIVIPROD!$J$2:$J$3777,'Ligne 11'!$AV$1))</f>
        <v>0</v>
      </c>
      <c r="AR32" s="19">
        <f>SUMPRODUCT((AV32="En cours")*SUMPRODUCT((SUIVIPROD!$E$2:$E$3777='Ligne 11'!$A32)*(SUIVIPROD!$J$2:$J$3777='Ligne 11'!$AV$1)*(SUIVIPROD!$L$2:$N$3777&lt;&gt;"")))</f>
        <v>0</v>
      </c>
      <c r="AS32" s="97">
        <v>5</v>
      </c>
      <c r="AU32" s="23"/>
      <c r="AV32" s="137"/>
      <c r="AW32" s="19">
        <f>SUMPRODUCT((BD32="En cours")*COUNTIFS(SUIVIPROD!$E$2:$E$3777,'Ligne 11'!$A32,SUIVIPROD!$J$2:$J$3777,'Ligne 11'!$BD$1))</f>
        <v>0</v>
      </c>
      <c r="AX32" s="97">
        <v>16</v>
      </c>
      <c r="AY32" s="19">
        <f>SUMPRODUCT((BD32="En cours")*SUMIFS(SUIVIPROD!$D$2:$D$3777,SUIVIPROD!$E$2:$E$3777,'Ligne 11'!$A32,SUIVIPROD!$J$2:$J$3777,'Ligne 11'!$BD$1))</f>
        <v>0</v>
      </c>
      <c r="AZ32" s="19">
        <f>SUMPRODUCT((BD32="En cours")*SUMPRODUCT((SUIVIPROD!$E$2:$E$3777='Ligne 11'!$A32)*(SUIVIPROD!$J$2:$J$3777='Ligne 11'!$BD$1)*(SUIVIPROD!$L$2:$N$3777&lt;&gt;"")))</f>
        <v>0</v>
      </c>
      <c r="BA32" s="97">
        <v>6</v>
      </c>
      <c r="BC32" s="23"/>
      <c r="BD32" s="140"/>
      <c r="BE32" s="19">
        <f>SUMPRODUCT((BL32="En cours")*COUNTIFS(SUIVIPROD!$E$2:$E$3777,'Ligne 11'!$A32,SUIVIPROD!$J$2:$J$3777,'Ligne 11'!$BL$1))</f>
        <v>0</v>
      </c>
      <c r="BF32" s="97">
        <v>10</v>
      </c>
      <c r="BG32" s="19">
        <f>SUMPRODUCT((BL32="En cours")*SUMIFS(SUIVIPROD!$D$2:$D$3777,SUIVIPROD!$E$2:$E$3777,'Ligne 11'!$A32,SUIVIPROD!$J$2:$J$3777,'Ligne 11'!$BL$1))</f>
        <v>0</v>
      </c>
      <c r="BH32" s="19">
        <f>SUMPRODUCT((BL32="En cours")*SUMPRODUCT((SUIVIPROD!$E$2:$E$3777='Ligne 11'!$A32)*(SUIVIPROD!$J$2:$J$3777='Ligne 11'!$BL$1)*(SUIVIPROD!$L$2:$N$3777&lt;&gt;"")))</f>
        <v>0</v>
      </c>
      <c r="BI32" s="97">
        <v>3</v>
      </c>
      <c r="BK32" s="23"/>
      <c r="BL32" s="140"/>
      <c r="BM32" s="19">
        <f>SUMPRODUCT((BT32="En cours")*COUNTIFS(SUIVIPROD!$E$2:$E$3777,'Ligne 11'!$A32,SUIVIPROD!$J$2:$J$3777,'Ligne 11'!$BT$1))</f>
        <v>0</v>
      </c>
      <c r="BN32" s="97">
        <v>12</v>
      </c>
      <c r="BO32" s="19">
        <f>SUMPRODUCT((BT32="En cours")*SUMIFS(SUIVIPROD!$D$2:$D$3777,SUIVIPROD!$E$2:$E$3777,'Ligne 11'!$A32,SUIVIPROD!$J$2:$J$3777,'Ligne 11'!$BT$1))</f>
        <v>0</v>
      </c>
      <c r="BP32" s="19">
        <f>SUMPRODUCT((BT32="En cours")*SUMPRODUCT((SUIVIPROD!$E$2:$E$3777='Ligne 11'!$A32)*(SUIVIPROD!$J$2:$J$3777='Ligne 11'!$BT$1)*(SUIVIPROD!$L$2:$N$3777&lt;&gt;"")))</f>
        <v>0</v>
      </c>
      <c r="BQ32" s="97">
        <v>5</v>
      </c>
      <c r="BS32" s="23"/>
      <c r="BT32" s="140"/>
      <c r="BU32" s="19">
        <f>SUMPRODUCT((CB32="En cours")*COUNTIFS(SUIVIPROD!$E$2:$E$3777,'Ligne 11'!$A32,SUIVIPROD!$J$2:$J$3777,'Ligne 11'!$CB$1))</f>
        <v>0</v>
      </c>
      <c r="BV32" s="97">
        <v>10</v>
      </c>
      <c r="BW32" s="19">
        <f>SUMPRODUCT((CB32="En cours")*SUMIFS(SUIVIPROD!$D$2:$D$3777,SUIVIPROD!$E$2:$E$3777,'Ligne 11'!$A32,SUIVIPROD!$J$2:$J$3777,'Ligne 11'!$CB$1))</f>
        <v>0</v>
      </c>
      <c r="BX32" s="19">
        <f>SUMPRODUCT((CB32="En cours")*SUMPRODUCT((SUIVIPROD!$E$2:$E$3777='Ligne 11'!$A32)*(SUIVIPROD!$J$2:$J$3777='Ligne 11'!$CB$1)*(SUIVIPROD!$L$2:$N$3777&lt;&gt;"")))</f>
        <v>0</v>
      </c>
      <c r="BY32" s="97">
        <v>3</v>
      </c>
      <c r="CA32" s="23"/>
      <c r="CB32" s="137"/>
      <c r="CC32" s="209"/>
    </row>
    <row r="33" spans="1:81" ht="15">
      <c r="A33" s="192" t="s">
        <v>910</v>
      </c>
      <c r="B33" s="132" t="s">
        <v>188</v>
      </c>
      <c r="C33" s="132" t="s">
        <v>188</v>
      </c>
      <c r="D33" s="132" t="s">
        <v>188</v>
      </c>
      <c r="E33" s="132" t="s">
        <v>188</v>
      </c>
      <c r="F33" s="132" t="s">
        <v>188</v>
      </c>
      <c r="G33" s="132" t="s">
        <v>188</v>
      </c>
      <c r="H33" s="92" t="str">
        <f t="shared" si="1"/>
        <v>6 / 6</v>
      </c>
      <c r="I33" s="19">
        <f>SUMPRODUCT((P33="En cours")*COUNTIFS(SUIVIPROD!$E$2:$E$3777,'Ligne 11'!$A33,SUIVIPROD!$J$2:$J$3777,'Ligne 11'!$P$1))</f>
        <v>0</v>
      </c>
      <c r="J33" s="97">
        <v>2</v>
      </c>
      <c r="K33" s="19">
        <f>SUMPRODUCT((P33="En cours")*SUMIFS(SUIVIPROD!$D$2:$D$3777,SUIVIPROD!$E$2:$E$3777,'Ligne 11'!$A33,SUIVIPROD!$J$2:$J$3777,'Ligne 11'!$P$1))</f>
        <v>0</v>
      </c>
      <c r="L33" s="206">
        <f>SUMPRODUCT((P33="En cours")*SUMPRODUCT((SUIVIPROD!$E$2:$E$3777='Ligne 11'!$A33)*(SUIVIPROD!$J$2:$J$3777='Ligne 11'!$P$1)*(SUIVIPROD!$L$2:$N$3777&lt;&gt;"")))</f>
        <v>0</v>
      </c>
      <c r="M33" s="97">
        <v>2</v>
      </c>
      <c r="O33" s="23"/>
      <c r="P33" s="137" t="s">
        <v>190</v>
      </c>
      <c r="Q33" s="19">
        <f>SUMPRODUCT((X33="En cours")*COUNTIFS(SUIVIPROD!$E$2:$E$3777,'Ligne 11'!$A33,SUIVIPROD!$J$2:$J$3777,'Ligne 11'!$X$1))</f>
        <v>0</v>
      </c>
      <c r="R33" s="97">
        <v>4</v>
      </c>
      <c r="S33" s="19">
        <f>SUMPRODUCT((X33="En cours")*SUMIFS(SUIVIPROD!$D$2:$D$3777,SUIVIPROD!$E$2:$E$3777,'Ligne 11'!$A33,SUIVIPROD!$J$2:$J$3777,'Ligne 11'!$X$1))</f>
        <v>0</v>
      </c>
      <c r="T33" s="19">
        <f>SUMPRODUCT((X33="En cours")*SUMPRODUCT((SUIVIPROD!$E$2:$E$3777='Ligne 11'!$A33)*(SUIVIPROD!$J$2:$J$3777='Ligne 11'!$X$1)*(SUIVIPROD!$L$2:$N$3777&lt;&gt;"")))</f>
        <v>0</v>
      </c>
      <c r="U33" s="97">
        <v>2</v>
      </c>
      <c r="V33" s="12"/>
      <c r="W33" s="23"/>
      <c r="X33" s="137"/>
      <c r="Y33" s="19">
        <f>SUMPRODUCT((AF33="En cours")*COUNTIFS(SUIVIPROD!$E$2:$E$3777,'Ligne 11'!$A33,SUIVIPROD!$J$2:$J$3777,'Ligne 11'!$AF$1))</f>
        <v>21</v>
      </c>
      <c r="Z33" s="97">
        <v>12</v>
      </c>
      <c r="AA33" s="19">
        <f>SUMPRODUCT((AF33="En cours")*SUMIFS(SUIVIPROD!$D$2:$D$3777,SUIVIPROD!$E$2:$E$3777,'Ligne 11'!$A33,SUIVIPROD!$J$2:$J$3777,'Ligne 11'!$AF$1))</f>
        <v>41</v>
      </c>
      <c r="AB33" s="19">
        <f>SUMPRODUCT((AF33="En cours")*SUMPRODUCT((SUIVIPROD!$E$2:$E$3777='Ligne 11'!$A33)*(SUIVIPROD!$J$2:$J$3777='Ligne 11'!$AF$1)*(SUIVIPROD!$L$2:$N$3777&lt;&gt;"")))</f>
        <v>4</v>
      </c>
      <c r="AC33" s="97">
        <v>5</v>
      </c>
      <c r="AD33" s="12"/>
      <c r="AE33" s="23"/>
      <c r="AF33" s="137" t="s">
        <v>189</v>
      </c>
      <c r="AG33" s="19">
        <f>SUMPRODUCT((AN33="En cours")*COUNTIFS(SUIVIPROD!$E$2:$E$3777,'Ligne 11'!$A33,SUIVIPROD!$J$2:$J$3777,'Ligne 11'!$AN$1))</f>
        <v>0</v>
      </c>
      <c r="AH33" s="97">
        <v>12</v>
      </c>
      <c r="AI33" s="19">
        <f>SUMPRODUCT((AN33="En cours")*SUMIFS(SUIVIPROD!$D$2:$D$3777,SUIVIPROD!$E$2:$E$3777,'Ligne 11'!$A33,SUIVIPROD!$J$2:$J$3777,'Ligne 11'!$AN$1))</f>
        <v>0</v>
      </c>
      <c r="AJ33" s="19">
        <f>SUMPRODUCT((AN33="En cours")*SUMPRODUCT((SUIVIPROD!$E$2:$E$3777='Ligne 11'!$A33)*(SUIVIPROD!$J$2:$J$3777='Ligne 11'!$AN$1)*(SUIVIPROD!$L$2:$N$3777&lt;&gt;"")))</f>
        <v>0</v>
      </c>
      <c r="AK33" s="97">
        <v>5</v>
      </c>
      <c r="AM33" s="23"/>
      <c r="AN33" s="137" t="s">
        <v>190</v>
      </c>
      <c r="AO33" s="19">
        <f>SUMPRODUCT((AV33="En cours")*COUNTIFS(SUIVIPROD!$E$2:$E$3777,'Ligne 11'!$A33,SUIVIPROD!$J$2:$J$3777,'Ligne 11'!$AV$1))</f>
        <v>0</v>
      </c>
      <c r="AP33" s="97">
        <v>8</v>
      </c>
      <c r="AQ33" s="19">
        <f>SUMPRODUCT((AV33="En cours")*SUMIFS(SUIVIPROD!$D$2:$D$3777,SUIVIPROD!$E$2:$E$3777,'Ligne 11'!$A33,SUIVIPROD!$J$2:$J$3777,'Ligne 11'!$AV$1))</f>
        <v>0</v>
      </c>
      <c r="AR33" s="19">
        <f>SUMPRODUCT((AV33="En cours")*SUMPRODUCT((SUIVIPROD!$E$2:$E$3777='Ligne 11'!$A33)*(SUIVIPROD!$J$2:$J$3777='Ligne 11'!$AV$1)*(SUIVIPROD!$L$2:$N$3777&lt;&gt;"")))</f>
        <v>0</v>
      </c>
      <c r="AS33" s="97">
        <v>5</v>
      </c>
      <c r="AU33" s="23"/>
      <c r="AV33" s="137"/>
      <c r="AW33" s="19">
        <f>SUMPRODUCT((BD33="En cours")*COUNTIFS(SUIVIPROD!$E$2:$E$3777,'Ligne 11'!$A33,SUIVIPROD!$J$2:$J$3777,'Ligne 11'!$BD$1))</f>
        <v>0</v>
      </c>
      <c r="AX33" s="97">
        <v>16</v>
      </c>
      <c r="AY33" s="19">
        <f>SUMPRODUCT((BD33="En cours")*SUMIFS(SUIVIPROD!$D$2:$D$3777,SUIVIPROD!$E$2:$E$3777,'Ligne 11'!$A33,SUIVIPROD!$J$2:$J$3777,'Ligne 11'!$BD$1))</f>
        <v>0</v>
      </c>
      <c r="AZ33" s="19">
        <f>SUMPRODUCT((BD33="En cours")*SUMPRODUCT((SUIVIPROD!$E$2:$E$3777='Ligne 11'!$A33)*(SUIVIPROD!$J$2:$J$3777='Ligne 11'!$BD$1)*(SUIVIPROD!$L$2:$N$3777&lt;&gt;"")))</f>
        <v>0</v>
      </c>
      <c r="BA33" s="97">
        <v>6</v>
      </c>
      <c r="BC33" s="23"/>
      <c r="BD33" s="137"/>
      <c r="BE33" s="19">
        <f>SUMPRODUCT((BL33="En cours")*COUNTIFS(SUIVIPROD!$E$2:$E$3777,'Ligne 11'!$A33,SUIVIPROD!$J$2:$J$3777,'Ligne 11'!$BL$1))</f>
        <v>0</v>
      </c>
      <c r="BF33" s="97">
        <v>10</v>
      </c>
      <c r="BG33" s="19">
        <f>SUMPRODUCT((BL33="En cours")*SUMIFS(SUIVIPROD!$D$2:$D$3777,SUIVIPROD!$E$2:$E$3777,'Ligne 11'!$A33,SUIVIPROD!$J$2:$J$3777,'Ligne 11'!$BL$1))</f>
        <v>0</v>
      </c>
      <c r="BH33" s="19">
        <f>SUMPRODUCT((BL33="En cours")*SUMPRODUCT((SUIVIPROD!$E$2:$E$3777='Ligne 11'!$A33)*(SUIVIPROD!$J$2:$J$3777='Ligne 11'!$BL$1)*(SUIVIPROD!$L$2:$N$3777&lt;&gt;"")))</f>
        <v>0</v>
      </c>
      <c r="BI33" s="97">
        <v>3</v>
      </c>
      <c r="BK33" s="23"/>
      <c r="BL33" s="137"/>
      <c r="BM33" s="19">
        <f>SUMPRODUCT((BT33="En cours")*COUNTIFS(SUIVIPROD!$E$2:$E$3777,'Ligne 11'!$A33,SUIVIPROD!$J$2:$J$3777,'Ligne 11'!$BT$1))</f>
        <v>0</v>
      </c>
      <c r="BN33" s="97">
        <v>12</v>
      </c>
      <c r="BO33" s="19">
        <f>SUMPRODUCT((BT33="En cours")*SUMIFS(SUIVIPROD!$D$2:$D$3777,SUIVIPROD!$E$2:$E$3777,'Ligne 11'!$A33,SUIVIPROD!$J$2:$J$3777,'Ligne 11'!$BT$1))</f>
        <v>0</v>
      </c>
      <c r="BP33" s="19">
        <f>SUMPRODUCT((BT33="En cours")*SUMPRODUCT((SUIVIPROD!$E$2:$E$3777='Ligne 11'!$A33)*(SUIVIPROD!$J$2:$J$3777='Ligne 11'!$BT$1)*(SUIVIPROD!$L$2:$N$3777&lt;&gt;"")))</f>
        <v>0</v>
      </c>
      <c r="BQ33" s="97">
        <v>5</v>
      </c>
      <c r="BS33" s="23"/>
      <c r="BT33" s="137"/>
      <c r="BU33" s="19">
        <f>SUMPRODUCT((CB33="En cours")*COUNTIFS(SUIVIPROD!$E$2:$E$3777,'Ligne 11'!$A33,SUIVIPROD!$J$2:$J$3777,'Ligne 11'!$CB$1))</f>
        <v>0</v>
      </c>
      <c r="BV33" s="97">
        <v>10</v>
      </c>
      <c r="BW33" s="19">
        <f>SUMPRODUCT((CB33="En cours")*SUMIFS(SUIVIPROD!$D$2:$D$3777,SUIVIPROD!$E$2:$E$3777,'Ligne 11'!$A33,SUIVIPROD!$J$2:$J$3777,'Ligne 11'!$CB$1))</f>
        <v>0</v>
      </c>
      <c r="BX33" s="19">
        <f>SUMPRODUCT((CB33="En cours")*SUMPRODUCT((SUIVIPROD!$E$2:$E$3777='Ligne 11'!$A33)*(SUIVIPROD!$J$2:$J$3777='Ligne 11'!$CB$1)*(SUIVIPROD!$L$2:$N$3777&lt;&gt;"")))</f>
        <v>0</v>
      </c>
      <c r="BY33" s="97">
        <v>3</v>
      </c>
      <c r="CA33" s="23"/>
      <c r="CB33" s="137"/>
      <c r="CC33" s="209"/>
    </row>
    <row r="34" spans="1:81" ht="15">
      <c r="A34" s="132" t="s">
        <v>291</v>
      </c>
      <c r="B34" s="132" t="s">
        <v>188</v>
      </c>
      <c r="C34" s="132" t="s">
        <v>188</v>
      </c>
      <c r="D34" s="132" t="s">
        <v>188</v>
      </c>
      <c r="E34" s="132" t="s">
        <v>188</v>
      </c>
      <c r="F34" s="132" t="s">
        <v>188</v>
      </c>
      <c r="G34" s="132" t="s">
        <v>188</v>
      </c>
      <c r="H34" s="92" t="str">
        <f t="shared" si="1"/>
        <v>6 / 6</v>
      </c>
      <c r="I34" s="19">
        <f>SUMPRODUCT((P34="En cours")*COUNTIFS(SUIVIPROD!$E$2:$E$3777,'Ligne 11'!$A34,SUIVIPROD!$J$2:$J$3777,'Ligne 11'!$P$1))</f>
        <v>0</v>
      </c>
      <c r="J34" s="97">
        <v>2</v>
      </c>
      <c r="K34" s="19">
        <f>SUMPRODUCT((P34="En cours")*SUMIFS(SUIVIPROD!$D$2:$D$3777,SUIVIPROD!$E$2:$E$3777,'Ligne 11'!$A34,SUIVIPROD!$J$2:$J$3777,'Ligne 11'!$P$1))</f>
        <v>0</v>
      </c>
      <c r="L34" s="206">
        <f>SUMPRODUCT((P34="En cours")*SUMPRODUCT((SUIVIPROD!$E$2:$E$3777='Ligne 11'!$A34)*(SUIVIPROD!$J$2:$J$3777='Ligne 11'!$P$1)*(SUIVIPROD!$L$2:$N$3777&lt;&gt;"")))</f>
        <v>0</v>
      </c>
      <c r="M34" s="97">
        <v>2</v>
      </c>
      <c r="O34" s="23"/>
      <c r="P34" s="137" t="s">
        <v>190</v>
      </c>
      <c r="Q34" s="19">
        <f>SUMPRODUCT((X34="En cours")*COUNTIFS(SUIVIPROD!$E$2:$E$3777,'Ligne 11'!$A34,SUIVIPROD!$J$2:$J$3777,'Ligne 11'!$X$1))</f>
        <v>0</v>
      </c>
      <c r="R34" s="97">
        <v>4</v>
      </c>
      <c r="S34" s="19">
        <f>SUMPRODUCT((X34="En cours")*SUMIFS(SUIVIPROD!$D$2:$D$3777,SUIVIPROD!$E$2:$E$3777,'Ligne 11'!$A34,SUIVIPROD!$J$2:$J$3777,'Ligne 11'!$X$1))</f>
        <v>0</v>
      </c>
      <c r="T34" s="19">
        <f>SUMPRODUCT((X34="En cours")*SUMPRODUCT((SUIVIPROD!$E$2:$E$3777='Ligne 11'!$A34)*(SUIVIPROD!$J$2:$J$3777='Ligne 11'!$X$1)*(SUIVIPROD!$L$2:$N$3777&lt;&gt;"")))</f>
        <v>0</v>
      </c>
      <c r="U34" s="97">
        <v>2</v>
      </c>
      <c r="V34" s="12"/>
      <c r="W34" s="23"/>
      <c r="X34" s="137" t="s">
        <v>190</v>
      </c>
      <c r="Y34" s="19">
        <f>SUMPRODUCT((AF34="En cours")*COUNTIFS(SUIVIPROD!$E$2:$E$3777,'Ligne 11'!$A34,SUIVIPROD!$J$2:$J$3777,'Ligne 11'!$AF$1))</f>
        <v>0</v>
      </c>
      <c r="Z34" s="97">
        <v>12</v>
      </c>
      <c r="AA34" s="19">
        <f>SUMPRODUCT((AF34="En cours")*SUMIFS(SUIVIPROD!$D$2:$D$3777,SUIVIPROD!$E$2:$E$3777,'Ligne 11'!$A34,SUIVIPROD!$J$2:$J$3777,'Ligne 11'!$AF$1))</f>
        <v>0</v>
      </c>
      <c r="AB34" s="19">
        <f>SUMPRODUCT((AF34="En cours")*SUMPRODUCT((SUIVIPROD!$E$2:$E$3777='Ligne 11'!$A34)*(SUIVIPROD!$J$2:$J$3777='Ligne 11'!$AF$1)*(SUIVIPROD!$L$2:$N$3777&lt;&gt;"")))</f>
        <v>0</v>
      </c>
      <c r="AC34" s="97">
        <v>5</v>
      </c>
      <c r="AE34" s="23"/>
      <c r="AF34" s="140" t="s">
        <v>190</v>
      </c>
      <c r="AG34" s="19">
        <f>SUMPRODUCT((AN34="En cours")*COUNTIFS(SUIVIPROD!$E$2:$E$3777,'Ligne 11'!$A34,SUIVIPROD!$J$2:$J$3777,'Ligne 11'!$AN$1))</f>
        <v>0</v>
      </c>
      <c r="AH34" s="97">
        <v>12</v>
      </c>
      <c r="AI34" s="19">
        <f>SUMPRODUCT((AN34="En cours")*SUMIFS(SUIVIPROD!$D$2:$D$3777,SUIVIPROD!$E$2:$E$3777,'Ligne 11'!$A34,SUIVIPROD!$J$2:$J$3777,'Ligne 11'!$AN$1))</f>
        <v>0</v>
      </c>
      <c r="AJ34" s="19">
        <f>SUMPRODUCT((AN34="En cours")*SUMPRODUCT((SUIVIPROD!$E$2:$E$3777='Ligne 11'!$A34)*(SUIVIPROD!$J$2:$J$3777='Ligne 11'!$AN$1)*(SUIVIPROD!$L$2:$N$3777&lt;&gt;"")))</f>
        <v>0</v>
      </c>
      <c r="AK34" s="97">
        <v>5</v>
      </c>
      <c r="AL34" s="23"/>
      <c r="AM34" s="23"/>
      <c r="AN34" s="140" t="s">
        <v>190</v>
      </c>
      <c r="AO34" s="19">
        <f>SUMPRODUCT((AV34="En cours")*COUNTIFS(SUIVIPROD!$E$2:$E$3777,'Ligne 11'!$A34,SUIVIPROD!$J$2:$J$3777,'Ligne 11'!$AV$1))</f>
        <v>0</v>
      </c>
      <c r="AP34" s="97">
        <v>8</v>
      </c>
      <c r="AQ34" s="19">
        <f>SUMPRODUCT((AV34="En cours")*SUMIFS(SUIVIPROD!$D$2:$D$3777,SUIVIPROD!$E$2:$E$3777,'Ligne 11'!$A34,SUIVIPROD!$J$2:$J$3777,'Ligne 11'!$AV$1))</f>
        <v>0</v>
      </c>
      <c r="AR34" s="19">
        <f>SUMPRODUCT((AV34="En cours")*SUMPRODUCT((SUIVIPROD!$E$2:$E$3777='Ligne 11'!$A34)*(SUIVIPROD!$J$2:$J$3777='Ligne 11'!$AV$1)*(SUIVIPROD!$L$2:$N$3777&lt;&gt;"")))</f>
        <v>0</v>
      </c>
      <c r="AS34" s="97">
        <v>5</v>
      </c>
      <c r="AU34" s="23"/>
      <c r="AV34" s="137"/>
      <c r="AW34" s="19">
        <f>SUMPRODUCT((BD34="En cours")*COUNTIFS(SUIVIPROD!$E$2:$E$3777,'Ligne 11'!$A34,SUIVIPROD!$J$2:$J$3777,'Ligne 11'!$BD$1))</f>
        <v>0</v>
      </c>
      <c r="AX34" s="97">
        <v>16</v>
      </c>
      <c r="AY34" s="19">
        <f>SUMPRODUCT((BD34="En cours")*SUMIFS(SUIVIPROD!$D$2:$D$3777,SUIVIPROD!$E$2:$E$3777,'Ligne 11'!$A34,SUIVIPROD!$J$2:$J$3777,'Ligne 11'!$BD$1))</f>
        <v>0</v>
      </c>
      <c r="AZ34" s="19">
        <f>SUMPRODUCT((BD34="En cours")*SUMPRODUCT((SUIVIPROD!$E$2:$E$3777='Ligne 11'!$A34)*(SUIVIPROD!$J$2:$J$3777='Ligne 11'!$BD$1)*(SUIVIPROD!$L$2:$N$3777&lt;&gt;"")))</f>
        <v>0</v>
      </c>
      <c r="BA34" s="97">
        <v>6</v>
      </c>
      <c r="BC34" s="23"/>
      <c r="BD34" s="140"/>
      <c r="BE34" s="19">
        <f>SUMPRODUCT((BL34="En cours")*COUNTIFS(SUIVIPROD!$E$2:$E$3777,'Ligne 11'!$A34,SUIVIPROD!$J$2:$J$3777,'Ligne 11'!$BL$1))</f>
        <v>0</v>
      </c>
      <c r="BF34" s="97">
        <v>10</v>
      </c>
      <c r="BG34" s="19">
        <f>SUMPRODUCT((BL34="En cours")*SUMIFS(SUIVIPROD!$D$2:$D$3777,SUIVIPROD!$E$2:$E$3777,'Ligne 11'!$A34,SUIVIPROD!$J$2:$J$3777,'Ligne 11'!$BL$1))</f>
        <v>0</v>
      </c>
      <c r="BH34" s="19">
        <f>SUMPRODUCT((BL34="En cours")*SUMPRODUCT((SUIVIPROD!$E$2:$E$3777='Ligne 11'!$A34)*(SUIVIPROD!$J$2:$J$3777='Ligne 11'!$BL$1)*(SUIVIPROD!$L$2:$N$3777&lt;&gt;"")))</f>
        <v>0</v>
      </c>
      <c r="BI34" s="97">
        <v>3</v>
      </c>
      <c r="BK34" s="23"/>
      <c r="BL34" s="140"/>
      <c r="BM34" s="19">
        <f>SUMPRODUCT((BT34="En cours")*COUNTIFS(SUIVIPROD!$E$2:$E$3777,'Ligne 11'!$A34,SUIVIPROD!$J$2:$J$3777,'Ligne 11'!$BT$1))</f>
        <v>0</v>
      </c>
      <c r="BN34" s="97">
        <v>12</v>
      </c>
      <c r="BO34" s="19">
        <f>SUMPRODUCT((BT34="En cours")*SUMIFS(SUIVIPROD!$D$2:$D$3777,SUIVIPROD!$E$2:$E$3777,'Ligne 11'!$A34,SUIVIPROD!$J$2:$J$3777,'Ligne 11'!$BT$1))</f>
        <v>0</v>
      </c>
      <c r="BP34" s="19">
        <f>SUMPRODUCT((BT34="En cours")*SUMPRODUCT((SUIVIPROD!$E$2:$E$3777='Ligne 11'!$A34)*(SUIVIPROD!$J$2:$J$3777='Ligne 11'!$BT$1)*(SUIVIPROD!$L$2:$N$3777&lt;&gt;"")))</f>
        <v>0</v>
      </c>
      <c r="BQ34" s="97">
        <v>5</v>
      </c>
      <c r="BS34" s="23"/>
      <c r="BT34" s="140"/>
      <c r="BU34" s="19">
        <f>SUMPRODUCT((CB34="En cours")*COUNTIFS(SUIVIPROD!$E$2:$E$3777,'Ligne 11'!$A34,SUIVIPROD!$J$2:$J$3777,'Ligne 11'!$CB$1))</f>
        <v>0</v>
      </c>
      <c r="BV34" s="97">
        <v>10</v>
      </c>
      <c r="BW34" s="19">
        <f>SUMPRODUCT((CB34="En cours")*SUMIFS(SUIVIPROD!$D$2:$D$3777,SUIVIPROD!$E$2:$E$3777,'Ligne 11'!$A34,SUIVIPROD!$J$2:$J$3777,'Ligne 11'!$CB$1))</f>
        <v>0</v>
      </c>
      <c r="BX34" s="19">
        <f>SUMPRODUCT((CB34="En cours")*SUMPRODUCT((SUIVIPROD!$E$2:$E$3777='Ligne 11'!$A34)*(SUIVIPROD!$J$2:$J$3777='Ligne 11'!$CB$1)*(SUIVIPROD!$L$2:$N$3777&lt;&gt;"")))</f>
        <v>0</v>
      </c>
      <c r="BY34" s="97">
        <v>3</v>
      </c>
      <c r="CA34" s="23"/>
      <c r="CB34" s="137"/>
      <c r="CC34" s="209"/>
    </row>
    <row r="35" spans="1:81" ht="15">
      <c r="A35" s="132" t="s">
        <v>292</v>
      </c>
      <c r="B35" s="132" t="s">
        <v>188</v>
      </c>
      <c r="C35" s="132" t="s">
        <v>188</v>
      </c>
      <c r="D35" s="132" t="s">
        <v>188</v>
      </c>
      <c r="E35" s="132" t="s">
        <v>188</v>
      </c>
      <c r="F35" s="132" t="s">
        <v>188</v>
      </c>
      <c r="G35" s="132" t="s">
        <v>188</v>
      </c>
      <c r="H35" s="92" t="str">
        <f t="shared" si="1"/>
        <v>6 / 6</v>
      </c>
      <c r="I35" s="19">
        <f>SUMPRODUCT((P35="En cours")*COUNTIFS(SUIVIPROD!$E$2:$E$3777,'Ligne 11'!$A35,SUIVIPROD!$J$2:$J$3777,'Ligne 11'!$P$1))</f>
        <v>0</v>
      </c>
      <c r="J35" s="97">
        <v>2</v>
      </c>
      <c r="K35" s="19">
        <f>SUMPRODUCT((P35="En cours")*SUMIFS(SUIVIPROD!$D$2:$D$3777,SUIVIPROD!$E$2:$E$3777,'Ligne 11'!$A35,SUIVIPROD!$J$2:$J$3777,'Ligne 11'!$P$1))</f>
        <v>0</v>
      </c>
      <c r="L35" s="206">
        <f>SUMPRODUCT((P35="En cours")*SUMPRODUCT((SUIVIPROD!$E$2:$E$3777='Ligne 11'!$A35)*(SUIVIPROD!$J$2:$J$3777='Ligne 11'!$P$1)*(SUIVIPROD!$L$2:$N$3777&lt;&gt;"")))</f>
        <v>0</v>
      </c>
      <c r="M35" s="97">
        <v>2</v>
      </c>
      <c r="O35" s="23"/>
      <c r="P35" s="137" t="s">
        <v>190</v>
      </c>
      <c r="Q35" s="19">
        <f>SUMPRODUCT((X35="En cours")*COUNTIFS(SUIVIPROD!$E$2:$E$3777,'Ligne 11'!$A35,SUIVIPROD!$J$2:$J$3777,'Ligne 11'!$X$1))</f>
        <v>0</v>
      </c>
      <c r="R35" s="97">
        <v>4</v>
      </c>
      <c r="S35" s="19">
        <f>SUMPRODUCT((X35="En cours")*SUMIFS(SUIVIPROD!$D$2:$D$3777,SUIVIPROD!$E$2:$E$3777,'Ligne 11'!$A35,SUIVIPROD!$J$2:$J$3777,'Ligne 11'!$X$1))</f>
        <v>0</v>
      </c>
      <c r="T35" s="19">
        <f>SUMPRODUCT((X35="En cours")*SUMPRODUCT((SUIVIPROD!$E$2:$E$3777='Ligne 11'!$A35)*(SUIVIPROD!$J$2:$J$3777='Ligne 11'!$X$1)*(SUIVIPROD!$L$2:$N$3777&lt;&gt;"")))</f>
        <v>0</v>
      </c>
      <c r="U35" s="97">
        <v>2</v>
      </c>
      <c r="V35" s="12"/>
      <c r="W35" s="23"/>
      <c r="X35" s="137" t="s">
        <v>190</v>
      </c>
      <c r="Y35" s="19">
        <f>SUMPRODUCT((AF35="En cours")*COUNTIFS(SUIVIPROD!$E$2:$E$3777,'Ligne 11'!$A35,SUIVIPROD!$J$2:$J$3777,'Ligne 11'!$AF$1))</f>
        <v>0</v>
      </c>
      <c r="Z35" s="97">
        <v>12</v>
      </c>
      <c r="AA35" s="19">
        <f>SUMPRODUCT((AF35="En cours")*SUMIFS(SUIVIPROD!$D$2:$D$3777,SUIVIPROD!$E$2:$E$3777,'Ligne 11'!$A35,SUIVIPROD!$J$2:$J$3777,'Ligne 11'!$AF$1))</f>
        <v>0</v>
      </c>
      <c r="AB35" s="19">
        <f>SUMPRODUCT((AF35="En cours")*SUMPRODUCT((SUIVIPROD!$E$2:$E$3777='Ligne 11'!$A35)*(SUIVIPROD!$J$2:$J$3777='Ligne 11'!$AF$1)*(SUIVIPROD!$L$2:$N$3777&lt;&gt;"")))</f>
        <v>0</v>
      </c>
      <c r="AC35" s="97">
        <v>5</v>
      </c>
      <c r="AE35" s="23"/>
      <c r="AF35" s="140" t="s">
        <v>190</v>
      </c>
      <c r="AG35" s="19">
        <f>SUMPRODUCT((AN35="En cours")*COUNTIFS(SUIVIPROD!$E$2:$E$3777,'Ligne 11'!$A35,SUIVIPROD!$J$2:$J$3777,'Ligne 11'!$AN$1))</f>
        <v>0</v>
      </c>
      <c r="AH35" s="97">
        <v>12</v>
      </c>
      <c r="AI35" s="19">
        <f>SUMPRODUCT((AN35="En cours")*SUMIFS(SUIVIPROD!$D$2:$D$3777,SUIVIPROD!$E$2:$E$3777,'Ligne 11'!$A35,SUIVIPROD!$J$2:$J$3777,'Ligne 11'!$AN$1))</f>
        <v>0</v>
      </c>
      <c r="AJ35" s="19">
        <f>SUMPRODUCT((AN35="En cours")*SUMPRODUCT((SUIVIPROD!$E$2:$E$3777='Ligne 11'!$A35)*(SUIVIPROD!$J$2:$J$3777='Ligne 11'!$AN$1)*(SUIVIPROD!$L$2:$N$3777&lt;&gt;"")))</f>
        <v>0</v>
      </c>
      <c r="AK35" s="97">
        <v>5</v>
      </c>
      <c r="AM35" s="23"/>
      <c r="AN35" s="140" t="s">
        <v>190</v>
      </c>
      <c r="AO35" s="19">
        <f>SUMPRODUCT((AV35="En cours")*COUNTIFS(SUIVIPROD!$E$2:$E$3777,'Ligne 11'!$A35,SUIVIPROD!$J$2:$J$3777,'Ligne 11'!$AV$1))</f>
        <v>0</v>
      </c>
      <c r="AP35" s="97">
        <v>8</v>
      </c>
      <c r="AQ35" s="19">
        <f>SUMPRODUCT((AV35="En cours")*SUMIFS(SUIVIPROD!$D$2:$D$3777,SUIVIPROD!$E$2:$E$3777,'Ligne 11'!$A35,SUIVIPROD!$J$2:$J$3777,'Ligne 11'!$AV$1))</f>
        <v>0</v>
      </c>
      <c r="AR35" s="19">
        <f>SUMPRODUCT((AV35="En cours")*SUMPRODUCT((SUIVIPROD!$E$2:$E$3777='Ligne 11'!$A35)*(SUIVIPROD!$J$2:$J$3777='Ligne 11'!$AV$1)*(SUIVIPROD!$L$2:$N$3777&lt;&gt;"")))</f>
        <v>0</v>
      </c>
      <c r="AS35" s="97">
        <v>5</v>
      </c>
      <c r="AU35" s="23"/>
      <c r="AV35" s="137"/>
      <c r="AW35" s="19">
        <f>SUMPRODUCT((BD35="En cours")*COUNTIFS(SUIVIPROD!$E$2:$E$3777,'Ligne 11'!$A35,SUIVIPROD!$J$2:$J$3777,'Ligne 11'!$BD$1))</f>
        <v>0</v>
      </c>
      <c r="AX35" s="97">
        <v>16</v>
      </c>
      <c r="AY35" s="19">
        <f>SUMPRODUCT((BD35="En cours")*SUMIFS(SUIVIPROD!$D$2:$D$3777,SUIVIPROD!$E$2:$E$3777,'Ligne 11'!$A35,SUIVIPROD!$J$2:$J$3777,'Ligne 11'!$BD$1))</f>
        <v>0</v>
      </c>
      <c r="AZ35" s="19">
        <f>SUMPRODUCT((BD35="En cours")*SUMPRODUCT((SUIVIPROD!$E$2:$E$3777='Ligne 11'!$A35)*(SUIVIPROD!$J$2:$J$3777='Ligne 11'!$BD$1)*(SUIVIPROD!$L$2:$N$3777&lt;&gt;"")))</f>
        <v>0</v>
      </c>
      <c r="BA35" s="97">
        <v>6</v>
      </c>
      <c r="BC35" s="23"/>
      <c r="BD35" s="140"/>
      <c r="BE35" s="19">
        <f>SUMPRODUCT((BL35="En cours")*COUNTIFS(SUIVIPROD!$E$2:$E$3777,'Ligne 11'!$A35,SUIVIPROD!$J$2:$J$3777,'Ligne 11'!$BL$1))</f>
        <v>0</v>
      </c>
      <c r="BF35" s="97">
        <v>10</v>
      </c>
      <c r="BG35" s="19">
        <f>SUMPRODUCT((BL35="En cours")*SUMIFS(SUIVIPROD!$D$2:$D$3777,SUIVIPROD!$E$2:$E$3777,'Ligne 11'!$A35,SUIVIPROD!$J$2:$J$3777,'Ligne 11'!$BL$1))</f>
        <v>0</v>
      </c>
      <c r="BH35" s="19">
        <f>SUMPRODUCT((BL35="En cours")*SUMPRODUCT((SUIVIPROD!$E$2:$E$3777='Ligne 11'!$A35)*(SUIVIPROD!$J$2:$J$3777='Ligne 11'!$BL$1)*(SUIVIPROD!$L$2:$N$3777&lt;&gt;"")))</f>
        <v>0</v>
      </c>
      <c r="BI35" s="97">
        <v>3</v>
      </c>
      <c r="BK35" s="23"/>
      <c r="BL35" s="140"/>
      <c r="BM35" s="19">
        <f>SUMPRODUCT((BT35="En cours")*COUNTIFS(SUIVIPROD!$E$2:$E$3777,'Ligne 11'!$A35,SUIVIPROD!$J$2:$J$3777,'Ligne 11'!$BT$1))</f>
        <v>0</v>
      </c>
      <c r="BN35" s="97">
        <v>12</v>
      </c>
      <c r="BO35" s="19">
        <f>SUMPRODUCT((BT35="En cours")*SUMIFS(SUIVIPROD!$D$2:$D$3777,SUIVIPROD!$E$2:$E$3777,'Ligne 11'!$A35,SUIVIPROD!$J$2:$J$3777,'Ligne 11'!$BT$1))</f>
        <v>0</v>
      </c>
      <c r="BP35" s="19">
        <f>SUMPRODUCT((BT35="En cours")*SUMPRODUCT((SUIVIPROD!$E$2:$E$3777='Ligne 11'!$A35)*(SUIVIPROD!$J$2:$J$3777='Ligne 11'!$BT$1)*(SUIVIPROD!$L$2:$N$3777&lt;&gt;"")))</f>
        <v>0</v>
      </c>
      <c r="BQ35" s="97">
        <v>5</v>
      </c>
      <c r="BS35" s="23"/>
      <c r="BT35" s="140"/>
      <c r="BU35" s="19">
        <f>SUMPRODUCT((CB35="En cours")*COUNTIFS(SUIVIPROD!$E$2:$E$3777,'Ligne 11'!$A35,SUIVIPROD!$J$2:$J$3777,'Ligne 11'!$CB$1))</f>
        <v>0</v>
      </c>
      <c r="BV35" s="97">
        <v>10</v>
      </c>
      <c r="BW35" s="19">
        <f>SUMPRODUCT((CB35="En cours")*SUMIFS(SUIVIPROD!$D$2:$D$3777,SUIVIPROD!$E$2:$E$3777,'Ligne 11'!$A35,SUIVIPROD!$J$2:$J$3777,'Ligne 11'!$CB$1))</f>
        <v>0</v>
      </c>
      <c r="BX35" s="19">
        <f>SUMPRODUCT((CB35="En cours")*SUMPRODUCT((SUIVIPROD!$E$2:$E$3777='Ligne 11'!$A35)*(SUIVIPROD!$J$2:$J$3777='Ligne 11'!$CB$1)*(SUIVIPROD!$L$2:$N$3777&lt;&gt;"")))</f>
        <v>0</v>
      </c>
      <c r="BY35" s="97">
        <v>3</v>
      </c>
      <c r="CA35" s="23"/>
      <c r="CB35" s="137"/>
      <c r="CC35" s="209"/>
    </row>
    <row r="36" spans="1:81" ht="15">
      <c r="A36" s="132" t="s">
        <v>293</v>
      </c>
      <c r="B36" s="132" t="s">
        <v>188</v>
      </c>
      <c r="C36" s="132" t="s">
        <v>188</v>
      </c>
      <c r="D36" s="132" t="s">
        <v>188</v>
      </c>
      <c r="E36" s="132" t="s">
        <v>188</v>
      </c>
      <c r="F36" s="132" t="s">
        <v>188</v>
      </c>
      <c r="G36" s="132" t="s">
        <v>188</v>
      </c>
      <c r="H36" s="92" t="str">
        <f t="shared" si="1"/>
        <v>6 / 6</v>
      </c>
      <c r="I36" s="19">
        <f>SUMPRODUCT((P36="En cours")*COUNTIFS(SUIVIPROD!$E$2:$E$3777,'Ligne 11'!$A36,SUIVIPROD!$J$2:$J$3777,'Ligne 11'!$P$1))</f>
        <v>0</v>
      </c>
      <c r="J36" s="97">
        <v>2</v>
      </c>
      <c r="K36" s="19">
        <f>SUMPRODUCT((P36="En cours")*SUMIFS(SUIVIPROD!$D$2:$D$3777,SUIVIPROD!$E$2:$E$3777,'Ligne 11'!$A36,SUIVIPROD!$J$2:$J$3777,'Ligne 11'!$P$1))</f>
        <v>0</v>
      </c>
      <c r="L36" s="206">
        <f>SUMPRODUCT((P36="En cours")*SUMPRODUCT((SUIVIPROD!$E$2:$E$3777='Ligne 11'!$A36)*(SUIVIPROD!$J$2:$J$3777='Ligne 11'!$P$1)*(SUIVIPROD!$L$2:$N$3777&lt;&gt;"")))</f>
        <v>0</v>
      </c>
      <c r="M36" s="97">
        <v>2</v>
      </c>
      <c r="O36" s="23"/>
      <c r="P36" s="137" t="s">
        <v>190</v>
      </c>
      <c r="Q36" s="19">
        <f>SUMPRODUCT((X36="En cours")*COUNTIFS(SUIVIPROD!$E$2:$E$3777,'Ligne 11'!$A36,SUIVIPROD!$J$2:$J$3777,'Ligne 11'!$X$1))</f>
        <v>0</v>
      </c>
      <c r="R36" s="97">
        <v>4</v>
      </c>
      <c r="S36" s="19">
        <f>SUMPRODUCT((X36="En cours")*SUMIFS(SUIVIPROD!$D$2:$D$3777,SUIVIPROD!$E$2:$E$3777,'Ligne 11'!$A36,SUIVIPROD!$J$2:$J$3777,'Ligne 11'!$X$1))</f>
        <v>0</v>
      </c>
      <c r="T36" s="19">
        <f>SUMPRODUCT((X36="En cours")*SUMPRODUCT((SUIVIPROD!$E$2:$E$3777='Ligne 11'!$A36)*(SUIVIPROD!$J$2:$J$3777='Ligne 11'!$X$1)*(SUIVIPROD!$L$2:$N$3777&lt;&gt;"")))</f>
        <v>0</v>
      </c>
      <c r="U36" s="97">
        <v>2</v>
      </c>
      <c r="V36" s="12"/>
      <c r="W36" s="23"/>
      <c r="X36" s="137" t="s">
        <v>190</v>
      </c>
      <c r="Y36" s="19">
        <f>SUMPRODUCT((AF36="En cours")*COUNTIFS(SUIVIPROD!$E$2:$E$3777,'Ligne 11'!$A36,SUIVIPROD!$J$2:$J$3777,'Ligne 11'!$AF$1))</f>
        <v>0</v>
      </c>
      <c r="Z36" s="97">
        <v>12</v>
      </c>
      <c r="AA36" s="19">
        <f>SUMPRODUCT((AF36="En cours")*SUMIFS(SUIVIPROD!$D$2:$D$3777,SUIVIPROD!$E$2:$E$3777,'Ligne 11'!$A36,SUIVIPROD!$J$2:$J$3777,'Ligne 11'!$AF$1))</f>
        <v>0</v>
      </c>
      <c r="AB36" s="19">
        <f>SUMPRODUCT((AF36="En cours")*SUMPRODUCT((SUIVIPROD!$E$2:$E$3777='Ligne 11'!$A36)*(SUIVIPROD!$J$2:$J$3777='Ligne 11'!$AF$1)*(SUIVIPROD!$L$2:$N$3777&lt;&gt;"")))</f>
        <v>0</v>
      </c>
      <c r="AC36" s="97">
        <v>5</v>
      </c>
      <c r="AE36" s="23"/>
      <c r="AF36" s="140"/>
      <c r="AG36" s="19">
        <f>SUMPRODUCT((AN36="En cours")*COUNTIFS(SUIVIPROD!$E$2:$E$3777,'Ligne 11'!$A36,SUIVIPROD!$J$2:$J$3777,'Ligne 11'!$AN$1))</f>
        <v>0</v>
      </c>
      <c r="AH36" s="97">
        <v>12</v>
      </c>
      <c r="AI36" s="19">
        <f>SUMPRODUCT((AN36="En cours")*SUMIFS(SUIVIPROD!$D$2:$D$3777,SUIVIPROD!$E$2:$E$3777,'Ligne 11'!$A36,SUIVIPROD!$J$2:$J$3777,'Ligne 11'!$AN$1))</f>
        <v>0</v>
      </c>
      <c r="AJ36" s="19">
        <f>SUMPRODUCT((AN36="En cours")*SUMPRODUCT((SUIVIPROD!$E$2:$E$3777='Ligne 11'!$A36)*(SUIVIPROD!$J$2:$J$3777='Ligne 11'!$AN$1)*(SUIVIPROD!$L$2:$N$3777&lt;&gt;"")))</f>
        <v>0</v>
      </c>
      <c r="AK36" s="97">
        <v>5</v>
      </c>
      <c r="AL36" s="23"/>
      <c r="AM36" s="23"/>
      <c r="AN36" s="140" t="s">
        <v>190</v>
      </c>
      <c r="AO36" s="19">
        <f>SUMPRODUCT((AV36="En cours")*COUNTIFS(SUIVIPROD!$E$2:$E$3777,'Ligne 11'!$A36,SUIVIPROD!$J$2:$J$3777,'Ligne 11'!$AV$1))</f>
        <v>0</v>
      </c>
      <c r="AP36" s="97">
        <v>8</v>
      </c>
      <c r="AQ36" s="19">
        <f>SUMPRODUCT((AV36="En cours")*SUMIFS(SUIVIPROD!$D$2:$D$3777,SUIVIPROD!$E$2:$E$3777,'Ligne 11'!$A36,SUIVIPROD!$J$2:$J$3777,'Ligne 11'!$AV$1))</f>
        <v>0</v>
      </c>
      <c r="AR36" s="19">
        <f>SUMPRODUCT((AV36="En cours")*SUMPRODUCT((SUIVIPROD!$E$2:$E$3777='Ligne 11'!$A36)*(SUIVIPROD!$J$2:$J$3777='Ligne 11'!$AV$1)*(SUIVIPROD!$L$2:$N$3777&lt;&gt;"")))</f>
        <v>0</v>
      </c>
      <c r="AS36" s="97">
        <v>5</v>
      </c>
      <c r="AU36" s="23"/>
      <c r="AV36" s="137"/>
      <c r="AW36" s="19">
        <f>SUMPRODUCT((BD36="En cours")*COUNTIFS(SUIVIPROD!$E$2:$E$3777,'Ligne 11'!$A36,SUIVIPROD!$J$2:$J$3777,'Ligne 11'!$BD$1))</f>
        <v>0</v>
      </c>
      <c r="AX36" s="97">
        <v>16</v>
      </c>
      <c r="AY36" s="19">
        <f>SUMPRODUCT((BD36="En cours")*SUMIFS(SUIVIPROD!$D$2:$D$3777,SUIVIPROD!$E$2:$E$3777,'Ligne 11'!$A36,SUIVIPROD!$J$2:$J$3777,'Ligne 11'!$BD$1))</f>
        <v>0</v>
      </c>
      <c r="AZ36" s="19">
        <f>SUMPRODUCT((BD36="En cours")*SUMPRODUCT((SUIVIPROD!$E$2:$E$3777='Ligne 11'!$A36)*(SUIVIPROD!$J$2:$J$3777='Ligne 11'!$BD$1)*(SUIVIPROD!$L$2:$N$3777&lt;&gt;"")))</f>
        <v>0</v>
      </c>
      <c r="BA36" s="97">
        <v>6</v>
      </c>
      <c r="BC36" s="23"/>
      <c r="BD36" s="140"/>
      <c r="BE36" s="19">
        <f>SUMPRODUCT((BL36="En cours")*COUNTIFS(SUIVIPROD!$E$2:$E$3777,'Ligne 11'!$A36,SUIVIPROD!$J$2:$J$3777,'Ligne 11'!$BL$1))</f>
        <v>0</v>
      </c>
      <c r="BF36" s="97">
        <v>10</v>
      </c>
      <c r="BG36" s="19">
        <f>SUMPRODUCT((BL36="En cours")*SUMIFS(SUIVIPROD!$D$2:$D$3777,SUIVIPROD!$E$2:$E$3777,'Ligne 11'!$A36,SUIVIPROD!$J$2:$J$3777,'Ligne 11'!$BL$1))</f>
        <v>0</v>
      </c>
      <c r="BH36" s="19">
        <f>SUMPRODUCT((BL36="En cours")*SUMPRODUCT((SUIVIPROD!$E$2:$E$3777='Ligne 11'!$A36)*(SUIVIPROD!$J$2:$J$3777='Ligne 11'!$BL$1)*(SUIVIPROD!$L$2:$N$3777&lt;&gt;"")))</f>
        <v>0</v>
      </c>
      <c r="BI36" s="97">
        <v>3</v>
      </c>
      <c r="BK36" s="23"/>
      <c r="BL36" s="140" t="s">
        <v>190</v>
      </c>
      <c r="BM36" s="19">
        <f>SUMPRODUCT((BT36="En cours")*COUNTIFS(SUIVIPROD!$E$2:$E$3777,'Ligne 11'!$A36,SUIVIPROD!$J$2:$J$3777,'Ligne 11'!$BT$1))</f>
        <v>0</v>
      </c>
      <c r="BN36" s="97">
        <v>12</v>
      </c>
      <c r="BO36" s="19">
        <f>SUMPRODUCT((BT36="En cours")*SUMIFS(SUIVIPROD!$D$2:$D$3777,SUIVIPROD!$E$2:$E$3777,'Ligne 11'!$A36,SUIVIPROD!$J$2:$J$3777,'Ligne 11'!$BT$1))</f>
        <v>0</v>
      </c>
      <c r="BP36" s="19">
        <f>SUMPRODUCT((BT36="En cours")*SUMPRODUCT((SUIVIPROD!$E$2:$E$3777='Ligne 11'!$A36)*(SUIVIPROD!$J$2:$J$3777='Ligne 11'!$BT$1)*(SUIVIPROD!$L$2:$N$3777&lt;&gt;"")))</f>
        <v>0</v>
      </c>
      <c r="BQ36" s="97">
        <v>5</v>
      </c>
      <c r="BS36" s="23"/>
      <c r="BT36" s="140" t="s">
        <v>190</v>
      </c>
      <c r="BU36" s="19">
        <f>SUMPRODUCT((CB36="En cours")*COUNTIFS(SUIVIPROD!$E$2:$E$3777,'Ligne 11'!$A36,SUIVIPROD!$J$2:$J$3777,'Ligne 11'!$CB$1))</f>
        <v>0</v>
      </c>
      <c r="BV36" s="97">
        <v>10</v>
      </c>
      <c r="BW36" s="19">
        <f>SUMPRODUCT((CB36="En cours")*SUMIFS(SUIVIPROD!$D$2:$D$3777,SUIVIPROD!$E$2:$E$3777,'Ligne 11'!$A36,SUIVIPROD!$J$2:$J$3777,'Ligne 11'!$CB$1))</f>
        <v>0</v>
      </c>
      <c r="BX36" s="19">
        <f>SUMPRODUCT((CB36="En cours")*SUMPRODUCT((SUIVIPROD!$E$2:$E$3777='Ligne 11'!$A36)*(SUIVIPROD!$J$2:$J$3777='Ligne 11'!$CB$1)*(SUIVIPROD!$L$2:$N$3777&lt;&gt;"")))</f>
        <v>0</v>
      </c>
      <c r="BY36" s="97">
        <v>3</v>
      </c>
      <c r="CA36" s="23"/>
      <c r="CB36" s="137"/>
      <c r="CC36" s="209"/>
    </row>
    <row r="37" spans="1:81" ht="15">
      <c r="A37" s="132" t="s">
        <v>294</v>
      </c>
      <c r="B37" s="132" t="s">
        <v>188</v>
      </c>
      <c r="C37" s="132" t="s">
        <v>188</v>
      </c>
      <c r="D37" s="132" t="s">
        <v>188</v>
      </c>
      <c r="E37" s="132" t="s">
        <v>188</v>
      </c>
      <c r="F37" s="132" t="s">
        <v>188</v>
      </c>
      <c r="G37" s="132" t="s">
        <v>188</v>
      </c>
      <c r="H37" s="92" t="str">
        <f t="shared" si="1"/>
        <v>6 / 6</v>
      </c>
      <c r="I37" s="19">
        <f>SUMPRODUCT((P37="En cours")*COUNTIFS(SUIVIPROD!$E$2:$E$3777,'Ligne 11'!$A37,SUIVIPROD!$J$2:$J$3777,'Ligne 11'!$P$1))</f>
        <v>0</v>
      </c>
      <c r="J37" s="97">
        <v>2</v>
      </c>
      <c r="K37" s="19">
        <f>SUMPRODUCT((P37="En cours")*SUMIFS(SUIVIPROD!$D$2:$D$3777,SUIVIPROD!$E$2:$E$3777,'Ligne 11'!$A37,SUIVIPROD!$J$2:$J$3777,'Ligne 11'!$P$1))</f>
        <v>0</v>
      </c>
      <c r="L37" s="206">
        <f>SUMPRODUCT((P37="En cours")*SUMPRODUCT((SUIVIPROD!$E$2:$E$3777='Ligne 11'!$A37)*(SUIVIPROD!$J$2:$J$3777='Ligne 11'!$P$1)*(SUIVIPROD!$L$2:$N$3777&lt;&gt;"")))</f>
        <v>0</v>
      </c>
      <c r="M37" s="97">
        <v>2</v>
      </c>
      <c r="N37" s="94"/>
      <c r="O37" s="23"/>
      <c r="P37" s="137" t="s">
        <v>190</v>
      </c>
      <c r="Q37" s="19">
        <f>SUMPRODUCT((X37="En cours")*COUNTIFS(SUIVIPROD!$E$2:$E$3777,'Ligne 11'!$A37,SUIVIPROD!$J$2:$J$3777,'Ligne 11'!$X$1))</f>
        <v>0</v>
      </c>
      <c r="R37" s="97">
        <v>4</v>
      </c>
      <c r="S37" s="19">
        <f>SUMPRODUCT((X37="En cours")*SUMIFS(SUIVIPROD!$D$2:$D$3777,SUIVIPROD!$E$2:$E$3777,'Ligne 11'!$A37,SUIVIPROD!$J$2:$J$3777,'Ligne 11'!$X$1))</f>
        <v>0</v>
      </c>
      <c r="T37" s="19">
        <f>SUMPRODUCT((X37="En cours")*SUMPRODUCT((SUIVIPROD!$E$2:$E$3777='Ligne 11'!$A37)*(SUIVIPROD!$J$2:$J$3777='Ligne 11'!$X$1)*(SUIVIPROD!$L$2:$N$3777&lt;&gt;"")))</f>
        <v>0</v>
      </c>
      <c r="U37" s="97">
        <v>2</v>
      </c>
      <c r="V37" s="12"/>
      <c r="W37" s="23"/>
      <c r="X37" s="137"/>
      <c r="Y37" s="19">
        <f>SUMPRODUCT((AF37="En cours")*COUNTIFS(SUIVIPROD!$E$2:$E$3777,'Ligne 11'!$A37,SUIVIPROD!$J$2:$J$3777,'Ligne 11'!$AF$1))</f>
        <v>0</v>
      </c>
      <c r="Z37" s="97">
        <v>12</v>
      </c>
      <c r="AA37" s="19">
        <f>SUMPRODUCT((AF37="En cours")*SUMIFS(SUIVIPROD!$D$2:$D$3777,SUIVIPROD!$E$2:$E$3777,'Ligne 11'!$A37,SUIVIPROD!$J$2:$J$3777,'Ligne 11'!$AF$1))</f>
        <v>0</v>
      </c>
      <c r="AB37" s="19">
        <f>SUMPRODUCT((AF37="En cours")*SUMPRODUCT((SUIVIPROD!$E$2:$E$3777='Ligne 11'!$A37)*(SUIVIPROD!$J$2:$J$3777='Ligne 11'!$AF$1)*(SUIVIPROD!$L$2:$N$3777&lt;&gt;"")))</f>
        <v>0</v>
      </c>
      <c r="AC37" s="97">
        <v>5</v>
      </c>
      <c r="AD37" s="12"/>
      <c r="AE37" s="23"/>
      <c r="AF37" s="137"/>
      <c r="AG37" s="19">
        <f>SUMPRODUCT((AN37="En cours")*COUNTIFS(SUIVIPROD!$E$2:$E$3777,'Ligne 11'!$A37,SUIVIPROD!$J$2:$J$3777,'Ligne 11'!$AN$1))</f>
        <v>0</v>
      </c>
      <c r="AH37" s="97">
        <v>12</v>
      </c>
      <c r="AI37" s="19">
        <f>SUMPRODUCT((AN37="En cours")*SUMIFS(SUIVIPROD!$D$2:$D$3777,SUIVIPROD!$E$2:$E$3777,'Ligne 11'!$A37,SUIVIPROD!$J$2:$J$3777,'Ligne 11'!$AN$1))</f>
        <v>0</v>
      </c>
      <c r="AJ37" s="19">
        <f>SUMPRODUCT((AN37="En cours")*SUMPRODUCT((SUIVIPROD!$E$2:$E$3777='Ligne 11'!$A37)*(SUIVIPROD!$J$2:$J$3777='Ligne 11'!$AN$1)*(SUIVIPROD!$L$2:$N$3777&lt;&gt;"")))</f>
        <v>0</v>
      </c>
      <c r="AK37" s="97">
        <v>5</v>
      </c>
      <c r="AM37" s="23"/>
      <c r="AN37" s="137"/>
      <c r="AO37" s="19">
        <f>SUMPRODUCT((AV37="En cours")*COUNTIFS(SUIVIPROD!$E$2:$E$3777,'Ligne 11'!$A37,SUIVIPROD!$J$2:$J$3777,'Ligne 11'!$AV$1))</f>
        <v>0</v>
      </c>
      <c r="AP37" s="97">
        <v>8</v>
      </c>
      <c r="AQ37" s="19">
        <f>SUMPRODUCT((AV37="En cours")*SUMIFS(SUIVIPROD!$D$2:$D$3777,SUIVIPROD!$E$2:$E$3777,'Ligne 11'!$A37,SUIVIPROD!$J$2:$J$3777,'Ligne 11'!$AV$1))</f>
        <v>0</v>
      </c>
      <c r="AR37" s="19">
        <f>SUMPRODUCT((AV37="En cours")*SUMPRODUCT((SUIVIPROD!$E$2:$E$3777='Ligne 11'!$A37)*(SUIVIPROD!$J$2:$J$3777='Ligne 11'!$AV$1)*(SUIVIPROD!$L$2:$N$3777&lt;&gt;"")))</f>
        <v>0</v>
      </c>
      <c r="AS37" s="97">
        <v>5</v>
      </c>
      <c r="AU37" s="23"/>
      <c r="AV37" s="137"/>
      <c r="AW37" s="19">
        <f>SUMPRODUCT((BD37="En cours")*COUNTIFS(SUIVIPROD!$E$2:$E$3777,'Ligne 11'!$A37,SUIVIPROD!$J$2:$J$3777,'Ligne 11'!$BD$1))</f>
        <v>0</v>
      </c>
      <c r="AX37" s="97">
        <v>16</v>
      </c>
      <c r="AY37" s="19">
        <f>SUMPRODUCT((BD37="En cours")*SUMIFS(SUIVIPROD!$D$2:$D$3777,SUIVIPROD!$E$2:$E$3777,'Ligne 11'!$A37,SUIVIPROD!$J$2:$J$3777,'Ligne 11'!$BD$1))</f>
        <v>0</v>
      </c>
      <c r="AZ37" s="19">
        <f>SUMPRODUCT((BD37="En cours")*SUMPRODUCT((SUIVIPROD!$E$2:$E$3777='Ligne 11'!$A37)*(SUIVIPROD!$J$2:$J$3777='Ligne 11'!$BD$1)*(SUIVIPROD!$L$2:$N$3777&lt;&gt;"")))</f>
        <v>0</v>
      </c>
      <c r="BA37" s="97">
        <v>6</v>
      </c>
      <c r="BC37" s="23"/>
      <c r="BD37" s="137"/>
      <c r="BE37" s="19">
        <f>SUMPRODUCT((BL37="En cours")*COUNTIFS(SUIVIPROD!$E$2:$E$3777,'Ligne 11'!$A37,SUIVIPROD!$J$2:$J$3777,'Ligne 11'!$BL$1))</f>
        <v>0</v>
      </c>
      <c r="BF37" s="97">
        <v>10</v>
      </c>
      <c r="BG37" s="19">
        <f>SUMPRODUCT((BL37="En cours")*SUMIFS(SUIVIPROD!$D$2:$D$3777,SUIVIPROD!$E$2:$E$3777,'Ligne 11'!$A37,SUIVIPROD!$J$2:$J$3777,'Ligne 11'!$BL$1))</f>
        <v>0</v>
      </c>
      <c r="BH37" s="19">
        <f>SUMPRODUCT((BL37="En cours")*SUMPRODUCT((SUIVIPROD!$E$2:$E$3777='Ligne 11'!$A37)*(SUIVIPROD!$J$2:$J$3777='Ligne 11'!$BL$1)*(SUIVIPROD!$L$2:$N$3777&lt;&gt;"")))</f>
        <v>0</v>
      </c>
      <c r="BI37" s="97">
        <v>3</v>
      </c>
      <c r="BK37" s="23"/>
      <c r="BL37" s="137" t="s">
        <v>190</v>
      </c>
      <c r="BM37" s="19">
        <f>SUMPRODUCT((BT37="En cours")*COUNTIFS(SUIVIPROD!$E$2:$E$3777,'Ligne 11'!$A37,SUIVIPROD!$J$2:$J$3777,'Ligne 11'!$BT$1))</f>
        <v>0</v>
      </c>
      <c r="BN37" s="97">
        <v>12</v>
      </c>
      <c r="BO37" s="19">
        <f>SUMPRODUCT((BT37="En cours")*SUMIFS(SUIVIPROD!$D$2:$D$3777,SUIVIPROD!$E$2:$E$3777,'Ligne 11'!$A37,SUIVIPROD!$J$2:$J$3777,'Ligne 11'!$BT$1))</f>
        <v>0</v>
      </c>
      <c r="BP37" s="19">
        <f>SUMPRODUCT((BT37="En cours")*SUMPRODUCT((SUIVIPROD!$E$2:$E$3777='Ligne 11'!$A37)*(SUIVIPROD!$J$2:$J$3777='Ligne 11'!$BT$1)*(SUIVIPROD!$L$2:$N$3777&lt;&gt;"")))</f>
        <v>0</v>
      </c>
      <c r="BQ37" s="97">
        <v>5</v>
      </c>
      <c r="BS37" s="23"/>
      <c r="BT37" s="137" t="s">
        <v>190</v>
      </c>
      <c r="BU37" s="19">
        <f>SUMPRODUCT((CB37="En cours")*COUNTIFS(SUIVIPROD!$E$2:$E$3777,'Ligne 11'!$A37,SUIVIPROD!$J$2:$J$3777,'Ligne 11'!$CB$1))</f>
        <v>0</v>
      </c>
      <c r="BV37" s="97">
        <v>10</v>
      </c>
      <c r="BW37" s="19">
        <f>SUMPRODUCT((CB37="En cours")*SUMIFS(SUIVIPROD!$D$2:$D$3777,SUIVIPROD!$E$2:$E$3777,'Ligne 11'!$A37,SUIVIPROD!$J$2:$J$3777,'Ligne 11'!$CB$1))</f>
        <v>0</v>
      </c>
      <c r="BX37" s="19">
        <f>SUMPRODUCT((CB37="En cours")*SUMPRODUCT((SUIVIPROD!$E$2:$E$3777='Ligne 11'!$A37)*(SUIVIPROD!$J$2:$J$3777='Ligne 11'!$CB$1)*(SUIVIPROD!$L$2:$N$3777&lt;&gt;"")))</f>
        <v>0</v>
      </c>
      <c r="BY37" s="97">
        <v>3</v>
      </c>
      <c r="CA37" s="23"/>
      <c r="CB37" s="137"/>
      <c r="CC37" s="209"/>
    </row>
    <row r="38" spans="1:81" ht="15">
      <c r="A38" s="132" t="s">
        <v>295</v>
      </c>
      <c r="B38" s="132" t="s">
        <v>188</v>
      </c>
      <c r="C38" s="132" t="s">
        <v>188</v>
      </c>
      <c r="D38" s="132" t="s">
        <v>188</v>
      </c>
      <c r="E38" s="132" t="s">
        <v>188</v>
      </c>
      <c r="F38" s="132" t="s">
        <v>188</v>
      </c>
      <c r="G38" s="132" t="s">
        <v>188</v>
      </c>
      <c r="H38" s="92" t="str">
        <f t="shared" si="1"/>
        <v>6 / 6</v>
      </c>
      <c r="I38" s="19">
        <f>SUMPRODUCT((P38="En cours")*COUNTIFS(SUIVIPROD!$E$2:$E$3777,'Ligne 11'!$A38,SUIVIPROD!$J$2:$J$3777,'Ligne 11'!$P$1))</f>
        <v>0</v>
      </c>
      <c r="J38" s="97">
        <v>2</v>
      </c>
      <c r="K38" s="19">
        <f>SUMPRODUCT((P38="En cours")*SUMIFS(SUIVIPROD!$D$2:$D$3777,SUIVIPROD!$E$2:$E$3777,'Ligne 11'!$A38,SUIVIPROD!$J$2:$J$3777,'Ligne 11'!$P$1))</f>
        <v>0</v>
      </c>
      <c r="L38" s="206">
        <f>SUMPRODUCT((P38="En cours")*SUMPRODUCT((SUIVIPROD!$E$2:$E$3777='Ligne 11'!$A38)*(SUIVIPROD!$J$2:$J$3777='Ligne 11'!$P$1)*(SUIVIPROD!$L$2:$N$3777&lt;&gt;"")))</f>
        <v>0</v>
      </c>
      <c r="M38" s="97">
        <v>2</v>
      </c>
      <c r="N38" s="94"/>
      <c r="O38" s="23"/>
      <c r="P38" s="137" t="s">
        <v>190</v>
      </c>
      <c r="Q38" s="19">
        <f>SUMPRODUCT((X38="En cours")*COUNTIFS(SUIVIPROD!$E$2:$E$3777,'Ligne 11'!$A38,SUIVIPROD!$J$2:$J$3777,'Ligne 11'!$X$1))</f>
        <v>0</v>
      </c>
      <c r="R38" s="97">
        <v>4</v>
      </c>
      <c r="S38" s="19">
        <f>SUMPRODUCT((X38="En cours")*SUMIFS(SUIVIPROD!$D$2:$D$3777,SUIVIPROD!$E$2:$E$3777,'Ligne 11'!$A38,SUIVIPROD!$J$2:$J$3777,'Ligne 11'!$X$1))</f>
        <v>0</v>
      </c>
      <c r="T38" s="19">
        <f>SUMPRODUCT((X38="En cours")*SUMPRODUCT((SUIVIPROD!$E$2:$E$3777='Ligne 11'!$A38)*(SUIVIPROD!$J$2:$J$3777='Ligne 11'!$X$1)*(SUIVIPROD!$L$2:$N$3777&lt;&gt;"")))</f>
        <v>0</v>
      </c>
      <c r="U38" s="97">
        <v>2</v>
      </c>
      <c r="V38" s="12"/>
      <c r="W38" s="23"/>
      <c r="X38" s="137" t="s">
        <v>190</v>
      </c>
      <c r="Y38" s="19">
        <f>SUMPRODUCT((AF38="En cours")*COUNTIFS(SUIVIPROD!$E$2:$E$3777,'Ligne 11'!$A38,SUIVIPROD!$J$2:$J$3777,'Ligne 11'!$AF$1))</f>
        <v>0</v>
      </c>
      <c r="Z38" s="97">
        <v>12</v>
      </c>
      <c r="AA38" s="19">
        <f>SUMPRODUCT((AF38="En cours")*SUMIFS(SUIVIPROD!$D$2:$D$3777,SUIVIPROD!$E$2:$E$3777,'Ligne 11'!$A38,SUIVIPROD!$J$2:$J$3777,'Ligne 11'!$AF$1))</f>
        <v>0</v>
      </c>
      <c r="AB38" s="19">
        <f>SUMPRODUCT((AF38="En cours")*SUMPRODUCT((SUIVIPROD!$E$2:$E$3777='Ligne 11'!$A38)*(SUIVIPROD!$J$2:$J$3777='Ligne 11'!$AF$1)*(SUIVIPROD!$L$2:$N$3777&lt;&gt;"")))</f>
        <v>0</v>
      </c>
      <c r="AC38" s="97">
        <v>5</v>
      </c>
      <c r="AD38" s="12"/>
      <c r="AE38" s="23"/>
      <c r="AF38" s="137" t="s">
        <v>190</v>
      </c>
      <c r="AG38" s="19">
        <f>SUMPRODUCT((AN38="En cours")*COUNTIFS(SUIVIPROD!$E$2:$E$3777,'Ligne 11'!$A38,SUIVIPROD!$J$2:$J$3777,'Ligne 11'!$AN$1))</f>
        <v>0</v>
      </c>
      <c r="AH38" s="97">
        <v>12</v>
      </c>
      <c r="AI38" s="19">
        <f>SUMPRODUCT((AN38="En cours")*SUMIFS(SUIVIPROD!$D$2:$D$3777,SUIVIPROD!$E$2:$E$3777,'Ligne 11'!$A38,SUIVIPROD!$J$2:$J$3777,'Ligne 11'!$AN$1))</f>
        <v>0</v>
      </c>
      <c r="AJ38" s="19">
        <f>SUMPRODUCT((AN38="En cours")*SUMPRODUCT((SUIVIPROD!$E$2:$E$3777='Ligne 11'!$A38)*(SUIVIPROD!$J$2:$J$3777='Ligne 11'!$AN$1)*(SUIVIPROD!$L$2:$N$3777&lt;&gt;"")))</f>
        <v>0</v>
      </c>
      <c r="AK38" s="97">
        <v>5</v>
      </c>
      <c r="AM38" s="23"/>
      <c r="AN38" s="137"/>
      <c r="AO38" s="19">
        <f>SUMPRODUCT((AV38="En cours")*COUNTIFS(SUIVIPROD!$E$2:$E$3777,'Ligne 11'!$A38,SUIVIPROD!$J$2:$J$3777,'Ligne 11'!$AV$1))</f>
        <v>0</v>
      </c>
      <c r="AP38" s="97">
        <v>8</v>
      </c>
      <c r="AQ38" s="19">
        <f>SUMPRODUCT((AV38="En cours")*SUMIFS(SUIVIPROD!$D$2:$D$3777,SUIVIPROD!$E$2:$E$3777,'Ligne 11'!$A38,SUIVIPROD!$J$2:$J$3777,'Ligne 11'!$AV$1))</f>
        <v>0</v>
      </c>
      <c r="AR38" s="19">
        <f>SUMPRODUCT((AV38="En cours")*SUMPRODUCT((SUIVIPROD!$E$2:$E$3777='Ligne 11'!$A38)*(SUIVIPROD!$J$2:$J$3777='Ligne 11'!$AV$1)*(SUIVIPROD!$L$2:$N$3777&lt;&gt;"")))</f>
        <v>0</v>
      </c>
      <c r="AS38" s="97">
        <v>5</v>
      </c>
      <c r="AU38" s="23"/>
      <c r="AV38" s="137"/>
      <c r="AW38" s="19">
        <f>SUMPRODUCT((BD38="En cours")*COUNTIFS(SUIVIPROD!$E$2:$E$3777,'Ligne 11'!$A38,SUIVIPROD!$J$2:$J$3777,'Ligne 11'!$BD$1))</f>
        <v>0</v>
      </c>
      <c r="AX38" s="97">
        <v>16</v>
      </c>
      <c r="AY38" s="19">
        <f>SUMPRODUCT((BD38="En cours")*SUMIFS(SUIVIPROD!$D$2:$D$3777,SUIVIPROD!$E$2:$E$3777,'Ligne 11'!$A38,SUIVIPROD!$J$2:$J$3777,'Ligne 11'!$BD$1))</f>
        <v>0</v>
      </c>
      <c r="AZ38" s="19">
        <f>SUMPRODUCT((BD38="En cours")*SUMPRODUCT((SUIVIPROD!$E$2:$E$3777='Ligne 11'!$A38)*(SUIVIPROD!$J$2:$J$3777='Ligne 11'!$BD$1)*(SUIVIPROD!$L$2:$N$3777&lt;&gt;"")))</f>
        <v>0</v>
      </c>
      <c r="BA38" s="97">
        <v>6</v>
      </c>
      <c r="BC38" s="23"/>
      <c r="BD38" s="137"/>
      <c r="BE38" s="19">
        <f>SUMPRODUCT((BL38="En cours")*COUNTIFS(SUIVIPROD!$E$2:$E$3777,'Ligne 11'!$A38,SUIVIPROD!$J$2:$J$3777,'Ligne 11'!$BL$1))</f>
        <v>0</v>
      </c>
      <c r="BF38" s="97">
        <v>10</v>
      </c>
      <c r="BG38" s="19">
        <f>SUMPRODUCT((BL38="En cours")*SUMIFS(SUIVIPROD!$D$2:$D$3777,SUIVIPROD!$E$2:$E$3777,'Ligne 11'!$A38,SUIVIPROD!$J$2:$J$3777,'Ligne 11'!$BL$1))</f>
        <v>0</v>
      </c>
      <c r="BH38" s="19">
        <f>SUMPRODUCT((BL38="En cours")*SUMPRODUCT((SUIVIPROD!$E$2:$E$3777='Ligne 11'!$A38)*(SUIVIPROD!$J$2:$J$3777='Ligne 11'!$BL$1)*(SUIVIPROD!$L$2:$N$3777&lt;&gt;"")))</f>
        <v>0</v>
      </c>
      <c r="BI38" s="97">
        <v>3</v>
      </c>
      <c r="BK38" s="23"/>
      <c r="BL38" s="137"/>
      <c r="BM38" s="19">
        <f>SUMPRODUCT((BT38="En cours")*COUNTIFS(SUIVIPROD!$E$2:$E$3777,'Ligne 11'!$A38,SUIVIPROD!$J$2:$J$3777,'Ligne 11'!$BT$1))</f>
        <v>0</v>
      </c>
      <c r="BN38" s="97">
        <v>12</v>
      </c>
      <c r="BO38" s="19">
        <f>SUMPRODUCT((BT38="En cours")*SUMIFS(SUIVIPROD!$D$2:$D$3777,SUIVIPROD!$E$2:$E$3777,'Ligne 11'!$A38,SUIVIPROD!$J$2:$J$3777,'Ligne 11'!$BT$1))</f>
        <v>0</v>
      </c>
      <c r="BP38" s="19">
        <f>SUMPRODUCT((BT38="En cours")*SUMPRODUCT((SUIVIPROD!$E$2:$E$3777='Ligne 11'!$A38)*(SUIVIPROD!$J$2:$J$3777='Ligne 11'!$BT$1)*(SUIVIPROD!$L$2:$N$3777&lt;&gt;"")))</f>
        <v>0</v>
      </c>
      <c r="BQ38" s="97">
        <v>5</v>
      </c>
      <c r="BS38" s="23"/>
      <c r="BT38" s="137"/>
      <c r="BU38" s="19">
        <f>SUMPRODUCT((CB38="En cours")*COUNTIFS(SUIVIPROD!$E$2:$E$3777,'Ligne 11'!$A38,SUIVIPROD!$J$2:$J$3777,'Ligne 11'!$CB$1))</f>
        <v>0</v>
      </c>
      <c r="BV38" s="97">
        <v>10</v>
      </c>
      <c r="BW38" s="19">
        <f>SUMPRODUCT((CB38="En cours")*SUMIFS(SUIVIPROD!$D$2:$D$3777,SUIVIPROD!$E$2:$E$3777,'Ligne 11'!$A38,SUIVIPROD!$J$2:$J$3777,'Ligne 11'!$CB$1))</f>
        <v>0</v>
      </c>
      <c r="BX38" s="19">
        <f>SUMPRODUCT((CB38="En cours")*SUMPRODUCT((SUIVIPROD!$E$2:$E$3777='Ligne 11'!$A38)*(SUIVIPROD!$J$2:$J$3777='Ligne 11'!$CB$1)*(SUIVIPROD!$L$2:$N$3777&lt;&gt;"")))</f>
        <v>0</v>
      </c>
      <c r="BY38" s="97">
        <v>3</v>
      </c>
      <c r="CA38" s="23"/>
      <c r="CB38" s="137"/>
      <c r="CC38" s="209"/>
    </row>
    <row r="39" spans="1:81" ht="15">
      <c r="A39" s="132" t="s">
        <v>296</v>
      </c>
      <c r="B39" s="132" t="s">
        <v>188</v>
      </c>
      <c r="C39" s="132" t="s">
        <v>188</v>
      </c>
      <c r="D39" s="132" t="s">
        <v>188</v>
      </c>
      <c r="E39" s="132" t="s">
        <v>188</v>
      </c>
      <c r="F39" s="132" t="s">
        <v>188</v>
      </c>
      <c r="G39" s="132" t="s">
        <v>188</v>
      </c>
      <c r="H39" s="92" t="str">
        <f t="shared" si="1"/>
        <v>6 / 6</v>
      </c>
      <c r="I39" s="19">
        <f>SUMPRODUCT((P39="En cours")*COUNTIFS(SUIVIPROD!$E$2:$E$3777,'Ligne 11'!$A39,SUIVIPROD!$J$2:$J$3777,'Ligne 11'!$P$1))</f>
        <v>0</v>
      </c>
      <c r="J39" s="97">
        <v>2</v>
      </c>
      <c r="K39" s="19">
        <f>SUMPRODUCT((P39="En cours")*SUMIFS(SUIVIPROD!$D$2:$D$3777,SUIVIPROD!$E$2:$E$3777,'Ligne 11'!$A39,SUIVIPROD!$J$2:$J$3777,'Ligne 11'!$P$1))</f>
        <v>0</v>
      </c>
      <c r="L39" s="206">
        <f>SUMPRODUCT((P39="En cours")*SUMPRODUCT((SUIVIPROD!$E$2:$E$3777='Ligne 11'!$A39)*(SUIVIPROD!$J$2:$J$3777='Ligne 11'!$P$1)*(SUIVIPROD!$L$2:$N$3777&lt;&gt;"")))</f>
        <v>0</v>
      </c>
      <c r="M39" s="97">
        <v>2</v>
      </c>
      <c r="N39" s="94"/>
      <c r="O39" s="23"/>
      <c r="P39" s="137" t="s">
        <v>190</v>
      </c>
      <c r="Q39" s="19">
        <f>SUMPRODUCT((X39="En cours")*COUNTIFS(SUIVIPROD!$E$2:$E$3777,'Ligne 11'!$A39,SUIVIPROD!$J$2:$J$3777,'Ligne 11'!$X$1))</f>
        <v>0</v>
      </c>
      <c r="R39" s="97">
        <v>4</v>
      </c>
      <c r="S39" s="19">
        <f>SUMPRODUCT((X39="En cours")*SUMIFS(SUIVIPROD!$D$2:$D$3777,SUIVIPROD!$E$2:$E$3777,'Ligne 11'!$A39,SUIVIPROD!$J$2:$J$3777,'Ligne 11'!$X$1))</f>
        <v>0</v>
      </c>
      <c r="T39" s="19">
        <f>SUMPRODUCT((X39="En cours")*SUMPRODUCT((SUIVIPROD!$E$2:$E$3777='Ligne 11'!$A39)*(SUIVIPROD!$J$2:$J$3777='Ligne 11'!$X$1)*(SUIVIPROD!$L$2:$N$3777&lt;&gt;"")))</f>
        <v>0</v>
      </c>
      <c r="U39" s="97">
        <v>2</v>
      </c>
      <c r="V39" s="12"/>
      <c r="W39" s="23"/>
      <c r="X39" s="137"/>
      <c r="Y39" s="19">
        <f>SUMPRODUCT((AF39="En cours")*COUNTIFS(SUIVIPROD!$E$2:$E$3777,'Ligne 11'!$A39,SUIVIPROD!$J$2:$J$3777,'Ligne 11'!$AF$1))</f>
        <v>0</v>
      </c>
      <c r="Z39" s="97">
        <v>12</v>
      </c>
      <c r="AA39" s="19">
        <f>SUMPRODUCT((AF39="En cours")*SUMIFS(SUIVIPROD!$D$2:$D$3777,SUIVIPROD!$E$2:$E$3777,'Ligne 11'!$A39,SUIVIPROD!$J$2:$J$3777,'Ligne 11'!$AF$1))</f>
        <v>0</v>
      </c>
      <c r="AB39" s="19">
        <f>SUMPRODUCT((AF39="En cours")*SUMPRODUCT((SUIVIPROD!$E$2:$E$3777='Ligne 11'!$A39)*(SUIVIPROD!$J$2:$J$3777='Ligne 11'!$AF$1)*(SUIVIPROD!$L$2:$N$3777&lt;&gt;"")))</f>
        <v>0</v>
      </c>
      <c r="AC39" s="97">
        <v>5</v>
      </c>
      <c r="AD39" s="12"/>
      <c r="AE39" s="23"/>
      <c r="AF39" s="137"/>
      <c r="AG39" s="19">
        <f>SUMPRODUCT((AN39="En cours")*COUNTIFS(SUIVIPROD!$E$2:$E$3777,'Ligne 11'!$A39,SUIVIPROD!$J$2:$J$3777,'Ligne 11'!$AN$1))</f>
        <v>0</v>
      </c>
      <c r="AH39" s="97">
        <v>12</v>
      </c>
      <c r="AI39" s="19">
        <f>SUMPRODUCT((AN39="En cours")*SUMIFS(SUIVIPROD!$D$2:$D$3777,SUIVIPROD!$E$2:$E$3777,'Ligne 11'!$A39,SUIVIPROD!$J$2:$J$3777,'Ligne 11'!$AN$1))</f>
        <v>0</v>
      </c>
      <c r="AJ39" s="19">
        <f>SUMPRODUCT((AN39="En cours")*SUMPRODUCT((SUIVIPROD!$E$2:$E$3777='Ligne 11'!$A39)*(SUIVIPROD!$J$2:$J$3777='Ligne 11'!$AN$1)*(SUIVIPROD!$L$2:$N$3777&lt;&gt;"")))</f>
        <v>0</v>
      </c>
      <c r="AK39" s="97">
        <v>5</v>
      </c>
      <c r="AM39" s="23"/>
      <c r="AN39" s="137"/>
      <c r="AO39" s="19">
        <f>SUMPRODUCT((AV39="En cours")*COUNTIFS(SUIVIPROD!$E$2:$E$3777,'Ligne 11'!$A39,SUIVIPROD!$J$2:$J$3777,'Ligne 11'!$AV$1))</f>
        <v>0</v>
      </c>
      <c r="AP39" s="97">
        <v>8</v>
      </c>
      <c r="AQ39" s="19">
        <f>SUMPRODUCT((AV39="En cours")*SUMIFS(SUIVIPROD!$D$2:$D$3777,SUIVIPROD!$E$2:$E$3777,'Ligne 11'!$A39,SUIVIPROD!$J$2:$J$3777,'Ligne 11'!$AV$1))</f>
        <v>0</v>
      </c>
      <c r="AR39" s="19">
        <f>SUMPRODUCT((AV39="En cours")*SUMPRODUCT((SUIVIPROD!$E$2:$E$3777='Ligne 11'!$A39)*(SUIVIPROD!$J$2:$J$3777='Ligne 11'!$AV$1)*(SUIVIPROD!$L$2:$N$3777&lt;&gt;"")))</f>
        <v>0</v>
      </c>
      <c r="AS39" s="97">
        <v>5</v>
      </c>
      <c r="AU39" s="23"/>
      <c r="AV39" s="137"/>
      <c r="AW39" s="19">
        <f>SUMPRODUCT((BD39="En cours")*COUNTIFS(SUIVIPROD!$E$2:$E$3777,'Ligne 11'!$A39,SUIVIPROD!$J$2:$J$3777,'Ligne 11'!$BD$1))</f>
        <v>0</v>
      </c>
      <c r="AX39" s="97">
        <v>16</v>
      </c>
      <c r="AY39" s="19">
        <f>SUMPRODUCT((BD39="En cours")*SUMIFS(SUIVIPROD!$D$2:$D$3777,SUIVIPROD!$E$2:$E$3777,'Ligne 11'!$A39,SUIVIPROD!$J$2:$J$3777,'Ligne 11'!$BD$1))</f>
        <v>0</v>
      </c>
      <c r="AZ39" s="19">
        <f>SUMPRODUCT((BD39="En cours")*SUMPRODUCT((SUIVIPROD!$E$2:$E$3777='Ligne 11'!$A39)*(SUIVIPROD!$J$2:$J$3777='Ligne 11'!$BD$1)*(SUIVIPROD!$L$2:$N$3777&lt;&gt;"")))</f>
        <v>0</v>
      </c>
      <c r="BA39" s="97">
        <v>6</v>
      </c>
      <c r="BC39" s="23"/>
      <c r="BD39" s="137"/>
      <c r="BE39" s="19">
        <f>SUMPRODUCT((BL39="En cours")*COUNTIFS(SUIVIPROD!$E$2:$E$3777,'Ligne 11'!$A39,SUIVIPROD!$J$2:$J$3777,'Ligne 11'!$BL$1))</f>
        <v>0</v>
      </c>
      <c r="BF39" s="97">
        <v>10</v>
      </c>
      <c r="BG39" s="19">
        <f>SUMPRODUCT((BL39="En cours")*SUMIFS(SUIVIPROD!$D$2:$D$3777,SUIVIPROD!$E$2:$E$3777,'Ligne 11'!$A39,SUIVIPROD!$J$2:$J$3777,'Ligne 11'!$BL$1))</f>
        <v>0</v>
      </c>
      <c r="BH39" s="19">
        <f>SUMPRODUCT((BL39="En cours")*SUMPRODUCT((SUIVIPROD!$E$2:$E$3777='Ligne 11'!$A39)*(SUIVIPROD!$J$2:$J$3777='Ligne 11'!$BL$1)*(SUIVIPROD!$L$2:$N$3777&lt;&gt;"")))</f>
        <v>0</v>
      </c>
      <c r="BI39" s="97">
        <v>3</v>
      </c>
      <c r="BK39" s="23"/>
      <c r="BL39" s="137"/>
      <c r="BM39" s="19">
        <f>SUMPRODUCT((BT39="En cours")*COUNTIFS(SUIVIPROD!$E$2:$E$3777,'Ligne 11'!$A39,SUIVIPROD!$J$2:$J$3777,'Ligne 11'!$BT$1))</f>
        <v>0</v>
      </c>
      <c r="BN39" s="97">
        <v>12</v>
      </c>
      <c r="BO39" s="19">
        <f>SUMPRODUCT((BT39="En cours")*SUMIFS(SUIVIPROD!$D$2:$D$3777,SUIVIPROD!$E$2:$E$3777,'Ligne 11'!$A39,SUIVIPROD!$J$2:$J$3777,'Ligne 11'!$BT$1))</f>
        <v>0</v>
      </c>
      <c r="BP39" s="19">
        <f>SUMPRODUCT((BT39="En cours")*SUMPRODUCT((SUIVIPROD!$E$2:$E$3777='Ligne 11'!$A39)*(SUIVIPROD!$J$2:$J$3777='Ligne 11'!$BT$1)*(SUIVIPROD!$L$2:$N$3777&lt;&gt;"")))</f>
        <v>0</v>
      </c>
      <c r="BQ39" s="97">
        <v>5</v>
      </c>
      <c r="BS39" s="23"/>
      <c r="BT39" s="137"/>
      <c r="BU39" s="19">
        <f>SUMPRODUCT((CB39="En cours")*COUNTIFS(SUIVIPROD!$E$2:$E$3777,'Ligne 11'!$A39,SUIVIPROD!$J$2:$J$3777,'Ligne 11'!$CB$1))</f>
        <v>0</v>
      </c>
      <c r="BV39" s="97">
        <v>10</v>
      </c>
      <c r="BW39" s="19">
        <f>SUMPRODUCT((CB39="En cours")*SUMIFS(SUIVIPROD!$D$2:$D$3777,SUIVIPROD!$E$2:$E$3777,'Ligne 11'!$A39,SUIVIPROD!$J$2:$J$3777,'Ligne 11'!$CB$1))</f>
        <v>0</v>
      </c>
      <c r="BX39" s="19">
        <f>SUMPRODUCT((CB39="En cours")*SUMPRODUCT((SUIVIPROD!$E$2:$E$3777='Ligne 11'!$A39)*(SUIVIPROD!$J$2:$J$3777='Ligne 11'!$CB$1)*(SUIVIPROD!$L$2:$N$3777&lt;&gt;"")))</f>
        <v>0</v>
      </c>
      <c r="BY39" s="97">
        <v>3</v>
      </c>
      <c r="CA39" s="23"/>
      <c r="CB39" s="137"/>
      <c r="CC39" s="209"/>
    </row>
    <row r="40" spans="1:81" ht="15">
      <c r="A40" s="132" t="s">
        <v>297</v>
      </c>
      <c r="B40" s="132" t="s">
        <v>188</v>
      </c>
      <c r="C40" s="132" t="s">
        <v>188</v>
      </c>
      <c r="D40" s="132" t="s">
        <v>188</v>
      </c>
      <c r="E40" s="132" t="s">
        <v>188</v>
      </c>
      <c r="F40" s="132" t="s">
        <v>188</v>
      </c>
      <c r="G40" s="132" t="s">
        <v>188</v>
      </c>
      <c r="H40" s="92" t="str">
        <f t="shared" si="1"/>
        <v>6 / 6</v>
      </c>
      <c r="I40" s="19">
        <f>SUMPRODUCT((P40="En cours")*COUNTIFS(SUIVIPROD!$E$2:$E$3777,'Ligne 11'!$A40,SUIVIPROD!$J$2:$J$3777,'Ligne 11'!$P$1))</f>
        <v>0</v>
      </c>
      <c r="J40" s="97">
        <v>2</v>
      </c>
      <c r="K40" s="19">
        <f>SUMPRODUCT((P40="En cours")*SUMIFS(SUIVIPROD!$D$2:$D$3777,SUIVIPROD!$E$2:$E$3777,'Ligne 11'!$A40,SUIVIPROD!$J$2:$J$3777,'Ligne 11'!$P$1))</f>
        <v>0</v>
      </c>
      <c r="L40" s="206">
        <f>SUMPRODUCT((P40="En cours")*SUMPRODUCT((SUIVIPROD!$E$2:$E$3777='Ligne 11'!$A40)*(SUIVIPROD!$J$2:$J$3777='Ligne 11'!$P$1)*(SUIVIPROD!$L$2:$N$3777&lt;&gt;"")))</f>
        <v>0</v>
      </c>
      <c r="M40" s="97">
        <v>2</v>
      </c>
      <c r="N40" s="94"/>
      <c r="O40" s="23"/>
      <c r="P40" s="137" t="s">
        <v>190</v>
      </c>
      <c r="Q40" s="19">
        <f>SUMPRODUCT((X40="En cours")*COUNTIFS(SUIVIPROD!$E$2:$E$3777,'Ligne 11'!$A40,SUIVIPROD!$J$2:$J$3777,'Ligne 11'!$X$1))</f>
        <v>0</v>
      </c>
      <c r="R40" s="97">
        <v>4</v>
      </c>
      <c r="S40" s="19">
        <f>SUMPRODUCT((X40="En cours")*SUMIFS(SUIVIPROD!$D$2:$D$3777,SUIVIPROD!$E$2:$E$3777,'Ligne 11'!$A40,SUIVIPROD!$J$2:$J$3777,'Ligne 11'!$X$1))</f>
        <v>0</v>
      </c>
      <c r="T40" s="19">
        <f>SUMPRODUCT((X40="En cours")*SUMPRODUCT((SUIVIPROD!$E$2:$E$3777='Ligne 11'!$A40)*(SUIVIPROD!$J$2:$J$3777='Ligne 11'!$X$1)*(SUIVIPROD!$L$2:$N$3777&lt;&gt;"")))</f>
        <v>0</v>
      </c>
      <c r="U40" s="97">
        <v>2</v>
      </c>
      <c r="V40" s="12"/>
      <c r="W40" s="23"/>
      <c r="X40" s="137"/>
      <c r="Y40" s="19">
        <f>SUMPRODUCT((AF40="En cours")*COUNTIFS(SUIVIPROD!$E$2:$E$3777,'Ligne 11'!$A40,SUIVIPROD!$J$2:$J$3777,'Ligne 11'!$AF$1))</f>
        <v>0</v>
      </c>
      <c r="Z40" s="97">
        <v>12</v>
      </c>
      <c r="AA40" s="19">
        <f>SUMPRODUCT((AF40="En cours")*SUMIFS(SUIVIPROD!$D$2:$D$3777,SUIVIPROD!$E$2:$E$3777,'Ligne 11'!$A40,SUIVIPROD!$J$2:$J$3777,'Ligne 11'!$AF$1))</f>
        <v>0</v>
      </c>
      <c r="AB40" s="19">
        <f>SUMPRODUCT((AF40="En cours")*SUMPRODUCT((SUIVIPROD!$E$2:$E$3777='Ligne 11'!$A40)*(SUIVIPROD!$J$2:$J$3777='Ligne 11'!$AF$1)*(SUIVIPROD!$L$2:$N$3777&lt;&gt;"")))</f>
        <v>0</v>
      </c>
      <c r="AC40" s="97">
        <v>5</v>
      </c>
      <c r="AD40" s="12"/>
      <c r="AE40" s="23"/>
      <c r="AF40" s="137"/>
      <c r="AG40" s="19">
        <f>SUMPRODUCT((AN40="En cours")*COUNTIFS(SUIVIPROD!$E$2:$E$3777,'Ligne 11'!$A40,SUIVIPROD!$J$2:$J$3777,'Ligne 11'!$AN$1))</f>
        <v>1</v>
      </c>
      <c r="AH40" s="97">
        <v>12</v>
      </c>
      <c r="AI40" s="19">
        <f>SUMPRODUCT((AN40="En cours")*SUMIFS(SUIVIPROD!$D$2:$D$3777,SUIVIPROD!$E$2:$E$3777,'Ligne 11'!$A40,SUIVIPROD!$J$2:$J$3777,'Ligne 11'!$AN$1))</f>
        <v>2</v>
      </c>
      <c r="AJ40" s="19">
        <f>SUMPRODUCT((AN40="En cours")*SUMPRODUCT((SUIVIPROD!$E$2:$E$3777='Ligne 11'!$A40)*(SUIVIPROD!$J$2:$J$3777='Ligne 11'!$AN$1)*(SUIVIPROD!$L$2:$N$3777&lt;&gt;"")))</f>
        <v>0</v>
      </c>
      <c r="AK40" s="97">
        <v>5</v>
      </c>
      <c r="AM40" s="23"/>
      <c r="AN40" s="137" t="s">
        <v>189</v>
      </c>
      <c r="AO40" s="19">
        <f>SUMPRODUCT((AV40="En cours")*COUNTIFS(SUIVIPROD!$E$2:$E$3777,'Ligne 11'!$A40,SUIVIPROD!$J$2:$J$3777,'Ligne 11'!$AV$1))</f>
        <v>0</v>
      </c>
      <c r="AP40" s="97">
        <v>8</v>
      </c>
      <c r="AQ40" s="19">
        <f>SUMPRODUCT((AV40="En cours")*SUMIFS(SUIVIPROD!$D$2:$D$3777,SUIVIPROD!$E$2:$E$3777,'Ligne 11'!$A40,SUIVIPROD!$J$2:$J$3777,'Ligne 11'!$AV$1))</f>
        <v>0</v>
      </c>
      <c r="AR40" s="19">
        <f>SUMPRODUCT((AV40="En cours")*SUMPRODUCT((SUIVIPROD!$E$2:$E$3777='Ligne 11'!$A40)*(SUIVIPROD!$J$2:$J$3777='Ligne 11'!$AV$1)*(SUIVIPROD!$L$2:$N$3777&lt;&gt;"")))</f>
        <v>0</v>
      </c>
      <c r="AS40" s="97">
        <v>5</v>
      </c>
      <c r="AU40" s="23"/>
      <c r="AV40" s="137"/>
      <c r="AW40" s="19">
        <f>SUMPRODUCT((BD40="En cours")*COUNTIFS(SUIVIPROD!$E$2:$E$3777,'Ligne 11'!$A40,SUIVIPROD!$J$2:$J$3777,'Ligne 11'!$BD$1))</f>
        <v>0</v>
      </c>
      <c r="AX40" s="97">
        <v>16</v>
      </c>
      <c r="AY40" s="19">
        <f>SUMPRODUCT((BD40="En cours")*SUMIFS(SUIVIPROD!$D$2:$D$3777,SUIVIPROD!$E$2:$E$3777,'Ligne 11'!$A40,SUIVIPROD!$J$2:$J$3777,'Ligne 11'!$BD$1))</f>
        <v>0</v>
      </c>
      <c r="AZ40" s="19">
        <f>SUMPRODUCT((BD40="En cours")*SUMPRODUCT((SUIVIPROD!$E$2:$E$3777='Ligne 11'!$A40)*(SUIVIPROD!$J$2:$J$3777='Ligne 11'!$BD$1)*(SUIVIPROD!$L$2:$N$3777&lt;&gt;"")))</f>
        <v>0</v>
      </c>
      <c r="BA40" s="97">
        <v>6</v>
      </c>
      <c r="BC40" s="23"/>
      <c r="BD40" s="137"/>
      <c r="BE40" s="19">
        <f>SUMPRODUCT((BL40="En cours")*COUNTIFS(SUIVIPROD!$E$2:$E$3777,'Ligne 11'!$A40,SUIVIPROD!$J$2:$J$3777,'Ligne 11'!$BL$1))</f>
        <v>3</v>
      </c>
      <c r="BF40" s="97">
        <v>10</v>
      </c>
      <c r="BG40" s="19">
        <f>SUMPRODUCT((BL40="En cours")*SUMIFS(SUIVIPROD!$D$2:$D$3777,SUIVIPROD!$E$2:$E$3777,'Ligne 11'!$A40,SUIVIPROD!$J$2:$J$3777,'Ligne 11'!$BL$1))</f>
        <v>6</v>
      </c>
      <c r="BH40" s="19">
        <f>SUMPRODUCT((BL40="En cours")*SUMPRODUCT((SUIVIPROD!$E$2:$E$3777='Ligne 11'!$A40)*(SUIVIPROD!$J$2:$J$3777='Ligne 11'!$BL$1)*(SUIVIPROD!$L$2:$N$3777&lt;&gt;"")))</f>
        <v>0</v>
      </c>
      <c r="BI40" s="97">
        <v>3</v>
      </c>
      <c r="BK40" s="23" t="str">
        <f>IF(COUNTIFS(SUIVIQUALITE!$B$2:$B$49039,'Ligne 11'!$A40,SUIVIQUALITE!$E$2:$E$49039,LEFT($BL$1,FIND(" ",$BL$1)-1),SUIVIQUALITE!$F$2:$F$49039,"Oui")=1,"Oui","#N/A")</f>
        <v>Oui</v>
      </c>
      <c r="BL40" s="137" t="s">
        <v>189</v>
      </c>
      <c r="BM40" s="19">
        <f>SUMPRODUCT((BT40="En cours")*COUNTIFS(SUIVIPROD!$E$2:$E$3777,'Ligne 11'!$A40,SUIVIPROD!$J$2:$J$3777,'Ligne 11'!$BT$1))</f>
        <v>0</v>
      </c>
      <c r="BN40" s="97">
        <v>12</v>
      </c>
      <c r="BO40" s="19">
        <f>SUMPRODUCT((BT40="En cours")*SUMIFS(SUIVIPROD!$D$2:$D$3777,SUIVIPROD!$E$2:$E$3777,'Ligne 11'!$A40,SUIVIPROD!$J$2:$J$3777,'Ligne 11'!$BT$1))</f>
        <v>0</v>
      </c>
      <c r="BP40" s="19">
        <f>SUMPRODUCT((BT40="En cours")*SUMPRODUCT((SUIVIPROD!$E$2:$E$3777='Ligne 11'!$A40)*(SUIVIPROD!$J$2:$J$3777='Ligne 11'!$BT$1)*(SUIVIPROD!$L$2:$N$3777&lt;&gt;"")))</f>
        <v>0</v>
      </c>
      <c r="BQ40" s="97">
        <v>5</v>
      </c>
      <c r="BS40" s="23"/>
      <c r="BT40" s="137" t="s">
        <v>190</v>
      </c>
      <c r="BU40" s="19">
        <f>SUMPRODUCT((CB40="En cours")*COUNTIFS(SUIVIPROD!$E$2:$E$3777,'Ligne 11'!$A40,SUIVIPROD!$J$2:$J$3777,'Ligne 11'!$CB$1))</f>
        <v>0</v>
      </c>
      <c r="BV40" s="97">
        <v>10</v>
      </c>
      <c r="BW40" s="19">
        <f>SUMPRODUCT((CB40="En cours")*SUMIFS(SUIVIPROD!$D$2:$D$3777,SUIVIPROD!$E$2:$E$3777,'Ligne 11'!$A40,SUIVIPROD!$J$2:$J$3777,'Ligne 11'!$CB$1))</f>
        <v>0</v>
      </c>
      <c r="BX40" s="19">
        <f>SUMPRODUCT((CB40="En cours")*SUMPRODUCT((SUIVIPROD!$E$2:$E$3777='Ligne 11'!$A40)*(SUIVIPROD!$J$2:$J$3777='Ligne 11'!$CB$1)*(SUIVIPROD!$L$2:$N$3777&lt;&gt;"")))</f>
        <v>0</v>
      </c>
      <c r="BY40" s="97">
        <v>3</v>
      </c>
      <c r="CA40" s="23"/>
      <c r="CB40" s="137"/>
      <c r="CC40" s="209"/>
    </row>
    <row r="41" spans="1:81" ht="15">
      <c r="A41" s="132" t="s">
        <v>298</v>
      </c>
      <c r="B41" s="132" t="s">
        <v>188</v>
      </c>
      <c r="C41" s="132" t="s">
        <v>188</v>
      </c>
      <c r="D41" s="132" t="s">
        <v>188</v>
      </c>
      <c r="E41" s="132" t="s">
        <v>188</v>
      </c>
      <c r="F41" s="132" t="s">
        <v>188</v>
      </c>
      <c r="G41" s="132" t="s">
        <v>188</v>
      </c>
      <c r="H41" s="92" t="str">
        <f t="shared" si="1"/>
        <v>6 / 6</v>
      </c>
      <c r="I41" s="19">
        <f>SUMPRODUCT((P41="En cours")*COUNTIFS(SUIVIPROD!$E$2:$E$3777,'Ligne 11'!$A41,SUIVIPROD!$J$2:$J$3777,'Ligne 11'!$P$1))</f>
        <v>0</v>
      </c>
      <c r="J41" s="97">
        <v>2</v>
      </c>
      <c r="K41" s="19">
        <f>SUMPRODUCT((P41="En cours")*SUMIFS(SUIVIPROD!$D$2:$D$3777,SUIVIPROD!$E$2:$E$3777,'Ligne 11'!$A41,SUIVIPROD!$J$2:$J$3777,'Ligne 11'!$P$1))</f>
        <v>0</v>
      </c>
      <c r="L41" s="206">
        <f>SUMPRODUCT((P41="En cours")*SUMPRODUCT((SUIVIPROD!$E$2:$E$3777='Ligne 11'!$A41)*(SUIVIPROD!$J$2:$J$3777='Ligne 11'!$P$1)*(SUIVIPROD!$L$2:$N$3777&lt;&gt;"")))</f>
        <v>0</v>
      </c>
      <c r="M41" s="97">
        <v>2</v>
      </c>
      <c r="N41" s="94"/>
      <c r="O41" s="23"/>
      <c r="P41" s="137" t="s">
        <v>190</v>
      </c>
      <c r="Q41" s="19">
        <f>SUMPRODUCT((X41="En cours")*COUNTIFS(SUIVIPROD!$E$2:$E$3777,'Ligne 11'!$A41,SUIVIPROD!$J$2:$J$3777,'Ligne 11'!$X$1))</f>
        <v>0</v>
      </c>
      <c r="R41" s="97">
        <v>4</v>
      </c>
      <c r="S41" s="19">
        <f>SUMPRODUCT((X41="En cours")*SUMIFS(SUIVIPROD!$D$2:$D$3777,SUIVIPROD!$E$2:$E$3777,'Ligne 11'!$A41,SUIVIPROD!$J$2:$J$3777,'Ligne 11'!$X$1))</f>
        <v>0</v>
      </c>
      <c r="T41" s="19">
        <f>SUMPRODUCT((X41="En cours")*SUMPRODUCT((SUIVIPROD!$E$2:$E$3777='Ligne 11'!$A41)*(SUIVIPROD!$J$2:$J$3777='Ligne 11'!$X$1)*(SUIVIPROD!$L$2:$N$3777&lt;&gt;"")))</f>
        <v>0</v>
      </c>
      <c r="U41" s="97">
        <v>2</v>
      </c>
      <c r="V41" s="12"/>
      <c r="W41" s="23"/>
      <c r="X41" s="137" t="s">
        <v>190</v>
      </c>
      <c r="Y41" s="19">
        <f>SUMPRODUCT((AF41="En cours")*COUNTIFS(SUIVIPROD!$E$2:$E$3777,'Ligne 11'!$A41,SUIVIPROD!$J$2:$J$3777,'Ligne 11'!$AF$1))</f>
        <v>0</v>
      </c>
      <c r="Z41" s="97">
        <v>12</v>
      </c>
      <c r="AA41" s="19">
        <f>SUMPRODUCT((AF41="En cours")*SUMIFS(SUIVIPROD!$D$2:$D$3777,SUIVIPROD!$E$2:$E$3777,'Ligne 11'!$A41,SUIVIPROD!$J$2:$J$3777,'Ligne 11'!$AF$1))</f>
        <v>0</v>
      </c>
      <c r="AB41" s="19">
        <f>SUMPRODUCT((AF41="En cours")*SUMPRODUCT((SUIVIPROD!$E$2:$E$3777='Ligne 11'!$A41)*(SUIVIPROD!$J$2:$J$3777='Ligne 11'!$AF$1)*(SUIVIPROD!$L$2:$N$3777&lt;&gt;"")))</f>
        <v>0</v>
      </c>
      <c r="AC41" s="97">
        <v>5</v>
      </c>
      <c r="AD41" s="12"/>
      <c r="AE41" s="23"/>
      <c r="AF41" s="137" t="s">
        <v>190</v>
      </c>
      <c r="AG41" s="19">
        <f>SUMPRODUCT((AN41="En cours")*COUNTIFS(SUIVIPROD!$E$2:$E$3777,'Ligne 11'!$A41,SUIVIPROD!$J$2:$J$3777,'Ligne 11'!$AN$1))</f>
        <v>0</v>
      </c>
      <c r="AH41" s="97">
        <v>12</v>
      </c>
      <c r="AI41" s="19">
        <f>SUMPRODUCT((AN41="En cours")*SUMIFS(SUIVIPROD!$D$2:$D$3777,SUIVIPROD!$E$2:$E$3777,'Ligne 11'!$A41,SUIVIPROD!$J$2:$J$3777,'Ligne 11'!$AN$1))</f>
        <v>0</v>
      </c>
      <c r="AJ41" s="19">
        <f>SUMPRODUCT((AN41="En cours")*SUMPRODUCT((SUIVIPROD!$E$2:$E$3777='Ligne 11'!$A41)*(SUIVIPROD!$J$2:$J$3777='Ligne 11'!$AN$1)*(SUIVIPROD!$L$2:$N$3777&lt;&gt;"")))</f>
        <v>0</v>
      </c>
      <c r="AK41" s="97">
        <v>5</v>
      </c>
      <c r="AM41" s="23"/>
      <c r="AN41" s="137" t="s">
        <v>190</v>
      </c>
      <c r="AO41" s="19">
        <f>SUMPRODUCT((AV41="En cours")*COUNTIFS(SUIVIPROD!$E$2:$E$3777,'Ligne 11'!$A41,SUIVIPROD!$J$2:$J$3777,'Ligne 11'!$AV$1))</f>
        <v>0</v>
      </c>
      <c r="AP41" s="97">
        <v>8</v>
      </c>
      <c r="AQ41" s="19">
        <f>SUMPRODUCT((AV41="En cours")*SUMIFS(SUIVIPROD!$D$2:$D$3777,SUIVIPROD!$E$2:$E$3777,'Ligne 11'!$A41,SUIVIPROD!$J$2:$J$3777,'Ligne 11'!$AV$1))</f>
        <v>0</v>
      </c>
      <c r="AR41" s="19">
        <f>SUMPRODUCT((AV41="En cours")*SUMPRODUCT((SUIVIPROD!$E$2:$E$3777='Ligne 11'!$A41)*(SUIVIPROD!$J$2:$J$3777='Ligne 11'!$AV$1)*(SUIVIPROD!$L$2:$N$3777&lt;&gt;"")))</f>
        <v>0</v>
      </c>
      <c r="AS41" s="97">
        <v>5</v>
      </c>
      <c r="AU41" s="23"/>
      <c r="AV41" s="137"/>
      <c r="AW41" s="19">
        <f>SUMPRODUCT((BD41="En cours")*COUNTIFS(SUIVIPROD!$E$2:$E$3777,'Ligne 11'!$A41,SUIVIPROD!$J$2:$J$3777,'Ligne 11'!$BD$1))</f>
        <v>0</v>
      </c>
      <c r="AX41" s="97">
        <v>16</v>
      </c>
      <c r="AY41" s="19">
        <f>SUMPRODUCT((BD41="En cours")*SUMIFS(SUIVIPROD!$D$2:$D$3777,SUIVIPROD!$E$2:$E$3777,'Ligne 11'!$A41,SUIVIPROD!$J$2:$J$3777,'Ligne 11'!$BD$1))</f>
        <v>0</v>
      </c>
      <c r="AZ41" s="19">
        <f>SUMPRODUCT((BD41="En cours")*SUMPRODUCT((SUIVIPROD!$E$2:$E$3777='Ligne 11'!$A41)*(SUIVIPROD!$J$2:$J$3777='Ligne 11'!$BD$1)*(SUIVIPROD!$L$2:$N$3777&lt;&gt;"")))</f>
        <v>0</v>
      </c>
      <c r="BA41" s="97">
        <v>6</v>
      </c>
      <c r="BC41" s="23"/>
      <c r="BD41" s="137"/>
      <c r="BE41" s="19">
        <f>SUMPRODUCT((BL41="En cours")*COUNTIFS(SUIVIPROD!$E$2:$E$3777,'Ligne 11'!$A41,SUIVIPROD!$J$2:$J$3777,'Ligne 11'!$BL$1))</f>
        <v>0</v>
      </c>
      <c r="BF41" s="97">
        <v>10</v>
      </c>
      <c r="BG41" s="19">
        <f>SUMPRODUCT((BL41="En cours")*SUMIFS(SUIVIPROD!$D$2:$D$3777,SUIVIPROD!$E$2:$E$3777,'Ligne 11'!$A41,SUIVIPROD!$J$2:$J$3777,'Ligne 11'!$BL$1))</f>
        <v>0</v>
      </c>
      <c r="BH41" s="19">
        <f>SUMPRODUCT((BL41="En cours")*SUMPRODUCT((SUIVIPROD!$E$2:$E$3777='Ligne 11'!$A41)*(SUIVIPROD!$J$2:$J$3777='Ligne 11'!$BL$1)*(SUIVIPROD!$L$2:$N$3777&lt;&gt;"")))</f>
        <v>0</v>
      </c>
      <c r="BI41" s="97">
        <v>3</v>
      </c>
      <c r="BK41" s="23"/>
      <c r="BL41" s="137"/>
      <c r="BM41" s="19">
        <f>SUMPRODUCT((BT41="En cours")*COUNTIFS(SUIVIPROD!$E$2:$E$3777,'Ligne 11'!$A41,SUIVIPROD!$J$2:$J$3777,'Ligne 11'!$BT$1))</f>
        <v>0</v>
      </c>
      <c r="BN41" s="97">
        <v>12</v>
      </c>
      <c r="BO41" s="19">
        <f>SUMPRODUCT((BT41="En cours")*SUMIFS(SUIVIPROD!$D$2:$D$3777,SUIVIPROD!$E$2:$E$3777,'Ligne 11'!$A41,SUIVIPROD!$J$2:$J$3777,'Ligne 11'!$BT$1))</f>
        <v>0</v>
      </c>
      <c r="BP41" s="19">
        <f>SUMPRODUCT((BT41="En cours")*SUMPRODUCT((SUIVIPROD!$E$2:$E$3777='Ligne 11'!$A41)*(SUIVIPROD!$J$2:$J$3777='Ligne 11'!$BT$1)*(SUIVIPROD!$L$2:$N$3777&lt;&gt;"")))</f>
        <v>0</v>
      </c>
      <c r="BQ41" s="97">
        <v>5</v>
      </c>
      <c r="BS41" s="23"/>
      <c r="BT41" s="137"/>
      <c r="BU41" s="19">
        <f>SUMPRODUCT((CB41="En cours")*COUNTIFS(SUIVIPROD!$E$2:$E$3777,'Ligne 11'!$A41,SUIVIPROD!$J$2:$J$3777,'Ligne 11'!$CB$1))</f>
        <v>0</v>
      </c>
      <c r="BV41" s="97">
        <v>10</v>
      </c>
      <c r="BW41" s="19">
        <f>SUMPRODUCT((CB41="En cours")*SUMIFS(SUIVIPROD!$D$2:$D$3777,SUIVIPROD!$E$2:$E$3777,'Ligne 11'!$A41,SUIVIPROD!$J$2:$J$3777,'Ligne 11'!$CB$1))</f>
        <v>0</v>
      </c>
      <c r="BX41" s="19">
        <f>SUMPRODUCT((CB41="En cours")*SUMPRODUCT((SUIVIPROD!$E$2:$E$3777='Ligne 11'!$A41)*(SUIVIPROD!$J$2:$J$3777='Ligne 11'!$CB$1)*(SUIVIPROD!$L$2:$N$3777&lt;&gt;"")))</f>
        <v>0</v>
      </c>
      <c r="BY41" s="97">
        <v>3</v>
      </c>
      <c r="CA41" s="23"/>
      <c r="CB41" s="137"/>
      <c r="CC41" s="209"/>
    </row>
    <row r="42" spans="1:81" ht="15">
      <c r="A42" s="132" t="s">
        <v>299</v>
      </c>
      <c r="B42" s="132" t="s">
        <v>188</v>
      </c>
      <c r="C42" s="132" t="s">
        <v>188</v>
      </c>
      <c r="D42" s="132" t="s">
        <v>188</v>
      </c>
      <c r="E42" s="132" t="s">
        <v>188</v>
      </c>
      <c r="F42" s="132" t="s">
        <v>188</v>
      </c>
      <c r="G42" s="132" t="s">
        <v>188</v>
      </c>
      <c r="H42" s="92" t="str">
        <f t="shared" si="1"/>
        <v>6 / 6</v>
      </c>
      <c r="I42" s="19">
        <f>SUMPRODUCT((P42="En cours")*COUNTIFS(SUIVIPROD!$E$2:$E$3777,'Ligne 11'!$A42,SUIVIPROD!$J$2:$J$3777,'Ligne 11'!$P$1))</f>
        <v>0</v>
      </c>
      <c r="J42" s="97">
        <v>2</v>
      </c>
      <c r="K42" s="19">
        <f>SUMPRODUCT((P42="En cours")*SUMIFS(SUIVIPROD!$D$2:$D$3777,SUIVIPROD!$E$2:$E$3777,'Ligne 11'!$A42,SUIVIPROD!$J$2:$J$3777,'Ligne 11'!$P$1))</f>
        <v>0</v>
      </c>
      <c r="L42" s="206">
        <f>SUMPRODUCT((P42="En cours")*SUMPRODUCT((SUIVIPROD!$E$2:$E$3777='Ligne 11'!$A42)*(SUIVIPROD!$J$2:$J$3777='Ligne 11'!$P$1)*(SUIVIPROD!$L$2:$N$3777&lt;&gt;"")))</f>
        <v>0</v>
      </c>
      <c r="M42" s="97">
        <v>2</v>
      </c>
      <c r="N42" s="94"/>
      <c r="O42" s="23"/>
      <c r="P42" s="137" t="s">
        <v>190</v>
      </c>
      <c r="Q42" s="19">
        <f>SUMPRODUCT((X42="En cours")*COUNTIFS(SUIVIPROD!$E$2:$E$3777,'Ligne 11'!$A42,SUIVIPROD!$J$2:$J$3777,'Ligne 11'!$X$1))</f>
        <v>0</v>
      </c>
      <c r="R42" s="97">
        <v>4</v>
      </c>
      <c r="S42" s="19">
        <f>SUMPRODUCT((X42="En cours")*SUMIFS(SUIVIPROD!$D$2:$D$3777,SUIVIPROD!$E$2:$E$3777,'Ligne 11'!$A42,SUIVIPROD!$J$2:$J$3777,'Ligne 11'!$X$1))</f>
        <v>0</v>
      </c>
      <c r="T42" s="19">
        <f>SUMPRODUCT((X42="En cours")*SUMPRODUCT((SUIVIPROD!$E$2:$E$3777='Ligne 11'!$A42)*(SUIVIPROD!$J$2:$J$3777='Ligne 11'!$X$1)*(SUIVIPROD!$L$2:$N$3777&lt;&gt;"")))</f>
        <v>0</v>
      </c>
      <c r="U42" s="97">
        <v>2</v>
      </c>
      <c r="V42" s="12"/>
      <c r="W42" s="23"/>
      <c r="X42" s="137"/>
      <c r="Y42" s="19">
        <f>SUMPRODUCT((AF42="En cours")*COUNTIFS(SUIVIPROD!$E$2:$E$3777,'Ligne 11'!$A42,SUIVIPROD!$J$2:$J$3777,'Ligne 11'!$AF$1))</f>
        <v>0</v>
      </c>
      <c r="Z42" s="97">
        <v>12</v>
      </c>
      <c r="AA42" s="19">
        <f>SUMPRODUCT((AF42="En cours")*SUMIFS(SUIVIPROD!$D$2:$D$3777,SUIVIPROD!$E$2:$E$3777,'Ligne 11'!$A42,SUIVIPROD!$J$2:$J$3777,'Ligne 11'!$AF$1))</f>
        <v>0</v>
      </c>
      <c r="AB42" s="19">
        <f>SUMPRODUCT((AF42="En cours")*SUMPRODUCT((SUIVIPROD!$E$2:$E$3777='Ligne 11'!$A42)*(SUIVIPROD!$J$2:$J$3777='Ligne 11'!$AF$1)*(SUIVIPROD!$L$2:$N$3777&lt;&gt;"")))</f>
        <v>0</v>
      </c>
      <c r="AC42" s="97">
        <v>5</v>
      </c>
      <c r="AD42" s="12"/>
      <c r="AE42" s="23"/>
      <c r="AF42" s="137"/>
      <c r="AG42" s="19">
        <f>SUMPRODUCT((AN42="En cours")*COUNTIFS(SUIVIPROD!$E$2:$E$3777,'Ligne 11'!$A42,SUIVIPROD!$J$2:$J$3777,'Ligne 11'!$AN$1))</f>
        <v>0</v>
      </c>
      <c r="AH42" s="97">
        <v>12</v>
      </c>
      <c r="AI42" s="19">
        <f>SUMPRODUCT((AN42="En cours")*SUMIFS(SUIVIPROD!$D$2:$D$3777,SUIVIPROD!$E$2:$E$3777,'Ligne 11'!$A42,SUIVIPROD!$J$2:$J$3777,'Ligne 11'!$AN$1))</f>
        <v>0</v>
      </c>
      <c r="AJ42" s="19">
        <f>SUMPRODUCT((AN42="En cours")*SUMPRODUCT((SUIVIPROD!$E$2:$E$3777='Ligne 11'!$A42)*(SUIVIPROD!$J$2:$J$3777='Ligne 11'!$AN$1)*(SUIVIPROD!$L$2:$N$3777&lt;&gt;"")))</f>
        <v>0</v>
      </c>
      <c r="AK42" s="97">
        <v>5</v>
      </c>
      <c r="AM42" s="23"/>
      <c r="AN42" s="137" t="s">
        <v>190</v>
      </c>
      <c r="AO42" s="19">
        <f>SUMPRODUCT((AV42="En cours")*COUNTIFS(SUIVIPROD!$E$2:$E$3777,'Ligne 11'!$A42,SUIVIPROD!$J$2:$J$3777,'Ligne 11'!$AV$1))</f>
        <v>1</v>
      </c>
      <c r="AP42" s="97">
        <v>8</v>
      </c>
      <c r="AQ42" s="19">
        <f>SUMPRODUCT((AV42="En cours")*SUMIFS(SUIVIPROD!$D$2:$D$3777,SUIVIPROD!$E$2:$E$3777,'Ligne 11'!$A42,SUIVIPROD!$J$2:$J$3777,'Ligne 11'!$AV$1))</f>
        <v>1</v>
      </c>
      <c r="AR42" s="19">
        <f>SUMPRODUCT((AV42="En cours")*SUMPRODUCT((SUIVIPROD!$E$2:$E$3777='Ligne 11'!$A42)*(SUIVIPROD!$J$2:$J$3777='Ligne 11'!$AV$1)*(SUIVIPROD!$L$2:$N$3777&lt;&gt;"")))</f>
        <v>0</v>
      </c>
      <c r="AS42" s="97">
        <v>5</v>
      </c>
      <c r="AU42" s="23" t="str">
        <f>IF(COUNTIFS(SUIVIQUALITE!$B$2:$B$49039,'Ligne 11'!$A42,SUIVIQUALITE!$E$2:$E$49039,LEFT($AV$1,FIND(" ",$AV$1)-1),SUIVIQUALITE!$F$2:$F$49039,"Oui")=1,"Oui","#N/A")</f>
        <v>Oui</v>
      </c>
      <c r="AV42" s="137" t="s">
        <v>189</v>
      </c>
      <c r="AW42" s="19">
        <f>SUMPRODUCT((BD42="En cours")*COUNTIFS(SUIVIPROD!$E$2:$E$3777,'Ligne 11'!$A42,SUIVIPROD!$J$2:$J$3777,'Ligne 11'!$BD$1))</f>
        <v>0</v>
      </c>
      <c r="AX42" s="97">
        <v>16</v>
      </c>
      <c r="AY42" s="19">
        <f>SUMPRODUCT((BD42="En cours")*SUMIFS(SUIVIPROD!$D$2:$D$3777,SUIVIPROD!$E$2:$E$3777,'Ligne 11'!$A42,SUIVIPROD!$J$2:$J$3777,'Ligne 11'!$BD$1))</f>
        <v>0</v>
      </c>
      <c r="AZ42" s="19">
        <f>SUMPRODUCT((BD42="En cours")*SUMPRODUCT((SUIVIPROD!$E$2:$E$3777='Ligne 11'!$A42)*(SUIVIPROD!$J$2:$J$3777='Ligne 11'!$BD$1)*(SUIVIPROD!$L$2:$N$3777&lt;&gt;"")))</f>
        <v>0</v>
      </c>
      <c r="BA42" s="97">
        <v>6</v>
      </c>
      <c r="BC42" s="23"/>
      <c r="BD42" s="137" t="s">
        <v>190</v>
      </c>
      <c r="BE42" s="19">
        <f>SUMPRODUCT((BL42="En cours")*COUNTIFS(SUIVIPROD!$E$2:$E$3777,'Ligne 11'!$A42,SUIVIPROD!$J$2:$J$3777,'Ligne 11'!$BL$1))</f>
        <v>0</v>
      </c>
      <c r="BF42" s="97">
        <v>10</v>
      </c>
      <c r="BG42" s="19">
        <f>SUMPRODUCT((BL42="En cours")*SUMIFS(SUIVIPROD!$D$2:$D$3777,SUIVIPROD!$E$2:$E$3777,'Ligne 11'!$A42,SUIVIPROD!$J$2:$J$3777,'Ligne 11'!$BL$1))</f>
        <v>0</v>
      </c>
      <c r="BH42" s="19">
        <f>SUMPRODUCT((BL42="En cours")*SUMPRODUCT((SUIVIPROD!$E$2:$E$3777='Ligne 11'!$A42)*(SUIVIPROD!$J$2:$J$3777='Ligne 11'!$BL$1)*(SUIVIPROD!$L$2:$N$3777&lt;&gt;"")))</f>
        <v>0</v>
      </c>
      <c r="BI42" s="97">
        <v>3</v>
      </c>
      <c r="BK42" s="23"/>
      <c r="BL42" s="137"/>
      <c r="BM42" s="19">
        <f>SUMPRODUCT((BT42="En cours")*COUNTIFS(SUIVIPROD!$E$2:$E$3777,'Ligne 11'!$A42,SUIVIPROD!$J$2:$J$3777,'Ligne 11'!$BT$1))</f>
        <v>0</v>
      </c>
      <c r="BN42" s="97">
        <v>12</v>
      </c>
      <c r="BO42" s="19">
        <f>SUMPRODUCT((BT42="En cours")*SUMIFS(SUIVIPROD!$D$2:$D$3777,SUIVIPROD!$E$2:$E$3777,'Ligne 11'!$A42,SUIVIPROD!$J$2:$J$3777,'Ligne 11'!$BT$1))</f>
        <v>0</v>
      </c>
      <c r="BP42" s="19">
        <f>SUMPRODUCT((BT42="En cours")*SUMPRODUCT((SUIVIPROD!$E$2:$E$3777='Ligne 11'!$A42)*(SUIVIPROD!$J$2:$J$3777='Ligne 11'!$BT$1)*(SUIVIPROD!$L$2:$N$3777&lt;&gt;"")))</f>
        <v>0</v>
      </c>
      <c r="BQ42" s="97">
        <v>5</v>
      </c>
      <c r="BS42" s="23"/>
      <c r="BT42" s="137"/>
      <c r="BU42" s="19">
        <f>SUMPRODUCT((CB42="En cours")*COUNTIFS(SUIVIPROD!$E$2:$E$3777,'Ligne 11'!$A42,SUIVIPROD!$J$2:$J$3777,'Ligne 11'!$CB$1))</f>
        <v>0</v>
      </c>
      <c r="BV42" s="97">
        <v>10</v>
      </c>
      <c r="BW42" s="19">
        <f>SUMPRODUCT((CB42="En cours")*SUMIFS(SUIVIPROD!$D$2:$D$3777,SUIVIPROD!$E$2:$E$3777,'Ligne 11'!$A42,SUIVIPROD!$J$2:$J$3777,'Ligne 11'!$CB$1))</f>
        <v>0</v>
      </c>
      <c r="BX42" s="19">
        <f>SUMPRODUCT((CB42="En cours")*SUMPRODUCT((SUIVIPROD!$E$2:$E$3777='Ligne 11'!$A42)*(SUIVIPROD!$J$2:$J$3777='Ligne 11'!$CB$1)*(SUIVIPROD!$L$2:$N$3777&lt;&gt;"")))</f>
        <v>0</v>
      </c>
      <c r="BY42" s="97">
        <v>3</v>
      </c>
      <c r="CA42" s="23"/>
      <c r="CB42" s="137"/>
      <c r="CC42" s="209"/>
    </row>
    <row r="43" spans="1:81" ht="15">
      <c r="A43" s="132" t="s">
        <v>300</v>
      </c>
      <c r="B43" s="132" t="s">
        <v>188</v>
      </c>
      <c r="C43" s="132" t="s">
        <v>188</v>
      </c>
      <c r="D43" s="132" t="s">
        <v>188</v>
      </c>
      <c r="E43" s="132" t="s">
        <v>188</v>
      </c>
      <c r="F43" s="132" t="s">
        <v>188</v>
      </c>
      <c r="G43" s="132" t="s">
        <v>188</v>
      </c>
      <c r="H43" s="92" t="str">
        <f t="shared" si="1"/>
        <v>6 / 6</v>
      </c>
      <c r="I43" s="19">
        <f>SUMPRODUCT((P43="En cours")*COUNTIFS(SUIVIPROD!$E$2:$E$3777,'Ligne 11'!$A43,SUIVIPROD!$J$2:$J$3777,'Ligne 11'!$P$1))</f>
        <v>0</v>
      </c>
      <c r="J43" s="97">
        <v>2</v>
      </c>
      <c r="K43" s="19">
        <f>SUMPRODUCT((P43="En cours")*SUMIFS(SUIVIPROD!$D$2:$D$3777,SUIVIPROD!$E$2:$E$3777,'Ligne 11'!$A43,SUIVIPROD!$J$2:$J$3777,'Ligne 11'!$P$1))</f>
        <v>0</v>
      </c>
      <c r="L43" s="206">
        <f>SUMPRODUCT((P43="En cours")*SUMPRODUCT((SUIVIPROD!$E$2:$E$3777='Ligne 11'!$A43)*(SUIVIPROD!$J$2:$J$3777='Ligne 11'!$P$1)*(SUIVIPROD!$L$2:$N$3777&lt;&gt;"")))</f>
        <v>0</v>
      </c>
      <c r="M43" s="97">
        <v>2</v>
      </c>
      <c r="N43" s="94"/>
      <c r="O43" s="23"/>
      <c r="P43" s="137" t="s">
        <v>190</v>
      </c>
      <c r="Q43" s="19">
        <f>SUMPRODUCT((X43="En cours")*COUNTIFS(SUIVIPROD!$E$2:$E$3777,'Ligne 11'!$A43,SUIVIPROD!$J$2:$J$3777,'Ligne 11'!$X$1))</f>
        <v>0</v>
      </c>
      <c r="R43" s="97">
        <v>4</v>
      </c>
      <c r="S43" s="19">
        <f>SUMPRODUCT((X43="En cours")*SUMIFS(SUIVIPROD!$D$2:$D$3777,SUIVIPROD!$E$2:$E$3777,'Ligne 11'!$A43,SUIVIPROD!$J$2:$J$3777,'Ligne 11'!$X$1))</f>
        <v>0</v>
      </c>
      <c r="T43" s="19">
        <f>SUMPRODUCT((X43="En cours")*SUMPRODUCT((SUIVIPROD!$E$2:$E$3777='Ligne 11'!$A43)*(SUIVIPROD!$J$2:$J$3777='Ligne 11'!$X$1)*(SUIVIPROD!$L$2:$N$3777&lt;&gt;"")))</f>
        <v>0</v>
      </c>
      <c r="U43" s="97">
        <v>2</v>
      </c>
      <c r="V43" s="12"/>
      <c r="W43" s="23"/>
      <c r="X43" s="137"/>
      <c r="Y43" s="19">
        <f>SUMPRODUCT((AF43="En cours")*COUNTIFS(SUIVIPROD!$E$2:$E$3777,'Ligne 11'!$A43,SUIVIPROD!$J$2:$J$3777,'Ligne 11'!$AF$1))</f>
        <v>0</v>
      </c>
      <c r="Z43" s="97">
        <v>12</v>
      </c>
      <c r="AA43" s="19">
        <f>SUMPRODUCT((AF43="En cours")*SUMIFS(SUIVIPROD!$D$2:$D$3777,SUIVIPROD!$E$2:$E$3777,'Ligne 11'!$A43,SUIVIPROD!$J$2:$J$3777,'Ligne 11'!$AF$1))</f>
        <v>0</v>
      </c>
      <c r="AB43" s="19">
        <f>SUMPRODUCT((AF43="En cours")*SUMPRODUCT((SUIVIPROD!$E$2:$E$3777='Ligne 11'!$A43)*(SUIVIPROD!$J$2:$J$3777='Ligne 11'!$AF$1)*(SUIVIPROD!$L$2:$N$3777&lt;&gt;"")))</f>
        <v>0</v>
      </c>
      <c r="AC43" s="97">
        <v>5</v>
      </c>
      <c r="AD43" s="12"/>
      <c r="AE43" s="23"/>
      <c r="AF43" s="137"/>
      <c r="AG43" s="19">
        <f>SUMPRODUCT((AN43="En cours")*COUNTIFS(SUIVIPROD!$E$2:$E$3777,'Ligne 11'!$A43,SUIVIPROD!$J$2:$J$3777,'Ligne 11'!$AN$1))</f>
        <v>0</v>
      </c>
      <c r="AH43" s="97">
        <v>12</v>
      </c>
      <c r="AI43" s="19">
        <f>SUMPRODUCT((AN43="En cours")*SUMIFS(SUIVIPROD!$D$2:$D$3777,SUIVIPROD!$E$2:$E$3777,'Ligne 11'!$A43,SUIVIPROD!$J$2:$J$3777,'Ligne 11'!$AN$1))</f>
        <v>0</v>
      </c>
      <c r="AJ43" s="19">
        <f>SUMPRODUCT((AN43="En cours")*SUMPRODUCT((SUIVIPROD!$E$2:$E$3777='Ligne 11'!$A43)*(SUIVIPROD!$J$2:$J$3777='Ligne 11'!$AN$1)*(SUIVIPROD!$L$2:$N$3777&lt;&gt;"")))</f>
        <v>0</v>
      </c>
      <c r="AK43" s="97">
        <v>5</v>
      </c>
      <c r="AM43" s="23"/>
      <c r="AN43" s="137" t="s">
        <v>190</v>
      </c>
      <c r="AO43" s="19">
        <f>SUMPRODUCT((AV43="En cours")*COUNTIFS(SUIVIPROD!$E$2:$E$3777,'Ligne 11'!$A43,SUIVIPROD!$J$2:$J$3777,'Ligne 11'!$AV$1))</f>
        <v>0</v>
      </c>
      <c r="AP43" s="97">
        <v>8</v>
      </c>
      <c r="AQ43" s="19">
        <f>SUMPRODUCT((AV43="En cours")*SUMIFS(SUIVIPROD!$D$2:$D$3777,SUIVIPROD!$E$2:$E$3777,'Ligne 11'!$A43,SUIVIPROD!$J$2:$J$3777,'Ligne 11'!$AV$1))</f>
        <v>0</v>
      </c>
      <c r="AR43" s="19">
        <f>SUMPRODUCT((AV43="En cours")*SUMPRODUCT((SUIVIPROD!$E$2:$E$3777='Ligne 11'!$A43)*(SUIVIPROD!$J$2:$J$3777='Ligne 11'!$AV$1)*(SUIVIPROD!$L$2:$N$3777&lt;&gt;"")))</f>
        <v>0</v>
      </c>
      <c r="AS43" s="97">
        <v>5</v>
      </c>
      <c r="AU43" s="23"/>
      <c r="AV43" s="137"/>
      <c r="AW43" s="19">
        <f>SUMPRODUCT((BD43="En cours")*COUNTIFS(SUIVIPROD!$E$2:$E$3777,'Ligne 11'!$A43,SUIVIPROD!$J$2:$J$3777,'Ligne 11'!$BD$1))</f>
        <v>1</v>
      </c>
      <c r="AX43" s="97">
        <v>16</v>
      </c>
      <c r="AY43" s="19">
        <f>SUMPRODUCT((BD43="En cours")*SUMIFS(SUIVIPROD!$D$2:$D$3777,SUIVIPROD!$E$2:$E$3777,'Ligne 11'!$A43,SUIVIPROD!$J$2:$J$3777,'Ligne 11'!$BD$1))</f>
        <v>2</v>
      </c>
      <c r="AZ43" s="19">
        <f>SUMPRODUCT((BD43="En cours")*SUMPRODUCT((SUIVIPROD!$E$2:$E$3777='Ligne 11'!$A43)*(SUIVIPROD!$J$2:$J$3777='Ligne 11'!$BD$1)*(SUIVIPROD!$L$2:$N$3777&lt;&gt;"")))</f>
        <v>0</v>
      </c>
      <c r="BA43" s="97">
        <v>6</v>
      </c>
      <c r="BC43" s="23" t="e">
        <f>SUMPRODUCT((BD43="En cours")*IF(COUNTIFS(SUIVIQUALITE!$B$2:$B$49039,'Ligne 11'!$A43,SUIVIQUALITE!$E$2:$E$49039,LEFT($BD$1,FIND(" ",$BD$1)-1),SUIVIQUALITE!$F$2:$F$49039,"Oui")=1,"Oui","#N/A"))</f>
        <v>#VALUE!</v>
      </c>
      <c r="BD43" s="137" t="s">
        <v>189</v>
      </c>
      <c r="BE43" s="19">
        <f>SUMPRODUCT((BL43="En cours")*COUNTIFS(SUIVIPROD!$E$2:$E$3777,'Ligne 11'!$A43,SUIVIPROD!$J$2:$J$3777,'Ligne 11'!$BL$1))</f>
        <v>0</v>
      </c>
      <c r="BF43" s="97">
        <v>10</v>
      </c>
      <c r="BG43" s="19">
        <f>SUMPRODUCT((BL43="En cours")*SUMIFS(SUIVIPROD!$D$2:$D$3777,SUIVIPROD!$E$2:$E$3777,'Ligne 11'!$A43,SUIVIPROD!$J$2:$J$3777,'Ligne 11'!$BL$1))</f>
        <v>0</v>
      </c>
      <c r="BH43" s="19">
        <f>SUMPRODUCT((BL43="En cours")*SUMPRODUCT((SUIVIPROD!$E$2:$E$3777='Ligne 11'!$A43)*(SUIVIPROD!$J$2:$J$3777='Ligne 11'!$BL$1)*(SUIVIPROD!$L$2:$N$3777&lt;&gt;"")))</f>
        <v>0</v>
      </c>
      <c r="BI43" s="97">
        <v>3</v>
      </c>
      <c r="BK43" s="23"/>
      <c r="BL43" s="137"/>
      <c r="BM43" s="19">
        <f>SUMPRODUCT((BT43="En cours")*COUNTIFS(SUIVIPROD!$E$2:$E$3777,'Ligne 11'!$A43,SUIVIPROD!$J$2:$J$3777,'Ligne 11'!$BT$1))</f>
        <v>0</v>
      </c>
      <c r="BN43" s="97">
        <v>12</v>
      </c>
      <c r="BO43" s="19">
        <f>SUMPRODUCT((BT43="En cours")*SUMIFS(SUIVIPROD!$D$2:$D$3777,SUIVIPROD!$E$2:$E$3777,'Ligne 11'!$A43,SUIVIPROD!$J$2:$J$3777,'Ligne 11'!$BT$1))</f>
        <v>0</v>
      </c>
      <c r="BP43" s="19">
        <f>SUMPRODUCT((BT43="En cours")*SUMPRODUCT((SUIVIPROD!$E$2:$E$3777='Ligne 11'!$A43)*(SUIVIPROD!$J$2:$J$3777='Ligne 11'!$BT$1)*(SUIVIPROD!$L$2:$N$3777&lt;&gt;"")))</f>
        <v>0</v>
      </c>
      <c r="BQ43" s="97">
        <v>5</v>
      </c>
      <c r="BS43" s="23"/>
      <c r="BT43" s="137"/>
      <c r="BU43" s="19">
        <f>SUMPRODUCT((CB43="En cours")*COUNTIFS(SUIVIPROD!$E$2:$E$3777,'Ligne 11'!$A43,SUIVIPROD!$J$2:$J$3777,'Ligne 11'!$CB$1))</f>
        <v>0</v>
      </c>
      <c r="BV43" s="97">
        <v>10</v>
      </c>
      <c r="BW43" s="19">
        <f>SUMPRODUCT((CB43="En cours")*SUMIFS(SUIVIPROD!$D$2:$D$3777,SUIVIPROD!$E$2:$E$3777,'Ligne 11'!$A43,SUIVIPROD!$J$2:$J$3777,'Ligne 11'!$CB$1))</f>
        <v>0</v>
      </c>
      <c r="BX43" s="19">
        <f>SUMPRODUCT((CB43="En cours")*SUMPRODUCT((SUIVIPROD!$E$2:$E$3777='Ligne 11'!$A43)*(SUIVIPROD!$J$2:$J$3777='Ligne 11'!$CB$1)*(SUIVIPROD!$L$2:$N$3777&lt;&gt;"")))</f>
        <v>0</v>
      </c>
      <c r="BY43" s="97">
        <v>3</v>
      </c>
      <c r="CA43" s="23"/>
      <c r="CB43" s="137"/>
      <c r="CC43" s="209"/>
    </row>
    <row r="44" spans="1:81" ht="15">
      <c r="A44" s="192" t="s">
        <v>879</v>
      </c>
      <c r="B44" s="132" t="s">
        <v>188</v>
      </c>
      <c r="C44" s="132" t="s">
        <v>188</v>
      </c>
      <c r="D44" s="132" t="s">
        <v>188</v>
      </c>
      <c r="E44" s="132" t="s">
        <v>188</v>
      </c>
      <c r="F44" s="132" t="s">
        <v>188</v>
      </c>
      <c r="G44" s="132" t="s">
        <v>188</v>
      </c>
      <c r="H44" s="92" t="str">
        <f t="shared" si="1"/>
        <v>6 / 6</v>
      </c>
      <c r="I44" s="19">
        <f>SUMPRODUCT((P44="En cours")*COUNTIFS(SUIVIPROD!$E$2:$E$3777,'Ligne 11'!$A44,SUIVIPROD!$J$2:$J$3777,'Ligne 11'!$P$1))</f>
        <v>0</v>
      </c>
      <c r="J44" s="97">
        <v>2</v>
      </c>
      <c r="K44" s="19">
        <f>SUMPRODUCT((P44="En cours")*SUMIFS(SUIVIPROD!$D$2:$D$3777,SUIVIPROD!$E$2:$E$3777,'Ligne 11'!$A44,SUIVIPROD!$J$2:$J$3777,'Ligne 11'!$P$1))</f>
        <v>0</v>
      </c>
      <c r="L44" s="206">
        <f>SUMPRODUCT((P44="En cours")*SUMPRODUCT((SUIVIPROD!$E$2:$E$3777='Ligne 11'!$A44)*(SUIVIPROD!$J$2:$J$3777='Ligne 11'!$P$1)*(SUIVIPROD!$L$2:$N$3777&lt;&gt;"")))</f>
        <v>0</v>
      </c>
      <c r="M44" s="97">
        <v>2</v>
      </c>
      <c r="N44" s="94"/>
      <c r="O44" s="23"/>
      <c r="P44" s="137" t="s">
        <v>190</v>
      </c>
      <c r="Q44" s="19">
        <f>SUMPRODUCT((X44="En cours")*COUNTIFS(SUIVIPROD!$E$2:$E$3777,'Ligne 11'!$A44,SUIVIPROD!$J$2:$J$3777,'Ligne 11'!$X$1))</f>
        <v>0</v>
      </c>
      <c r="R44" s="97">
        <v>4</v>
      </c>
      <c r="S44" s="19">
        <f>SUMPRODUCT((X44="En cours")*SUMIFS(SUIVIPROD!$D$2:$D$3777,SUIVIPROD!$E$2:$E$3777,'Ligne 11'!$A44,SUIVIPROD!$J$2:$J$3777,'Ligne 11'!$X$1))</f>
        <v>0</v>
      </c>
      <c r="T44" s="19">
        <f>SUMPRODUCT((X44="En cours")*SUMPRODUCT((SUIVIPROD!$E$2:$E$3777='Ligne 11'!$A44)*(SUIVIPROD!$J$2:$J$3777='Ligne 11'!$X$1)*(SUIVIPROD!$L$2:$N$3777&lt;&gt;"")))</f>
        <v>0</v>
      </c>
      <c r="U44" s="97">
        <v>2</v>
      </c>
      <c r="V44" s="12"/>
      <c r="W44" s="23"/>
      <c r="X44" s="137"/>
      <c r="Y44" s="19">
        <f>SUMPRODUCT((AF44="En cours")*COUNTIFS(SUIVIPROD!$E$2:$E$3777,'Ligne 11'!$A44,SUIVIPROD!$J$2:$J$3777,'Ligne 11'!$AF$1))</f>
        <v>0</v>
      </c>
      <c r="Z44" s="97">
        <v>12</v>
      </c>
      <c r="AA44" s="19">
        <f>SUMPRODUCT((AF44="En cours")*SUMIFS(SUIVIPROD!$D$2:$D$3777,SUIVIPROD!$E$2:$E$3777,'Ligne 11'!$A44,SUIVIPROD!$J$2:$J$3777,'Ligne 11'!$AF$1))</f>
        <v>0</v>
      </c>
      <c r="AB44" s="19">
        <f>SUMPRODUCT((AF44="En cours")*SUMPRODUCT((SUIVIPROD!$E$2:$E$3777='Ligne 11'!$A44)*(SUIVIPROD!$J$2:$J$3777='Ligne 11'!$AF$1)*(SUIVIPROD!$L$2:$N$3777&lt;&gt;"")))</f>
        <v>0</v>
      </c>
      <c r="AC44" s="97">
        <v>5</v>
      </c>
      <c r="AD44" s="12"/>
      <c r="AE44" s="23"/>
      <c r="AF44" s="137"/>
      <c r="AG44" s="19">
        <f>SUMPRODUCT((AN44="En cours")*COUNTIFS(SUIVIPROD!$E$2:$E$3777,'Ligne 11'!$A44,SUIVIPROD!$J$2:$J$3777,'Ligne 11'!$AN$1))</f>
        <v>0</v>
      </c>
      <c r="AH44" s="97">
        <v>12</v>
      </c>
      <c r="AI44" s="19">
        <f>SUMPRODUCT((AN44="En cours")*SUMIFS(SUIVIPROD!$D$2:$D$3777,SUIVIPROD!$E$2:$E$3777,'Ligne 11'!$A44,SUIVIPROD!$J$2:$J$3777,'Ligne 11'!$AN$1))</f>
        <v>0</v>
      </c>
      <c r="AJ44" s="19">
        <f>SUMPRODUCT((AN44="En cours")*SUMPRODUCT((SUIVIPROD!$E$2:$E$3777='Ligne 11'!$A44)*(SUIVIPROD!$J$2:$J$3777='Ligne 11'!$AN$1)*(SUIVIPROD!$L$2:$N$3777&lt;&gt;"")))</f>
        <v>0</v>
      </c>
      <c r="AK44" s="97">
        <v>5</v>
      </c>
      <c r="AM44" s="23"/>
      <c r="AN44" s="137" t="s">
        <v>190</v>
      </c>
      <c r="AO44" s="19">
        <f>SUMPRODUCT((AV44="En cours")*COUNTIFS(SUIVIPROD!$E$2:$E$3777,'Ligne 11'!$A44,SUIVIPROD!$J$2:$J$3777,'Ligne 11'!$AV$1))</f>
        <v>0</v>
      </c>
      <c r="AP44" s="97">
        <v>8</v>
      </c>
      <c r="AQ44" s="19">
        <f>SUMPRODUCT((AV44="En cours")*SUMIFS(SUIVIPROD!$D$2:$D$3777,SUIVIPROD!$E$2:$E$3777,'Ligne 11'!$A44,SUIVIPROD!$J$2:$J$3777,'Ligne 11'!$AV$1))</f>
        <v>0</v>
      </c>
      <c r="AR44" s="19">
        <f>SUMPRODUCT((AV44="En cours")*SUMPRODUCT((SUIVIPROD!$E$2:$E$3777='Ligne 11'!$A44)*(SUIVIPROD!$J$2:$J$3777='Ligne 11'!$AV$1)*(SUIVIPROD!$L$2:$N$3777&lt;&gt;"")))</f>
        <v>0</v>
      </c>
      <c r="AS44" s="97">
        <v>5</v>
      </c>
      <c r="AU44" s="23"/>
      <c r="AV44" s="137"/>
      <c r="AW44" s="19">
        <f>SUMPRODUCT((BD44="En cours")*COUNTIFS(SUIVIPROD!$E$2:$E$3777,'Ligne 11'!$A44,SUIVIPROD!$J$2:$J$3777,'Ligne 11'!$BD$1))</f>
        <v>0</v>
      </c>
      <c r="AX44" s="97">
        <v>16</v>
      </c>
      <c r="AY44" s="19">
        <f>SUMPRODUCT((BD44="En cours")*SUMIFS(SUIVIPROD!$D$2:$D$3777,SUIVIPROD!$E$2:$E$3777,'Ligne 11'!$A44,SUIVIPROD!$J$2:$J$3777,'Ligne 11'!$BD$1))</f>
        <v>0</v>
      </c>
      <c r="AZ44" s="19">
        <f>SUMPRODUCT((BD44="En cours")*SUMPRODUCT((SUIVIPROD!$E$2:$E$3777='Ligne 11'!$A44)*(SUIVIPROD!$J$2:$J$3777='Ligne 11'!$BD$1)*(SUIVIPROD!$L$2:$N$3777&lt;&gt;"")))</f>
        <v>0</v>
      </c>
      <c r="BA44" s="97">
        <v>6</v>
      </c>
      <c r="BC44" s="23"/>
      <c r="BD44" s="137" t="s">
        <v>190</v>
      </c>
      <c r="BE44" s="19">
        <f>SUMPRODUCT((BL44="En cours")*COUNTIFS(SUIVIPROD!$E$2:$E$3777,'Ligne 11'!$A44,SUIVIPROD!$J$2:$J$3777,'Ligne 11'!$BL$1))</f>
        <v>0</v>
      </c>
      <c r="BF44" s="97">
        <v>10</v>
      </c>
      <c r="BG44" s="19">
        <f>SUMPRODUCT((BL44="En cours")*SUMIFS(SUIVIPROD!$D$2:$D$3777,SUIVIPROD!$E$2:$E$3777,'Ligne 11'!$A44,SUIVIPROD!$J$2:$J$3777,'Ligne 11'!$BL$1))</f>
        <v>0</v>
      </c>
      <c r="BH44" s="19">
        <f>SUMPRODUCT((BL44="En cours")*SUMPRODUCT((SUIVIPROD!$E$2:$E$3777='Ligne 11'!$A44)*(SUIVIPROD!$J$2:$J$3777='Ligne 11'!$BL$1)*(SUIVIPROD!$L$2:$N$3777&lt;&gt;"")))</f>
        <v>0</v>
      </c>
      <c r="BI44" s="97">
        <v>3</v>
      </c>
      <c r="BK44" s="23"/>
      <c r="BL44" s="137"/>
      <c r="BM44" s="19">
        <f>SUMPRODUCT((BT44="En cours")*COUNTIFS(SUIVIPROD!$E$2:$E$3777,'Ligne 11'!$A44,SUIVIPROD!$J$2:$J$3777,'Ligne 11'!$BT$1))</f>
        <v>0</v>
      </c>
      <c r="BN44" s="97">
        <v>12</v>
      </c>
      <c r="BO44" s="19">
        <f>SUMPRODUCT((BT44="En cours")*SUMIFS(SUIVIPROD!$D$2:$D$3777,SUIVIPROD!$E$2:$E$3777,'Ligne 11'!$A44,SUIVIPROD!$J$2:$J$3777,'Ligne 11'!$BT$1))</f>
        <v>0</v>
      </c>
      <c r="BP44" s="19">
        <f>SUMPRODUCT((BT44="En cours")*SUMPRODUCT((SUIVIPROD!$E$2:$E$3777='Ligne 11'!$A44)*(SUIVIPROD!$J$2:$J$3777='Ligne 11'!$BT$1)*(SUIVIPROD!$L$2:$N$3777&lt;&gt;"")))</f>
        <v>0</v>
      </c>
      <c r="BQ44" s="97">
        <v>5</v>
      </c>
      <c r="BS44" s="23"/>
      <c r="BT44" s="137"/>
      <c r="BU44" s="19">
        <f>SUMPRODUCT((CB44="En cours")*COUNTIFS(SUIVIPROD!$E$2:$E$3777,'Ligne 11'!$A44,SUIVIPROD!$J$2:$J$3777,'Ligne 11'!$CB$1))</f>
        <v>0</v>
      </c>
      <c r="BV44" s="97">
        <v>10</v>
      </c>
      <c r="BW44" s="19">
        <f>SUMPRODUCT((CB44="En cours")*SUMIFS(SUIVIPROD!$D$2:$D$3777,SUIVIPROD!$E$2:$E$3777,'Ligne 11'!$A44,SUIVIPROD!$J$2:$J$3777,'Ligne 11'!$CB$1))</f>
        <v>0</v>
      </c>
      <c r="BX44" s="19">
        <f>SUMPRODUCT((CB44="En cours")*SUMPRODUCT((SUIVIPROD!$E$2:$E$3777='Ligne 11'!$A44)*(SUIVIPROD!$J$2:$J$3777='Ligne 11'!$CB$1)*(SUIVIPROD!$L$2:$N$3777&lt;&gt;"")))</f>
        <v>0</v>
      </c>
      <c r="BY44" s="97">
        <v>3</v>
      </c>
      <c r="CA44" s="23"/>
      <c r="CB44" s="137"/>
      <c r="CC44" s="209"/>
    </row>
    <row r="45" spans="1:81" ht="15">
      <c r="A45" s="132" t="s">
        <v>302</v>
      </c>
      <c r="B45" s="132" t="s">
        <v>188</v>
      </c>
      <c r="C45" s="132" t="s">
        <v>188</v>
      </c>
      <c r="D45" s="132" t="s">
        <v>188</v>
      </c>
      <c r="E45" s="132" t="s">
        <v>188</v>
      </c>
      <c r="F45" s="132" t="s">
        <v>188</v>
      </c>
      <c r="G45" s="132" t="s">
        <v>188</v>
      </c>
      <c r="H45" s="92" t="str">
        <f t="shared" si="1"/>
        <v>6 / 6</v>
      </c>
      <c r="I45" s="19">
        <f>SUMPRODUCT((P45="En cours")*COUNTIFS(SUIVIPROD!$E$2:$E$3777,'Ligne 11'!$A45,SUIVIPROD!$J$2:$J$3777,'Ligne 11'!$P$1))</f>
        <v>0</v>
      </c>
      <c r="J45" s="97">
        <v>2</v>
      </c>
      <c r="K45" s="19">
        <f>SUMPRODUCT((P45="En cours")*SUMIFS(SUIVIPROD!$D$2:$D$3777,SUIVIPROD!$E$2:$E$3777,'Ligne 11'!$A45,SUIVIPROD!$J$2:$J$3777,'Ligne 11'!$P$1))</f>
        <v>0</v>
      </c>
      <c r="L45" s="206">
        <f>SUMPRODUCT((P45="En cours")*SUMPRODUCT((SUIVIPROD!$E$2:$E$3777='Ligne 11'!$A45)*(SUIVIPROD!$J$2:$J$3777='Ligne 11'!$P$1)*(SUIVIPROD!$L$2:$N$3777&lt;&gt;"")))</f>
        <v>0</v>
      </c>
      <c r="M45" s="97">
        <v>2</v>
      </c>
      <c r="N45" s="94"/>
      <c r="O45" s="23"/>
      <c r="P45" s="137" t="s">
        <v>190</v>
      </c>
      <c r="Q45" s="19">
        <f>SUMPRODUCT((X45="En cours")*COUNTIFS(SUIVIPROD!$E$2:$E$3777,'Ligne 11'!$A45,SUIVIPROD!$J$2:$J$3777,'Ligne 11'!$X$1))</f>
        <v>0</v>
      </c>
      <c r="R45" s="97">
        <v>4</v>
      </c>
      <c r="S45" s="19">
        <f>SUMPRODUCT((X45="En cours")*SUMIFS(SUIVIPROD!$D$2:$D$3777,SUIVIPROD!$E$2:$E$3777,'Ligne 11'!$A45,SUIVIPROD!$J$2:$J$3777,'Ligne 11'!$X$1))</f>
        <v>0</v>
      </c>
      <c r="T45" s="19">
        <f>SUMPRODUCT((X45="En cours")*SUMPRODUCT((SUIVIPROD!$E$2:$E$3777='Ligne 11'!$A45)*(SUIVIPROD!$J$2:$J$3777='Ligne 11'!$X$1)*(SUIVIPROD!$L$2:$N$3777&lt;&gt;"")))</f>
        <v>0</v>
      </c>
      <c r="U45" s="97">
        <v>2</v>
      </c>
      <c r="V45" s="12"/>
      <c r="W45" s="23"/>
      <c r="X45" s="137" t="s">
        <v>190</v>
      </c>
      <c r="Y45" s="19">
        <f>SUMPRODUCT((AF45="En cours")*COUNTIFS(SUIVIPROD!$E$2:$E$3777,'Ligne 11'!$A45,SUIVIPROD!$J$2:$J$3777,'Ligne 11'!$AF$1))</f>
        <v>0</v>
      </c>
      <c r="Z45" s="97">
        <v>12</v>
      </c>
      <c r="AA45" s="19">
        <f>SUMPRODUCT((AF45="En cours")*SUMIFS(SUIVIPROD!$D$2:$D$3777,SUIVIPROD!$E$2:$E$3777,'Ligne 11'!$A45,SUIVIPROD!$J$2:$J$3777,'Ligne 11'!$AF$1))</f>
        <v>0</v>
      </c>
      <c r="AB45" s="19">
        <f>SUMPRODUCT((AF45="En cours")*SUMPRODUCT((SUIVIPROD!$E$2:$E$3777='Ligne 11'!$A45)*(SUIVIPROD!$J$2:$J$3777='Ligne 11'!$AF$1)*(SUIVIPROD!$L$2:$N$3777&lt;&gt;"")))</f>
        <v>0</v>
      </c>
      <c r="AC45" s="97">
        <v>5</v>
      </c>
      <c r="AD45" s="12"/>
      <c r="AE45" s="23"/>
      <c r="AF45" s="137"/>
      <c r="AG45" s="19">
        <f>SUMPRODUCT((AN45="En cours")*COUNTIFS(SUIVIPROD!$E$2:$E$3777,'Ligne 11'!$A45,SUIVIPROD!$J$2:$J$3777,'Ligne 11'!$AN$1))</f>
        <v>0</v>
      </c>
      <c r="AH45" s="97">
        <v>12</v>
      </c>
      <c r="AI45" s="19">
        <f>SUMPRODUCT((AN45="En cours")*SUMIFS(SUIVIPROD!$D$2:$D$3777,SUIVIPROD!$E$2:$E$3777,'Ligne 11'!$A45,SUIVIPROD!$J$2:$J$3777,'Ligne 11'!$AN$1))</f>
        <v>0</v>
      </c>
      <c r="AJ45" s="19">
        <f>SUMPRODUCT((AN45="En cours")*SUMPRODUCT((SUIVIPROD!$E$2:$E$3777='Ligne 11'!$A45)*(SUIVIPROD!$J$2:$J$3777='Ligne 11'!$AN$1)*(SUIVIPROD!$L$2:$N$3777&lt;&gt;"")))</f>
        <v>0</v>
      </c>
      <c r="AK45" s="97">
        <v>5</v>
      </c>
      <c r="AM45" s="23"/>
      <c r="AN45" s="137" t="s">
        <v>190</v>
      </c>
      <c r="AO45" s="19">
        <f>SUMPRODUCT((AV45="En cours")*COUNTIFS(SUIVIPROD!$E$2:$E$3777,'Ligne 11'!$A45,SUIVIPROD!$J$2:$J$3777,'Ligne 11'!$AV$1))</f>
        <v>0</v>
      </c>
      <c r="AP45" s="97">
        <v>8</v>
      </c>
      <c r="AQ45" s="19">
        <f>SUMPRODUCT((AV45="En cours")*SUMIFS(SUIVIPROD!$D$2:$D$3777,SUIVIPROD!$E$2:$E$3777,'Ligne 11'!$A45,SUIVIPROD!$J$2:$J$3777,'Ligne 11'!$AV$1))</f>
        <v>0</v>
      </c>
      <c r="AR45" s="19">
        <f>SUMPRODUCT((AV45="En cours")*SUMPRODUCT((SUIVIPROD!$E$2:$E$3777='Ligne 11'!$A45)*(SUIVIPROD!$J$2:$J$3777='Ligne 11'!$AV$1)*(SUIVIPROD!$L$2:$N$3777&lt;&gt;"")))</f>
        <v>0</v>
      </c>
      <c r="AS45" s="97">
        <v>5</v>
      </c>
      <c r="AU45" s="23"/>
      <c r="AV45" s="137" t="s">
        <v>190</v>
      </c>
      <c r="AW45" s="19">
        <f>SUMPRODUCT((BD45="En cours")*COUNTIFS(SUIVIPROD!$E$2:$E$3777,'Ligne 11'!$A45,SUIVIPROD!$J$2:$J$3777,'Ligne 11'!$BD$1))</f>
        <v>0</v>
      </c>
      <c r="AX45" s="97">
        <v>16</v>
      </c>
      <c r="AY45" s="19">
        <f>SUMPRODUCT((BD45="En cours")*SUMIFS(SUIVIPROD!$D$2:$D$3777,SUIVIPROD!$E$2:$E$3777,'Ligne 11'!$A45,SUIVIPROD!$J$2:$J$3777,'Ligne 11'!$BD$1))</f>
        <v>0</v>
      </c>
      <c r="AZ45" s="19">
        <f>SUMPRODUCT((BD45="En cours")*SUMPRODUCT((SUIVIPROD!$E$2:$E$3777='Ligne 11'!$A45)*(SUIVIPROD!$J$2:$J$3777='Ligne 11'!$BD$1)*(SUIVIPROD!$L$2:$N$3777&lt;&gt;"")))</f>
        <v>0</v>
      </c>
      <c r="BA45" s="97">
        <v>6</v>
      </c>
      <c r="BC45" s="23"/>
      <c r="BD45" s="137"/>
      <c r="BE45" s="19">
        <f>SUMPRODUCT((BL45="En cours")*COUNTIFS(SUIVIPROD!$E$2:$E$3777,'Ligne 11'!$A45,SUIVIPROD!$J$2:$J$3777,'Ligne 11'!$BL$1))</f>
        <v>0</v>
      </c>
      <c r="BF45" s="97">
        <v>10</v>
      </c>
      <c r="BG45" s="19">
        <f>SUMPRODUCT((BL45="En cours")*SUMIFS(SUIVIPROD!$D$2:$D$3777,SUIVIPROD!$E$2:$E$3777,'Ligne 11'!$A45,SUIVIPROD!$J$2:$J$3777,'Ligne 11'!$BL$1))</f>
        <v>0</v>
      </c>
      <c r="BH45" s="19">
        <f>SUMPRODUCT((BL45="En cours")*SUMPRODUCT((SUIVIPROD!$E$2:$E$3777='Ligne 11'!$A45)*(SUIVIPROD!$J$2:$J$3777='Ligne 11'!$BL$1)*(SUIVIPROD!$L$2:$N$3777&lt;&gt;"")))</f>
        <v>0</v>
      </c>
      <c r="BI45" s="97">
        <v>3</v>
      </c>
      <c r="BK45" s="23"/>
      <c r="BL45" s="137"/>
      <c r="BM45" s="19">
        <f>SUMPRODUCT((BT45="En cours")*COUNTIFS(SUIVIPROD!$E$2:$E$3777,'Ligne 11'!$A45,SUIVIPROD!$J$2:$J$3777,'Ligne 11'!$BT$1))</f>
        <v>0</v>
      </c>
      <c r="BN45" s="97">
        <v>12</v>
      </c>
      <c r="BO45" s="19">
        <f>SUMPRODUCT((BT45="En cours")*SUMIFS(SUIVIPROD!$D$2:$D$3777,SUIVIPROD!$E$2:$E$3777,'Ligne 11'!$A45,SUIVIPROD!$J$2:$J$3777,'Ligne 11'!$BT$1))</f>
        <v>0</v>
      </c>
      <c r="BP45" s="19">
        <f>SUMPRODUCT((BT45="En cours")*SUMPRODUCT((SUIVIPROD!$E$2:$E$3777='Ligne 11'!$A45)*(SUIVIPROD!$J$2:$J$3777='Ligne 11'!$BT$1)*(SUIVIPROD!$L$2:$N$3777&lt;&gt;"")))</f>
        <v>0</v>
      </c>
      <c r="BQ45" s="97">
        <v>5</v>
      </c>
      <c r="BS45" s="23"/>
      <c r="BT45" s="137"/>
      <c r="BU45" s="19">
        <f>SUMPRODUCT((CB45="En cours")*COUNTIFS(SUIVIPROD!$E$2:$E$3777,'Ligne 11'!$A45,SUIVIPROD!$J$2:$J$3777,'Ligne 11'!$CB$1))</f>
        <v>0</v>
      </c>
      <c r="BV45" s="97">
        <v>10</v>
      </c>
      <c r="BW45" s="19">
        <f>SUMPRODUCT((CB45="En cours")*SUMIFS(SUIVIPROD!$D$2:$D$3777,SUIVIPROD!$E$2:$E$3777,'Ligne 11'!$A45,SUIVIPROD!$J$2:$J$3777,'Ligne 11'!$CB$1))</f>
        <v>0</v>
      </c>
      <c r="BX45" s="19">
        <f>SUMPRODUCT((CB45="En cours")*SUMPRODUCT((SUIVIPROD!$E$2:$E$3777='Ligne 11'!$A45)*(SUIVIPROD!$J$2:$J$3777='Ligne 11'!$CB$1)*(SUIVIPROD!$L$2:$N$3777&lt;&gt;"")))</f>
        <v>0</v>
      </c>
      <c r="BY45" s="97">
        <v>3</v>
      </c>
      <c r="CA45" s="23"/>
      <c r="CB45" s="137"/>
      <c r="CC45" s="209"/>
    </row>
    <row r="46" spans="1:81" ht="15">
      <c r="A46" s="132" t="s">
        <v>304</v>
      </c>
      <c r="B46" s="132" t="s">
        <v>188</v>
      </c>
      <c r="C46" s="132" t="s">
        <v>188</v>
      </c>
      <c r="D46" s="132" t="s">
        <v>188</v>
      </c>
      <c r="E46" s="132" t="s">
        <v>188</v>
      </c>
      <c r="F46" s="132" t="s">
        <v>188</v>
      </c>
      <c r="G46" s="132" t="s">
        <v>188</v>
      </c>
      <c r="H46" s="92" t="str">
        <f t="shared" si="1"/>
        <v>6 / 6</v>
      </c>
      <c r="I46" s="19">
        <f>SUMPRODUCT((P46="En cours")*COUNTIFS(SUIVIPROD!$E$2:$E$3777,'Ligne 11'!$A46,SUIVIPROD!$J$2:$J$3777,'Ligne 11'!$P$1))</f>
        <v>0</v>
      </c>
      <c r="J46" s="97">
        <v>2</v>
      </c>
      <c r="K46" s="19">
        <f>SUMPRODUCT((P46="En cours")*SUMIFS(SUIVIPROD!$D$2:$D$3777,SUIVIPROD!$E$2:$E$3777,'Ligne 11'!$A46,SUIVIPROD!$J$2:$J$3777,'Ligne 11'!$P$1))</f>
        <v>0</v>
      </c>
      <c r="L46" s="206">
        <f>SUMPRODUCT((P46="En cours")*SUMPRODUCT((SUIVIPROD!$E$2:$E$3777='Ligne 11'!$A46)*(SUIVIPROD!$J$2:$J$3777='Ligne 11'!$P$1)*(SUIVIPROD!$L$2:$N$3777&lt;&gt;"")))</f>
        <v>0</v>
      </c>
      <c r="M46" s="97">
        <v>2</v>
      </c>
      <c r="N46" s="94"/>
      <c r="O46" s="23"/>
      <c r="P46" s="137" t="s">
        <v>190</v>
      </c>
      <c r="Q46" s="19">
        <f>SUMPRODUCT((X46="En cours")*COUNTIFS(SUIVIPROD!$E$2:$E$3777,'Ligne 11'!$A46,SUIVIPROD!$J$2:$J$3777,'Ligne 11'!$X$1))</f>
        <v>0</v>
      </c>
      <c r="R46" s="97">
        <v>4</v>
      </c>
      <c r="S46" s="19">
        <f>SUMPRODUCT((X46="En cours")*SUMIFS(SUIVIPROD!$D$2:$D$3777,SUIVIPROD!$E$2:$E$3777,'Ligne 11'!$A46,SUIVIPROD!$J$2:$J$3777,'Ligne 11'!$X$1))</f>
        <v>0</v>
      </c>
      <c r="T46" s="19">
        <f>SUMPRODUCT((X46="En cours")*SUMPRODUCT((SUIVIPROD!$E$2:$E$3777='Ligne 11'!$A46)*(SUIVIPROD!$J$2:$J$3777='Ligne 11'!$X$1)*(SUIVIPROD!$L$2:$N$3777&lt;&gt;"")))</f>
        <v>0</v>
      </c>
      <c r="U46" s="97">
        <v>2</v>
      </c>
      <c r="V46" s="12"/>
      <c r="W46" s="23"/>
      <c r="X46" s="137"/>
      <c r="Y46" s="19">
        <f>SUMPRODUCT((AF46="En cours")*COUNTIFS(SUIVIPROD!$E$2:$E$3777,'Ligne 11'!$A46,SUIVIPROD!$J$2:$J$3777,'Ligne 11'!$AF$1))</f>
        <v>0</v>
      </c>
      <c r="Z46" s="97">
        <v>12</v>
      </c>
      <c r="AA46" s="19">
        <f>SUMPRODUCT((AF46="En cours")*SUMIFS(SUIVIPROD!$D$2:$D$3777,SUIVIPROD!$E$2:$E$3777,'Ligne 11'!$A46,SUIVIPROD!$J$2:$J$3777,'Ligne 11'!$AF$1))</f>
        <v>0</v>
      </c>
      <c r="AB46" s="19">
        <f>SUMPRODUCT((AF46="En cours")*SUMPRODUCT((SUIVIPROD!$E$2:$E$3777='Ligne 11'!$A46)*(SUIVIPROD!$J$2:$J$3777='Ligne 11'!$AF$1)*(SUIVIPROD!$L$2:$N$3777&lt;&gt;"")))</f>
        <v>0</v>
      </c>
      <c r="AC46" s="97">
        <v>5</v>
      </c>
      <c r="AD46" s="12"/>
      <c r="AE46" s="23"/>
      <c r="AF46" s="137"/>
      <c r="AG46" s="19">
        <f>SUMPRODUCT((AN46="En cours")*COUNTIFS(SUIVIPROD!$E$2:$E$3777,'Ligne 11'!$A46,SUIVIPROD!$J$2:$J$3777,'Ligne 11'!$AN$1))</f>
        <v>0</v>
      </c>
      <c r="AH46" s="97">
        <v>12</v>
      </c>
      <c r="AI46" s="19">
        <f>SUMPRODUCT((AN46="En cours")*SUMIFS(SUIVIPROD!$D$2:$D$3777,SUIVIPROD!$E$2:$E$3777,'Ligne 11'!$A46,SUIVIPROD!$J$2:$J$3777,'Ligne 11'!$AN$1))</f>
        <v>0</v>
      </c>
      <c r="AJ46" s="19">
        <f>SUMPRODUCT((AN46="En cours")*SUMPRODUCT((SUIVIPROD!$E$2:$E$3777='Ligne 11'!$A46)*(SUIVIPROD!$J$2:$J$3777='Ligne 11'!$AN$1)*(SUIVIPROD!$L$2:$N$3777&lt;&gt;"")))</f>
        <v>0</v>
      </c>
      <c r="AK46" s="97">
        <v>5</v>
      </c>
      <c r="AM46" s="23"/>
      <c r="AN46" s="137" t="s">
        <v>190</v>
      </c>
      <c r="AO46" s="19">
        <f>SUMPRODUCT((AV46="En cours")*COUNTIFS(SUIVIPROD!$E$2:$E$3777,'Ligne 11'!$A46,SUIVIPROD!$J$2:$J$3777,'Ligne 11'!$AV$1))</f>
        <v>0</v>
      </c>
      <c r="AP46" s="97">
        <v>8</v>
      </c>
      <c r="AQ46" s="19">
        <f>SUMPRODUCT((AV46="En cours")*SUMIFS(SUIVIPROD!$D$2:$D$3777,SUIVIPROD!$E$2:$E$3777,'Ligne 11'!$A46,SUIVIPROD!$J$2:$J$3777,'Ligne 11'!$AV$1))</f>
        <v>0</v>
      </c>
      <c r="AR46" s="19">
        <f>SUMPRODUCT((AV46="En cours")*SUMPRODUCT((SUIVIPROD!$E$2:$E$3777='Ligne 11'!$A46)*(SUIVIPROD!$J$2:$J$3777='Ligne 11'!$AV$1)*(SUIVIPROD!$L$2:$N$3777&lt;&gt;"")))</f>
        <v>0</v>
      </c>
      <c r="AS46" s="97">
        <v>5</v>
      </c>
      <c r="AU46" s="23"/>
      <c r="AV46" s="137"/>
      <c r="AW46" s="19">
        <f>SUMPRODUCT((BD46="En cours")*COUNTIFS(SUIVIPROD!$E$2:$E$3777,'Ligne 11'!$A46,SUIVIPROD!$J$2:$J$3777,'Ligne 11'!$BD$1))</f>
        <v>0</v>
      </c>
      <c r="AX46" s="97">
        <v>16</v>
      </c>
      <c r="AY46" s="19">
        <f>SUMPRODUCT((BD46="En cours")*SUMIFS(SUIVIPROD!$D$2:$D$3777,SUIVIPROD!$E$2:$E$3777,'Ligne 11'!$A46,SUIVIPROD!$J$2:$J$3777,'Ligne 11'!$BD$1))</f>
        <v>0</v>
      </c>
      <c r="AZ46" s="19">
        <f>SUMPRODUCT((BD46="En cours")*SUMPRODUCT((SUIVIPROD!$E$2:$E$3777='Ligne 11'!$A46)*(SUIVIPROD!$J$2:$J$3777='Ligne 11'!$BD$1)*(SUIVIPROD!$L$2:$N$3777&lt;&gt;"")))</f>
        <v>0</v>
      </c>
      <c r="BA46" s="97">
        <v>6</v>
      </c>
      <c r="BC46" s="23" t="str">
        <f>IF(COUNTIFS(SUIVIQUALITE!$B$2:$B$49039,'Ligne 11'!$A46,SUIVIQUALITE!$E$2:$E$49039,LEFT($BD$1,FIND(" ",$BD$1)-1),SUIVIQUALITE!$F$2:$F$49039,"Oui")=1,"Oui","#N/A")</f>
        <v>#N/A</v>
      </c>
      <c r="BD46" s="137"/>
      <c r="BE46" s="19">
        <f>SUMPRODUCT((BL46="En cours")*COUNTIFS(SUIVIPROD!$E$2:$E$3777,'Ligne 11'!$A46,SUIVIPROD!$J$2:$J$3777,'Ligne 11'!$BL$1))</f>
        <v>0</v>
      </c>
      <c r="BF46" s="97">
        <v>10</v>
      </c>
      <c r="BG46" s="19">
        <f>SUMPRODUCT((BL46="En cours")*SUMIFS(SUIVIPROD!$D$2:$D$3777,SUIVIPROD!$E$2:$E$3777,'Ligne 11'!$A46,SUIVIPROD!$J$2:$J$3777,'Ligne 11'!$BL$1))</f>
        <v>0</v>
      </c>
      <c r="BH46" s="19">
        <f>SUMPRODUCT((BL46="En cours")*SUMPRODUCT((SUIVIPROD!$E$2:$E$3777='Ligne 11'!$A46)*(SUIVIPROD!$J$2:$J$3777='Ligne 11'!$BL$1)*(SUIVIPROD!$L$2:$N$3777&lt;&gt;"")))</f>
        <v>0</v>
      </c>
      <c r="BI46" s="97">
        <v>3</v>
      </c>
      <c r="BK46" s="23"/>
      <c r="BL46" s="137"/>
      <c r="BM46" s="19">
        <f>SUMPRODUCT((BT46="En cours")*COUNTIFS(SUIVIPROD!$E$2:$E$3777,'Ligne 11'!$A46,SUIVIPROD!$J$2:$J$3777,'Ligne 11'!$BT$1))</f>
        <v>0</v>
      </c>
      <c r="BN46" s="97">
        <v>12</v>
      </c>
      <c r="BO46" s="19">
        <f>SUMPRODUCT((BT46="En cours")*SUMIFS(SUIVIPROD!$D$2:$D$3777,SUIVIPROD!$E$2:$E$3777,'Ligne 11'!$A46,SUIVIPROD!$J$2:$J$3777,'Ligne 11'!$BT$1))</f>
        <v>0</v>
      </c>
      <c r="BP46" s="19">
        <f>SUMPRODUCT((BT46="En cours")*SUMPRODUCT((SUIVIPROD!$E$2:$E$3777='Ligne 11'!$A46)*(SUIVIPROD!$J$2:$J$3777='Ligne 11'!$BT$1)*(SUIVIPROD!$L$2:$N$3777&lt;&gt;"")))</f>
        <v>0</v>
      </c>
      <c r="BQ46" s="97">
        <v>5</v>
      </c>
      <c r="BS46" s="23"/>
      <c r="BT46" s="137"/>
      <c r="BU46" s="19">
        <f>SUMPRODUCT((CB46="En cours")*COUNTIFS(SUIVIPROD!$E$2:$E$3777,'Ligne 11'!$A46,SUIVIPROD!$J$2:$J$3777,'Ligne 11'!$CB$1))</f>
        <v>0</v>
      </c>
      <c r="BV46" s="97">
        <v>10</v>
      </c>
      <c r="BW46" s="19">
        <f>SUMPRODUCT((CB46="En cours")*SUMIFS(SUIVIPROD!$D$2:$D$3777,SUIVIPROD!$E$2:$E$3777,'Ligne 11'!$A46,SUIVIPROD!$J$2:$J$3777,'Ligne 11'!$CB$1))</f>
        <v>0</v>
      </c>
      <c r="BX46" s="19">
        <f>SUMPRODUCT((CB46="En cours")*SUMPRODUCT((SUIVIPROD!$E$2:$E$3777='Ligne 11'!$A46)*(SUIVIPROD!$J$2:$J$3777='Ligne 11'!$CB$1)*(SUIVIPROD!$L$2:$N$3777&lt;&gt;"")))</f>
        <v>0</v>
      </c>
      <c r="BY46" s="97">
        <v>3</v>
      </c>
      <c r="CA46" s="23"/>
      <c r="CB46" s="137"/>
      <c r="CC46" s="209"/>
    </row>
    <row r="47" spans="1:81" ht="15">
      <c r="A47" s="132" t="s">
        <v>307</v>
      </c>
      <c r="B47" s="132" t="s">
        <v>188</v>
      </c>
      <c r="C47" s="132" t="s">
        <v>188</v>
      </c>
      <c r="D47" s="132" t="s">
        <v>188</v>
      </c>
      <c r="E47" s="132" t="s">
        <v>188</v>
      </c>
      <c r="F47" s="132" t="s">
        <v>188</v>
      </c>
      <c r="G47" s="132" t="s">
        <v>188</v>
      </c>
      <c r="H47" s="92" t="str">
        <f t="shared" si="1"/>
        <v>6 / 6</v>
      </c>
      <c r="I47" s="19">
        <f>SUMPRODUCT((P47="En cours")*COUNTIFS(SUIVIPROD!$E$2:$E$3777,'Ligne 11'!$A47,SUIVIPROD!$J$2:$J$3777,'Ligne 11'!$P$1))</f>
        <v>0</v>
      </c>
      <c r="J47" s="97">
        <v>2</v>
      </c>
      <c r="K47" s="19">
        <f>SUMPRODUCT((P47="En cours")*SUMIFS(SUIVIPROD!$D$2:$D$3777,SUIVIPROD!$E$2:$E$3777,'Ligne 11'!$A47,SUIVIPROD!$J$2:$J$3777,'Ligne 11'!$P$1))</f>
        <v>0</v>
      </c>
      <c r="L47" s="206">
        <f>SUMPRODUCT((P47="En cours")*SUMPRODUCT((SUIVIPROD!$E$2:$E$3777='Ligne 11'!$A47)*(SUIVIPROD!$J$2:$J$3777='Ligne 11'!$P$1)*(SUIVIPROD!$L$2:$N$3777&lt;&gt;"")))</f>
        <v>0</v>
      </c>
      <c r="M47" s="97">
        <v>2</v>
      </c>
      <c r="N47" s="94"/>
      <c r="O47" s="23"/>
      <c r="P47" s="137" t="s">
        <v>190</v>
      </c>
      <c r="Q47" s="19">
        <f>SUMPRODUCT((X47="En cours")*COUNTIFS(SUIVIPROD!$E$2:$E$3777,'Ligne 11'!$A47,SUIVIPROD!$J$2:$J$3777,'Ligne 11'!$X$1))</f>
        <v>0</v>
      </c>
      <c r="R47" s="97">
        <v>4</v>
      </c>
      <c r="S47" s="19">
        <f>SUMPRODUCT((X47="En cours")*SUMIFS(SUIVIPROD!$D$2:$D$3777,SUIVIPROD!$E$2:$E$3777,'Ligne 11'!$A47,SUIVIPROD!$J$2:$J$3777,'Ligne 11'!$X$1))</f>
        <v>0</v>
      </c>
      <c r="T47" s="19">
        <f>SUMPRODUCT((X47="En cours")*SUMPRODUCT((SUIVIPROD!$E$2:$E$3777='Ligne 11'!$A47)*(SUIVIPROD!$J$2:$J$3777='Ligne 11'!$X$1)*(SUIVIPROD!$L$2:$N$3777&lt;&gt;"")))</f>
        <v>0</v>
      </c>
      <c r="U47" s="97">
        <v>2</v>
      </c>
      <c r="V47" s="12"/>
      <c r="W47" s="23"/>
      <c r="X47" s="137" t="s">
        <v>190</v>
      </c>
      <c r="Y47" s="19">
        <f>SUMPRODUCT((AF47="En cours")*COUNTIFS(SUIVIPROD!$E$2:$E$3777,'Ligne 11'!$A47,SUIVIPROD!$J$2:$J$3777,'Ligne 11'!$AF$1))</f>
        <v>0</v>
      </c>
      <c r="Z47" s="97">
        <v>12</v>
      </c>
      <c r="AA47" s="19">
        <f>SUMPRODUCT((AF47="En cours")*SUMIFS(SUIVIPROD!$D$2:$D$3777,SUIVIPROD!$E$2:$E$3777,'Ligne 11'!$A47,SUIVIPROD!$J$2:$J$3777,'Ligne 11'!$AF$1))</f>
        <v>0</v>
      </c>
      <c r="AB47" s="19">
        <f>SUMPRODUCT((AF47="En cours")*SUMPRODUCT((SUIVIPROD!$E$2:$E$3777='Ligne 11'!$A47)*(SUIVIPROD!$J$2:$J$3777='Ligne 11'!$AF$1)*(SUIVIPROD!$L$2:$N$3777&lt;&gt;"")))</f>
        <v>0</v>
      </c>
      <c r="AC47" s="97">
        <v>5</v>
      </c>
      <c r="AD47" s="12"/>
      <c r="AE47" s="23"/>
      <c r="AF47" s="137" t="s">
        <v>190</v>
      </c>
      <c r="AG47" s="19">
        <f>SUMPRODUCT((AN47="En cours")*COUNTIFS(SUIVIPROD!$E$2:$E$3777,'Ligne 11'!$A47,SUIVIPROD!$J$2:$J$3777,'Ligne 11'!$AN$1))</f>
        <v>0</v>
      </c>
      <c r="AH47" s="97">
        <v>12</v>
      </c>
      <c r="AI47" s="19">
        <f>SUMPRODUCT((AN47="En cours")*SUMIFS(SUIVIPROD!$D$2:$D$3777,SUIVIPROD!$E$2:$E$3777,'Ligne 11'!$A47,SUIVIPROD!$J$2:$J$3777,'Ligne 11'!$AN$1))</f>
        <v>0</v>
      </c>
      <c r="AJ47" s="19">
        <f>SUMPRODUCT((AN47="En cours")*SUMPRODUCT((SUIVIPROD!$E$2:$E$3777='Ligne 11'!$A47)*(SUIVIPROD!$J$2:$J$3777='Ligne 11'!$AN$1)*(SUIVIPROD!$L$2:$N$3777&lt;&gt;"")))</f>
        <v>0</v>
      </c>
      <c r="AK47" s="97">
        <v>5</v>
      </c>
      <c r="AM47" s="23"/>
      <c r="AN47" s="137" t="s">
        <v>190</v>
      </c>
      <c r="AO47" s="19">
        <f>SUMPRODUCT((AV47="En cours")*COUNTIFS(SUIVIPROD!$E$2:$E$3777,'Ligne 11'!$A47,SUIVIPROD!$J$2:$J$3777,'Ligne 11'!$AV$1))</f>
        <v>0</v>
      </c>
      <c r="AP47" s="97">
        <v>8</v>
      </c>
      <c r="AQ47" s="19">
        <f>SUMPRODUCT((AV47="En cours")*SUMIFS(SUIVIPROD!$D$2:$D$3777,SUIVIPROD!$E$2:$E$3777,'Ligne 11'!$A47,SUIVIPROD!$J$2:$J$3777,'Ligne 11'!$AV$1))</f>
        <v>0</v>
      </c>
      <c r="AR47" s="19">
        <f>SUMPRODUCT((AV47="En cours")*SUMPRODUCT((SUIVIPROD!$E$2:$E$3777='Ligne 11'!$A47)*(SUIVIPROD!$J$2:$J$3777='Ligne 11'!$AV$1)*(SUIVIPROD!$L$2:$N$3777&lt;&gt;"")))</f>
        <v>0</v>
      </c>
      <c r="AS47" s="97">
        <v>5</v>
      </c>
      <c r="AU47" s="23"/>
      <c r="AV47" s="137" t="s">
        <v>190</v>
      </c>
      <c r="AW47" s="19">
        <f>SUMPRODUCT((BD47="En cours")*COUNTIFS(SUIVIPROD!$E$2:$E$3777,'Ligne 11'!$A47,SUIVIPROD!$J$2:$J$3777,'Ligne 11'!$BD$1))</f>
        <v>0</v>
      </c>
      <c r="AX47" s="97">
        <v>16</v>
      </c>
      <c r="AY47" s="19">
        <f>SUMPRODUCT((BD47="En cours")*SUMIFS(SUIVIPROD!$D$2:$D$3777,SUIVIPROD!$E$2:$E$3777,'Ligne 11'!$A47,SUIVIPROD!$J$2:$J$3777,'Ligne 11'!$BD$1))</f>
        <v>0</v>
      </c>
      <c r="AZ47" s="19">
        <f>SUMPRODUCT((BD47="En cours")*SUMPRODUCT((SUIVIPROD!$E$2:$E$3777='Ligne 11'!$A47)*(SUIVIPROD!$J$2:$J$3777='Ligne 11'!$BD$1)*(SUIVIPROD!$L$2:$N$3777&lt;&gt;"")))</f>
        <v>0</v>
      </c>
      <c r="BA47" s="97">
        <v>6</v>
      </c>
      <c r="BC47" s="23"/>
      <c r="BD47" s="137" t="s">
        <v>190</v>
      </c>
      <c r="BE47" s="19">
        <f>SUMPRODUCT((BL47="En cours")*COUNTIFS(SUIVIPROD!$E$2:$E$3777,'Ligne 11'!$A47,SUIVIPROD!$J$2:$J$3777,'Ligne 11'!$BL$1))</f>
        <v>0</v>
      </c>
      <c r="BF47" s="97">
        <v>10</v>
      </c>
      <c r="BG47" s="19">
        <f>SUMPRODUCT((BL47="En cours")*SUMIFS(SUIVIPROD!$D$2:$D$3777,SUIVIPROD!$E$2:$E$3777,'Ligne 11'!$A47,SUIVIPROD!$J$2:$J$3777,'Ligne 11'!$BL$1))</f>
        <v>0</v>
      </c>
      <c r="BH47" s="19">
        <f>SUMPRODUCT((BL47="En cours")*SUMPRODUCT((SUIVIPROD!$E$2:$E$3777='Ligne 11'!$A47)*(SUIVIPROD!$J$2:$J$3777='Ligne 11'!$BL$1)*(SUIVIPROD!$L$2:$N$3777&lt;&gt;"")))</f>
        <v>0</v>
      </c>
      <c r="BI47" s="97">
        <v>3</v>
      </c>
      <c r="BK47" s="23"/>
      <c r="BL47" s="137" t="s">
        <v>190</v>
      </c>
      <c r="BM47" s="19">
        <f>SUMPRODUCT((BT47="En cours")*COUNTIFS(SUIVIPROD!$E$2:$E$3777,'Ligne 11'!$A47,SUIVIPROD!$J$2:$J$3777,'Ligne 11'!$BT$1))</f>
        <v>0</v>
      </c>
      <c r="BN47" s="97">
        <v>12</v>
      </c>
      <c r="BO47" s="19">
        <f>SUMPRODUCT((BT47="En cours")*SUMIFS(SUIVIPROD!$D$2:$D$3777,SUIVIPROD!$E$2:$E$3777,'Ligne 11'!$A47,SUIVIPROD!$J$2:$J$3777,'Ligne 11'!$BT$1))</f>
        <v>0</v>
      </c>
      <c r="BP47" s="19">
        <f>SUMPRODUCT((BT47="En cours")*SUMPRODUCT((SUIVIPROD!$E$2:$E$3777='Ligne 11'!$A47)*(SUIVIPROD!$J$2:$J$3777='Ligne 11'!$BT$1)*(SUIVIPROD!$L$2:$N$3777&lt;&gt;"")))</f>
        <v>0</v>
      </c>
      <c r="BQ47" s="97">
        <v>5</v>
      </c>
      <c r="BS47" s="23"/>
      <c r="BT47" s="137" t="s">
        <v>190</v>
      </c>
      <c r="BU47" s="19">
        <f>SUMPRODUCT((CB47="En cours")*COUNTIFS(SUIVIPROD!$E$2:$E$3777,'Ligne 11'!$A47,SUIVIPROD!$J$2:$J$3777,'Ligne 11'!$CB$1))</f>
        <v>0</v>
      </c>
      <c r="BV47" s="97">
        <v>10</v>
      </c>
      <c r="BW47" s="19">
        <f>SUMPRODUCT((CB47="En cours")*SUMIFS(SUIVIPROD!$D$2:$D$3777,SUIVIPROD!$E$2:$E$3777,'Ligne 11'!$A47,SUIVIPROD!$J$2:$J$3777,'Ligne 11'!$CB$1))</f>
        <v>0</v>
      </c>
      <c r="BX47" s="19">
        <f>SUMPRODUCT((CB47="En cours")*SUMPRODUCT((SUIVIPROD!$E$2:$E$3777='Ligne 11'!$A47)*(SUIVIPROD!$J$2:$J$3777='Ligne 11'!$CB$1)*(SUIVIPROD!$L$2:$N$3777&lt;&gt;"")))</f>
        <v>0</v>
      </c>
      <c r="BY47" s="97">
        <v>3</v>
      </c>
      <c r="CA47" s="23"/>
      <c r="CB47" s="137"/>
      <c r="CC47" s="209"/>
    </row>
    <row r="48" spans="1:81" ht="15">
      <c r="A48" s="132" t="s">
        <v>308</v>
      </c>
      <c r="B48" s="132" t="s">
        <v>188</v>
      </c>
      <c r="C48" s="132" t="s">
        <v>188</v>
      </c>
      <c r="D48" s="132" t="s">
        <v>188</v>
      </c>
      <c r="E48" s="132" t="s">
        <v>188</v>
      </c>
      <c r="F48" s="132" t="s">
        <v>188</v>
      </c>
      <c r="G48" s="132" t="s">
        <v>188</v>
      </c>
      <c r="H48" s="92" t="str">
        <f t="shared" si="1"/>
        <v>6 / 6</v>
      </c>
      <c r="I48" s="19">
        <f>SUMPRODUCT((P48="En cours")*COUNTIFS(SUIVIPROD!$E$2:$E$3777,'Ligne 11'!$A48,SUIVIPROD!$J$2:$J$3777,'Ligne 11'!$P$1))</f>
        <v>0</v>
      </c>
      <c r="J48" s="97">
        <v>2</v>
      </c>
      <c r="K48" s="19">
        <f>SUMPRODUCT((P48="En cours")*SUMIFS(SUIVIPROD!$D$2:$D$3777,SUIVIPROD!$E$2:$E$3777,'Ligne 11'!$A48,SUIVIPROD!$J$2:$J$3777,'Ligne 11'!$P$1))</f>
        <v>0</v>
      </c>
      <c r="L48" s="206">
        <f>SUMPRODUCT((P48="En cours")*SUMPRODUCT((SUIVIPROD!$E$2:$E$3777='Ligne 11'!$A48)*(SUIVIPROD!$J$2:$J$3777='Ligne 11'!$P$1)*(SUIVIPROD!$L$2:$N$3777&lt;&gt;"")))</f>
        <v>0</v>
      </c>
      <c r="M48" s="97">
        <v>2</v>
      </c>
      <c r="N48" s="94"/>
      <c r="O48" s="23"/>
      <c r="P48" s="137" t="s">
        <v>190</v>
      </c>
      <c r="Q48" s="19">
        <f>SUMPRODUCT((X48="En cours")*COUNTIFS(SUIVIPROD!$E$2:$E$3777,'Ligne 11'!$A48,SUIVIPROD!$J$2:$J$3777,'Ligne 11'!$X$1))</f>
        <v>0</v>
      </c>
      <c r="R48" s="97">
        <v>4</v>
      </c>
      <c r="S48" s="19">
        <f>SUMPRODUCT((X48="En cours")*SUMIFS(SUIVIPROD!$D$2:$D$3777,SUIVIPROD!$E$2:$E$3777,'Ligne 11'!$A48,SUIVIPROD!$J$2:$J$3777,'Ligne 11'!$X$1))</f>
        <v>0</v>
      </c>
      <c r="T48" s="19">
        <f>SUMPRODUCT((X48="En cours")*SUMPRODUCT((SUIVIPROD!$E$2:$E$3777='Ligne 11'!$A48)*(SUIVIPROD!$J$2:$J$3777='Ligne 11'!$X$1)*(SUIVIPROD!$L$2:$N$3777&lt;&gt;"")))</f>
        <v>0</v>
      </c>
      <c r="U48" s="97">
        <v>2</v>
      </c>
      <c r="V48" s="12"/>
      <c r="W48" s="23"/>
      <c r="X48" s="137" t="s">
        <v>190</v>
      </c>
      <c r="Y48" s="19">
        <f>SUMPRODUCT((AF48="En cours")*COUNTIFS(SUIVIPROD!$E$2:$E$3777,'Ligne 11'!$A48,SUIVIPROD!$J$2:$J$3777,'Ligne 11'!$AF$1))</f>
        <v>0</v>
      </c>
      <c r="Z48" s="97">
        <v>12</v>
      </c>
      <c r="AA48" s="19">
        <f>SUMPRODUCT((AF48="En cours")*SUMIFS(SUIVIPROD!$D$2:$D$3777,SUIVIPROD!$E$2:$E$3777,'Ligne 11'!$A48,SUIVIPROD!$J$2:$J$3777,'Ligne 11'!$AF$1))</f>
        <v>0</v>
      </c>
      <c r="AB48" s="19">
        <f>SUMPRODUCT((AF48="En cours")*SUMPRODUCT((SUIVIPROD!$E$2:$E$3777='Ligne 11'!$A48)*(SUIVIPROD!$J$2:$J$3777='Ligne 11'!$AF$1)*(SUIVIPROD!$L$2:$N$3777&lt;&gt;"")))</f>
        <v>0</v>
      </c>
      <c r="AC48" s="97">
        <v>5</v>
      </c>
      <c r="AD48" s="12"/>
      <c r="AE48" s="23"/>
      <c r="AF48" s="137" t="s">
        <v>190</v>
      </c>
      <c r="AG48" s="19">
        <f>SUMPRODUCT((AN48="En cours")*COUNTIFS(SUIVIPROD!$E$2:$E$3777,'Ligne 11'!$A48,SUIVIPROD!$J$2:$J$3777,'Ligne 11'!$AN$1))</f>
        <v>0</v>
      </c>
      <c r="AH48" s="97">
        <v>12</v>
      </c>
      <c r="AI48" s="19">
        <f>SUMPRODUCT((AN48="En cours")*SUMIFS(SUIVIPROD!$D$2:$D$3777,SUIVIPROD!$E$2:$E$3777,'Ligne 11'!$A48,SUIVIPROD!$J$2:$J$3777,'Ligne 11'!$AN$1))</f>
        <v>0</v>
      </c>
      <c r="AJ48" s="19">
        <f>SUMPRODUCT((AN48="En cours")*SUMPRODUCT((SUIVIPROD!$E$2:$E$3777='Ligne 11'!$A48)*(SUIVIPROD!$J$2:$J$3777='Ligne 11'!$AN$1)*(SUIVIPROD!$L$2:$N$3777&lt;&gt;"")))</f>
        <v>0</v>
      </c>
      <c r="AK48" s="97">
        <v>5</v>
      </c>
      <c r="AM48" s="23"/>
      <c r="AN48" s="137" t="s">
        <v>190</v>
      </c>
      <c r="AO48" s="19">
        <f>SUMPRODUCT((AV48="En cours")*COUNTIFS(SUIVIPROD!$E$2:$E$3777,'Ligne 11'!$A48,SUIVIPROD!$J$2:$J$3777,'Ligne 11'!$AV$1))</f>
        <v>0</v>
      </c>
      <c r="AP48" s="97">
        <v>8</v>
      </c>
      <c r="AQ48" s="19">
        <f>SUMPRODUCT((AV48="En cours")*SUMIFS(SUIVIPROD!$D$2:$D$3777,SUIVIPROD!$E$2:$E$3777,'Ligne 11'!$A48,SUIVIPROD!$J$2:$J$3777,'Ligne 11'!$AV$1))</f>
        <v>0</v>
      </c>
      <c r="AR48" s="19">
        <f>SUMPRODUCT((AV48="En cours")*SUMPRODUCT((SUIVIPROD!$E$2:$E$3777='Ligne 11'!$A48)*(SUIVIPROD!$J$2:$J$3777='Ligne 11'!$AV$1)*(SUIVIPROD!$L$2:$N$3777&lt;&gt;"")))</f>
        <v>0</v>
      </c>
      <c r="AS48" s="97">
        <v>5</v>
      </c>
      <c r="AU48" s="23"/>
      <c r="AV48" s="137"/>
      <c r="AW48" s="19">
        <f>SUMPRODUCT((BD48="En cours")*COUNTIFS(SUIVIPROD!$E$2:$E$3777,'Ligne 11'!$A48,SUIVIPROD!$J$2:$J$3777,'Ligne 11'!$BD$1))</f>
        <v>0</v>
      </c>
      <c r="AX48" s="97">
        <v>16</v>
      </c>
      <c r="AY48" s="19">
        <f>SUMPRODUCT((BD48="En cours")*SUMIFS(SUIVIPROD!$D$2:$D$3777,SUIVIPROD!$E$2:$E$3777,'Ligne 11'!$A48,SUIVIPROD!$J$2:$J$3777,'Ligne 11'!$BD$1))</f>
        <v>0</v>
      </c>
      <c r="AZ48" s="19">
        <f>SUMPRODUCT((BD48="En cours")*SUMPRODUCT((SUIVIPROD!$E$2:$E$3777='Ligne 11'!$A48)*(SUIVIPROD!$J$2:$J$3777='Ligne 11'!$BD$1)*(SUIVIPROD!$L$2:$N$3777&lt;&gt;"")))</f>
        <v>0</v>
      </c>
      <c r="BA48" s="97">
        <v>6</v>
      </c>
      <c r="BC48" s="23"/>
      <c r="BD48" s="137"/>
      <c r="BE48" s="19">
        <f>SUMPRODUCT((BL48="En cours")*COUNTIFS(SUIVIPROD!$E$2:$E$3777,'Ligne 11'!$A48,SUIVIPROD!$J$2:$J$3777,'Ligne 11'!$BL$1))</f>
        <v>0</v>
      </c>
      <c r="BF48" s="97">
        <v>10</v>
      </c>
      <c r="BG48" s="19">
        <f>SUMPRODUCT((BL48="En cours")*SUMIFS(SUIVIPROD!$D$2:$D$3777,SUIVIPROD!$E$2:$E$3777,'Ligne 11'!$A48,SUIVIPROD!$J$2:$J$3777,'Ligne 11'!$BL$1))</f>
        <v>0</v>
      </c>
      <c r="BH48" s="19">
        <f>SUMPRODUCT((BL48="En cours")*SUMPRODUCT((SUIVIPROD!$E$2:$E$3777='Ligne 11'!$A48)*(SUIVIPROD!$J$2:$J$3777='Ligne 11'!$BL$1)*(SUIVIPROD!$L$2:$N$3777&lt;&gt;"")))</f>
        <v>0</v>
      </c>
      <c r="BI48" s="97">
        <v>3</v>
      </c>
      <c r="BK48" s="23"/>
      <c r="BL48" s="137"/>
      <c r="BM48" s="19">
        <f>SUMPRODUCT((BT48="En cours")*COUNTIFS(SUIVIPROD!$E$2:$E$3777,'Ligne 11'!$A48,SUIVIPROD!$J$2:$J$3777,'Ligne 11'!$BT$1))</f>
        <v>0</v>
      </c>
      <c r="BN48" s="97">
        <v>12</v>
      </c>
      <c r="BO48" s="19">
        <f>SUMPRODUCT((BT48="En cours")*SUMIFS(SUIVIPROD!$D$2:$D$3777,SUIVIPROD!$E$2:$E$3777,'Ligne 11'!$A48,SUIVIPROD!$J$2:$J$3777,'Ligne 11'!$BT$1))</f>
        <v>0</v>
      </c>
      <c r="BP48" s="19">
        <f>SUMPRODUCT((BT48="En cours")*SUMPRODUCT((SUIVIPROD!$E$2:$E$3777='Ligne 11'!$A48)*(SUIVIPROD!$J$2:$J$3777='Ligne 11'!$BT$1)*(SUIVIPROD!$L$2:$N$3777&lt;&gt;"")))</f>
        <v>0</v>
      </c>
      <c r="BQ48" s="97">
        <v>5</v>
      </c>
      <c r="BS48" s="23"/>
      <c r="BT48" s="137"/>
      <c r="BU48" s="19">
        <f>SUMPRODUCT((CB48="En cours")*COUNTIFS(SUIVIPROD!$E$2:$E$3777,'Ligne 11'!$A48,SUIVIPROD!$J$2:$J$3777,'Ligne 11'!$CB$1))</f>
        <v>0</v>
      </c>
      <c r="BV48" s="97">
        <v>10</v>
      </c>
      <c r="BW48" s="19">
        <f>SUMPRODUCT((CB48="En cours")*SUMIFS(SUIVIPROD!$D$2:$D$3777,SUIVIPROD!$E$2:$E$3777,'Ligne 11'!$A48,SUIVIPROD!$J$2:$J$3777,'Ligne 11'!$CB$1))</f>
        <v>0</v>
      </c>
      <c r="BX48" s="19">
        <f>SUMPRODUCT((CB48="En cours")*SUMPRODUCT((SUIVIPROD!$E$2:$E$3777='Ligne 11'!$A48)*(SUIVIPROD!$J$2:$J$3777='Ligne 11'!$CB$1)*(SUIVIPROD!$L$2:$N$3777&lt;&gt;"")))</f>
        <v>0</v>
      </c>
      <c r="BY48" s="97">
        <v>3</v>
      </c>
      <c r="CA48" s="23"/>
      <c r="CB48" s="137"/>
      <c r="CC48" s="209"/>
    </row>
    <row r="49" spans="1:81" ht="15">
      <c r="A49" s="132" t="s">
        <v>309</v>
      </c>
      <c r="B49" s="132" t="s">
        <v>188</v>
      </c>
      <c r="C49" s="132" t="s">
        <v>188</v>
      </c>
      <c r="D49" s="132" t="s">
        <v>188</v>
      </c>
      <c r="E49" s="132" t="s">
        <v>188</v>
      </c>
      <c r="F49" s="132" t="s">
        <v>188</v>
      </c>
      <c r="G49" s="132" t="s">
        <v>188</v>
      </c>
      <c r="H49" s="92" t="str">
        <f t="shared" si="1"/>
        <v>6 / 6</v>
      </c>
      <c r="I49" s="19">
        <f>SUMPRODUCT((P49="En cours")*COUNTIFS(SUIVIPROD!$E$2:$E$3777,'Ligne 11'!$A49,SUIVIPROD!$J$2:$J$3777,'Ligne 11'!$P$1))</f>
        <v>0</v>
      </c>
      <c r="J49" s="97">
        <v>2</v>
      </c>
      <c r="K49" s="19">
        <f>SUMPRODUCT((P49="En cours")*SUMIFS(SUIVIPROD!$D$2:$D$3777,SUIVIPROD!$E$2:$E$3777,'Ligne 11'!$A49,SUIVIPROD!$J$2:$J$3777,'Ligne 11'!$P$1))</f>
        <v>0</v>
      </c>
      <c r="L49" s="206">
        <f>SUMPRODUCT((P49="En cours")*SUMPRODUCT((SUIVIPROD!$E$2:$E$3777='Ligne 11'!$A49)*(SUIVIPROD!$J$2:$J$3777='Ligne 11'!$P$1)*(SUIVIPROD!$L$2:$N$3777&lt;&gt;"")))</f>
        <v>0</v>
      </c>
      <c r="M49" s="97">
        <v>2</v>
      </c>
      <c r="N49" s="94"/>
      <c r="O49" s="23"/>
      <c r="P49" s="137" t="s">
        <v>190</v>
      </c>
      <c r="Q49" s="19">
        <f>SUMPRODUCT((X49="En cours")*COUNTIFS(SUIVIPROD!$E$2:$E$3777,'Ligne 11'!$A49,SUIVIPROD!$J$2:$J$3777,'Ligne 11'!$X$1))</f>
        <v>0</v>
      </c>
      <c r="R49" s="97">
        <v>4</v>
      </c>
      <c r="S49" s="19">
        <f>SUMPRODUCT((X49="En cours")*SUMIFS(SUIVIPROD!$D$2:$D$3777,SUIVIPROD!$E$2:$E$3777,'Ligne 11'!$A49,SUIVIPROD!$J$2:$J$3777,'Ligne 11'!$X$1))</f>
        <v>0</v>
      </c>
      <c r="T49" s="19">
        <f>SUMPRODUCT((X49="En cours")*SUMPRODUCT((SUIVIPROD!$E$2:$E$3777='Ligne 11'!$A49)*(SUIVIPROD!$J$2:$J$3777='Ligne 11'!$X$1)*(SUIVIPROD!$L$2:$N$3777&lt;&gt;"")))</f>
        <v>0</v>
      </c>
      <c r="U49" s="97">
        <v>2</v>
      </c>
      <c r="V49" s="12"/>
      <c r="W49" s="23"/>
      <c r="X49" s="137" t="s">
        <v>190</v>
      </c>
      <c r="Y49" s="19">
        <f>SUMPRODUCT((AF49="En cours")*COUNTIFS(SUIVIPROD!$E$2:$E$3777,'Ligne 11'!$A49,SUIVIPROD!$J$2:$J$3777,'Ligne 11'!$AF$1))</f>
        <v>0</v>
      </c>
      <c r="Z49" s="97">
        <v>12</v>
      </c>
      <c r="AA49" s="19">
        <f>SUMPRODUCT((AF49="En cours")*SUMIFS(SUIVIPROD!$D$2:$D$3777,SUIVIPROD!$E$2:$E$3777,'Ligne 11'!$A49,SUIVIPROD!$J$2:$J$3777,'Ligne 11'!$AF$1))</f>
        <v>0</v>
      </c>
      <c r="AB49" s="19">
        <f>SUMPRODUCT((AF49="En cours")*SUMPRODUCT((SUIVIPROD!$E$2:$E$3777='Ligne 11'!$A49)*(SUIVIPROD!$J$2:$J$3777='Ligne 11'!$AF$1)*(SUIVIPROD!$L$2:$N$3777&lt;&gt;"")))</f>
        <v>0</v>
      </c>
      <c r="AC49" s="97">
        <v>5</v>
      </c>
      <c r="AD49" s="12"/>
      <c r="AE49" s="23"/>
      <c r="AF49" s="137"/>
      <c r="AG49" s="19">
        <f>SUMPRODUCT((AN49="En cours")*COUNTIFS(SUIVIPROD!$E$2:$E$3777,'Ligne 11'!$A49,SUIVIPROD!$J$2:$J$3777,'Ligne 11'!$AN$1))</f>
        <v>0</v>
      </c>
      <c r="AH49" s="97">
        <v>12</v>
      </c>
      <c r="AI49" s="19">
        <f>SUMPRODUCT((AN49="En cours")*SUMIFS(SUIVIPROD!$D$2:$D$3777,SUIVIPROD!$E$2:$E$3777,'Ligne 11'!$A49,SUIVIPROD!$J$2:$J$3777,'Ligne 11'!$AN$1))</f>
        <v>0</v>
      </c>
      <c r="AJ49" s="19">
        <f>SUMPRODUCT((AN49="En cours")*SUMPRODUCT((SUIVIPROD!$E$2:$E$3777='Ligne 11'!$A49)*(SUIVIPROD!$J$2:$J$3777='Ligne 11'!$AN$1)*(SUIVIPROD!$L$2:$N$3777&lt;&gt;"")))</f>
        <v>0</v>
      </c>
      <c r="AK49" s="97">
        <v>5</v>
      </c>
      <c r="AM49" s="23"/>
      <c r="AN49" s="137"/>
      <c r="AO49" s="19">
        <f>SUMPRODUCT((AV49="En cours")*COUNTIFS(SUIVIPROD!$E$2:$E$3777,'Ligne 11'!$A49,SUIVIPROD!$J$2:$J$3777,'Ligne 11'!$AV$1))</f>
        <v>0</v>
      </c>
      <c r="AP49" s="97">
        <v>8</v>
      </c>
      <c r="AQ49" s="19">
        <f>SUMPRODUCT((AV49="En cours")*SUMIFS(SUIVIPROD!$D$2:$D$3777,SUIVIPROD!$E$2:$E$3777,'Ligne 11'!$A49,SUIVIPROD!$J$2:$J$3777,'Ligne 11'!$AV$1))</f>
        <v>0</v>
      </c>
      <c r="AR49" s="19">
        <f>SUMPRODUCT((AV49="En cours")*SUMPRODUCT((SUIVIPROD!$E$2:$E$3777='Ligne 11'!$A49)*(SUIVIPROD!$J$2:$J$3777='Ligne 11'!$AV$1)*(SUIVIPROD!$L$2:$N$3777&lt;&gt;"")))</f>
        <v>0</v>
      </c>
      <c r="AS49" s="97">
        <v>5</v>
      </c>
      <c r="AU49" s="23"/>
      <c r="AV49" s="137"/>
      <c r="AW49" s="19">
        <f>SUMPRODUCT((BD49="En cours")*COUNTIFS(SUIVIPROD!$E$2:$E$3777,'Ligne 11'!$A49,SUIVIPROD!$J$2:$J$3777,'Ligne 11'!$BD$1))</f>
        <v>0</v>
      </c>
      <c r="AX49" s="97">
        <v>16</v>
      </c>
      <c r="AY49" s="19">
        <f>SUMPRODUCT((BD49="En cours")*SUMIFS(SUIVIPROD!$D$2:$D$3777,SUIVIPROD!$E$2:$E$3777,'Ligne 11'!$A49,SUIVIPROD!$J$2:$J$3777,'Ligne 11'!$BD$1))</f>
        <v>0</v>
      </c>
      <c r="AZ49" s="19">
        <f>SUMPRODUCT((BD49="En cours")*SUMPRODUCT((SUIVIPROD!$E$2:$E$3777='Ligne 11'!$A49)*(SUIVIPROD!$J$2:$J$3777='Ligne 11'!$BD$1)*(SUIVIPROD!$L$2:$N$3777&lt;&gt;"")))</f>
        <v>0</v>
      </c>
      <c r="BA49" s="97">
        <v>6</v>
      </c>
      <c r="BC49" s="23"/>
      <c r="BD49" s="137"/>
      <c r="BE49" s="19">
        <f>SUMPRODUCT((BL49="En cours")*COUNTIFS(SUIVIPROD!$E$2:$E$3777,'Ligne 11'!$A49,SUIVIPROD!$J$2:$J$3777,'Ligne 11'!$BL$1))</f>
        <v>0</v>
      </c>
      <c r="BF49" s="97">
        <v>10</v>
      </c>
      <c r="BG49" s="19">
        <f>SUMPRODUCT((BL49="En cours")*SUMIFS(SUIVIPROD!$D$2:$D$3777,SUIVIPROD!$E$2:$E$3777,'Ligne 11'!$A49,SUIVIPROD!$J$2:$J$3777,'Ligne 11'!$BL$1))</f>
        <v>0</v>
      </c>
      <c r="BH49" s="19">
        <f>SUMPRODUCT((BL49="En cours")*SUMPRODUCT((SUIVIPROD!$E$2:$E$3777='Ligne 11'!$A49)*(SUIVIPROD!$J$2:$J$3777='Ligne 11'!$BL$1)*(SUIVIPROD!$L$2:$N$3777&lt;&gt;"")))</f>
        <v>0</v>
      </c>
      <c r="BI49" s="97">
        <v>3</v>
      </c>
      <c r="BK49" s="23"/>
      <c r="BL49" s="137"/>
      <c r="BM49" s="19">
        <f>SUMPRODUCT((BT49="En cours")*COUNTIFS(SUIVIPROD!$E$2:$E$3777,'Ligne 11'!$A49,SUIVIPROD!$J$2:$J$3777,'Ligne 11'!$BT$1))</f>
        <v>0</v>
      </c>
      <c r="BN49" s="97">
        <v>12</v>
      </c>
      <c r="BO49" s="19">
        <f>SUMPRODUCT((BT49="En cours")*SUMIFS(SUIVIPROD!$D$2:$D$3777,SUIVIPROD!$E$2:$E$3777,'Ligne 11'!$A49,SUIVIPROD!$J$2:$J$3777,'Ligne 11'!$BT$1))</f>
        <v>0</v>
      </c>
      <c r="BP49" s="19">
        <f>SUMPRODUCT((BT49="En cours")*SUMPRODUCT((SUIVIPROD!$E$2:$E$3777='Ligne 11'!$A49)*(SUIVIPROD!$J$2:$J$3777='Ligne 11'!$BT$1)*(SUIVIPROD!$L$2:$N$3777&lt;&gt;"")))</f>
        <v>0</v>
      </c>
      <c r="BQ49" s="97">
        <v>5</v>
      </c>
      <c r="BS49" s="23"/>
      <c r="BT49" s="137"/>
      <c r="BU49" s="19">
        <f>SUMPRODUCT((CB49="En cours")*COUNTIFS(SUIVIPROD!$E$2:$E$3777,'Ligne 11'!$A49,SUIVIPROD!$J$2:$J$3777,'Ligne 11'!$CB$1))</f>
        <v>0</v>
      </c>
      <c r="BV49" s="97">
        <v>10</v>
      </c>
      <c r="BW49" s="19">
        <f>SUMPRODUCT((CB49="En cours")*SUMIFS(SUIVIPROD!$D$2:$D$3777,SUIVIPROD!$E$2:$E$3777,'Ligne 11'!$A49,SUIVIPROD!$J$2:$J$3777,'Ligne 11'!$CB$1))</f>
        <v>0</v>
      </c>
      <c r="BX49" s="19">
        <f>SUMPRODUCT((CB49="En cours")*SUMPRODUCT((SUIVIPROD!$E$2:$E$3777='Ligne 11'!$A49)*(SUIVIPROD!$J$2:$J$3777='Ligne 11'!$CB$1)*(SUIVIPROD!$L$2:$N$3777&lt;&gt;"")))</f>
        <v>0</v>
      </c>
      <c r="BY49" s="97">
        <v>3</v>
      </c>
      <c r="CA49" s="23"/>
      <c r="CB49" s="137"/>
      <c r="CC49" s="209"/>
    </row>
    <row r="50" spans="1:81" ht="15">
      <c r="A50" s="192" t="s">
        <v>1084</v>
      </c>
      <c r="B50" s="132" t="s">
        <v>188</v>
      </c>
      <c r="C50" s="132" t="s">
        <v>188</v>
      </c>
      <c r="D50" s="132" t="s">
        <v>188</v>
      </c>
      <c r="E50" s="132" t="s">
        <v>188</v>
      </c>
      <c r="F50" s="132" t="s">
        <v>188</v>
      </c>
      <c r="G50" s="132" t="s">
        <v>188</v>
      </c>
      <c r="H50" s="92" t="str">
        <f t="shared" si="1"/>
        <v>6 / 6</v>
      </c>
      <c r="I50" s="19">
        <f>SUMPRODUCT((P50="En cours")*COUNTIFS(SUIVIPROD!$E$2:$E$3777,'Ligne 11'!$A50,SUIVIPROD!$J$2:$J$3777,'Ligne 11'!$P$1))</f>
        <v>0</v>
      </c>
      <c r="J50" s="97">
        <v>2</v>
      </c>
      <c r="K50" s="19">
        <f>SUMPRODUCT((P50="En cours")*SUMIFS(SUIVIPROD!$D$2:$D$3777,SUIVIPROD!$E$2:$E$3777,'Ligne 11'!$A50,SUIVIPROD!$J$2:$J$3777,'Ligne 11'!$P$1))</f>
        <v>0</v>
      </c>
      <c r="L50" s="206">
        <f>SUMPRODUCT((P50="En cours")*SUMPRODUCT((SUIVIPROD!$E$2:$E$3777='Ligne 11'!$A50)*(SUIVIPROD!$J$2:$J$3777='Ligne 11'!$P$1)*(SUIVIPROD!$L$2:$N$3777&lt;&gt;"")))</f>
        <v>0</v>
      </c>
      <c r="M50" s="97">
        <v>2</v>
      </c>
      <c r="O50" s="23"/>
      <c r="P50" s="137" t="s">
        <v>189</v>
      </c>
      <c r="Q50" s="19">
        <f>SUMPRODUCT((X50="En cours")*COUNTIFS(SUIVIPROD!$E$2:$E$3777,'Ligne 11'!$A50,SUIVIPROD!$J$2:$J$3777,'Ligne 11'!$X$1))</f>
        <v>0</v>
      </c>
      <c r="R50" s="97">
        <v>4</v>
      </c>
      <c r="S50" s="19">
        <f>SUMPRODUCT((X50="En cours")*SUMIFS(SUIVIPROD!$D$2:$D$3777,SUIVIPROD!$E$2:$E$3777,'Ligne 11'!$A50,SUIVIPROD!$J$2:$J$3777,'Ligne 11'!$X$1))</f>
        <v>0</v>
      </c>
      <c r="T50" s="19">
        <f>SUMPRODUCT((X50="En cours")*SUMPRODUCT((SUIVIPROD!$E$2:$E$3777='Ligne 11'!$A50)*(SUIVIPROD!$J$2:$J$3777='Ligne 11'!$X$1)*(SUIVIPROD!$L$2:$N$3777&lt;&gt;"")))</f>
        <v>0</v>
      </c>
      <c r="U50" s="97">
        <v>2</v>
      </c>
      <c r="V50" s="12"/>
      <c r="W50" s="23"/>
      <c r="X50" s="137"/>
      <c r="Y50" s="19">
        <f>SUMPRODUCT((AF50="En cours")*COUNTIFS(SUIVIPROD!$E$2:$E$3777,'Ligne 11'!$A50,SUIVIPROD!$J$2:$J$3777,'Ligne 11'!$AF$1))</f>
        <v>10</v>
      </c>
      <c r="Z50" s="97">
        <v>12</v>
      </c>
      <c r="AA50" s="19">
        <f>SUMPRODUCT((AF50="En cours")*SUMIFS(SUIVIPROD!$D$2:$D$3777,SUIVIPROD!$E$2:$E$3777,'Ligne 11'!$A50,SUIVIPROD!$J$2:$J$3777,'Ligne 11'!$AF$1))</f>
        <v>20</v>
      </c>
      <c r="AB50" s="19">
        <f>SUMPRODUCT((AF50="En cours")*SUMPRODUCT((SUIVIPROD!$E$2:$E$3777='Ligne 11'!$A50)*(SUIVIPROD!$J$2:$J$3777='Ligne 11'!$AF$1)*(SUIVIPROD!$L$2:$N$3777&lt;&gt;"")))</f>
        <v>2</v>
      </c>
      <c r="AC50" s="97">
        <v>5</v>
      </c>
      <c r="AD50" s="12"/>
      <c r="AE50" s="23"/>
      <c r="AF50" s="137" t="s">
        <v>189</v>
      </c>
      <c r="AG50" s="19">
        <f>SUMPRODUCT((AN50="En cours")*COUNTIFS(SUIVIPROD!$E$2:$E$3777,'Ligne 11'!$A50,SUIVIPROD!$J$2:$J$3777,'Ligne 11'!$AN$1))</f>
        <v>0</v>
      </c>
      <c r="AH50" s="97">
        <v>12</v>
      </c>
      <c r="AI50" s="19">
        <f>SUMPRODUCT((AN50="En cours")*SUMIFS(SUIVIPROD!$D$2:$D$3777,SUIVIPROD!$E$2:$E$3777,'Ligne 11'!$A50,SUIVIPROD!$J$2:$J$3777,'Ligne 11'!$AN$1))</f>
        <v>0</v>
      </c>
      <c r="AJ50" s="19">
        <f>SUMPRODUCT((AN50="En cours")*SUMPRODUCT((SUIVIPROD!$E$2:$E$3777='Ligne 11'!$A50)*(SUIVIPROD!$J$2:$J$3777='Ligne 11'!$AN$1)*(SUIVIPROD!$L$2:$N$3777&lt;&gt;"")))</f>
        <v>0</v>
      </c>
      <c r="AK50" s="97">
        <v>5</v>
      </c>
      <c r="AM50" s="23"/>
      <c r="AN50" s="137"/>
      <c r="AO50" s="19">
        <f>SUMPRODUCT((AV50="En cours")*COUNTIFS(SUIVIPROD!$E$2:$E$3777,'Ligne 11'!$A50,SUIVIPROD!$J$2:$J$3777,'Ligne 11'!$AV$1))</f>
        <v>0</v>
      </c>
      <c r="AP50" s="97">
        <v>8</v>
      </c>
      <c r="AQ50" s="19">
        <f>SUMPRODUCT((AV50="En cours")*SUMIFS(SUIVIPROD!$D$2:$D$3777,SUIVIPROD!$E$2:$E$3777,'Ligne 11'!$A50,SUIVIPROD!$J$2:$J$3777,'Ligne 11'!$AV$1))</f>
        <v>0</v>
      </c>
      <c r="AR50" s="19">
        <f>SUMPRODUCT((AV50="En cours")*SUMPRODUCT((SUIVIPROD!$E$2:$E$3777='Ligne 11'!$A50)*(SUIVIPROD!$J$2:$J$3777='Ligne 11'!$AV$1)*(SUIVIPROD!$L$2:$N$3777&lt;&gt;"")))</f>
        <v>0</v>
      </c>
      <c r="AS50" s="97">
        <v>5</v>
      </c>
      <c r="AU50" s="23"/>
      <c r="AV50" s="137"/>
      <c r="AW50" s="19">
        <f>SUMPRODUCT((BD50="En cours")*COUNTIFS(SUIVIPROD!$E$2:$E$3777,'Ligne 11'!$A50,SUIVIPROD!$J$2:$J$3777,'Ligne 11'!$BD$1))</f>
        <v>0</v>
      </c>
      <c r="AX50" s="97">
        <v>16</v>
      </c>
      <c r="AY50" s="19">
        <f>SUMPRODUCT((BD50="En cours")*SUMIFS(SUIVIPROD!$D$2:$D$3777,SUIVIPROD!$E$2:$E$3777,'Ligne 11'!$A50,SUIVIPROD!$J$2:$J$3777,'Ligne 11'!$BD$1))</f>
        <v>0</v>
      </c>
      <c r="AZ50" s="19">
        <f>SUMPRODUCT((BD50="En cours")*SUMPRODUCT((SUIVIPROD!$E$2:$E$3777='Ligne 11'!$A50)*(SUIVIPROD!$J$2:$J$3777='Ligne 11'!$BD$1)*(SUIVIPROD!$L$2:$N$3777&lt;&gt;"")))</f>
        <v>0</v>
      </c>
      <c r="BA50" s="97">
        <v>6</v>
      </c>
      <c r="BC50" s="23"/>
      <c r="BD50" s="137"/>
      <c r="BE50" s="19">
        <f>SUMPRODUCT((BL50="En cours")*COUNTIFS(SUIVIPROD!$E$2:$E$3777,'Ligne 11'!$A50,SUIVIPROD!$J$2:$J$3777,'Ligne 11'!$BL$1))</f>
        <v>0</v>
      </c>
      <c r="BF50" s="97">
        <v>10</v>
      </c>
      <c r="BG50" s="19">
        <f>SUMPRODUCT((BL50="En cours")*SUMIFS(SUIVIPROD!$D$2:$D$3777,SUIVIPROD!$E$2:$E$3777,'Ligne 11'!$A50,SUIVIPROD!$J$2:$J$3777,'Ligne 11'!$BL$1))</f>
        <v>0</v>
      </c>
      <c r="BH50" s="19">
        <f>SUMPRODUCT((BL50="En cours")*SUMPRODUCT((SUIVIPROD!$E$2:$E$3777='Ligne 11'!$A50)*(SUIVIPROD!$J$2:$J$3777='Ligne 11'!$BL$1)*(SUIVIPROD!$L$2:$N$3777&lt;&gt;"")))</f>
        <v>0</v>
      </c>
      <c r="BI50" s="97">
        <v>3</v>
      </c>
      <c r="BK50" s="23"/>
      <c r="BL50" s="137"/>
      <c r="BM50" s="19">
        <f>SUMPRODUCT((BT50="En cours")*COUNTIFS(SUIVIPROD!$E$2:$E$3777,'Ligne 11'!$A50,SUIVIPROD!$J$2:$J$3777,'Ligne 11'!$BT$1))</f>
        <v>0</v>
      </c>
      <c r="BN50" s="97">
        <v>12</v>
      </c>
      <c r="BO50" s="19">
        <f>SUMPRODUCT((BT50="En cours")*SUMIFS(SUIVIPROD!$D$2:$D$3777,SUIVIPROD!$E$2:$E$3777,'Ligne 11'!$A50,SUIVIPROD!$J$2:$J$3777,'Ligne 11'!$BT$1))</f>
        <v>0</v>
      </c>
      <c r="BP50" s="19">
        <f>SUMPRODUCT((BT50="En cours")*SUMPRODUCT((SUIVIPROD!$E$2:$E$3777='Ligne 11'!$A50)*(SUIVIPROD!$J$2:$J$3777='Ligne 11'!$BT$1)*(SUIVIPROD!$L$2:$N$3777&lt;&gt;"")))</f>
        <v>0</v>
      </c>
      <c r="BQ50" s="97">
        <v>5</v>
      </c>
      <c r="BS50" s="23"/>
      <c r="BT50" s="137"/>
      <c r="BU50" s="19">
        <f>SUMPRODUCT((CB50="En cours")*COUNTIFS(SUIVIPROD!$E$2:$E$3777,'Ligne 11'!$A50,SUIVIPROD!$J$2:$J$3777,'Ligne 11'!$CB$1))</f>
        <v>0</v>
      </c>
      <c r="BV50" s="97">
        <v>10</v>
      </c>
      <c r="BW50" s="19">
        <f>SUMPRODUCT((CB50="En cours")*SUMIFS(SUIVIPROD!$D$2:$D$3777,SUIVIPROD!$E$2:$E$3777,'Ligne 11'!$A50,SUIVIPROD!$J$2:$J$3777,'Ligne 11'!$CB$1))</f>
        <v>0</v>
      </c>
      <c r="BX50" s="19">
        <f>SUMPRODUCT((CB50="En cours")*SUMPRODUCT((SUIVIPROD!$E$2:$E$3777='Ligne 11'!$A50)*(SUIVIPROD!$J$2:$J$3777='Ligne 11'!$CB$1)*(SUIVIPROD!$L$2:$N$3777&lt;&gt;"")))</f>
        <v>0</v>
      </c>
      <c r="BY50" s="97">
        <v>3</v>
      </c>
      <c r="CB50" s="137"/>
      <c r="CC50" s="209"/>
    </row>
    <row r="51" spans="1:81" ht="15">
      <c r="A51" s="192" t="s">
        <v>1069</v>
      </c>
      <c r="B51" s="132" t="s">
        <v>188</v>
      </c>
      <c r="C51" s="132" t="s">
        <v>188</v>
      </c>
      <c r="D51" s="132" t="s">
        <v>188</v>
      </c>
      <c r="E51" s="132" t="s">
        <v>188</v>
      </c>
      <c r="F51" s="132" t="s">
        <v>188</v>
      </c>
      <c r="G51" s="132" t="s">
        <v>188</v>
      </c>
      <c r="H51" s="92" t="str">
        <f t="shared" si="1"/>
        <v>6 / 6</v>
      </c>
      <c r="I51" s="19">
        <f>SUMPRODUCT((P51="En cours")*COUNTIFS(SUIVIPROD!$E$2:$E$3777,'Ligne 11'!$A51,SUIVIPROD!$J$2:$J$3777,'Ligne 11'!$P$1))</f>
        <v>0</v>
      </c>
      <c r="J51" s="97">
        <v>2</v>
      </c>
      <c r="K51" s="19">
        <f>SUMPRODUCT((P51="En cours")*SUMIFS(SUIVIPROD!$D$2:$D$3777,SUIVIPROD!$E$2:$E$3777,'Ligne 11'!$A51,SUIVIPROD!$J$2:$J$3777,'Ligne 11'!$P$1))</f>
        <v>0</v>
      </c>
      <c r="L51" s="206">
        <f>SUMPRODUCT((P51="En cours")*SUMPRODUCT((SUIVIPROD!$E$2:$E$3777='Ligne 11'!$A51)*(SUIVIPROD!$J$2:$J$3777='Ligne 11'!$P$1)*(SUIVIPROD!$L$2:$N$3777&lt;&gt;"")))</f>
        <v>0</v>
      </c>
      <c r="M51" s="97">
        <v>2</v>
      </c>
      <c r="O51" s="23"/>
      <c r="P51" s="137" t="s">
        <v>190</v>
      </c>
      <c r="Q51" s="19">
        <f>SUMPRODUCT((X51="En cours")*COUNTIFS(SUIVIPROD!$E$2:$E$3777,'Ligne 11'!$A51,SUIVIPROD!$J$2:$J$3777,'Ligne 11'!$X$1))</f>
        <v>0</v>
      </c>
      <c r="R51" s="97">
        <v>4</v>
      </c>
      <c r="S51" s="19">
        <f>SUMPRODUCT((X51="En cours")*SUMIFS(SUIVIPROD!$D$2:$D$3777,SUIVIPROD!$E$2:$E$3777,'Ligne 11'!$A51,SUIVIPROD!$J$2:$J$3777,'Ligne 11'!$X$1))</f>
        <v>0</v>
      </c>
      <c r="T51" s="19">
        <f>SUMPRODUCT((X51="En cours")*SUMPRODUCT((SUIVIPROD!$E$2:$E$3777='Ligne 11'!$A51)*(SUIVIPROD!$J$2:$J$3777='Ligne 11'!$X$1)*(SUIVIPROD!$L$2:$N$3777&lt;&gt;"")))</f>
        <v>0</v>
      </c>
      <c r="U51" s="97">
        <v>2</v>
      </c>
      <c r="V51" s="12"/>
      <c r="W51" s="23"/>
      <c r="X51" s="137"/>
      <c r="Y51" s="19">
        <f>SUMPRODUCT((AF51="En cours")*COUNTIFS(SUIVIPROD!$E$2:$E$3777,'Ligne 11'!$A51,SUIVIPROD!$J$2:$J$3777,'Ligne 11'!$AF$1))</f>
        <v>0</v>
      </c>
      <c r="Z51" s="97">
        <v>12</v>
      </c>
      <c r="AA51" s="19">
        <f>SUMPRODUCT((AF51="En cours")*SUMIFS(SUIVIPROD!$D$2:$D$3777,SUIVIPROD!$E$2:$E$3777,'Ligne 11'!$A51,SUIVIPROD!$J$2:$J$3777,'Ligne 11'!$AF$1))</f>
        <v>0</v>
      </c>
      <c r="AB51" s="19">
        <f>SUMPRODUCT((AF51="En cours")*SUMPRODUCT((SUIVIPROD!$E$2:$E$3777='Ligne 11'!$A51)*(SUIVIPROD!$J$2:$J$3777='Ligne 11'!$AF$1)*(SUIVIPROD!$L$2:$N$3777&lt;&gt;"")))</f>
        <v>0</v>
      </c>
      <c r="AC51" s="97">
        <v>5</v>
      </c>
      <c r="AD51" s="12"/>
      <c r="AE51" s="23"/>
      <c r="AF51" s="137"/>
      <c r="AG51" s="19">
        <f>SUMPRODUCT((AN51="En cours")*COUNTIFS(SUIVIPROD!$E$2:$E$3777,'Ligne 11'!$A51,SUIVIPROD!$J$2:$J$3777,'Ligne 11'!$AN$1))</f>
        <v>0</v>
      </c>
      <c r="AH51" s="97">
        <v>12</v>
      </c>
      <c r="AI51" s="19">
        <f>SUMPRODUCT((AN51="En cours")*SUMIFS(SUIVIPROD!$D$2:$D$3777,SUIVIPROD!$E$2:$E$3777,'Ligne 11'!$A51,SUIVIPROD!$J$2:$J$3777,'Ligne 11'!$AN$1))</f>
        <v>0</v>
      </c>
      <c r="AJ51" s="19">
        <f>SUMPRODUCT((AN51="En cours")*SUMPRODUCT((SUIVIPROD!$E$2:$E$3777='Ligne 11'!$A51)*(SUIVIPROD!$J$2:$J$3777='Ligne 11'!$AN$1)*(SUIVIPROD!$L$2:$N$3777&lt;&gt;"")))</f>
        <v>0</v>
      </c>
      <c r="AK51" s="97">
        <v>5</v>
      </c>
      <c r="AM51" s="23"/>
      <c r="AN51" s="137"/>
      <c r="AO51" s="19">
        <f>SUMPRODUCT((AV51="En cours")*COUNTIFS(SUIVIPROD!$E$2:$E$3777,'Ligne 11'!$A51,SUIVIPROD!$J$2:$J$3777,'Ligne 11'!$AV$1))</f>
        <v>0</v>
      </c>
      <c r="AP51" s="97">
        <v>8</v>
      </c>
      <c r="AQ51" s="19">
        <f>SUMPRODUCT((AV51="En cours")*SUMIFS(SUIVIPROD!$D$2:$D$3777,SUIVIPROD!$E$2:$E$3777,'Ligne 11'!$A51,SUIVIPROD!$J$2:$J$3777,'Ligne 11'!$AV$1))</f>
        <v>0</v>
      </c>
      <c r="AR51" s="19">
        <f>SUMPRODUCT((AV51="En cours")*SUMPRODUCT((SUIVIPROD!$E$2:$E$3777='Ligne 11'!$A51)*(SUIVIPROD!$J$2:$J$3777='Ligne 11'!$AV$1)*(SUIVIPROD!$L$2:$N$3777&lt;&gt;"")))</f>
        <v>0</v>
      </c>
      <c r="AS51" s="97">
        <v>5</v>
      </c>
      <c r="AU51" s="23"/>
      <c r="AV51" s="137"/>
      <c r="AW51" s="19">
        <f>SUMPRODUCT((BD51="En cours")*COUNTIFS(SUIVIPROD!$E$2:$E$3777,'Ligne 11'!$A51,SUIVIPROD!$J$2:$J$3777,'Ligne 11'!$BD$1))</f>
        <v>0</v>
      </c>
      <c r="AX51" s="97">
        <v>16</v>
      </c>
      <c r="AY51" s="19">
        <f>SUMPRODUCT((BD51="En cours")*SUMIFS(SUIVIPROD!$D$2:$D$3777,SUIVIPROD!$E$2:$E$3777,'Ligne 11'!$A51,SUIVIPROD!$J$2:$J$3777,'Ligne 11'!$BD$1))</f>
        <v>0</v>
      </c>
      <c r="AZ51" s="19">
        <f>SUMPRODUCT((BD51="En cours")*SUMPRODUCT((SUIVIPROD!$E$2:$E$3777='Ligne 11'!$A51)*(SUIVIPROD!$J$2:$J$3777='Ligne 11'!$BD$1)*(SUIVIPROD!$L$2:$N$3777&lt;&gt;"")))</f>
        <v>0</v>
      </c>
      <c r="BA51" s="97">
        <v>6</v>
      </c>
      <c r="BC51" s="23"/>
      <c r="BD51" s="137"/>
      <c r="BE51" s="19">
        <f>SUMPRODUCT((BL51="En cours")*COUNTIFS(SUIVIPROD!$E$2:$E$3777,'Ligne 11'!$A51,SUIVIPROD!$J$2:$J$3777,'Ligne 11'!$BL$1))</f>
        <v>0</v>
      </c>
      <c r="BF51" s="97">
        <v>10</v>
      </c>
      <c r="BG51" s="19">
        <f>SUMPRODUCT((BL51="En cours")*SUMIFS(SUIVIPROD!$D$2:$D$3777,SUIVIPROD!$E$2:$E$3777,'Ligne 11'!$A51,SUIVIPROD!$J$2:$J$3777,'Ligne 11'!$BL$1))</f>
        <v>0</v>
      </c>
      <c r="BH51" s="19">
        <f>SUMPRODUCT((BL51="En cours")*SUMPRODUCT((SUIVIPROD!$E$2:$E$3777='Ligne 11'!$A51)*(SUIVIPROD!$J$2:$J$3777='Ligne 11'!$BL$1)*(SUIVIPROD!$L$2:$N$3777&lt;&gt;"")))</f>
        <v>0</v>
      </c>
      <c r="BI51" s="97">
        <v>3</v>
      </c>
      <c r="BK51" s="23"/>
      <c r="BL51" s="137"/>
      <c r="BM51" s="19">
        <f>SUMPRODUCT((BT51="En cours")*COUNTIFS(SUIVIPROD!$E$2:$E$3777,'Ligne 11'!$A51,SUIVIPROD!$J$2:$J$3777,'Ligne 11'!$BT$1))</f>
        <v>9</v>
      </c>
      <c r="BN51" s="97">
        <v>12</v>
      </c>
      <c r="BO51" s="19">
        <f>SUMPRODUCT((BT51="En cours")*SUMIFS(SUIVIPROD!$D$2:$D$3777,SUIVIPROD!$E$2:$E$3777,'Ligne 11'!$A51,SUIVIPROD!$J$2:$J$3777,'Ligne 11'!$BT$1))</f>
        <v>17</v>
      </c>
      <c r="BP51" s="19">
        <f>SUMPRODUCT((BT51="En cours")*SUMPRODUCT((SUIVIPROD!$E$2:$E$3777='Ligne 11'!$A51)*(SUIVIPROD!$J$2:$J$3777='Ligne 11'!$BT$1)*(SUIVIPROD!$L$2:$N$3777&lt;&gt;"")))</f>
        <v>1</v>
      </c>
      <c r="BQ51" s="97">
        <v>5</v>
      </c>
      <c r="BS51" s="23" t="str">
        <f>IF(COUNTIFS(SUIVIQUALITE!$B$2:$B$49039,'Ligne 11'!$A51,SUIVIQUALITE!$E$2:$E$49039,LEFT($BT$1,FIND(" ",$BT$1)-1),SUIVIQUALITE!$F$2:$F$49039,"Oui")=1,"Oui","#N/A")</f>
        <v>Oui</v>
      </c>
      <c r="BT51" s="137" t="s">
        <v>189</v>
      </c>
      <c r="BU51" s="19">
        <f>SUMPRODUCT((CB51="En cours")*COUNTIFS(SUIVIPROD!$E$2:$E$3777,'Ligne 11'!$A51,SUIVIPROD!$J$2:$J$3777,'Ligne 11'!$CB$1))</f>
        <v>0</v>
      </c>
      <c r="BV51" s="97">
        <v>10</v>
      </c>
      <c r="BW51" s="19">
        <f>SUMPRODUCT((CB51="En cours")*SUMIFS(SUIVIPROD!$D$2:$D$3777,SUIVIPROD!$E$2:$E$3777,'Ligne 11'!$A51,SUIVIPROD!$J$2:$J$3777,'Ligne 11'!$CB$1))</f>
        <v>0</v>
      </c>
      <c r="BX51" s="19">
        <f>SUMPRODUCT((CB51="En cours")*SUMPRODUCT((SUIVIPROD!$E$2:$E$3777='Ligne 11'!$A51)*(SUIVIPROD!$J$2:$J$3777='Ligne 11'!$CB$1)*(SUIVIPROD!$L$2:$N$3777&lt;&gt;"")))</f>
        <v>0</v>
      </c>
      <c r="BY51" s="97">
        <v>3</v>
      </c>
      <c r="CB51" s="137"/>
      <c r="CC51" s="209"/>
    </row>
    <row r="52" spans="1:81" ht="15">
      <c r="A52" s="192" t="s">
        <v>1071</v>
      </c>
      <c r="B52" s="132" t="s">
        <v>188</v>
      </c>
      <c r="C52" s="132" t="s">
        <v>188</v>
      </c>
      <c r="D52" s="132" t="s">
        <v>188</v>
      </c>
      <c r="E52" s="132" t="s">
        <v>188</v>
      </c>
      <c r="F52" s="132" t="s">
        <v>188</v>
      </c>
      <c r="G52" s="132" t="s">
        <v>188</v>
      </c>
      <c r="H52" s="92" t="str">
        <f t="shared" si="1"/>
        <v>6 / 6</v>
      </c>
      <c r="I52" s="19">
        <f>SUMPRODUCT((P52="En cours")*COUNTIFS(SUIVIPROD!$E$2:$E$3777,'Ligne 11'!$A52,SUIVIPROD!$J$2:$J$3777,'Ligne 11'!$P$1))</f>
        <v>0</v>
      </c>
      <c r="J52" s="97">
        <v>2</v>
      </c>
      <c r="K52" s="19">
        <f>SUMPRODUCT((P52="En cours")*SUMIFS(SUIVIPROD!$D$2:$D$3777,SUIVIPROD!$E$2:$E$3777,'Ligne 11'!$A52,SUIVIPROD!$J$2:$J$3777,'Ligne 11'!$P$1))</f>
        <v>0</v>
      </c>
      <c r="L52" s="206">
        <f>SUMPRODUCT((P52="En cours")*SUMPRODUCT((SUIVIPROD!$E$2:$E$3777='Ligne 11'!$A52)*(SUIVIPROD!$J$2:$J$3777='Ligne 11'!$P$1)*(SUIVIPROD!$L$2:$N$3777&lt;&gt;"")))</f>
        <v>0</v>
      </c>
      <c r="M52" s="97">
        <v>2</v>
      </c>
      <c r="O52" s="23"/>
      <c r="P52" s="137" t="s">
        <v>190</v>
      </c>
      <c r="Q52" s="19">
        <f>SUMPRODUCT((X52="En cours")*COUNTIFS(SUIVIPROD!$E$2:$E$3777,'Ligne 11'!$A52,SUIVIPROD!$J$2:$J$3777,'Ligne 11'!$X$1))</f>
        <v>0</v>
      </c>
      <c r="R52" s="97">
        <v>4</v>
      </c>
      <c r="S52" s="19">
        <f>SUMPRODUCT((X52="En cours")*SUMIFS(SUIVIPROD!$D$2:$D$3777,SUIVIPROD!$E$2:$E$3777,'Ligne 11'!$A52,SUIVIPROD!$J$2:$J$3777,'Ligne 11'!$X$1))</f>
        <v>0</v>
      </c>
      <c r="T52" s="19">
        <f>SUMPRODUCT((X52="En cours")*SUMPRODUCT((SUIVIPROD!$E$2:$E$3777='Ligne 11'!$A52)*(SUIVIPROD!$J$2:$J$3777='Ligne 11'!$X$1)*(SUIVIPROD!$L$2:$N$3777&lt;&gt;"")))</f>
        <v>0</v>
      </c>
      <c r="U52" s="97">
        <v>2</v>
      </c>
      <c r="V52" s="12"/>
      <c r="W52" s="23"/>
      <c r="X52" s="137"/>
      <c r="Y52" s="19">
        <f>SUMPRODUCT((AF52="En cours")*COUNTIFS(SUIVIPROD!$E$2:$E$3777,'Ligne 11'!$A52,SUIVIPROD!$J$2:$J$3777,'Ligne 11'!$AF$1))</f>
        <v>0</v>
      </c>
      <c r="Z52" s="97">
        <v>12</v>
      </c>
      <c r="AA52" s="19">
        <f>SUMPRODUCT((AF52="En cours")*SUMIFS(SUIVIPROD!$D$2:$D$3777,SUIVIPROD!$E$2:$E$3777,'Ligne 11'!$A52,SUIVIPROD!$J$2:$J$3777,'Ligne 11'!$AF$1))</f>
        <v>0</v>
      </c>
      <c r="AB52" s="19">
        <f>SUMPRODUCT((AF52="En cours")*SUMPRODUCT((SUIVIPROD!$E$2:$E$3777='Ligne 11'!$A52)*(SUIVIPROD!$J$2:$J$3777='Ligne 11'!$AF$1)*(SUIVIPROD!$L$2:$N$3777&lt;&gt;"")))</f>
        <v>0</v>
      </c>
      <c r="AC52" s="97">
        <v>5</v>
      </c>
      <c r="AD52" s="12"/>
      <c r="AE52" s="23"/>
      <c r="AF52" s="137"/>
      <c r="AG52" s="19">
        <f>SUMPRODUCT((AN52="En cours")*COUNTIFS(SUIVIPROD!$E$2:$E$3777,'Ligne 11'!$A52,SUIVIPROD!$J$2:$J$3777,'Ligne 11'!$AN$1))</f>
        <v>0</v>
      </c>
      <c r="AH52" s="97">
        <v>12</v>
      </c>
      <c r="AI52" s="19">
        <f>SUMPRODUCT((AN52="En cours")*SUMIFS(SUIVIPROD!$D$2:$D$3777,SUIVIPROD!$E$2:$E$3777,'Ligne 11'!$A52,SUIVIPROD!$J$2:$J$3777,'Ligne 11'!$AN$1))</f>
        <v>0</v>
      </c>
      <c r="AJ52" s="19">
        <f>SUMPRODUCT((AN52="En cours")*SUMPRODUCT((SUIVIPROD!$E$2:$E$3777='Ligne 11'!$A52)*(SUIVIPROD!$J$2:$J$3777='Ligne 11'!$AN$1)*(SUIVIPROD!$L$2:$N$3777&lt;&gt;"")))</f>
        <v>0</v>
      </c>
      <c r="AK52" s="97">
        <v>5</v>
      </c>
      <c r="AM52" s="23"/>
      <c r="AN52" s="137"/>
      <c r="AO52" s="19">
        <f>SUMPRODUCT((AV52="En cours")*COUNTIFS(SUIVIPROD!$E$2:$E$3777,'Ligne 11'!$A52,SUIVIPROD!$J$2:$J$3777,'Ligne 11'!$AV$1))</f>
        <v>0</v>
      </c>
      <c r="AP52" s="97">
        <v>8</v>
      </c>
      <c r="AQ52" s="19">
        <f>SUMPRODUCT((AV52="En cours")*SUMIFS(SUIVIPROD!$D$2:$D$3777,SUIVIPROD!$E$2:$E$3777,'Ligne 11'!$A52,SUIVIPROD!$J$2:$J$3777,'Ligne 11'!$AV$1))</f>
        <v>0</v>
      </c>
      <c r="AR52" s="19">
        <f>SUMPRODUCT((AV52="En cours")*SUMPRODUCT((SUIVIPROD!$E$2:$E$3777='Ligne 11'!$A52)*(SUIVIPROD!$J$2:$J$3777='Ligne 11'!$AV$1)*(SUIVIPROD!$L$2:$N$3777&lt;&gt;"")))</f>
        <v>0</v>
      </c>
      <c r="AS52" s="97">
        <v>5</v>
      </c>
      <c r="AU52" s="23"/>
      <c r="AV52" s="137"/>
      <c r="AW52" s="19">
        <f>SUMPRODUCT((BD52="En cours")*COUNTIFS(SUIVIPROD!$E$2:$E$3777,'Ligne 11'!$A52,SUIVIPROD!$J$2:$J$3777,'Ligne 11'!$BD$1))</f>
        <v>0</v>
      </c>
      <c r="AX52" s="97">
        <v>16</v>
      </c>
      <c r="AY52" s="19">
        <f>SUMPRODUCT((BD52="En cours")*SUMIFS(SUIVIPROD!$D$2:$D$3777,SUIVIPROD!$E$2:$E$3777,'Ligne 11'!$A52,SUIVIPROD!$J$2:$J$3777,'Ligne 11'!$BD$1))</f>
        <v>0</v>
      </c>
      <c r="AZ52" s="19">
        <f>SUMPRODUCT((BD52="En cours")*SUMPRODUCT((SUIVIPROD!$E$2:$E$3777='Ligne 11'!$A52)*(SUIVIPROD!$J$2:$J$3777='Ligne 11'!$BD$1)*(SUIVIPROD!$L$2:$N$3777&lt;&gt;"")))</f>
        <v>0</v>
      </c>
      <c r="BA52" s="97">
        <v>6</v>
      </c>
      <c r="BC52" s="23"/>
      <c r="BD52" s="137"/>
      <c r="BE52" s="19">
        <f>SUMPRODUCT((BL52="En cours")*COUNTIFS(SUIVIPROD!$E$2:$E$3777,'Ligne 11'!$A52,SUIVIPROD!$J$2:$J$3777,'Ligne 11'!$BL$1))</f>
        <v>0</v>
      </c>
      <c r="BF52" s="97">
        <v>10</v>
      </c>
      <c r="BG52" s="19">
        <f>SUMPRODUCT((BL52="En cours")*SUMIFS(SUIVIPROD!$D$2:$D$3777,SUIVIPROD!$E$2:$E$3777,'Ligne 11'!$A52,SUIVIPROD!$J$2:$J$3777,'Ligne 11'!$BL$1))</f>
        <v>0</v>
      </c>
      <c r="BH52" s="19">
        <f>SUMPRODUCT((BL52="En cours")*SUMPRODUCT((SUIVIPROD!$E$2:$E$3777='Ligne 11'!$A52)*(SUIVIPROD!$J$2:$J$3777='Ligne 11'!$BL$1)*(SUIVIPROD!$L$2:$N$3777&lt;&gt;"")))</f>
        <v>0</v>
      </c>
      <c r="BI52" s="97">
        <v>3</v>
      </c>
      <c r="BK52" s="23"/>
      <c r="BL52" s="137"/>
      <c r="BM52" s="19">
        <f>SUMPRODUCT((BT52="En cours")*COUNTIFS(SUIVIPROD!$E$2:$E$3777,'Ligne 11'!$A52,SUIVIPROD!$J$2:$J$3777,'Ligne 11'!$BT$1))</f>
        <v>9</v>
      </c>
      <c r="BN52" s="97">
        <v>12</v>
      </c>
      <c r="BO52" s="19">
        <f>SUMPRODUCT((BT52="En cours")*SUMIFS(SUIVIPROD!$D$2:$D$3777,SUIVIPROD!$E$2:$E$3777,'Ligne 11'!$A52,SUIVIPROD!$J$2:$J$3777,'Ligne 11'!$BT$1))</f>
        <v>17.5</v>
      </c>
      <c r="BP52" s="19">
        <f>SUMPRODUCT((BT52="En cours")*SUMPRODUCT((SUIVIPROD!$E$2:$E$3777='Ligne 11'!$A52)*(SUIVIPROD!$J$2:$J$3777='Ligne 11'!$BT$1)*(SUIVIPROD!$L$2:$N$3777&lt;&gt;"")))</f>
        <v>3</v>
      </c>
      <c r="BQ52" s="97">
        <v>5</v>
      </c>
      <c r="BS52" s="23" t="str">
        <f>IF(COUNTIFS(SUIVIQUALITE!$B$2:$B$49039,'Ligne 11'!$A52,SUIVIQUALITE!$E$2:$E$49039,LEFT($BT$1,FIND(" ",$BT$1)-1),SUIVIQUALITE!$F$2:$F$49039,"Oui")=1,"Oui","#N/A")</f>
        <v>Oui</v>
      </c>
      <c r="BT52" s="137" t="s">
        <v>189</v>
      </c>
      <c r="BU52" s="19">
        <f>SUMPRODUCT((CB52="En cours")*COUNTIFS(SUIVIPROD!$E$2:$E$3777,'Ligne 11'!$A52,SUIVIPROD!$J$2:$J$3777,'Ligne 11'!$CB$1))</f>
        <v>0</v>
      </c>
      <c r="BV52" s="97">
        <v>10</v>
      </c>
      <c r="BW52" s="19">
        <f>SUMPRODUCT((CB52="En cours")*SUMIFS(SUIVIPROD!$D$2:$D$3777,SUIVIPROD!$E$2:$E$3777,'Ligne 11'!$A52,SUIVIPROD!$J$2:$J$3777,'Ligne 11'!$CB$1))</f>
        <v>0</v>
      </c>
      <c r="BX52" s="19">
        <f>SUMPRODUCT((CB52="En cours")*SUMPRODUCT((SUIVIPROD!$E$2:$E$3777='Ligne 11'!$A52)*(SUIVIPROD!$J$2:$J$3777='Ligne 11'!$CB$1)*(SUIVIPROD!$L$2:$N$3777&lt;&gt;"")))</f>
        <v>0</v>
      </c>
      <c r="BY52" s="97">
        <v>3</v>
      </c>
      <c r="CB52" s="137"/>
      <c r="CC52" s="209"/>
    </row>
    <row r="53" spans="1:81" ht="15">
      <c r="A53" s="132"/>
      <c r="B53" s="132"/>
      <c r="C53" s="132"/>
      <c r="D53" s="132"/>
      <c r="E53" s="132"/>
      <c r="F53" s="132"/>
      <c r="G53" s="132"/>
      <c r="H53" s="92" t="str">
        <f t="shared" si="1"/>
        <v>0 / 6</v>
      </c>
      <c r="I53" s="19">
        <f>SUMPRODUCT((P53="En cours")*COUNTIFS(SUIVIPROD!$E$2:$E$3777,'Ligne 11'!$A53,SUIVIPROD!$J$2:$J$3777,'Ligne 11'!$P$1))</f>
        <v>0</v>
      </c>
      <c r="J53" s="97">
        <v>2</v>
      </c>
      <c r="K53" s="19">
        <f>SUMPRODUCT((P53="En cours")*SUMIFS(SUIVIPROD!$D$2:$D$3777,SUIVIPROD!$E$2:$E$3777,'Ligne 11'!$A53,SUIVIPROD!$J$2:$J$3777,'Ligne 11'!$P$1))</f>
        <v>0</v>
      </c>
      <c r="L53" s="206">
        <f>SUMPRODUCT((P53="En cours")*SUMPRODUCT((SUIVIPROD!$E$2:$E$3777='Ligne 11'!$A53)*(SUIVIPROD!$J$2:$J$3777='Ligne 11'!$P$1)*(SUIVIPROD!$L$2:$N$3777&lt;&gt;"")))</f>
        <v>0</v>
      </c>
      <c r="M53" s="97">
        <v>2</v>
      </c>
      <c r="O53" s="23"/>
      <c r="P53" s="137"/>
      <c r="Q53" s="19">
        <f>SUMPRODUCT((X53="En cours")*COUNTIFS(SUIVIPROD!$E$2:$E$3777,'Ligne 11'!$A53,SUIVIPROD!$J$2:$J$3777,'Ligne 11'!$X$1))</f>
        <v>0</v>
      </c>
      <c r="R53" s="97">
        <v>4</v>
      </c>
      <c r="S53" s="19">
        <f>SUMPRODUCT((X53="En cours")*SUMIFS(SUIVIPROD!$D$2:$D$3777,SUIVIPROD!$E$2:$E$3777,'Ligne 11'!$A53,SUIVIPROD!$J$2:$J$3777,'Ligne 11'!$X$1))</f>
        <v>0</v>
      </c>
      <c r="T53" s="19">
        <f>SUMPRODUCT((X53="En cours")*SUMPRODUCT((SUIVIPROD!$E$2:$E$3777='Ligne 11'!$A53)*(SUIVIPROD!$J$2:$J$3777='Ligne 11'!$X$1)*(SUIVIPROD!$L$2:$N$3777&lt;&gt;"")))</f>
        <v>0</v>
      </c>
      <c r="U53" s="97">
        <v>2</v>
      </c>
      <c r="V53" s="12"/>
      <c r="W53" s="23"/>
      <c r="X53" s="137"/>
      <c r="Y53" s="19">
        <f>SUMPRODUCT((AF53="En cours")*COUNTIFS(SUIVIPROD!$E$2:$E$3777,'Ligne 11'!$A53,SUIVIPROD!$J$2:$J$3777,'Ligne 11'!$AF$1))</f>
        <v>0</v>
      </c>
      <c r="Z53" s="97">
        <v>12</v>
      </c>
      <c r="AA53" s="19">
        <f>SUMPRODUCT((AF53="En cours")*SUMIFS(SUIVIPROD!$D$2:$D$3777,SUIVIPROD!$E$2:$E$3777,'Ligne 11'!$A53,SUIVIPROD!$J$2:$J$3777,'Ligne 11'!$AF$1))</f>
        <v>0</v>
      </c>
      <c r="AB53" s="19">
        <f>SUMPRODUCT((AF53="En cours")*SUMPRODUCT((SUIVIPROD!$E$2:$E$3777='Ligne 11'!$A53)*(SUIVIPROD!$J$2:$J$3777='Ligne 11'!$AF$1)*(SUIVIPROD!$L$2:$N$3777&lt;&gt;"")))</f>
        <v>0</v>
      </c>
      <c r="AC53" s="97">
        <v>5</v>
      </c>
      <c r="AD53" s="12"/>
      <c r="AE53" s="23"/>
      <c r="AF53" s="137"/>
      <c r="AG53" s="19">
        <f>SUMPRODUCT((AN53="En cours")*COUNTIFS(SUIVIPROD!$E$2:$E$3777,'Ligne 11'!$A53,SUIVIPROD!$J$2:$J$3777,'Ligne 11'!$AN$1))</f>
        <v>0</v>
      </c>
      <c r="AH53" s="97">
        <v>12</v>
      </c>
      <c r="AI53" s="19">
        <f>SUMPRODUCT((AN53="En cours")*SUMIFS(SUIVIPROD!$D$2:$D$3777,SUIVIPROD!$E$2:$E$3777,'Ligne 11'!$A53,SUIVIPROD!$J$2:$J$3777,'Ligne 11'!$AN$1))</f>
        <v>0</v>
      </c>
      <c r="AJ53" s="19">
        <f>SUMPRODUCT((AN53="En cours")*SUMPRODUCT((SUIVIPROD!$E$2:$E$3777='Ligne 11'!$A53)*(SUIVIPROD!$J$2:$J$3777='Ligne 11'!$AN$1)*(SUIVIPROD!$L$2:$N$3777&lt;&gt;"")))</f>
        <v>0</v>
      </c>
      <c r="AK53" s="97">
        <v>5</v>
      </c>
      <c r="AM53" s="23"/>
      <c r="AN53" s="137"/>
      <c r="AO53" s="19">
        <f>SUMPRODUCT((AV53="En cours")*COUNTIFS(SUIVIPROD!$E$2:$E$3777,'Ligne 11'!$A53,SUIVIPROD!$J$2:$J$3777,'Ligne 11'!$AV$1))</f>
        <v>0</v>
      </c>
      <c r="AP53" s="97">
        <v>8</v>
      </c>
      <c r="AQ53" s="19">
        <f>SUMPRODUCT((AV53="En cours")*SUMIFS(SUIVIPROD!$D$2:$D$3777,SUIVIPROD!$E$2:$E$3777,'Ligne 11'!$A53,SUIVIPROD!$J$2:$J$3777,'Ligne 11'!$AV$1))</f>
        <v>0</v>
      </c>
      <c r="AR53" s="19">
        <f>SUMPRODUCT((AV53="En cours")*SUMPRODUCT((SUIVIPROD!$E$2:$E$3777='Ligne 11'!$A53)*(SUIVIPROD!$J$2:$J$3777='Ligne 11'!$AV$1)*(SUIVIPROD!$L$2:$N$3777&lt;&gt;"")))</f>
        <v>0</v>
      </c>
      <c r="AS53" s="97">
        <v>5</v>
      </c>
      <c r="AU53" s="23"/>
      <c r="AV53" s="137"/>
      <c r="AW53" s="19">
        <f>SUMPRODUCT((BD53="En cours")*COUNTIFS(SUIVIPROD!$E$2:$E$3777,'Ligne 11'!$A53,SUIVIPROD!$J$2:$J$3777,'Ligne 11'!$BD$1))</f>
        <v>0</v>
      </c>
      <c r="AX53" s="97">
        <v>16</v>
      </c>
      <c r="AY53" s="19">
        <f>SUMPRODUCT((BD53="En cours")*SUMIFS(SUIVIPROD!$D$2:$D$3777,SUIVIPROD!$E$2:$E$3777,'Ligne 11'!$A53,SUIVIPROD!$J$2:$J$3777,'Ligne 11'!$BD$1))</f>
        <v>0</v>
      </c>
      <c r="AZ53" s="19">
        <f>SUMPRODUCT((BD53="En cours")*SUMPRODUCT((SUIVIPROD!$E$2:$E$3777='Ligne 11'!$A53)*(SUIVIPROD!$J$2:$J$3777='Ligne 11'!$BD$1)*(SUIVIPROD!$L$2:$N$3777&lt;&gt;"")))</f>
        <v>0</v>
      </c>
      <c r="BA53" s="97">
        <v>6</v>
      </c>
      <c r="BC53" s="23"/>
      <c r="BD53" s="137"/>
      <c r="BE53" s="19">
        <f>SUMPRODUCT((BL53="En cours")*COUNTIFS(SUIVIPROD!$E$2:$E$3777,'Ligne 11'!$A53,SUIVIPROD!$J$2:$J$3777,'Ligne 11'!$BL$1))</f>
        <v>0</v>
      </c>
      <c r="BF53" s="97">
        <v>10</v>
      </c>
      <c r="BG53" s="19">
        <f>SUMPRODUCT((BL53="En cours")*SUMIFS(SUIVIPROD!$D$2:$D$3777,SUIVIPROD!$E$2:$E$3777,'Ligne 11'!$A53,SUIVIPROD!$J$2:$J$3777,'Ligne 11'!$BL$1))</f>
        <v>0</v>
      </c>
      <c r="BH53" s="19">
        <f>SUMPRODUCT((BL53="En cours")*SUMPRODUCT((SUIVIPROD!$E$2:$E$3777='Ligne 11'!$A53)*(SUIVIPROD!$J$2:$J$3777='Ligne 11'!$BL$1)*(SUIVIPROD!$L$2:$N$3777&lt;&gt;"")))</f>
        <v>0</v>
      </c>
      <c r="BI53" s="97">
        <v>3</v>
      </c>
      <c r="BK53" s="23"/>
      <c r="BL53" s="137"/>
      <c r="BM53" s="19">
        <f>SUMPRODUCT((BT53="En cours")*COUNTIFS(SUIVIPROD!$E$2:$E$3777,'Ligne 11'!$A53,SUIVIPROD!$J$2:$J$3777,'Ligne 11'!$BT$1))</f>
        <v>0</v>
      </c>
      <c r="BN53" s="97">
        <v>12</v>
      </c>
      <c r="BO53" s="19">
        <f>SUMPRODUCT((BT53="En cours")*SUMIFS(SUIVIPROD!$D$2:$D$3777,SUIVIPROD!$E$2:$E$3777,'Ligne 11'!$A53,SUIVIPROD!$J$2:$J$3777,'Ligne 11'!$BT$1))</f>
        <v>0</v>
      </c>
      <c r="BP53" s="19">
        <f>SUMPRODUCT((BT53="En cours")*SUMPRODUCT((SUIVIPROD!$E$2:$E$3777='Ligne 11'!$A53)*(SUIVIPROD!$J$2:$J$3777='Ligne 11'!$BT$1)*(SUIVIPROD!$L$2:$N$3777&lt;&gt;"")))</f>
        <v>0</v>
      </c>
      <c r="BQ53" s="97">
        <v>5</v>
      </c>
      <c r="BS53" s="23"/>
      <c r="BT53" s="137"/>
      <c r="BU53" s="19">
        <f>SUMPRODUCT((CB53="En cours")*COUNTIFS(SUIVIPROD!$E$2:$E$3777,'Ligne 11'!$A53,SUIVIPROD!$J$2:$J$3777,'Ligne 11'!$CB$1))</f>
        <v>0</v>
      </c>
      <c r="BV53" s="97">
        <v>10</v>
      </c>
      <c r="BW53" s="19">
        <f>SUMPRODUCT((CB53="En cours")*SUMIFS(SUIVIPROD!$D$2:$D$3777,SUIVIPROD!$E$2:$E$3777,'Ligne 11'!$A53,SUIVIPROD!$J$2:$J$3777,'Ligne 11'!$CB$1))</f>
        <v>0</v>
      </c>
      <c r="BX53" s="19">
        <f>SUMPRODUCT((CB53="En cours")*SUMPRODUCT((SUIVIPROD!$E$2:$E$3777='Ligne 11'!$A53)*(SUIVIPROD!$J$2:$J$3777='Ligne 11'!$CB$1)*(SUIVIPROD!$L$2:$N$3777&lt;&gt;"")))</f>
        <v>0</v>
      </c>
      <c r="BY53" s="97">
        <v>3</v>
      </c>
      <c r="CB53" s="137"/>
      <c r="CC53" s="209"/>
    </row>
  </sheetData>
  <sortState ref="A3:CB71">
    <sortCondition ref="A3"/>
  </sortState>
  <customSheetViews>
    <customSheetView guid="{4FF0261A-279D-430C-B2DD-E54ED988E313}" scale="85" hiddenColumns="1">
      <pane ySplit="1" topLeftCell="A35" activePane="bottomLeft" state="frozen"/>
      <selection pane="bottomLeft" activeCell="A59" sqref="A59"/>
      <pageMargins left="0.7" right="0.7" top="0.75" bottom="0.75" header="0.3" footer="0.3"/>
      <pageSetup paperSize="9" orientation="portrait" r:id="rId1"/>
    </customSheetView>
    <customSheetView guid="{AC76C8A2-0565-4A7F-A8B3-3D24073F25D1}" scale="85" hiddenColumns="1">
      <pane ySplit="1" topLeftCell="A14" activePane="bottomLeft" state="frozen"/>
      <selection pane="bottomLeft" activeCell="P23" sqref="P23"/>
      <pageMargins left="0.7" right="0.7" top="0.75" bottom="0.75" header="0.3" footer="0.3"/>
      <pageSetup paperSize="9" orientation="portrait" r:id="rId2"/>
    </customSheetView>
    <customSheetView guid="{16A98541-5EA7-4645-8B9E-63DA44C6390C}" scale="85" hiddenColumns="1">
      <pane ySplit="1" topLeftCell="A2" activePane="bottomLeft" state="frozen"/>
      <selection pane="bottomLeft" activeCell="CD16" sqref="CD16"/>
      <pageMargins left="0.7" right="0.7" top="0.75" bottom="0.75" header="0.3" footer="0.3"/>
      <pageSetup paperSize="9" orientation="portrait" r:id="rId3"/>
    </customSheetView>
    <customSheetView guid="{A0EEC314-16F1-4DF3-8165-656D359AD9BA}" scale="85" hiddenColumns="1">
      <pane ySplit="1" topLeftCell="A2" activePane="bottomLeft" state="frozen"/>
      <selection pane="bottomLeft" activeCell="CD16" sqref="CD16"/>
      <pageMargins left="0.7" right="0.7" top="0.75" bottom="0.75" header="0.3" footer="0.3"/>
      <pageSetup paperSize="9" orientation="portrait" r:id="rId4"/>
    </customSheetView>
    <customSheetView guid="{3ED02DA8-0013-4C86-B822-FF604B55B0EE}" scale="85" hiddenColumns="1">
      <pane ySplit="1" topLeftCell="A2" activePane="bottomLeft" state="frozen"/>
      <selection pane="bottomLeft" activeCell="CE15" sqref="CE15"/>
      <pageMargins left="0.7" right="0.7" top="0.75" bottom="0.75" header="0.3" footer="0.3"/>
      <pageSetup paperSize="9" orientation="portrait" r:id="rId5"/>
    </customSheetView>
    <customSheetView guid="{434B6855-F13B-4702-8F4C-6D02421A3BDD}" scale="85" hiddenColumns="1">
      <pane ySplit="1" topLeftCell="A2" activePane="bottomLeft" state="frozen"/>
      <selection pane="bottomLeft" activeCell="CE15" sqref="CE15"/>
      <pageMargins left="0.7" right="0.7" top="0.75" bottom="0.75" header="0.3" footer="0.3"/>
      <pageSetup paperSize="9" orientation="portrait" r:id="rId6"/>
    </customSheetView>
    <customSheetView guid="{15592DE5-C7FF-4B56-A77E-D45893415718}" scale="85" hiddenColumns="1">
      <selection activeCell="A59" sqref="A59"/>
      <pageMargins left="0.7" right="0.7" top="0.75" bottom="0.75" header="0.3" footer="0.3"/>
      <pageSetup paperSize="9" orientation="portrait" r:id="rId7"/>
    </customSheetView>
  </customSheetViews>
  <conditionalFormatting sqref="Y2:Y53 AG2:AG53 AW2:AW53 BE2:BE53 BM2:BM53 BU2:BU53 AO2:AO53">
    <cfRule type="dataBar" priority="1163">
      <dataBar>
        <cfvo type="num" val="0"/>
        <cfvo type="num" val="$AH$2"/>
        <color rgb="FF00B050"/>
      </dataBar>
      <extLst xmlns:x14="http://schemas.microsoft.com/office/spreadsheetml/2009/9/main">
        <ext uri="{B025F937-C7B1-47D3-B67F-A62EFF666E3E}">
          <x14:id>{E2F9EFCE-96EC-4D3B-AB4C-82A9D1B1B34F}</x14:id>
        </ext>
      </extLst>
    </cfRule>
  </conditionalFormatting>
  <conditionalFormatting sqref="K2:K53 AA2:AA53 AI2:AI53 AY2:AY53 BG2:BG53 BO2:BO53 BW2:BW53 AQ2:AQ53">
    <cfRule type="dataBar" priority="1162">
      <dataBar>
        <cfvo type="num" val="0"/>
        <cfvo type="num" val="30"/>
        <color rgb="FF00B050"/>
      </dataBar>
      <extLst xmlns:x14="http://schemas.microsoft.com/office/spreadsheetml/2009/9/main">
        <ext uri="{B025F937-C7B1-47D3-B67F-A62EFF666E3E}">
          <x14:id>{BC16B46C-C1CA-4915-8BDD-55EBFC57D3EE}</x14:id>
        </ext>
      </extLst>
    </cfRule>
  </conditionalFormatting>
  <conditionalFormatting sqref="AB2:AB53 AJ2:AJ53 AZ2:AZ53 BH2:BH53 BP2:BP53 BX2:BX53 AR2:AR53 L2:L53">
    <cfRule type="dataBar" priority="1164">
      <dataBar>
        <cfvo type="num" val="0"/>
        <cfvo type="num" val="$AK$5"/>
        <color rgb="FF00B050"/>
      </dataBar>
      <extLst xmlns:x14="http://schemas.microsoft.com/office/spreadsheetml/2009/9/main">
        <ext uri="{B025F937-C7B1-47D3-B67F-A62EFF666E3E}">
          <x14:id>{E89A71A3-C278-4DAD-B3B8-5A06CBFDCAEE}</x14:id>
        </ext>
      </extLst>
    </cfRule>
  </conditionalFormatting>
  <conditionalFormatting sqref="X2:X53 AF2:AF53 AN2:AN53 AV2:AV53 BD2:BD53 BT2:BT53 CB2:CB53 BL2:BL53 P2:P53">
    <cfRule type="containsText" dxfId="651" priority="1144" operator="containsText" text="STOP">
      <formula>NOT(ISERROR(SEARCH("STOP",P2)))</formula>
    </cfRule>
    <cfRule type="containsText" dxfId="650" priority="1145" operator="containsText" text="OK">
      <formula>NOT(ISERROR(SEARCH("OK",P2)))</formula>
    </cfRule>
    <cfRule type="containsText" dxfId="649" priority="1146" operator="containsText" text="A former">
      <formula>NOT(ISERROR(SEARCH("A former",P2)))</formula>
    </cfRule>
    <cfRule type="containsText" dxfId="648" priority="1147" operator="containsText" text="En cours">
      <formula>NOT(ISERROR(SEARCH("En cours",P2)))</formula>
    </cfRule>
  </conditionalFormatting>
  <conditionalFormatting sqref="H2:H53">
    <cfRule type="containsText" dxfId="647" priority="1121" operator="containsText" text="6 / 6">
      <formula>NOT(ISERROR(SEARCH("6 / 6",H2)))</formula>
    </cfRule>
  </conditionalFormatting>
  <conditionalFormatting sqref="N26:N43 N3:N5">
    <cfRule type="containsText" dxfId="646" priority="996" operator="containsText" text="STOP">
      <formula>NOT(ISERROR(SEARCH("STOP",N3)))</formula>
    </cfRule>
    <cfRule type="containsText" dxfId="645" priority="997" operator="containsText" text="Oui">
      <formula>NOT(ISERROR(SEARCH("Oui",N3)))</formula>
    </cfRule>
  </conditionalFormatting>
  <conditionalFormatting sqref="S2:S53">
    <cfRule type="dataBar" priority="6">
      <dataBar>
        <cfvo type="num" val="0"/>
        <cfvo type="num" val="30"/>
        <color rgb="FF00B050"/>
      </dataBar>
      <extLst xmlns:x14="http://schemas.microsoft.com/office/spreadsheetml/2009/9/main">
        <ext uri="{B025F937-C7B1-47D3-B67F-A62EFF666E3E}">
          <x14:id>{3A32CAA7-2FD1-4264-ABA0-B471B2CAAD26}</x14:id>
        </ext>
      </extLst>
    </cfRule>
  </conditionalFormatting>
  <conditionalFormatting sqref="T2:T53">
    <cfRule type="dataBar" priority="7">
      <dataBar>
        <cfvo type="num" val="0"/>
        <cfvo type="num" val="$AK$5"/>
        <color rgb="FF00B050"/>
      </dataBar>
      <extLst xmlns:x14="http://schemas.microsoft.com/office/spreadsheetml/2009/9/main">
        <ext uri="{B025F937-C7B1-47D3-B67F-A62EFF666E3E}">
          <x14:id>{ABCE0E0F-9E48-4F0D-9A63-D6653D16B06A}</x14:id>
        </ext>
      </extLst>
    </cfRule>
  </conditionalFormatting>
  <dataValidations count="3">
    <dataValidation type="list" allowBlank="1" showInputMessage="1" showErrorMessage="1" sqref="N3:N5 N26:N43">
      <formula1>"Oui, STOP,"</formula1>
    </dataValidation>
    <dataValidation type="list" allowBlank="1" showInputMessage="1" showErrorMessage="1" sqref="A2:A53">
      <formula1>OFFSET(Personnel_PF,MATCH(A2&amp;"*",Personnel_PF,0)-1,0,COUNTIF(Personnel_PF,A2&amp;"*"))</formula1>
    </dataValidation>
    <dataValidation type="list" allowBlank="1" showInputMessage="1" showErrorMessage="1" sqref="P2:P53 CB2:CB53 AV2:AV53 AF2:AF53 X2:X53 AN2:AN53 BD2:BD53 BT2:BT53 BL2:BL53">
      <formula1>Validations_modules</formula1>
    </dataValidation>
  </dataValidations>
  <pageMargins left="0.7" right="0.7" top="0.75" bottom="0.75" header="0.3" footer="0.3"/>
  <pageSetup paperSize="9" orientation="portrait" r:id="rId8"/>
  <legacyDrawing r:id="rId9"/>
  <tableParts count="1">
    <tablePart r:id="rId10"/>
  </tableParts>
  <extLst xmlns:x14="http://schemas.microsoft.com/office/spreadsheetml/2009/9/main">
    <ext uri="{78C0D931-6437-407d-A8EE-F0AAD7539E65}">
      <x14:conditionalFormattings>
        <x14:conditionalFormatting xmlns:xm="http://schemas.microsoft.com/office/excel/2006/main">
          <x14:cfRule type="dataBar" id="{E2F9EFCE-96EC-4D3B-AB4C-82A9D1B1B34F}">
            <x14:dataBar minLength="0" maxLength="100">
              <x14:cfvo type="num">
                <xm:f>0</xm:f>
              </x14:cfvo>
              <x14:cfvo type="num">
                <xm:f>$AH$2</xm:f>
              </x14:cfvo>
              <x14:negativeFillColor rgb="FFFF0000"/>
              <x14:axisColor rgb="FF000000"/>
            </x14:dataBar>
          </x14:cfRule>
          <xm:sqref>Y2:Y53 AG2:AG53 AW2:AW53 BE2:BE53 BM2:BM53 BU2:BU53 AO2:AO53</xm:sqref>
        </x14:conditionalFormatting>
        <x14:conditionalFormatting xmlns:xm="http://schemas.microsoft.com/office/excel/2006/main">
          <x14:cfRule type="dataBar" id="{BC16B46C-C1CA-4915-8BDD-55EBFC57D3EE}">
            <x14:dataBar minLength="0" maxLength="100">
              <x14:cfvo type="num">
                <xm:f>0</xm:f>
              </x14:cfvo>
              <x14:cfvo type="num">
                <xm:f>30</xm:f>
              </x14:cfvo>
              <x14:negativeFillColor rgb="FFFF0000"/>
              <x14:axisColor rgb="FF000000"/>
            </x14:dataBar>
          </x14:cfRule>
          <xm:sqref>K2:K53 AA2:AA53 AI2:AI53 AY2:AY53 BG2:BG53 BO2:BO53 BW2:BW53 AQ2:AQ53</xm:sqref>
        </x14:conditionalFormatting>
        <x14:conditionalFormatting xmlns:xm="http://schemas.microsoft.com/office/excel/2006/main">
          <x14:cfRule type="dataBar" id="{E89A71A3-C278-4DAD-B3B8-5A06CBFDCAEE}">
            <x14:dataBar minLength="0" maxLength="100">
              <x14:cfvo type="num">
                <xm:f>0</xm:f>
              </x14:cfvo>
              <x14:cfvo type="num">
                <xm:f>$AK$5</xm:f>
              </x14:cfvo>
              <x14:negativeFillColor rgb="FFFF0000"/>
              <x14:axisColor rgb="FF000000"/>
            </x14:dataBar>
          </x14:cfRule>
          <xm:sqref>AB2:AB53 AJ2:AJ53 AZ2:AZ53 BH2:BH53 BP2:BP53 BX2:BX53 AR2:AR53 L2:L53</xm:sqref>
        </x14:conditionalFormatting>
        <x14:conditionalFormatting xmlns:xm="http://schemas.microsoft.com/office/excel/2006/main">
          <x14:cfRule type="dataBar" id="{3A32CAA7-2FD1-4264-ABA0-B471B2CAAD26}">
            <x14:dataBar minLength="0" maxLength="100">
              <x14:cfvo type="num">
                <xm:f>0</xm:f>
              </x14:cfvo>
              <x14:cfvo type="num">
                <xm:f>30</xm:f>
              </x14:cfvo>
              <x14:negativeFillColor rgb="FFFF0000"/>
              <x14:axisColor rgb="FF000000"/>
            </x14:dataBar>
          </x14:cfRule>
          <xm:sqref>S2:S53</xm:sqref>
        </x14:conditionalFormatting>
        <x14:conditionalFormatting xmlns:xm="http://schemas.microsoft.com/office/excel/2006/main">
          <x14:cfRule type="dataBar" id="{ABCE0E0F-9E48-4F0D-9A63-D6653D16B06A}">
            <x14:dataBar minLength="0" maxLength="100">
              <x14:cfvo type="num">
                <xm:f>0</xm:f>
              </x14:cfvo>
              <x14:cfvo type="num">
                <xm:f>$AK$5</xm:f>
              </x14:cfvo>
              <x14:negativeFillColor rgb="FFFF0000"/>
              <x14:axisColor rgb="FF000000"/>
            </x14:dataBar>
          </x14:cfRule>
          <xm:sqref>T2:T53</xm:sqref>
        </x14:conditionalFormatting>
        <x14:conditionalFormatting xmlns:xm="http://schemas.microsoft.com/office/excel/2006/main">
          <x14:cfRule type="expression" priority="1" id="{E6ED17F4-9560-4815-8CBF-F1543243C453}">
            <xm:f>SUMPRODUCT((X8="En cours")*COUNTIFS(SUIVIPROD!$E$2:$E$3778,$A8,SUIVIPROD!$J$2:$J$3778,$X$1))</xm:f>
            <x14:dxf/>
          </x14:cfRule>
          <xm:sqref>Q8</xm:sqref>
        </x14:conditionalFormatting>
      </x14:conditionalFormattings>
    </ext>
  </extLst>
</worksheet>
</file>

<file path=xl/worksheets/sheet9.xml><?xml version="1.0" encoding="utf-8"?>
<worksheet xmlns="http://schemas.openxmlformats.org/spreadsheetml/2006/main" xmlns:r="http://schemas.openxmlformats.org/officeDocument/2006/relationships">
  <sheetPr codeName="Feuil11">
    <tabColor rgb="FF7030A0"/>
  </sheetPr>
  <dimension ref="A1:CN54"/>
  <sheetViews>
    <sheetView zoomScale="85" zoomScaleNormal="85" workbookViewId="0">
      <pane ySplit="1" topLeftCell="A50" activePane="bottomLeft" state="frozen"/>
      <selection pane="bottomLeft" activeCell="A55" sqref="A55:XFD79"/>
    </sheetView>
  </sheetViews>
  <sheetFormatPr baseColWidth="10" defaultColWidth="11.42578125" defaultRowHeight="14.25" outlineLevelCol="1"/>
  <cols>
    <col min="1" max="1" width="33.7109375" style="132" customWidth="1"/>
    <col min="2" max="2" width="15.7109375" style="132" hidden="1" customWidth="1" outlineLevel="1"/>
    <col min="3" max="3" width="14.7109375" style="132" hidden="1" customWidth="1" outlineLevel="1"/>
    <col min="4" max="4" width="16.7109375" style="132" hidden="1" customWidth="1" outlineLevel="1"/>
    <col min="5" max="5" width="6.5703125" style="132" hidden="1" customWidth="1" outlineLevel="1"/>
    <col min="6" max="6" width="6" style="132" hidden="1" customWidth="1" outlineLevel="1"/>
    <col min="7" max="7" width="5.7109375" style="132" hidden="1" customWidth="1" outlineLevel="1"/>
    <col min="8" max="8" width="13.28515625" style="141" customWidth="1" collapsed="1"/>
    <col min="9" max="9" width="10.7109375" style="141" hidden="1" customWidth="1" outlineLevel="1"/>
    <col min="10" max="10" width="9.42578125" style="141" hidden="1" customWidth="1" outlineLevel="1"/>
    <col min="11" max="13" width="10.7109375" style="141" hidden="1" customWidth="1" outlineLevel="1"/>
    <col min="14" max="14" width="11.28515625" style="141" hidden="1" customWidth="1" outlineLevel="1"/>
    <col min="15" max="15" width="12" style="141" hidden="1" customWidth="1" outlineLevel="1"/>
    <col min="16" max="16" width="19.28515625" style="141" customWidth="1" collapsed="1"/>
    <col min="17" max="17" width="10.7109375" style="141" hidden="1" customWidth="1" outlineLevel="1"/>
    <col min="18" max="18" width="9.42578125" style="141" hidden="1" customWidth="1" outlineLevel="1"/>
    <col min="19" max="21" width="10.7109375" style="141" hidden="1" customWidth="1" outlineLevel="1"/>
    <col min="22" max="22" width="11.28515625" style="141" hidden="1" customWidth="1" outlineLevel="1"/>
    <col min="23" max="23" width="12" style="141" hidden="1" customWidth="1" outlineLevel="1"/>
    <col min="24" max="24" width="19.7109375" style="141" customWidth="1" collapsed="1"/>
    <col min="25" max="25" width="9.42578125" style="141" hidden="1" customWidth="1" outlineLevel="1"/>
    <col min="26" max="26" width="9.5703125" style="141" hidden="1" customWidth="1" outlineLevel="1"/>
    <col min="27" max="27" width="11.28515625" style="141" hidden="1" customWidth="1" outlineLevel="1"/>
    <col min="28" max="28" width="10.28515625" style="141" hidden="1" customWidth="1" outlineLevel="1"/>
    <col min="29" max="30" width="11" style="141" hidden="1" customWidth="1" outlineLevel="1"/>
    <col min="31" max="31" width="14.42578125" style="141" hidden="1" customWidth="1" outlineLevel="1"/>
    <col min="32" max="32" width="14.28515625" style="141" customWidth="1" collapsed="1"/>
    <col min="33" max="33" width="10.42578125" style="132" hidden="1" customWidth="1" outlineLevel="1"/>
    <col min="34" max="34" width="9.7109375" style="132" hidden="1" customWidth="1" outlineLevel="1"/>
    <col min="35" max="35" width="12" style="132" hidden="1" customWidth="1" outlineLevel="1"/>
    <col min="36" max="36" width="12.42578125" style="132" hidden="1" customWidth="1" outlineLevel="1"/>
    <col min="37" max="37" width="9.5703125" style="132" hidden="1" customWidth="1" outlineLevel="1"/>
    <col min="38" max="38" width="11.42578125" style="132" hidden="1" customWidth="1" outlineLevel="1"/>
    <col min="39" max="39" width="12.7109375" style="132" hidden="1" customWidth="1" outlineLevel="1"/>
    <col min="40" max="40" width="20.85546875" style="141" customWidth="1" collapsed="1"/>
    <col min="41" max="41" width="12.28515625" style="132" hidden="1" customWidth="1" outlineLevel="1"/>
    <col min="42" max="42" width="10.28515625" style="132" hidden="1" customWidth="1" outlineLevel="1"/>
    <col min="43" max="43" width="11.42578125" style="132" hidden="1" customWidth="1" outlineLevel="1"/>
    <col min="44" max="44" width="12.7109375" style="132" hidden="1" customWidth="1" outlineLevel="1"/>
    <col min="45" max="45" width="9.7109375" style="132" hidden="1" customWidth="1" outlineLevel="1"/>
    <col min="46" max="46" width="10.5703125" style="132" hidden="1" customWidth="1" outlineLevel="1"/>
    <col min="47" max="47" width="12.28515625" style="132" hidden="1" customWidth="1" outlineLevel="1"/>
    <col min="48" max="48" width="13.42578125" style="132" customWidth="1" collapsed="1"/>
    <col min="49" max="49" width="12.28515625" style="132" hidden="1" customWidth="1" outlineLevel="1"/>
    <col min="50" max="50" width="10.28515625" style="132" hidden="1" customWidth="1" outlineLevel="1"/>
    <col min="51" max="51" width="11.42578125" style="132" hidden="1" customWidth="1" outlineLevel="1"/>
    <col min="52" max="52" width="12.7109375" style="132" hidden="1" customWidth="1" outlineLevel="1"/>
    <col min="53" max="53" width="9.7109375" style="132" hidden="1" customWidth="1" outlineLevel="1"/>
    <col min="54" max="54" width="10.5703125" style="132" hidden="1" customWidth="1" outlineLevel="1"/>
    <col min="55" max="55" width="12.28515625" style="132" hidden="1" customWidth="1" outlineLevel="1"/>
    <col min="56" max="56" width="16.42578125" style="132" customWidth="1" collapsed="1"/>
    <col min="57" max="57" width="13.28515625" style="144" hidden="1" customWidth="1" outlineLevel="1"/>
    <col min="58" max="59" width="10.28515625" style="144" hidden="1" customWidth="1" outlineLevel="1"/>
    <col min="60" max="60" width="12.7109375" style="144" hidden="1" customWidth="1" outlineLevel="1"/>
    <col min="61" max="61" width="11.42578125" style="144" hidden="1" customWidth="1" outlineLevel="1"/>
    <col min="62" max="62" width="11.42578125" style="132" hidden="1" customWidth="1" outlineLevel="1"/>
    <col min="63" max="63" width="12.28515625" style="132" hidden="1" customWidth="1" outlineLevel="1"/>
    <col min="64" max="64" width="21.28515625" style="132" customWidth="1" collapsed="1"/>
    <col min="65" max="65" width="12.42578125" style="132" hidden="1" customWidth="1" outlineLevel="1"/>
    <col min="66" max="66" width="10.7109375" style="132" hidden="1" customWidth="1" outlineLevel="1"/>
    <col min="67" max="67" width="11" style="132" hidden="1" customWidth="1" outlineLevel="1"/>
    <col min="68" max="68" width="13" style="132" hidden="1" customWidth="1" outlineLevel="1"/>
    <col min="69" max="70" width="11.42578125" style="132" hidden="1" customWidth="1" outlineLevel="1"/>
    <col min="71" max="71" width="12.5703125" style="132" hidden="1" customWidth="1" outlineLevel="1"/>
    <col min="72" max="72" width="18" style="132" customWidth="1" collapsed="1"/>
    <col min="73" max="73" width="12.42578125" style="132" hidden="1" customWidth="1" outlineLevel="1"/>
    <col min="74" max="74" width="10.7109375" style="132" hidden="1" customWidth="1" outlineLevel="1"/>
    <col min="75" max="75" width="11" style="132" hidden="1" customWidth="1" outlineLevel="1"/>
    <col min="76" max="76" width="13" style="132" hidden="1" customWidth="1" outlineLevel="1"/>
    <col min="77" max="78" width="11.42578125" style="132" hidden="1" customWidth="1" outlineLevel="1"/>
    <col min="79" max="79" width="12.5703125" style="132" hidden="1" customWidth="1" outlineLevel="1"/>
    <col min="80" max="80" width="21.5703125" style="132" customWidth="1" collapsed="1"/>
    <col min="81" max="81" width="12.42578125" style="132" hidden="1" customWidth="1" outlineLevel="1"/>
    <col min="82" max="82" width="10.7109375" style="132" hidden="1" customWidth="1" outlineLevel="1"/>
    <col min="83" max="83" width="11" style="132" hidden="1" customWidth="1" outlineLevel="1"/>
    <col min="84" max="84" width="13" style="132" hidden="1" customWidth="1" outlineLevel="1"/>
    <col min="85" max="86" width="11.42578125" style="132" hidden="1" customWidth="1" outlineLevel="1"/>
    <col min="87" max="87" width="12.5703125" style="132" hidden="1" customWidth="1" outlineLevel="1"/>
    <col min="88" max="88" width="25.85546875" style="132" customWidth="1" collapsed="1"/>
    <col min="89" max="90" width="11.42578125" style="132"/>
    <col min="91" max="91" width="17.5703125" style="132" customWidth="1"/>
    <col min="92" max="16384" width="11.42578125" style="132"/>
  </cols>
  <sheetData>
    <row r="1" spans="1:92" s="131" customFormat="1" ht="48" customHeight="1">
      <c r="A1" s="123" t="s">
        <v>310</v>
      </c>
      <c r="B1" s="124" t="s">
        <v>169</v>
      </c>
      <c r="C1" s="125" t="s">
        <v>170</v>
      </c>
      <c r="D1" s="125" t="s">
        <v>171</v>
      </c>
      <c r="E1" s="126" t="s">
        <v>815</v>
      </c>
      <c r="F1" s="126" t="s">
        <v>816</v>
      </c>
      <c r="G1" s="126" t="s">
        <v>817</v>
      </c>
      <c r="H1" s="127" t="s">
        <v>818</v>
      </c>
      <c r="I1" s="128" t="s">
        <v>172</v>
      </c>
      <c r="J1" s="129" t="s">
        <v>173</v>
      </c>
      <c r="K1" s="128" t="s">
        <v>743</v>
      </c>
      <c r="L1" s="128" t="s">
        <v>174</v>
      </c>
      <c r="M1" s="129" t="s">
        <v>175</v>
      </c>
      <c r="N1" s="128" t="s">
        <v>176</v>
      </c>
      <c r="O1" s="126" t="s">
        <v>177</v>
      </c>
      <c r="P1" s="130" t="s">
        <v>311</v>
      </c>
      <c r="Q1" s="128" t="s">
        <v>1123</v>
      </c>
      <c r="R1" s="129" t="s">
        <v>1124</v>
      </c>
      <c r="S1" s="128" t="s">
        <v>1125</v>
      </c>
      <c r="T1" s="128" t="s">
        <v>1126</v>
      </c>
      <c r="U1" s="129" t="s">
        <v>1127</v>
      </c>
      <c r="V1" s="128" t="s">
        <v>1128</v>
      </c>
      <c r="W1" s="126" t="s">
        <v>1129</v>
      </c>
      <c r="X1" s="130" t="s">
        <v>142</v>
      </c>
      <c r="Y1" s="128" t="s">
        <v>1130</v>
      </c>
      <c r="Z1" s="129" t="s">
        <v>1131</v>
      </c>
      <c r="AA1" s="128" t="s">
        <v>1132</v>
      </c>
      <c r="AB1" s="128" t="s">
        <v>1133</v>
      </c>
      <c r="AC1" s="129" t="s">
        <v>1134</v>
      </c>
      <c r="AD1" s="126" t="s">
        <v>1135</v>
      </c>
      <c r="AE1" s="126" t="s">
        <v>1136</v>
      </c>
      <c r="AF1" s="130" t="s">
        <v>783</v>
      </c>
      <c r="AG1" s="128" t="s">
        <v>1137</v>
      </c>
      <c r="AH1" s="129" t="s">
        <v>1138</v>
      </c>
      <c r="AI1" s="128" t="s">
        <v>1139</v>
      </c>
      <c r="AJ1" s="128" t="s">
        <v>1140</v>
      </c>
      <c r="AK1" s="129" t="s">
        <v>1141</v>
      </c>
      <c r="AL1" s="126" t="s">
        <v>1142</v>
      </c>
      <c r="AM1" s="126" t="s">
        <v>1143</v>
      </c>
      <c r="AN1" s="130" t="s">
        <v>313</v>
      </c>
      <c r="AO1" s="128" t="s">
        <v>1144</v>
      </c>
      <c r="AP1" s="129" t="s">
        <v>1145</v>
      </c>
      <c r="AQ1" s="128" t="s">
        <v>1146</v>
      </c>
      <c r="AR1" s="128" t="s">
        <v>1147</v>
      </c>
      <c r="AS1" s="129" t="s">
        <v>1148</v>
      </c>
      <c r="AT1" s="126" t="s">
        <v>1149</v>
      </c>
      <c r="AU1" s="126" t="s">
        <v>1150</v>
      </c>
      <c r="AV1" s="130" t="s">
        <v>872</v>
      </c>
      <c r="AW1" s="128" t="s">
        <v>1151</v>
      </c>
      <c r="AX1" s="129" t="s">
        <v>1152</v>
      </c>
      <c r="AY1" s="128" t="s">
        <v>1153</v>
      </c>
      <c r="AZ1" s="128" t="s">
        <v>1154</v>
      </c>
      <c r="BA1" s="129" t="s">
        <v>1155</v>
      </c>
      <c r="BB1" s="126" t="s">
        <v>1156</v>
      </c>
      <c r="BC1" s="126" t="s">
        <v>1157</v>
      </c>
      <c r="BD1" s="130" t="s">
        <v>314</v>
      </c>
      <c r="BE1" s="142" t="s">
        <v>1158</v>
      </c>
      <c r="BF1" s="143" t="s">
        <v>1159</v>
      </c>
      <c r="BG1" s="142" t="s">
        <v>1160</v>
      </c>
      <c r="BH1" s="142" t="s">
        <v>1161</v>
      </c>
      <c r="BI1" s="143" t="s">
        <v>1162</v>
      </c>
      <c r="BJ1" s="128" t="s">
        <v>1163</v>
      </c>
      <c r="BK1" s="126" t="s">
        <v>1164</v>
      </c>
      <c r="BL1" s="130" t="s">
        <v>315</v>
      </c>
      <c r="BM1" s="128" t="s">
        <v>1165</v>
      </c>
      <c r="BN1" s="129" t="s">
        <v>1166</v>
      </c>
      <c r="BO1" s="128" t="s">
        <v>1167</v>
      </c>
      <c r="BP1" s="128" t="s">
        <v>1168</v>
      </c>
      <c r="BQ1" s="129" t="s">
        <v>1169</v>
      </c>
      <c r="BR1" s="126" t="s">
        <v>1170</v>
      </c>
      <c r="BS1" s="126" t="s">
        <v>1171</v>
      </c>
      <c r="BT1" s="130" t="s">
        <v>316</v>
      </c>
      <c r="BU1" s="128" t="s">
        <v>1172</v>
      </c>
      <c r="BV1" s="129" t="s">
        <v>1173</v>
      </c>
      <c r="BW1" s="128" t="s">
        <v>1174</v>
      </c>
      <c r="BX1" s="128" t="s">
        <v>1175</v>
      </c>
      <c r="BY1" s="129" t="s">
        <v>1176</v>
      </c>
      <c r="BZ1" s="126" t="s">
        <v>1177</v>
      </c>
      <c r="CA1" s="126" t="s">
        <v>1178</v>
      </c>
      <c r="CB1" s="130" t="s">
        <v>317</v>
      </c>
      <c r="CC1" s="128" t="s">
        <v>1179</v>
      </c>
      <c r="CD1" s="129" t="s">
        <v>1180</v>
      </c>
      <c r="CE1" s="128" t="s">
        <v>1181</v>
      </c>
      <c r="CF1" s="128" t="s">
        <v>1182</v>
      </c>
      <c r="CG1" s="129" t="s">
        <v>1183</v>
      </c>
      <c r="CH1" s="126" t="s">
        <v>1184</v>
      </c>
      <c r="CI1" s="126" t="s">
        <v>1185</v>
      </c>
      <c r="CJ1" s="130" t="s">
        <v>318</v>
      </c>
      <c r="CK1" s="213"/>
    </row>
    <row r="2" spans="1:92" s="12" customFormat="1" ht="15">
      <c r="A2" s="109" t="s">
        <v>187</v>
      </c>
      <c r="H2" s="92" t="str">
        <f t="shared" ref="H2" si="0">COUNTIF(A2:G2,"Oui") &amp;" / 6"</f>
        <v>0 / 6</v>
      </c>
      <c r="I2" s="19">
        <f>SUMPRODUCT((P2="En cours")*COUNTIFS(SUIVIPROD!$E$2:$E$3777,'Ligne 12'!$A2,SUIVIPROD!$J$2:$J$3777,'Ligne 12'!$P$1))</f>
        <v>0</v>
      </c>
      <c r="J2" s="97">
        <v>2</v>
      </c>
      <c r="K2" s="19">
        <f>SUMPRODUCT((P2="En cours")*SUMIFS(SUIVIPROD!$D$2:$D$3777,SUIVIPROD!$E$2:$E$3777,'Ligne 12'!$A2,SUIVIPROD!$J$2:$J$3777,'Ligne 12'!$P$1))</f>
        <v>0</v>
      </c>
      <c r="L2" s="19">
        <f>SUMPRODUCT((P2="En cours")*SUMPRODUCT((SUIVIPROD!$E$2:$E$3777='Ligne 12'!$A2)*(SUIVIPROD!$J$2:$J$3777='Ligne 12'!$P$1)*(SUIVIPROD!$L$2:$N$3777&lt;&gt;"")))</f>
        <v>0</v>
      </c>
      <c r="M2" s="97">
        <v>2</v>
      </c>
      <c r="N2" s="94"/>
      <c r="O2" s="23" t="str">
        <f>IF(COUNTIFS(SUIVIQUALITE!$B$2:$B$49039,'Ligne 12'!$A2,SUIVIQUALITE!$E$2:$E$49039,LEFT($P$1,FIND(" ",$P$1)-1),SUIVIQUALITE!$F$2:$F$49039,"Oui")=1,"Oui","#N/A")</f>
        <v>#N/A</v>
      </c>
      <c r="P2" s="188"/>
      <c r="Q2" s="19">
        <f>SUMPRODUCT((X2="En cours")*COUNTIFS(SUIVIPROD!$E$2:$E$3777,'Ligne 12'!$A2,SUIVIPROD!$J$2:$J$3777,'Ligne 12'!$X$1))</f>
        <v>0</v>
      </c>
      <c r="R2" s="97">
        <v>4</v>
      </c>
      <c r="S2" s="19">
        <f>SUMPRODUCT((X2="En cours")*SUMIFS(SUIVIPROD!$D$2:$D$3777,SUIVIPROD!$E$2:$E$3777,'Ligne 12'!$A2,SUIVIPROD!$J$2:$J$3777,'Ligne 12'!$X$1))</f>
        <v>0</v>
      </c>
      <c r="T2" s="19">
        <f>SUMPRODUCT((X2="En cours")*SUMPRODUCT((SUIVIPROD!$E$2:$E$3777='Ligne 12'!$A2)*(SUIVIPROD!$J$2:$J$3777='Ligne 12'!$X$1)*(SUIVIPROD!$L$2:$N$3777&lt;&gt;"")))</f>
        <v>0</v>
      </c>
      <c r="U2" s="97">
        <v>2</v>
      </c>
      <c r="W2" s="23" t="str">
        <f>IF(COUNTIFS(SUIVIQUALITE!$B$2:$B$49039,'Ligne 12'!$A2,SUIVIQUALITE!$E$2:$E$49039,LEFT($X$1,FIND(" ",$X$1)-1),SUIVIQUALITE!$F$2:$F$49039,"Oui")=1,"Oui","#N/A")</f>
        <v>#N/A</v>
      </c>
      <c r="X2" s="188"/>
      <c r="Y2" s="19">
        <f>SUMPRODUCT((AF2="En cours")*COUNTIFS(SUIVIPROD!$E$2:$E$3777,'Ligne 12'!$A2,SUIVIPROD!$J$2:$J$3777,'Ligne 12'!$AF$1))</f>
        <v>0</v>
      </c>
      <c r="Z2" s="97">
        <v>12</v>
      </c>
      <c r="AA2" s="19">
        <f>SUMPRODUCT((AF2="En cours")*SUMIFS(SUIVIPROD!$D$2:$D$3777,SUIVIPROD!$E$2:$E$3777,'Ligne 12'!$A2,SUIVIPROD!$J$2:$J$3777,'Ligne 12'!$AF$1))</f>
        <v>0</v>
      </c>
      <c r="AB2" s="19">
        <f>SUMPRODUCT((AF2="En cours")*SUMPRODUCT((SUIVIPROD!$E$2:$E$3777='Ligne 12'!$A2)*(SUIVIPROD!$J$2:$J$3777='Ligne 12'!$AF$1)*(SUIVIPROD!$L$2:$N$3777&lt;&gt;"")))</f>
        <v>0</v>
      </c>
      <c r="AC2" s="97">
        <v>2</v>
      </c>
      <c r="AE2" s="23" t="str">
        <f>IF(COUNTIFS(SUIVIQUALITE!$B$2:$B$49039,'Ligne 12'!$A2,SUIVIQUALITE!$E$2:$E$49039,LEFT($AF$1,FIND(" ",$AF$1)-1),SUIVIQUALITE!$F$2:$F$49039,"Oui")=1,"Oui","#N/A")</f>
        <v>#N/A</v>
      </c>
      <c r="AF2" s="188"/>
      <c r="AG2" s="19">
        <f>SUMPRODUCT((AN2="En cours")*COUNTIFS(SUIVIPROD!$E$2:$E$3777,'Ligne 12'!$A2,SUIVIPROD!$J$2:$J$3777,'Ligne 12'!$AN$1))</f>
        <v>0</v>
      </c>
      <c r="AH2" s="97">
        <v>12</v>
      </c>
      <c r="AI2" s="19">
        <f>SUMPRODUCT((AN2="En cours")*SUMIFS(SUIVIPROD!$D$2:$D$3777,SUIVIPROD!$E$2:$E$3777,'Ligne 12'!$A2,SUIVIPROD!$J$2:$J$3777,'Ligne 12'!$AN$1))</f>
        <v>0</v>
      </c>
      <c r="AJ2" s="19">
        <f>SUMPRODUCT((AN2="En cours")*SUMPRODUCT((SUIVIPROD!$E$2:$E$3777='Ligne 12'!$A2)*(SUIVIPROD!$J$2:$J$3777='Ligne 12'!$AN$1)*(SUIVIPROD!$L$2:$N$3777&lt;&gt;"")))</f>
        <v>0</v>
      </c>
      <c r="AK2" s="97">
        <v>6</v>
      </c>
      <c r="AM2" s="23" t="str">
        <f>IF(COUNTIFS(SUIVIQUALITE!$B$2:$B$49039,'Ligne 12'!$A2,SUIVIQUALITE!$E$2:$E$49039,LEFT($AN$1,FIND(" ",$AN$1)-1),SUIVIQUALITE!$F$2:$F$49039,"Oui")=1,"Oui","#N/A")</f>
        <v>#N/A</v>
      </c>
      <c r="AN2" s="188"/>
      <c r="AO2" s="19">
        <f>SUMPRODUCT((AV2="En cours")*COUNTIFS(SUIVIPROD!$E$2:$E$3777,'Ligne 12'!$A2,SUIVIPROD!$J$2:$J$3777,'Ligne 12'!$AV$1))</f>
        <v>0</v>
      </c>
      <c r="AP2" s="97">
        <v>8</v>
      </c>
      <c r="AQ2" s="19">
        <f>SUMPRODUCT((AV2="En cours")*SUMIFS(SUIVIPROD!$D$2:$D$3777,SUIVIPROD!$E$2:$E$3777,'Ligne 12'!$A2,SUIVIPROD!$J$2:$J$3777,'Ligne 12'!$AV$1))</f>
        <v>0</v>
      </c>
      <c r="AR2" s="19">
        <f>SUMPRODUCT((AV2="En cours")*SUMPRODUCT((SUIVIPROD!$E$2:$E$3777='Ligne 12'!$A2)*(SUIVIPROD!$J$2:$J$3777='Ligne 12'!$AV$1)*(SUIVIPROD!$L$2:$N$3777&lt;&gt;"")))</f>
        <v>0</v>
      </c>
      <c r="AS2" s="97">
        <v>6</v>
      </c>
      <c r="AU2" s="23" t="str">
        <f>IF(COUNTIFS(SUIVIQUALITE!$B$2:$B$49039,'Ligne 12'!$A2,SUIVIQUALITE!$E$2:$E$49039,LEFT($AV$1,FIND(" ",$BD$1)-1),SUIVIQUALITE!$F$2:$F$49039,"Oui")=1,"Oui","#N/A")</f>
        <v>#N/A</v>
      </c>
      <c r="AV2" s="137"/>
      <c r="AW2" s="19">
        <f>SUMPRODUCT((BD2="En cours")*COUNTIFS(SUIVIPROD!$E$2:$E$3777,'Ligne 12'!$A2,SUIVIPROD!$J$2:$J$3777,'Ligne 12'!$BD$1))</f>
        <v>0</v>
      </c>
      <c r="AX2" s="97">
        <v>8</v>
      </c>
      <c r="AY2" s="19">
        <f>SUMPRODUCT((BD2="En cours")*SUMIFS(SUIVIPROD!$D$2:$D$3777,SUIVIPROD!$E$2:$E$3777,'Ligne 12'!$A2,SUIVIPROD!$J$2:$J$3777,'Ligne 12'!$BD$1))</f>
        <v>0</v>
      </c>
      <c r="AZ2" s="19">
        <f>SUMPRODUCT((BD2="En cours")*SUMPRODUCT((SUIVIPROD!$E$2:$E$3777='Ligne 12'!$A2)*(SUIVIPROD!$J$2:$J$3777='Ligne 12'!$BD$1)*(SUIVIPROD!$L$2:$N$3777&lt;&gt;"")))</f>
        <v>0</v>
      </c>
      <c r="BA2" s="97">
        <v>6</v>
      </c>
      <c r="BC2" s="23" t="str">
        <f>IF(COUNTIFS(SUIVIQUALITE!$B$2:$B$49039,'Ligne 12'!$A2,SUIVIQUALITE!$E$2:$E$49039,LEFT($BD$1,FIND(" ",$BD$1)-1),SUIVIQUALITE!$F$2:$F$49039,"Oui")=1,"Oui","#N/A")</f>
        <v>#N/A</v>
      </c>
      <c r="BD2" s="188"/>
      <c r="BE2" s="19">
        <f>SUMPRODUCT((BL2="En cours")*COUNTIFS(SUIVIPROD!$E$2:$E$3777,'Ligne 12'!$A2,SUIVIPROD!$J$2:$J$3777,'Ligne 12'!$BL$1))</f>
        <v>0</v>
      </c>
      <c r="BF2" s="97">
        <v>16</v>
      </c>
      <c r="BG2" s="19">
        <f>SUMPRODUCT((BL2="En cours")*SUMIFS(SUIVIPROD!$D$2:$D$3777,SUIVIPROD!$E$2:$E$3777,'Ligne 12'!$A2,SUIVIPROD!$J$2:$J$3777,'Ligne 12'!$BL$1))</f>
        <v>0</v>
      </c>
      <c r="BH2" s="19">
        <f>SUMPRODUCT((BL2="En cours")*SUMPRODUCT((SUIVIPROD!$E$2:$E$3777='Ligne 12'!$A2)*(SUIVIPROD!$J$2:$J$3777='Ligne 12'!$BL$1)*(SUIVIPROD!$L$2:$N$3777&lt;&gt;"")))</f>
        <v>0</v>
      </c>
      <c r="BI2" s="97">
        <v>2</v>
      </c>
      <c r="BK2" s="23" t="str">
        <f>IF(COUNTIFS(SUIVIQUALITE!$B$2:$B$49039,'Ligne 12'!$A2,SUIVIQUALITE!$E$2:$E$49039,LEFT($BL$1,FIND(" ",$BL$1)-1),SUIVIQUALITE!$F$2:$F$49039,"Oui")=1,"Oui","#N/A")</f>
        <v>#N/A</v>
      </c>
      <c r="BL2" s="188"/>
      <c r="BM2" s="19">
        <f>SUMPRODUCT((BT2="En cours")*COUNTIFS(SUIVIPROD!$E$2:$E$3777,'Ligne 12'!$A2,SUIVIPROD!$J$2:$J$3777,'Ligne 12'!$BT$1))</f>
        <v>0</v>
      </c>
      <c r="BN2" s="97">
        <v>8</v>
      </c>
      <c r="BO2" s="19">
        <f>SUMPRODUCT((BT2="En cours")*SUMIFS(SUIVIPROD!$D$2:$D$3777,SUIVIPROD!$E$2:$E$3777,'Ligne 12'!$A2,SUIVIPROD!$J$2:$J$3777,'Ligne 12'!$BT$1))</f>
        <v>0</v>
      </c>
      <c r="BP2" s="19">
        <f>SUMPRODUCT((BT2="En cours")*SUMPRODUCT((SUIVIPROD!$E$2:$E$3777='Ligne 12'!$A2)*(SUIVIPROD!$J$2:$J$3777='Ligne 12'!$BT$1)*(SUIVIPROD!$L$2:$N$3777&lt;&gt;"")))</f>
        <v>0</v>
      </c>
      <c r="BQ2" s="97">
        <v>4</v>
      </c>
      <c r="BS2" s="23" t="str">
        <f>IF(COUNTIFS(SUIVIQUALITE!$B$2:$B$49039,'Ligne 12'!$A2,SUIVIQUALITE!$E$2:$E$49039,LEFT($BT$1,FIND(" ",$BT$1)-1),SUIVIQUALITE!$F$2:$F$49039,"Oui")=1,"Oui","#N/A")</f>
        <v>#N/A</v>
      </c>
      <c r="BT2" s="188"/>
      <c r="BU2" s="19">
        <f>SUMPRODUCT((CB2="En cours")*COUNTIFS(SUIVIPROD!$E$2:$E$3777,'Ligne 12'!$A2,SUIVIPROD!$J$2:$J$3777,'Ligne 12'!$CB$1))</f>
        <v>0</v>
      </c>
      <c r="BV2" s="97">
        <v>12</v>
      </c>
      <c r="BW2" s="19">
        <f>SUMPRODUCT((CB2="En cours")*SUMIFS(SUIVIPROD!$D$2:$D$3777,SUIVIPROD!$E$2:$E$3777,'Ligne 12'!$A2,SUIVIPROD!$J$2:$J$3777,'Ligne 12'!$CB$1))</f>
        <v>0</v>
      </c>
      <c r="BX2" s="19">
        <f>SUMPRODUCT((CB2="En cours")*SUMPRODUCT((SUIVIPROD!$E$2:$E$3777='Ligne 12'!$A2)*(SUIVIPROD!$J$2:$J$3777='Ligne 12'!$CB$1)*(SUIVIPROD!$L$2:$N$3777&lt;&gt;"")))</f>
        <v>0</v>
      </c>
      <c r="BY2" s="97">
        <v>4</v>
      </c>
      <c r="CA2" s="23" t="str">
        <f>IF(COUNTIFS(SUIVIQUALITE!$B$2:$B$49039,'Ligne 12'!$A2,SUIVIQUALITE!$E$2:$E$49039,LEFT($CB$1,FIND(" ",$CB$1)-1),SUIVIQUALITE!$F$2:$F$49039,"Oui")=1,"Oui","#N/A")</f>
        <v>#N/A</v>
      </c>
      <c r="CB2" s="188"/>
      <c r="CC2" s="19">
        <f>SUMPRODUCT((CJ2="En cours")*COUNTIFS(SUIVIPROD!$E$2:$E$3777,'Ligne 12'!$A2,SUIVIPROD!$J$2:$J$3777,'Ligne 12'!$CJ$1))</f>
        <v>0</v>
      </c>
      <c r="CD2" s="97">
        <v>10</v>
      </c>
      <c r="CE2" s="19">
        <f>SUMPRODUCT((CJ2="En cours")*SUMIFS(SUIVIPROD!$D$2:$D$3777,SUIVIPROD!$E$2:$E$3777,'Ligne 12'!$A2,SUIVIPROD!$J$2:$J$3777,'Ligne 12'!$CJ$1))</f>
        <v>0</v>
      </c>
      <c r="CF2" s="19">
        <f>SUMPRODUCT((CJ2="En cours")*SUMPRODUCT((SUIVIPROD!$E$2:$E$3777='Ligne 12'!$A2)*(SUIVIPROD!$J$2:$J$3777='Ligne 12'!$CJ$1)*(SUIVIPROD!$L$2:$N$3777&lt;&gt;"")))</f>
        <v>0</v>
      </c>
      <c r="CG2" s="97">
        <v>3</v>
      </c>
      <c r="CI2" s="23" t="str">
        <f>IF(COUNTIFS(SUIVIQUALITE!$B$2:$B$49039,'Ligne 12'!$A2,SUIVIQUALITE!$E$2:$E$49039,LEFT($CJ$1,FIND(" ",$CJ$1)-1),SUIVIQUALITE!$F$2:$F$49039,"Oui")=1,"Oui","#N/A")</f>
        <v>#N/A</v>
      </c>
      <c r="CJ2" s="188"/>
      <c r="CK2" s="209"/>
    </row>
    <row r="3" spans="1:92" ht="15">
      <c r="A3" s="132" t="s">
        <v>134</v>
      </c>
      <c r="B3" s="132" t="s">
        <v>188</v>
      </c>
      <c r="C3" s="132" t="s">
        <v>188</v>
      </c>
      <c r="D3" s="132" t="s">
        <v>188</v>
      </c>
      <c r="E3" s="132" t="s">
        <v>188</v>
      </c>
      <c r="F3" s="132" t="s">
        <v>188</v>
      </c>
      <c r="G3" s="132" t="s">
        <v>188</v>
      </c>
      <c r="H3" s="145" t="str">
        <f t="shared" ref="H3:H34" si="1">COUNTIF(A3:G3,"Oui") &amp;" / 6"</f>
        <v>6 / 6</v>
      </c>
      <c r="I3" s="19">
        <f>SUMPRODUCT((P3="En cours")*COUNTIFS(SUIVIPROD!$E$2:$E$3777,'Ligne 12'!$A3,SUIVIPROD!$J$2:$J$3777,'Ligne 12'!$P$1))</f>
        <v>0</v>
      </c>
      <c r="J3" s="134">
        <v>2</v>
      </c>
      <c r="K3" s="19">
        <f>SUMPRODUCT((P3="En cours")*SUMIFS(SUIVIPROD!$D$2:$D$3777,SUIVIPROD!$E$2:$E$3777,'Ligne 12'!$A3,SUIVIPROD!$J$2:$J$3777,'Ligne 12'!$P$1))</f>
        <v>0</v>
      </c>
      <c r="L3" s="19">
        <f>SUMPRODUCT((P3="En cours")*SUMPRODUCT((SUIVIPROD!$E$2:$E$3777='Ligne 12'!$A3)*(SUIVIPROD!$J$2:$J$3777='Ligne 12'!$P$1)*(SUIVIPROD!$L$2:$N$3777&lt;&gt;"")))</f>
        <v>0</v>
      </c>
      <c r="M3" s="134">
        <v>2</v>
      </c>
      <c r="N3" s="135"/>
      <c r="O3" s="136"/>
      <c r="P3" s="137" t="s">
        <v>190</v>
      </c>
      <c r="Q3" s="19">
        <f>SUMPRODUCT((X3="En cours")*COUNTIFS(SUIVIPROD!$E$2:$E$3777,'Ligne 12'!$A3,SUIVIPROD!$J$2:$J$3777,'Ligne 12'!$X$1))</f>
        <v>0</v>
      </c>
      <c r="R3" s="134">
        <v>4</v>
      </c>
      <c r="S3" s="19">
        <f>SUMPRODUCT((X3="En cours")*SUMIFS(SUIVIPROD!$D$2:$D$3777,SUIVIPROD!$E$2:$E$3777,'Ligne 12'!$A3,SUIVIPROD!$J$2:$J$3777,'Ligne 12'!$X$1))</f>
        <v>0</v>
      </c>
      <c r="T3" s="19">
        <f>SUMPRODUCT((X3="En cours")*SUMPRODUCT((SUIVIPROD!$E$2:$E$3777='Ligne 12'!$A3)*(SUIVIPROD!$J$2:$J$3777='Ligne 12'!$X$1)*(SUIVIPROD!$L$2:$N$3777&lt;&gt;"")))</f>
        <v>0</v>
      </c>
      <c r="U3" s="97">
        <v>2</v>
      </c>
      <c r="V3" s="135"/>
      <c r="W3" s="136"/>
      <c r="X3" s="137" t="s">
        <v>190</v>
      </c>
      <c r="Y3" s="19">
        <f>SUMPRODUCT((AF3="En cours")*COUNTIFS(SUIVIPROD!$E$2:$E$3777,'Ligne 12'!$A3,SUIVIPROD!$J$2:$J$3777,'Ligne 12'!$AF$1))</f>
        <v>0</v>
      </c>
      <c r="Z3" s="97">
        <v>12</v>
      </c>
      <c r="AA3" s="19">
        <f>SUMPRODUCT((AF3="En cours")*SUMIFS(SUIVIPROD!$D$2:$D$3777,SUIVIPROD!$E$2:$E$3777,'Ligne 12'!$A3,SUIVIPROD!$J$2:$J$3777,'Ligne 12'!$AF$1))</f>
        <v>0</v>
      </c>
      <c r="AB3" s="19">
        <f>SUMPRODUCT((AF3="En cours")*SUMPRODUCT((SUIVIPROD!$E$2:$E$3777='Ligne 12'!$A3)*(SUIVIPROD!$J$2:$J$3777='Ligne 12'!$AF$1)*(SUIVIPROD!$L$2:$N$3777&lt;&gt;"")))</f>
        <v>0</v>
      </c>
      <c r="AC3" s="97">
        <v>2</v>
      </c>
      <c r="AD3" s="132"/>
      <c r="AE3" s="136"/>
      <c r="AF3" s="137"/>
      <c r="AG3" s="19">
        <f>SUMPRODUCT((AN3="En cours")*COUNTIFS(SUIVIPROD!$E$2:$E$3777,'Ligne 12'!$A3,SUIVIPROD!$J$2:$J$3777,'Ligne 12'!$AN$1))</f>
        <v>0</v>
      </c>
      <c r="AH3" s="97">
        <v>12</v>
      </c>
      <c r="AI3" s="19">
        <f>SUMPRODUCT((AN3="En cours")*SUMIFS(SUIVIPROD!$D$2:$D$3777,SUIVIPROD!$E$2:$E$3777,'Ligne 12'!$A3,SUIVIPROD!$J$2:$J$3777,'Ligne 12'!$AN$1))</f>
        <v>0</v>
      </c>
      <c r="AJ3" s="19">
        <f>SUMPRODUCT((AN3="En cours")*SUMPRODUCT((SUIVIPROD!$E$2:$E$3777='Ligne 12'!$A3)*(SUIVIPROD!$J$2:$J$3777='Ligne 12'!$AN$1)*(SUIVIPROD!$L$2:$N$3777&lt;&gt;"")))</f>
        <v>0</v>
      </c>
      <c r="AK3" s="97">
        <v>6</v>
      </c>
      <c r="AM3" s="136"/>
      <c r="AN3" s="137" t="s">
        <v>190</v>
      </c>
      <c r="AO3" s="19">
        <f>SUMPRODUCT((AV3="En cours")*COUNTIFS(SUIVIPROD!$E$2:$E$3777,'Ligne 12'!$A3,SUIVIPROD!$J$2:$J$3777,'Ligne 12'!$AV$1))</f>
        <v>0</v>
      </c>
      <c r="AP3" s="97">
        <v>8</v>
      </c>
      <c r="AQ3" s="19">
        <f>SUMPRODUCT((AV3="En cours")*SUMIFS(SUIVIPROD!$D$2:$D$3777,SUIVIPROD!$E$2:$E$3777,'Ligne 12'!$A3,SUIVIPROD!$J$2:$J$3777,'Ligne 12'!$AV$1))</f>
        <v>0</v>
      </c>
      <c r="AR3" s="19">
        <f>SUMPRODUCT((AV3="En cours")*SUMPRODUCT((SUIVIPROD!$E$2:$E$3777='Ligne 12'!$A3)*(SUIVIPROD!$J$2:$J$3777='Ligne 12'!$AV$1)*(SUIVIPROD!$L$2:$N$3777&lt;&gt;"")))</f>
        <v>0</v>
      </c>
      <c r="AS3" s="97">
        <v>6</v>
      </c>
      <c r="AT3" s="12"/>
      <c r="AU3" s="23"/>
      <c r="AV3" s="137"/>
      <c r="AW3" s="19">
        <f>SUMPRODUCT((BD3="En cours")*COUNTIFS(SUIVIPROD!$E$2:$E$3777,'Ligne 12'!$A3,SUIVIPROD!$J$2:$J$3777,'Ligne 12'!$BD$1))</f>
        <v>0</v>
      </c>
      <c r="AX3" s="97">
        <v>8</v>
      </c>
      <c r="AY3" s="19">
        <f>SUMPRODUCT((BD3="En cours")*SUMIFS(SUIVIPROD!$D$2:$D$3777,SUIVIPROD!$E$2:$E$3777,'Ligne 12'!$A3,SUIVIPROD!$J$2:$J$3777,'Ligne 12'!$BD$1))</f>
        <v>0</v>
      </c>
      <c r="AZ3" s="19">
        <f>SUMPRODUCT((BD3="En cours")*SUMPRODUCT((SUIVIPROD!$E$2:$E$3777='Ligne 12'!$A3)*(SUIVIPROD!$J$2:$J$3777='Ligne 12'!$BD$1)*(SUIVIPROD!$L$2:$N$3777&lt;&gt;"")))</f>
        <v>0</v>
      </c>
      <c r="BA3" s="97">
        <v>6</v>
      </c>
      <c r="BC3" s="136"/>
      <c r="BD3" s="137" t="s">
        <v>190</v>
      </c>
      <c r="BE3" s="19">
        <f>SUMPRODUCT((BL3="En cours")*COUNTIFS(SUIVIPROD!$E$2:$E$3777,'Ligne 12'!$A3,SUIVIPROD!$J$2:$J$3777,'Ligne 12'!$BL$1))</f>
        <v>0</v>
      </c>
      <c r="BF3" s="97">
        <v>16</v>
      </c>
      <c r="BG3" s="19">
        <f>SUMPRODUCT((BL3="En cours")*SUMIFS(SUIVIPROD!$D$2:$D$3777,SUIVIPROD!$E$2:$E$3777,'Ligne 12'!$A3,SUIVIPROD!$J$2:$J$3777,'Ligne 12'!$BL$1))</f>
        <v>0</v>
      </c>
      <c r="BH3" s="19">
        <f>SUMPRODUCT((BL3="En cours")*SUMPRODUCT((SUIVIPROD!$E$2:$E$3777='Ligne 12'!$A3)*(SUIVIPROD!$J$2:$J$3777='Ligne 12'!$BL$1)*(SUIVIPROD!$L$2:$N$3777&lt;&gt;"")))</f>
        <v>0</v>
      </c>
      <c r="BI3" s="97">
        <v>2</v>
      </c>
      <c r="BK3" s="23"/>
      <c r="BL3" s="137" t="s">
        <v>190</v>
      </c>
      <c r="BM3" s="19">
        <f>SUMPRODUCT((BT3="En cours")*COUNTIFS(SUIVIPROD!$E$2:$E$3777,'Ligne 12'!$A3,SUIVIPROD!$J$2:$J$3777,'Ligne 12'!$BT$1))</f>
        <v>0</v>
      </c>
      <c r="BN3" s="97">
        <v>8</v>
      </c>
      <c r="BO3" s="19">
        <f>SUMPRODUCT((BT3="En cours")*SUMIFS(SUIVIPROD!$D$2:$D$3777,SUIVIPROD!$E$2:$E$3777,'Ligne 12'!$A3,SUIVIPROD!$J$2:$J$3777,'Ligne 12'!$BT$1))</f>
        <v>0</v>
      </c>
      <c r="BP3" s="19">
        <f>SUMPRODUCT((BT3="En cours")*SUMPRODUCT((SUIVIPROD!$E$2:$E$3777='Ligne 12'!$A3)*(SUIVIPROD!$J$2:$J$3777='Ligne 12'!$BT$1)*(SUIVIPROD!$L$2:$N$3777&lt;&gt;"")))</f>
        <v>0</v>
      </c>
      <c r="BQ3" s="97">
        <v>4</v>
      </c>
      <c r="BS3" s="136"/>
      <c r="BT3" s="137"/>
      <c r="BU3" s="19">
        <f>SUMPRODUCT((CB3="En cours")*COUNTIFS(SUIVIPROD!$E$2:$E$3777,'Ligne 12'!$A3,SUIVIPROD!$J$2:$J$3777,'Ligne 12'!$CB$1))</f>
        <v>0</v>
      </c>
      <c r="BV3" s="97">
        <v>12</v>
      </c>
      <c r="BW3" s="19">
        <f>SUMPRODUCT((CB3="En cours")*SUMIFS(SUIVIPROD!$D$2:$D$3777,SUIVIPROD!$E$2:$E$3777,'Ligne 12'!$A3,SUIVIPROD!$J$2:$J$3777,'Ligne 12'!$CB$1))</f>
        <v>0</v>
      </c>
      <c r="BX3" s="19">
        <f>SUMPRODUCT((CB3="En cours")*SUMPRODUCT((SUIVIPROD!$E$2:$E$3777='Ligne 12'!$A3)*(SUIVIPROD!$J$2:$J$3777='Ligne 12'!$CB$1)*(SUIVIPROD!$L$2:$N$3777&lt;&gt;"")))</f>
        <v>0</v>
      </c>
      <c r="BY3" s="97">
        <v>4</v>
      </c>
      <c r="CA3" s="136"/>
      <c r="CB3" s="137"/>
      <c r="CC3" s="19">
        <f>SUMPRODUCT((CJ3="En cours")*COUNTIFS(SUIVIPROD!$E$2:$E$3777,'Ligne 12'!$A3,SUIVIPROD!$J$2:$J$3777,'Ligne 12'!$CJ$1))</f>
        <v>0</v>
      </c>
      <c r="CD3" s="134">
        <v>10</v>
      </c>
      <c r="CE3" s="19">
        <f>SUMPRODUCT((CJ3="En cours")*SUMIFS(SUIVIPROD!$D$2:$D$3777,SUIVIPROD!$E$2:$E$3777,'Ligne 12'!$A3,SUIVIPROD!$J$2:$J$3777,'Ligne 12'!$CJ$1))</f>
        <v>0</v>
      </c>
      <c r="CF3" s="19">
        <f>SUMPRODUCT((CJ3="En cours")*SUMPRODUCT((SUIVIPROD!$E$2:$E$3777='Ligne 12'!$A3)*(SUIVIPROD!$J$2:$J$3777='Ligne 12'!$CJ$1)*(SUIVIPROD!$L$2:$N$3777&lt;&gt;"")))</f>
        <v>0</v>
      </c>
      <c r="CG3" s="134">
        <v>3</v>
      </c>
      <c r="CI3" s="136"/>
      <c r="CJ3" s="137" t="s">
        <v>190</v>
      </c>
      <c r="CK3" s="210"/>
      <c r="CL3" s="138"/>
      <c r="CM3" s="139"/>
      <c r="CN3" s="138"/>
    </row>
    <row r="4" spans="1:92" ht="15">
      <c r="A4" s="192" t="s">
        <v>865</v>
      </c>
      <c r="B4" s="132" t="s">
        <v>188</v>
      </c>
      <c r="C4" s="132" t="s">
        <v>188</v>
      </c>
      <c r="D4" s="132" t="s">
        <v>188</v>
      </c>
      <c r="E4" s="132" t="s">
        <v>188</v>
      </c>
      <c r="F4" s="132" t="s">
        <v>188</v>
      </c>
      <c r="G4" s="132" t="s">
        <v>188</v>
      </c>
      <c r="H4" s="133" t="str">
        <f t="shared" si="1"/>
        <v>6 / 6</v>
      </c>
      <c r="I4" s="19">
        <f>SUMPRODUCT((P4="En cours")*COUNTIFS(SUIVIPROD!$E$2:$E$3777,'Ligne 12'!$A4,SUIVIPROD!$J$2:$J$3777,'Ligne 12'!$P$1))</f>
        <v>0</v>
      </c>
      <c r="J4" s="134">
        <v>2</v>
      </c>
      <c r="K4" s="19">
        <f>SUMPRODUCT((P4="En cours")*SUMIFS(SUIVIPROD!$D$2:$D$3777,SUIVIPROD!$E$2:$E$3777,'Ligne 12'!$A4,SUIVIPROD!$J$2:$J$3777,'Ligne 12'!$P$1))</f>
        <v>0</v>
      </c>
      <c r="L4" s="19">
        <f>SUMPRODUCT((P4="En cours")*SUMPRODUCT((SUIVIPROD!$E$2:$E$3777='Ligne 12'!$A4)*(SUIVIPROD!$J$2:$J$3777='Ligne 12'!$P$1)*(SUIVIPROD!$L$2:$N$3777&lt;&gt;"")))</f>
        <v>0</v>
      </c>
      <c r="M4" s="134">
        <v>2</v>
      </c>
      <c r="P4" s="137" t="s">
        <v>190</v>
      </c>
      <c r="Q4" s="19">
        <f>SUMPRODUCT((X4="En cours")*COUNTIFS(SUIVIPROD!$E$2:$E$3777,'Ligne 12'!$A4,SUIVIPROD!$J$2:$J$3777,'Ligne 12'!$X$1))</f>
        <v>0</v>
      </c>
      <c r="R4" s="97">
        <v>4</v>
      </c>
      <c r="S4" s="19">
        <f>SUMPRODUCT((X4="En cours")*SUMIFS(SUIVIPROD!$D$2:$D$3777,SUIVIPROD!$E$2:$E$3777,'Ligne 12'!$A4,SUIVIPROD!$J$2:$J$3777,'Ligne 12'!$X$1))</f>
        <v>0</v>
      </c>
      <c r="T4" s="19">
        <f>SUMPRODUCT((X4="En cours")*SUMPRODUCT((SUIVIPROD!$E$2:$E$3777='Ligne 12'!$A4)*(SUIVIPROD!$J$2:$J$3777='Ligne 12'!$X$1)*(SUIVIPROD!$L$2:$N$3777&lt;&gt;"")))</f>
        <v>0</v>
      </c>
      <c r="U4" s="97">
        <v>2</v>
      </c>
      <c r="V4" s="12"/>
      <c r="W4" s="23"/>
      <c r="X4" s="137" t="s">
        <v>190</v>
      </c>
      <c r="Y4" s="19">
        <f>SUMPRODUCT((AF4="En cours")*COUNTIFS(SUIVIPROD!$E$2:$E$3777,'Ligne 12'!$A4,SUIVIPROD!$J$2:$J$3777,'Ligne 12'!$AF$1))</f>
        <v>0</v>
      </c>
      <c r="Z4" s="97">
        <v>12</v>
      </c>
      <c r="AA4" s="19">
        <f>SUMPRODUCT((AF4="En cours")*SUMIFS(SUIVIPROD!$D$2:$D$3777,SUIVIPROD!$E$2:$E$3777,'Ligne 12'!$A4,SUIVIPROD!$J$2:$J$3777,'Ligne 12'!$AF$1))</f>
        <v>0</v>
      </c>
      <c r="AB4" s="19">
        <f>SUMPRODUCT((AF4="En cours")*SUMPRODUCT((SUIVIPROD!$E$2:$E$3777='Ligne 12'!$A4)*(SUIVIPROD!$J$2:$J$3777='Ligne 12'!$AF$1)*(SUIVIPROD!$L$2:$N$3777&lt;&gt;"")))</f>
        <v>0</v>
      </c>
      <c r="AC4" s="97">
        <v>2</v>
      </c>
      <c r="AD4" s="12"/>
      <c r="AE4" s="23"/>
      <c r="AF4" s="137" t="s">
        <v>190</v>
      </c>
      <c r="AG4" s="19">
        <f>SUMPRODUCT((AN4="En cours")*COUNTIFS(SUIVIPROD!$E$2:$E$3777,'Ligne 12'!$A4,SUIVIPROD!$J$2:$J$3777,'Ligne 12'!$AN$1))</f>
        <v>3</v>
      </c>
      <c r="AH4" s="97">
        <v>12</v>
      </c>
      <c r="AI4" s="19">
        <f>SUMPRODUCT((AN4="En cours")*SUMIFS(SUIVIPROD!$D$2:$D$3777,SUIVIPROD!$E$2:$E$3777,'Ligne 12'!$A4,SUIVIPROD!$J$2:$J$3777,'Ligne 12'!$AN$1))</f>
        <v>6</v>
      </c>
      <c r="AJ4" s="19">
        <f>SUMPRODUCT((AN4="En cours")*SUMPRODUCT((SUIVIPROD!$E$2:$E$3777='Ligne 12'!$A4)*(SUIVIPROD!$J$2:$J$3777='Ligne 12'!$AN$1)*(SUIVIPROD!$L$2:$N$3777&lt;&gt;"")))</f>
        <v>1</v>
      </c>
      <c r="AK4" s="97">
        <v>6</v>
      </c>
      <c r="AL4" s="12"/>
      <c r="AM4" s="23" t="str">
        <f>IF(COUNTIFS(SUIVIQUALITE!$B$2:$B$49039,'Ligne 12'!$A4,SUIVIQUALITE!$E$2:$E$49039,LEFT($AN$1,FIND(" ",$AN$1)-1),SUIVIQUALITE!$F$2:$F$49039,"Oui")=1,"Oui","#N/A")</f>
        <v>Oui</v>
      </c>
      <c r="AN4" s="137" t="s">
        <v>189</v>
      </c>
      <c r="AO4" s="19">
        <f>SUMPRODUCT((AV4="En cours")*COUNTIFS(SUIVIPROD!$E$2:$E$3777,'Ligne 12'!$A4,SUIVIPROD!$J$2:$J$3777,'Ligne 12'!$AV$1))</f>
        <v>0</v>
      </c>
      <c r="AP4" s="97">
        <v>8</v>
      </c>
      <c r="AQ4" s="19">
        <f>SUMPRODUCT((AV4="En cours")*SUMIFS(SUIVIPROD!$D$2:$D$3777,SUIVIPROD!$E$2:$E$3777,'Ligne 12'!$A4,SUIVIPROD!$J$2:$J$3777,'Ligne 12'!$AV$1))</f>
        <v>0</v>
      </c>
      <c r="AR4" s="19">
        <f>SUMPRODUCT((AV4="En cours")*SUMPRODUCT((SUIVIPROD!$E$2:$E$3777='Ligne 12'!$A4)*(SUIVIPROD!$J$2:$J$3777='Ligne 12'!$AV$1)*(SUIVIPROD!$L$2:$N$3777&lt;&gt;"")))</f>
        <v>0</v>
      </c>
      <c r="AS4" s="97">
        <v>6</v>
      </c>
      <c r="AU4" s="136"/>
      <c r="AV4" s="137"/>
      <c r="AW4" s="19">
        <f>SUMPRODUCT((BD4="En cours")*COUNTIFS(SUIVIPROD!$E$2:$E$3777,'Ligne 12'!$A4,SUIVIPROD!$J$2:$J$3777,'Ligne 12'!$BD$1))</f>
        <v>0</v>
      </c>
      <c r="AX4" s="97">
        <v>8</v>
      </c>
      <c r="AY4" s="19">
        <f>SUMPRODUCT((BD4="En cours")*SUMIFS(SUIVIPROD!$D$2:$D$3777,SUIVIPROD!$E$2:$E$3777,'Ligne 12'!$A4,SUIVIPROD!$J$2:$J$3777,'Ligne 12'!$BD$1))</f>
        <v>0</v>
      </c>
      <c r="AZ4" s="19">
        <f>SUMPRODUCT((BD4="En cours")*SUMPRODUCT((SUIVIPROD!$E$2:$E$3777='Ligne 12'!$A4)*(SUIVIPROD!$J$2:$J$3777='Ligne 12'!$BD$1)*(SUIVIPROD!$L$2:$N$3777&lt;&gt;"")))</f>
        <v>0</v>
      </c>
      <c r="BA4" s="97">
        <v>6</v>
      </c>
      <c r="BC4" s="136"/>
      <c r="BD4" s="137"/>
      <c r="BE4" s="19">
        <f>SUMPRODUCT((BL4="En cours")*COUNTIFS(SUIVIPROD!$E$2:$E$3777,'Ligne 12'!$A4,SUIVIPROD!$J$2:$J$3777,'Ligne 12'!$BL$1))</f>
        <v>0</v>
      </c>
      <c r="BF4" s="97">
        <v>16</v>
      </c>
      <c r="BG4" s="19">
        <f>SUMPRODUCT((BL4="En cours")*SUMIFS(SUIVIPROD!$D$2:$D$3777,SUIVIPROD!$E$2:$E$3777,'Ligne 12'!$A4,SUIVIPROD!$J$2:$J$3777,'Ligne 12'!$BL$1))</f>
        <v>0</v>
      </c>
      <c r="BH4" s="19">
        <f>SUMPRODUCT((BL4="En cours")*SUMPRODUCT((SUIVIPROD!$E$2:$E$3777='Ligne 12'!$A4)*(SUIVIPROD!$J$2:$J$3777='Ligne 12'!$BL$1)*(SUIVIPROD!$L$2:$N$3777&lt;&gt;"")))</f>
        <v>0</v>
      </c>
      <c r="BI4" s="97">
        <v>2</v>
      </c>
      <c r="BK4" s="136"/>
      <c r="BL4" s="137"/>
      <c r="BM4" s="19">
        <f>SUMPRODUCT((BT4="En cours")*COUNTIFS(SUIVIPROD!$E$2:$E$3777,'Ligne 12'!$A4,SUIVIPROD!$J$2:$J$3777,'Ligne 12'!$BT$1))</f>
        <v>0</v>
      </c>
      <c r="BN4" s="97">
        <v>8</v>
      </c>
      <c r="BO4" s="19">
        <f>SUMPRODUCT((BT4="En cours")*SUMIFS(SUIVIPROD!$D$2:$D$3777,SUIVIPROD!$E$2:$E$3777,'Ligne 12'!$A4,SUIVIPROD!$J$2:$J$3777,'Ligne 12'!$BT$1))</f>
        <v>0</v>
      </c>
      <c r="BP4" s="19">
        <f>SUMPRODUCT((BT4="En cours")*SUMPRODUCT((SUIVIPROD!$E$2:$E$3777='Ligne 12'!$A4)*(SUIVIPROD!$J$2:$J$3777='Ligne 12'!$BT$1)*(SUIVIPROD!$L$2:$N$3777&lt;&gt;"")))</f>
        <v>0</v>
      </c>
      <c r="BQ4" s="97">
        <v>4</v>
      </c>
      <c r="BS4" s="136"/>
      <c r="BT4" s="137"/>
      <c r="BU4" s="19">
        <f>SUMPRODUCT((CB4="En cours")*COUNTIFS(SUIVIPROD!$E$2:$E$3777,'Ligne 12'!$A4,SUIVIPROD!$J$2:$J$3777,'Ligne 12'!$CB$1))</f>
        <v>0</v>
      </c>
      <c r="BV4" s="97">
        <v>12</v>
      </c>
      <c r="BW4" s="19">
        <f>SUMPRODUCT((CB4="En cours")*SUMIFS(SUIVIPROD!$D$2:$D$3777,SUIVIPROD!$E$2:$E$3777,'Ligne 12'!$A4,SUIVIPROD!$J$2:$J$3777,'Ligne 12'!$CB$1))</f>
        <v>0</v>
      </c>
      <c r="BX4" s="19">
        <f>SUMPRODUCT((CB4="En cours")*SUMPRODUCT((SUIVIPROD!$E$2:$E$3777='Ligne 12'!$A4)*(SUIVIPROD!$J$2:$J$3777='Ligne 12'!$CB$1)*(SUIVIPROD!$L$2:$N$3777&lt;&gt;"")))</f>
        <v>0</v>
      </c>
      <c r="BY4" s="97">
        <v>4</v>
      </c>
      <c r="CA4" s="136"/>
      <c r="CB4" s="137"/>
      <c r="CC4" s="19">
        <f>SUMPRODUCT((CJ4="En cours")*COUNTIFS(SUIVIPROD!$E$2:$E$3777,'Ligne 12'!$A4,SUIVIPROD!$J$2:$J$3777,'Ligne 12'!$CJ$1))</f>
        <v>0</v>
      </c>
      <c r="CD4" s="134">
        <v>10</v>
      </c>
      <c r="CE4" s="19">
        <f>SUMPRODUCT((CJ4="En cours")*SUMIFS(SUIVIPROD!$D$2:$D$3777,SUIVIPROD!$E$2:$E$3777,'Ligne 12'!$A4,SUIVIPROD!$J$2:$J$3777,'Ligne 12'!$CJ$1))</f>
        <v>0</v>
      </c>
      <c r="CF4" s="19">
        <f>SUMPRODUCT((CJ4="En cours")*SUMPRODUCT((SUIVIPROD!$E$2:$E$3777='Ligne 12'!$A4)*(SUIVIPROD!$J$2:$J$3777='Ligne 12'!$CJ$1)*(SUIVIPROD!$L$2:$N$3777&lt;&gt;"")))</f>
        <v>0</v>
      </c>
      <c r="CG4" s="134">
        <v>3</v>
      </c>
      <c r="CI4" s="136"/>
      <c r="CJ4" s="137"/>
      <c r="CK4" s="210"/>
      <c r="CL4" s="138"/>
      <c r="CM4" s="139"/>
      <c r="CN4" s="138"/>
    </row>
    <row r="5" spans="1:92" ht="15">
      <c r="A5" s="132" t="s">
        <v>552</v>
      </c>
      <c r="B5" s="132" t="s">
        <v>188</v>
      </c>
      <c r="C5" s="132" t="s">
        <v>188</v>
      </c>
      <c r="D5" s="132" t="s">
        <v>188</v>
      </c>
      <c r="E5" s="132" t="s">
        <v>188</v>
      </c>
      <c r="F5" s="132" t="s">
        <v>188</v>
      </c>
      <c r="G5" s="132" t="s">
        <v>188</v>
      </c>
      <c r="H5" s="133" t="str">
        <f t="shared" si="1"/>
        <v>6 / 6</v>
      </c>
      <c r="I5" s="19">
        <f>SUMPRODUCT((P5="En cours")*COUNTIFS(SUIVIPROD!$E$2:$E$3777,'Ligne 12'!$A5,SUIVIPROD!$J$2:$J$3777,'Ligne 12'!$P$1))</f>
        <v>0</v>
      </c>
      <c r="J5" s="134">
        <v>2</v>
      </c>
      <c r="K5" s="19">
        <f>SUMPRODUCT((P5="En cours")*SUMIFS(SUIVIPROD!$D$2:$D$3777,SUIVIPROD!$E$2:$E$3777,'Ligne 12'!$A5,SUIVIPROD!$J$2:$J$3777,'Ligne 12'!$P$1))</f>
        <v>0</v>
      </c>
      <c r="L5" s="19">
        <f>SUMPRODUCT((P5="En cours")*SUMPRODUCT((SUIVIPROD!$E$2:$E$3777='Ligne 12'!$A5)*(SUIVIPROD!$J$2:$J$3777='Ligne 12'!$P$1)*(SUIVIPROD!$L$2:$N$3777&lt;&gt;"")))</f>
        <v>0</v>
      </c>
      <c r="M5" s="134">
        <v>2</v>
      </c>
      <c r="P5" s="137" t="s">
        <v>190</v>
      </c>
      <c r="Q5" s="19">
        <f>SUMPRODUCT((X5="En cours")*COUNTIFS(SUIVIPROD!$E$2:$E$3777,'Ligne 12'!$A5,SUIVIPROD!$J$2:$J$3777,'Ligne 12'!$X$1))</f>
        <v>0</v>
      </c>
      <c r="R5" s="134">
        <v>4</v>
      </c>
      <c r="S5" s="19">
        <f>SUMPRODUCT((X5="En cours")*SUMIFS(SUIVIPROD!$D$2:$D$3777,SUIVIPROD!$E$2:$E$3777,'Ligne 12'!$A5,SUIVIPROD!$J$2:$J$3777,'Ligne 12'!$X$1))</f>
        <v>0</v>
      </c>
      <c r="T5" s="19">
        <f>SUMPRODUCT((X5="En cours")*SUMPRODUCT((SUIVIPROD!$E$2:$E$3777='Ligne 12'!$A5)*(SUIVIPROD!$J$2:$J$3777='Ligne 12'!$X$1)*(SUIVIPROD!$L$2:$N$3777&lt;&gt;"")))</f>
        <v>0</v>
      </c>
      <c r="U5" s="97">
        <v>2</v>
      </c>
      <c r="Y5" s="19">
        <f>SUMPRODUCT((AF5="En cours")*COUNTIFS(SUIVIPROD!$E$2:$E$3777,'Ligne 12'!$A5,SUIVIPROD!$J$2:$J$3777,'Ligne 12'!$AF$1))</f>
        <v>0</v>
      </c>
      <c r="Z5" s="97">
        <v>12</v>
      </c>
      <c r="AA5" s="19">
        <f>SUMPRODUCT((AF5="En cours")*SUMIFS(SUIVIPROD!$D$2:$D$3777,SUIVIPROD!$E$2:$E$3777,'Ligne 12'!$A5,SUIVIPROD!$J$2:$J$3777,'Ligne 12'!$AF$1))</f>
        <v>0</v>
      </c>
      <c r="AB5" s="19">
        <f>SUMPRODUCT((AF5="En cours")*SUMPRODUCT((SUIVIPROD!$E$2:$E$3777='Ligne 12'!$A5)*(SUIVIPROD!$J$2:$J$3777='Ligne 12'!$AF$1)*(SUIVIPROD!$L$2:$N$3777&lt;&gt;"")))</f>
        <v>0</v>
      </c>
      <c r="AC5" s="97">
        <v>2</v>
      </c>
      <c r="AD5" s="12"/>
      <c r="AE5" s="23" t="str">
        <f>IF(COUNTIFS(SUIVIQUALITE!$B$2:$B$49039,'Ligne 12'!$A5,SUIVIQUALITE!$E$2:$E$49039,LEFT($AF$1,FIND(" ",$AF$1)-1),SUIVIQUALITE!$F$2:$F$49039,"Oui")=1,"Oui","#N/A")</f>
        <v>#N/A</v>
      </c>
      <c r="AF5" s="137" t="s">
        <v>190</v>
      </c>
      <c r="AG5" s="19">
        <f>SUMPRODUCT((AN5="En cours")*COUNTIFS(SUIVIPROD!$E$2:$E$3777,'Ligne 12'!$A5,SUIVIPROD!$J$2:$J$3777,'Ligne 12'!$AN$1))</f>
        <v>0</v>
      </c>
      <c r="AH5" s="97">
        <v>12</v>
      </c>
      <c r="AI5" s="19">
        <f>SUMPRODUCT((AN5="En cours")*SUMIFS(SUIVIPROD!$D$2:$D$3777,SUIVIPROD!$E$2:$E$3777,'Ligne 12'!$A5,SUIVIPROD!$J$2:$J$3777,'Ligne 12'!$AN$1))</f>
        <v>0</v>
      </c>
      <c r="AJ5" s="19">
        <f>SUMPRODUCT((AN5="En cours")*SUMPRODUCT((SUIVIPROD!$E$2:$E$3777='Ligne 12'!$A5)*(SUIVIPROD!$J$2:$J$3777='Ligne 12'!$AN$1)*(SUIVIPROD!$L$2:$N$3777&lt;&gt;"")))</f>
        <v>0</v>
      </c>
      <c r="AK5" s="97">
        <v>6</v>
      </c>
      <c r="AN5" s="137"/>
      <c r="AO5" s="19">
        <f>SUMPRODUCT((AV5="En cours")*COUNTIFS(SUIVIPROD!$E$2:$E$3777,'Ligne 12'!$A5,SUIVIPROD!$J$2:$J$3777,'Ligne 12'!$AV$1))</f>
        <v>0</v>
      </c>
      <c r="AP5" s="97">
        <v>8</v>
      </c>
      <c r="AQ5" s="19">
        <f>SUMPRODUCT((AV5="En cours")*SUMIFS(SUIVIPROD!$D$2:$D$3777,SUIVIPROD!$E$2:$E$3777,'Ligne 12'!$A5,SUIVIPROD!$J$2:$J$3777,'Ligne 12'!$AV$1))</f>
        <v>0</v>
      </c>
      <c r="AR5" s="19">
        <f>SUMPRODUCT((AV5="En cours")*SUMPRODUCT((SUIVIPROD!$E$2:$E$3777='Ligne 12'!$A5)*(SUIVIPROD!$J$2:$J$3777='Ligne 12'!$AV$1)*(SUIVIPROD!$L$2:$N$3777&lt;&gt;"")))</f>
        <v>0</v>
      </c>
      <c r="AS5" s="97">
        <v>6</v>
      </c>
      <c r="AV5" s="137"/>
      <c r="AW5" s="19">
        <f>SUMPRODUCT((BD5="En cours")*COUNTIFS(SUIVIPROD!$E$2:$E$3777,'Ligne 12'!$A5,SUIVIPROD!$J$2:$J$3777,'Ligne 12'!$BD$1))</f>
        <v>0</v>
      </c>
      <c r="AX5" s="97">
        <v>8</v>
      </c>
      <c r="AY5" s="19">
        <f>SUMPRODUCT((BD5="En cours")*SUMIFS(SUIVIPROD!$D$2:$D$3777,SUIVIPROD!$E$2:$E$3777,'Ligne 12'!$A5,SUIVIPROD!$J$2:$J$3777,'Ligne 12'!$BD$1))</f>
        <v>0</v>
      </c>
      <c r="AZ5" s="19">
        <f>SUMPRODUCT((BD5="En cours")*SUMPRODUCT((SUIVIPROD!$E$2:$E$3777='Ligne 12'!$A5)*(SUIVIPROD!$J$2:$J$3777='Ligne 12'!$BD$1)*(SUIVIPROD!$L$2:$N$3777&lt;&gt;"")))</f>
        <v>0</v>
      </c>
      <c r="BA5" s="97">
        <v>6</v>
      </c>
      <c r="BD5" s="137"/>
      <c r="BE5" s="19">
        <f>SUMPRODUCT((BL5="En cours")*COUNTIFS(SUIVIPROD!$E$2:$E$3777,'Ligne 12'!$A5,SUIVIPROD!$J$2:$J$3777,'Ligne 12'!$BL$1))</f>
        <v>0</v>
      </c>
      <c r="BF5" s="97">
        <v>16</v>
      </c>
      <c r="BG5" s="19">
        <f>SUMPRODUCT((BL5="En cours")*SUMIFS(SUIVIPROD!$D$2:$D$3777,SUIVIPROD!$E$2:$E$3777,'Ligne 12'!$A5,SUIVIPROD!$J$2:$J$3777,'Ligne 12'!$BL$1))</f>
        <v>0</v>
      </c>
      <c r="BH5" s="19">
        <f>SUMPRODUCT((BL5="En cours")*SUMPRODUCT((SUIVIPROD!$E$2:$E$3777='Ligne 12'!$A5)*(SUIVIPROD!$J$2:$J$3777='Ligne 12'!$BL$1)*(SUIVIPROD!$L$2:$N$3777&lt;&gt;"")))</f>
        <v>0</v>
      </c>
      <c r="BI5" s="97">
        <v>2</v>
      </c>
      <c r="BL5" s="137"/>
      <c r="BM5" s="19">
        <f>SUMPRODUCT((BT5="En cours")*COUNTIFS(SUIVIPROD!$E$2:$E$3777,'Ligne 12'!$A5,SUIVIPROD!$J$2:$J$3777,'Ligne 12'!$BT$1))</f>
        <v>0</v>
      </c>
      <c r="BN5" s="97">
        <v>8</v>
      </c>
      <c r="BO5" s="19">
        <f>SUMPRODUCT((BT5="En cours")*SUMIFS(SUIVIPROD!$D$2:$D$3777,SUIVIPROD!$E$2:$E$3777,'Ligne 12'!$A5,SUIVIPROD!$J$2:$J$3777,'Ligne 12'!$BT$1))</f>
        <v>0</v>
      </c>
      <c r="BP5" s="19">
        <f>SUMPRODUCT((BT5="En cours")*SUMPRODUCT((SUIVIPROD!$E$2:$E$3777='Ligne 12'!$A5)*(SUIVIPROD!$J$2:$J$3777='Ligne 12'!$BT$1)*(SUIVIPROD!$L$2:$N$3777&lt;&gt;"")))</f>
        <v>0</v>
      </c>
      <c r="BQ5" s="97">
        <v>4</v>
      </c>
      <c r="BT5" s="137"/>
      <c r="BU5" s="19">
        <f>SUMPRODUCT((CB5="En cours")*COUNTIFS(SUIVIPROD!$E$2:$E$3777,'Ligne 12'!$A5,SUIVIPROD!$J$2:$J$3777,'Ligne 12'!$CB$1))</f>
        <v>0</v>
      </c>
      <c r="BV5" s="97">
        <v>12</v>
      </c>
      <c r="BW5" s="19">
        <f>SUMPRODUCT((CB5="En cours")*SUMIFS(SUIVIPROD!$D$2:$D$3777,SUIVIPROD!$E$2:$E$3777,'Ligne 12'!$A5,SUIVIPROD!$J$2:$J$3777,'Ligne 12'!$CB$1))</f>
        <v>0</v>
      </c>
      <c r="BX5" s="19">
        <f>SUMPRODUCT((CB5="En cours")*SUMPRODUCT((SUIVIPROD!$E$2:$E$3777='Ligne 12'!$A5)*(SUIVIPROD!$J$2:$J$3777='Ligne 12'!$CB$1)*(SUIVIPROD!$L$2:$N$3777&lt;&gt;"")))</f>
        <v>0</v>
      </c>
      <c r="BY5" s="97">
        <v>4</v>
      </c>
      <c r="CB5" s="137"/>
      <c r="CC5" s="19">
        <f>SUMPRODUCT((CJ5="En cours")*COUNTIFS(SUIVIPROD!$E$2:$E$3777,'Ligne 12'!$A5,SUIVIPROD!$J$2:$J$3777,'Ligne 12'!$CJ$1))</f>
        <v>0</v>
      </c>
      <c r="CD5" s="134">
        <v>10</v>
      </c>
      <c r="CE5" s="19">
        <f>SUMPRODUCT((CJ5="En cours")*SUMIFS(SUIVIPROD!$D$2:$D$3777,SUIVIPROD!$E$2:$E$3777,'Ligne 12'!$A5,SUIVIPROD!$J$2:$J$3777,'Ligne 12'!$CJ$1))</f>
        <v>0</v>
      </c>
      <c r="CF5" s="19">
        <f>SUMPRODUCT((CJ5="En cours")*SUMPRODUCT((SUIVIPROD!$E$2:$E$3777='Ligne 12'!$A5)*(SUIVIPROD!$J$2:$J$3777='Ligne 12'!$CJ$1)*(SUIVIPROD!$L$2:$N$3777&lt;&gt;"")))</f>
        <v>0</v>
      </c>
      <c r="CG5" s="134">
        <v>3</v>
      </c>
      <c r="CJ5" s="137"/>
      <c r="CK5" s="210"/>
      <c r="CL5" s="138"/>
      <c r="CM5" s="139"/>
      <c r="CN5" s="138"/>
    </row>
    <row r="6" spans="1:92" ht="15">
      <c r="A6" s="132" t="s">
        <v>141</v>
      </c>
      <c r="B6" s="132" t="s">
        <v>188</v>
      </c>
      <c r="C6" s="132" t="s">
        <v>188</v>
      </c>
      <c r="D6" s="132" t="s">
        <v>188</v>
      </c>
      <c r="E6" s="132" t="s">
        <v>188</v>
      </c>
      <c r="F6" s="132" t="s">
        <v>188</v>
      </c>
      <c r="G6" s="132" t="s">
        <v>188</v>
      </c>
      <c r="H6" s="133" t="str">
        <f t="shared" si="1"/>
        <v>6 / 6</v>
      </c>
      <c r="I6" s="19">
        <f>SUMPRODUCT((P6="En cours")*COUNTIFS(SUIVIPROD!$E$2:$E$3777,'Ligne 12'!$A6,SUIVIPROD!$J$2:$J$3777,'Ligne 12'!$P$1))</f>
        <v>0</v>
      </c>
      <c r="J6" s="97">
        <v>2</v>
      </c>
      <c r="K6" s="19">
        <f>SUMPRODUCT((P6="En cours")*SUMIFS(SUIVIPROD!$D$2:$D$3777,SUIVIPROD!$E$2:$E$3777,'Ligne 12'!$A6,SUIVIPROD!$J$2:$J$3777,'Ligne 12'!$P$1))</f>
        <v>0</v>
      </c>
      <c r="L6" s="19">
        <f>SUMPRODUCT((P6="En cours")*SUMPRODUCT((SUIVIPROD!$E$2:$E$3777='Ligne 12'!$A6)*(SUIVIPROD!$J$2:$J$3777='Ligne 12'!$P$1)*(SUIVIPROD!$L$2:$N$3777&lt;&gt;"")))</f>
        <v>0</v>
      </c>
      <c r="M6" s="97">
        <v>2</v>
      </c>
      <c r="N6" s="137"/>
      <c r="O6" s="136"/>
      <c r="P6" s="137" t="s">
        <v>190</v>
      </c>
      <c r="Q6" s="19">
        <f>SUMPRODUCT((X6="En cours")*COUNTIFS(SUIVIPROD!$E$2:$E$3777,'Ligne 12'!$A6,SUIVIPROD!$J$2:$J$3777,'Ligne 12'!$X$1))</f>
        <v>0</v>
      </c>
      <c r="R6" s="97">
        <v>4</v>
      </c>
      <c r="S6" s="19">
        <f>SUMPRODUCT((X6="En cours")*SUMIFS(SUIVIPROD!$D$2:$D$3777,SUIVIPROD!$E$2:$E$3777,'Ligne 12'!$A6,SUIVIPROD!$J$2:$J$3777,'Ligne 12'!$X$1))</f>
        <v>0</v>
      </c>
      <c r="T6" s="19">
        <f>SUMPRODUCT((X6="En cours")*SUMPRODUCT((SUIVIPROD!$E$2:$E$3777='Ligne 12'!$A6)*(SUIVIPROD!$J$2:$J$3777='Ligne 12'!$X$1)*(SUIVIPROD!$L$2:$N$3777&lt;&gt;"")))</f>
        <v>0</v>
      </c>
      <c r="U6" s="97">
        <v>2</v>
      </c>
      <c r="V6" s="137"/>
      <c r="W6" s="136"/>
      <c r="X6" s="137" t="s">
        <v>190</v>
      </c>
      <c r="Y6" s="19">
        <f>SUMPRODUCT((AF6="En cours")*COUNTIFS(SUIVIPROD!$E$2:$E$3777,'Ligne 12'!$A6,SUIVIPROD!$J$2:$J$3777,'Ligne 12'!$AF$1))</f>
        <v>0</v>
      </c>
      <c r="Z6" s="97">
        <v>12</v>
      </c>
      <c r="AA6" s="19">
        <f>SUMPRODUCT((AF6="En cours")*SUMIFS(SUIVIPROD!$D$2:$D$3777,SUIVIPROD!$E$2:$E$3777,'Ligne 12'!$A6,SUIVIPROD!$J$2:$J$3777,'Ligne 12'!$AF$1))</f>
        <v>0</v>
      </c>
      <c r="AB6" s="19">
        <f>SUMPRODUCT((AF6="En cours")*SUMPRODUCT((SUIVIPROD!$E$2:$E$3777='Ligne 12'!$A6)*(SUIVIPROD!$J$2:$J$3777='Ligne 12'!$AF$1)*(SUIVIPROD!$L$2:$N$3777&lt;&gt;"")))</f>
        <v>0</v>
      </c>
      <c r="AC6" s="97">
        <v>2</v>
      </c>
      <c r="AD6" s="132"/>
      <c r="AE6" s="136"/>
      <c r="AF6" s="140" t="s">
        <v>190</v>
      </c>
      <c r="AG6" s="19">
        <f>SUMPRODUCT((AN6="En cours")*COUNTIFS(SUIVIPROD!$E$2:$E$3777,'Ligne 12'!$A6,SUIVIPROD!$J$2:$J$3777,'Ligne 12'!$AN$1))</f>
        <v>0</v>
      </c>
      <c r="AH6" s="97">
        <v>12</v>
      </c>
      <c r="AI6" s="19">
        <f>SUMPRODUCT((AN6="En cours")*SUMIFS(SUIVIPROD!$D$2:$D$3777,SUIVIPROD!$E$2:$E$3777,'Ligne 12'!$A6,SUIVIPROD!$J$2:$J$3777,'Ligne 12'!$AN$1))</f>
        <v>0</v>
      </c>
      <c r="AJ6" s="19">
        <f>SUMPRODUCT((AN6="En cours")*SUMPRODUCT((SUIVIPROD!$E$2:$E$3777='Ligne 12'!$A6)*(SUIVIPROD!$J$2:$J$3777='Ligne 12'!$AN$1)*(SUIVIPROD!$L$2:$N$3777&lt;&gt;"")))</f>
        <v>0</v>
      </c>
      <c r="AK6" s="97">
        <v>6</v>
      </c>
      <c r="AM6" s="136"/>
      <c r="AN6" s="140" t="s">
        <v>190</v>
      </c>
      <c r="AO6" s="19">
        <f>SUMPRODUCT((AV6="En cours")*COUNTIFS(SUIVIPROD!$E$2:$E$3777,'Ligne 12'!$A6,SUIVIPROD!$J$2:$J$3777,'Ligne 12'!$AV$1))</f>
        <v>0</v>
      </c>
      <c r="AP6" s="97">
        <v>8</v>
      </c>
      <c r="AQ6" s="19">
        <f>SUMPRODUCT((AV6="En cours")*SUMIFS(SUIVIPROD!$D$2:$D$3777,SUIVIPROD!$E$2:$E$3777,'Ligne 12'!$A6,SUIVIPROD!$J$2:$J$3777,'Ligne 12'!$AV$1))</f>
        <v>0</v>
      </c>
      <c r="AR6" s="19">
        <f>SUMPRODUCT((AV6="En cours")*SUMPRODUCT((SUIVIPROD!$E$2:$E$3777='Ligne 12'!$A6)*(SUIVIPROD!$J$2:$J$3777='Ligne 12'!$AV$1)*(SUIVIPROD!$L$2:$N$3777&lt;&gt;"")))</f>
        <v>0</v>
      </c>
      <c r="AS6" s="97">
        <v>6</v>
      </c>
      <c r="AT6" s="12"/>
      <c r="AU6" s="23" t="str">
        <f>IF(COUNTIFS(SUIVIQUALITE!$B$2:$B$49039,'Ligne 12'!$A6,SUIVIQUALITE!$E$2:$E$49039,LEFT($AV$1,FIND(" ",$BD$1)-1),SUIVIQUALITE!$F$2:$F$49039,"Oui")=1,"Oui","#N/A")</f>
        <v>#N/A</v>
      </c>
      <c r="AV6" s="137" t="s">
        <v>329</v>
      </c>
      <c r="AW6" s="19">
        <f>SUMPRODUCT((BD6="En cours")*COUNTIFS(SUIVIPROD!$E$2:$E$3777,'Ligne 12'!$A6,SUIVIPROD!$J$2:$J$3777,'Ligne 12'!$BD$1))</f>
        <v>0</v>
      </c>
      <c r="AX6" s="97">
        <v>8</v>
      </c>
      <c r="AY6" s="19">
        <f>SUMPRODUCT((BD6="En cours")*SUMIFS(SUIVIPROD!$D$2:$D$3777,SUIVIPROD!$E$2:$E$3777,'Ligne 12'!$A6,SUIVIPROD!$J$2:$J$3777,'Ligne 12'!$BD$1))</f>
        <v>0</v>
      </c>
      <c r="AZ6" s="19">
        <f>SUMPRODUCT((BD6="En cours")*SUMPRODUCT((SUIVIPROD!$E$2:$E$3777='Ligne 12'!$A6)*(SUIVIPROD!$J$2:$J$3777='Ligne 12'!$BD$1)*(SUIVIPROD!$L$2:$N$3777&lt;&gt;"")))</f>
        <v>0</v>
      </c>
      <c r="BA6" s="97">
        <v>6</v>
      </c>
      <c r="BC6" s="136"/>
      <c r="BD6" s="137"/>
      <c r="BE6" s="19">
        <f>SUMPRODUCT((BL6="En cours")*COUNTIFS(SUIVIPROD!$E$2:$E$3777,'Ligne 12'!$A6,SUIVIPROD!$J$2:$J$3777,'Ligne 12'!$BL$1))</f>
        <v>0</v>
      </c>
      <c r="BF6" s="97">
        <v>16</v>
      </c>
      <c r="BG6" s="19">
        <f>SUMPRODUCT((BL6="En cours")*SUMIFS(SUIVIPROD!$D$2:$D$3777,SUIVIPROD!$E$2:$E$3777,'Ligne 12'!$A6,SUIVIPROD!$J$2:$J$3777,'Ligne 12'!$BL$1))</f>
        <v>0</v>
      </c>
      <c r="BH6" s="19">
        <f>SUMPRODUCT((BL6="En cours")*SUMPRODUCT((SUIVIPROD!$E$2:$E$3777='Ligne 12'!$A6)*(SUIVIPROD!$J$2:$J$3777='Ligne 12'!$BL$1)*(SUIVIPROD!$L$2:$N$3777&lt;&gt;"")))</f>
        <v>0</v>
      </c>
      <c r="BI6" s="97">
        <v>2</v>
      </c>
      <c r="BK6" s="136"/>
      <c r="BL6" s="140"/>
      <c r="BM6" s="19">
        <f>SUMPRODUCT((BT6="En cours")*COUNTIFS(SUIVIPROD!$E$2:$E$3777,'Ligne 12'!$A6,SUIVIPROD!$J$2:$J$3777,'Ligne 12'!$BT$1))</f>
        <v>0</v>
      </c>
      <c r="BN6" s="97">
        <v>8</v>
      </c>
      <c r="BO6" s="19">
        <f>SUMPRODUCT((BT6="En cours")*SUMIFS(SUIVIPROD!$D$2:$D$3777,SUIVIPROD!$E$2:$E$3777,'Ligne 12'!$A6,SUIVIPROD!$J$2:$J$3777,'Ligne 12'!$BT$1))</f>
        <v>0</v>
      </c>
      <c r="BP6" s="19">
        <f>SUMPRODUCT((BT6="En cours")*SUMPRODUCT((SUIVIPROD!$E$2:$E$3777='Ligne 12'!$A6)*(SUIVIPROD!$J$2:$J$3777='Ligne 12'!$BT$1)*(SUIVIPROD!$L$2:$N$3777&lt;&gt;"")))</f>
        <v>0</v>
      </c>
      <c r="BQ6" s="97">
        <v>4</v>
      </c>
      <c r="BS6" s="136"/>
      <c r="BT6" s="140" t="s">
        <v>190</v>
      </c>
      <c r="BU6" s="19">
        <f>SUMPRODUCT((CB6="En cours")*COUNTIFS(SUIVIPROD!$E$2:$E$3777,'Ligne 12'!$A6,SUIVIPROD!$J$2:$J$3777,'Ligne 12'!$CB$1))</f>
        <v>0</v>
      </c>
      <c r="BV6" s="97">
        <v>12</v>
      </c>
      <c r="BW6" s="19">
        <f>SUMPRODUCT((CB6="En cours")*SUMIFS(SUIVIPROD!$D$2:$D$3777,SUIVIPROD!$E$2:$E$3777,'Ligne 12'!$A6,SUIVIPROD!$J$2:$J$3777,'Ligne 12'!$CB$1))</f>
        <v>0</v>
      </c>
      <c r="BX6" s="19">
        <f>SUMPRODUCT((CB6="En cours")*SUMPRODUCT((SUIVIPROD!$E$2:$E$3777='Ligne 12'!$A6)*(SUIVIPROD!$J$2:$J$3777='Ligne 12'!$CB$1)*(SUIVIPROD!$L$2:$N$3777&lt;&gt;"")))</f>
        <v>0</v>
      </c>
      <c r="BY6" s="97">
        <v>4</v>
      </c>
      <c r="CA6" s="136"/>
      <c r="CB6" s="140" t="s">
        <v>190</v>
      </c>
      <c r="CC6" s="19">
        <f>SUMPRODUCT((CJ6="En cours")*COUNTIFS(SUIVIPROD!$E$2:$E$3777,'Ligne 12'!$A6,SUIVIPROD!$J$2:$J$3777,'Ligne 12'!$CJ$1))</f>
        <v>0</v>
      </c>
      <c r="CD6" s="97">
        <v>10</v>
      </c>
      <c r="CE6" s="19">
        <f>SUMPRODUCT((CJ6="En cours")*SUMIFS(SUIVIPROD!$D$2:$D$3777,SUIVIPROD!$E$2:$E$3777,'Ligne 12'!$A6,SUIVIPROD!$J$2:$J$3777,'Ligne 12'!$CJ$1))</f>
        <v>0</v>
      </c>
      <c r="CF6" s="19">
        <f>SUMPRODUCT((CJ6="En cours")*SUMPRODUCT((SUIVIPROD!$E$2:$E$3777='Ligne 12'!$A6)*(SUIVIPROD!$J$2:$J$3777='Ligne 12'!$CJ$1)*(SUIVIPROD!$L$2:$N$3777&lt;&gt;"")))</f>
        <v>0</v>
      </c>
      <c r="CG6" s="97">
        <v>3</v>
      </c>
      <c r="CI6" s="136"/>
      <c r="CJ6" s="137"/>
      <c r="CK6" s="210"/>
      <c r="CL6" s="138"/>
      <c r="CM6" s="139"/>
      <c r="CN6" s="138"/>
    </row>
    <row r="7" spans="1:92" ht="15">
      <c r="A7" s="132" t="s">
        <v>263</v>
      </c>
      <c r="B7" s="132" t="s">
        <v>188</v>
      </c>
      <c r="C7" s="132" t="s">
        <v>188</v>
      </c>
      <c r="D7" s="132" t="s">
        <v>188</v>
      </c>
      <c r="E7" s="132" t="s">
        <v>188</v>
      </c>
      <c r="F7" s="132" t="s">
        <v>188</v>
      </c>
      <c r="G7" s="132" t="s">
        <v>188</v>
      </c>
      <c r="H7" s="133" t="str">
        <f t="shared" si="1"/>
        <v>6 / 6</v>
      </c>
      <c r="I7" s="19">
        <f>SUMPRODUCT((P7="En cours")*COUNTIFS(SUIVIPROD!$E$2:$E$3777,'Ligne 12'!$A7,SUIVIPROD!$J$2:$J$3777,'Ligne 12'!$P$1))</f>
        <v>0</v>
      </c>
      <c r="J7" s="134">
        <v>2</v>
      </c>
      <c r="K7" s="19">
        <f>SUMPRODUCT((P7="En cours")*SUMIFS(SUIVIPROD!$D$2:$D$3777,SUIVIPROD!$E$2:$E$3777,'Ligne 12'!$A7,SUIVIPROD!$J$2:$J$3777,'Ligne 12'!$P$1))</f>
        <v>0</v>
      </c>
      <c r="L7" s="19">
        <f>SUMPRODUCT((P7="En cours")*SUMPRODUCT((SUIVIPROD!$E$2:$E$3777='Ligne 12'!$A7)*(SUIVIPROD!$J$2:$J$3777='Ligne 12'!$P$1)*(SUIVIPROD!$L$2:$N$3777&lt;&gt;"")))</f>
        <v>0</v>
      </c>
      <c r="M7" s="134">
        <v>2</v>
      </c>
      <c r="N7" s="137"/>
      <c r="O7" s="136"/>
      <c r="P7" s="137" t="s">
        <v>190</v>
      </c>
      <c r="Q7" s="19">
        <f>SUMPRODUCT((X7="En cours")*COUNTIFS(SUIVIPROD!$E$2:$E$3777,'Ligne 12'!$A7,SUIVIPROD!$J$2:$J$3777,'Ligne 12'!$X$1))</f>
        <v>0</v>
      </c>
      <c r="R7" s="97">
        <v>4</v>
      </c>
      <c r="S7" s="19">
        <f>SUMPRODUCT((X7="En cours")*SUMIFS(SUIVIPROD!$D$2:$D$3777,SUIVIPROD!$E$2:$E$3777,'Ligne 12'!$A7,SUIVIPROD!$J$2:$J$3777,'Ligne 12'!$X$1))</f>
        <v>0</v>
      </c>
      <c r="T7" s="19">
        <f>SUMPRODUCT((X7="En cours")*SUMPRODUCT((SUIVIPROD!$E$2:$E$3777='Ligne 12'!$A7)*(SUIVIPROD!$J$2:$J$3777='Ligne 12'!$X$1)*(SUIVIPROD!$L$2:$N$3777&lt;&gt;"")))</f>
        <v>0</v>
      </c>
      <c r="U7" s="97">
        <v>2</v>
      </c>
      <c r="V7" s="12"/>
      <c r="W7" s="23"/>
      <c r="X7" s="137" t="s">
        <v>190</v>
      </c>
      <c r="Y7" s="19">
        <f>SUMPRODUCT((AF7="En cours")*COUNTIFS(SUIVIPROD!$E$2:$E$3777,'Ligne 12'!$A7,SUIVIPROD!$J$2:$J$3777,'Ligne 12'!$AF$1))</f>
        <v>0</v>
      </c>
      <c r="Z7" s="97">
        <v>12</v>
      </c>
      <c r="AA7" s="19">
        <f>SUMPRODUCT((AF7="En cours")*SUMIFS(SUIVIPROD!$D$2:$D$3777,SUIVIPROD!$E$2:$E$3777,'Ligne 12'!$A7,SUIVIPROD!$J$2:$J$3777,'Ligne 12'!$AF$1))</f>
        <v>0</v>
      </c>
      <c r="AB7" s="19">
        <f>SUMPRODUCT((AF7="En cours")*SUMPRODUCT((SUIVIPROD!$E$2:$E$3777='Ligne 12'!$A7)*(SUIVIPROD!$J$2:$J$3777='Ligne 12'!$AF$1)*(SUIVIPROD!$L$2:$N$3777&lt;&gt;"")))</f>
        <v>0</v>
      </c>
      <c r="AC7" s="97">
        <v>2</v>
      </c>
      <c r="AD7" s="132"/>
      <c r="AE7" s="136"/>
      <c r="AF7" s="140"/>
      <c r="AG7" s="19">
        <f>SUMPRODUCT((AN7="En cours")*COUNTIFS(SUIVIPROD!$E$2:$E$3777,'Ligne 12'!$A7,SUIVIPROD!$J$2:$J$3777,'Ligne 12'!$AN$1))</f>
        <v>0</v>
      </c>
      <c r="AH7" s="97">
        <v>12</v>
      </c>
      <c r="AI7" s="19">
        <f>SUMPRODUCT((AN7="En cours")*SUMIFS(SUIVIPROD!$D$2:$D$3777,SUIVIPROD!$E$2:$E$3777,'Ligne 12'!$A7,SUIVIPROD!$J$2:$J$3777,'Ligne 12'!$AN$1))</f>
        <v>0</v>
      </c>
      <c r="AJ7" s="19">
        <f>SUMPRODUCT((AN7="En cours")*SUMPRODUCT((SUIVIPROD!$E$2:$E$3777='Ligne 12'!$A7)*(SUIVIPROD!$J$2:$J$3777='Ligne 12'!$AN$1)*(SUIVIPROD!$L$2:$N$3777&lt;&gt;"")))</f>
        <v>0</v>
      </c>
      <c r="AK7" s="97">
        <v>6</v>
      </c>
      <c r="AL7" s="12"/>
      <c r="AM7" s="23" t="str">
        <f>IF(COUNTIFS(SUIVIQUALITE!$B$2:$B$49039,'Ligne 12'!$A7,SUIVIQUALITE!$E$2:$E$49039,LEFT($AN$1,FIND(" ",$AN$1)-1),SUIVIQUALITE!$F$2:$F$49039,"Oui")=1,"Oui","#N/A")</f>
        <v>#N/A</v>
      </c>
      <c r="AN7" s="140" t="s">
        <v>189</v>
      </c>
      <c r="AO7" s="19">
        <f>SUMPRODUCT((AV7="En cours")*COUNTIFS(SUIVIPROD!$E$2:$E$3777,'Ligne 12'!$A7,SUIVIPROD!$J$2:$J$3777,'Ligne 12'!$AV$1))</f>
        <v>0</v>
      </c>
      <c r="AP7" s="97">
        <v>8</v>
      </c>
      <c r="AQ7" s="19">
        <f>SUMPRODUCT((AV7="En cours")*SUMIFS(SUIVIPROD!$D$2:$D$3777,SUIVIPROD!$E$2:$E$3777,'Ligne 12'!$A7,SUIVIPROD!$J$2:$J$3777,'Ligne 12'!$AV$1))</f>
        <v>0</v>
      </c>
      <c r="AR7" s="19">
        <f>SUMPRODUCT((AV7="En cours")*SUMPRODUCT((SUIVIPROD!$E$2:$E$3777='Ligne 12'!$A7)*(SUIVIPROD!$J$2:$J$3777='Ligne 12'!$AV$1)*(SUIVIPROD!$L$2:$N$3777&lt;&gt;"")))</f>
        <v>0</v>
      </c>
      <c r="AS7" s="97">
        <v>6</v>
      </c>
      <c r="AU7" s="136"/>
      <c r="AV7" s="137"/>
      <c r="AW7" s="19">
        <f>SUMPRODUCT((BD7="En cours")*COUNTIFS(SUIVIPROD!$E$2:$E$3777,'Ligne 12'!$A7,SUIVIPROD!$J$2:$J$3777,'Ligne 12'!$BD$1))</f>
        <v>0</v>
      </c>
      <c r="AX7" s="97">
        <v>8</v>
      </c>
      <c r="AY7" s="19">
        <f>SUMPRODUCT((BD7="En cours")*SUMIFS(SUIVIPROD!$D$2:$D$3777,SUIVIPROD!$E$2:$E$3777,'Ligne 12'!$A7,SUIVIPROD!$J$2:$J$3777,'Ligne 12'!$BD$1))</f>
        <v>0</v>
      </c>
      <c r="AZ7" s="19">
        <f>SUMPRODUCT((BD7="En cours")*SUMPRODUCT((SUIVIPROD!$E$2:$E$3777='Ligne 12'!$A7)*(SUIVIPROD!$J$2:$J$3777='Ligne 12'!$BD$1)*(SUIVIPROD!$L$2:$N$3777&lt;&gt;"")))</f>
        <v>0</v>
      </c>
      <c r="BA7" s="97">
        <v>6</v>
      </c>
      <c r="BC7" s="136"/>
      <c r="BD7" s="137"/>
      <c r="BE7" s="19">
        <f>SUMPRODUCT((BL7="En cours")*COUNTIFS(SUIVIPROD!$E$2:$E$3777,'Ligne 12'!$A7,SUIVIPROD!$J$2:$J$3777,'Ligne 12'!$BL$1))</f>
        <v>0</v>
      </c>
      <c r="BF7" s="97">
        <v>16</v>
      </c>
      <c r="BG7" s="19">
        <f>SUMPRODUCT((BL7="En cours")*SUMIFS(SUIVIPROD!$D$2:$D$3777,SUIVIPROD!$E$2:$E$3777,'Ligne 12'!$A7,SUIVIPROD!$J$2:$J$3777,'Ligne 12'!$BL$1))</f>
        <v>0</v>
      </c>
      <c r="BH7" s="19">
        <f>SUMPRODUCT((BL7="En cours")*SUMPRODUCT((SUIVIPROD!$E$2:$E$3777='Ligne 12'!$A7)*(SUIVIPROD!$J$2:$J$3777='Ligne 12'!$BL$1)*(SUIVIPROD!$L$2:$N$3777&lt;&gt;"")))</f>
        <v>0</v>
      </c>
      <c r="BI7" s="97">
        <v>2</v>
      </c>
      <c r="BK7" s="136"/>
      <c r="BL7" s="140"/>
      <c r="BM7" s="19">
        <f>SUMPRODUCT((BT7="En cours")*COUNTIFS(SUIVIPROD!$E$2:$E$3777,'Ligne 12'!$A7,SUIVIPROD!$J$2:$J$3777,'Ligne 12'!$BT$1))</f>
        <v>0</v>
      </c>
      <c r="BN7" s="97">
        <v>8</v>
      </c>
      <c r="BO7" s="19">
        <f>SUMPRODUCT((BT7="En cours")*SUMIFS(SUIVIPROD!$D$2:$D$3777,SUIVIPROD!$E$2:$E$3777,'Ligne 12'!$A7,SUIVIPROD!$J$2:$J$3777,'Ligne 12'!$BT$1))</f>
        <v>0</v>
      </c>
      <c r="BP7" s="19">
        <f>SUMPRODUCT((BT7="En cours")*SUMPRODUCT((SUIVIPROD!$E$2:$E$3777='Ligne 12'!$A7)*(SUIVIPROD!$J$2:$J$3777='Ligne 12'!$BT$1)*(SUIVIPROD!$L$2:$N$3777&lt;&gt;"")))</f>
        <v>0</v>
      </c>
      <c r="BQ7" s="97">
        <v>4</v>
      </c>
      <c r="BS7" s="136"/>
      <c r="BT7" s="140" t="s">
        <v>190</v>
      </c>
      <c r="BU7" s="19">
        <f>SUMPRODUCT((CB7="En cours")*COUNTIFS(SUIVIPROD!$E$2:$E$3777,'Ligne 12'!$A7,SUIVIPROD!$J$2:$J$3777,'Ligne 12'!$CB$1))</f>
        <v>0</v>
      </c>
      <c r="BV7" s="97">
        <v>12</v>
      </c>
      <c r="BW7" s="19">
        <f>SUMPRODUCT((CB7="En cours")*SUMIFS(SUIVIPROD!$D$2:$D$3777,SUIVIPROD!$E$2:$E$3777,'Ligne 12'!$A7,SUIVIPROD!$J$2:$J$3777,'Ligne 12'!$CB$1))</f>
        <v>0</v>
      </c>
      <c r="BX7" s="19">
        <f>SUMPRODUCT((CB7="En cours")*SUMPRODUCT((SUIVIPROD!$E$2:$E$3777='Ligne 12'!$A7)*(SUIVIPROD!$J$2:$J$3777='Ligne 12'!$CB$1)*(SUIVIPROD!$L$2:$N$3777&lt;&gt;"")))</f>
        <v>0</v>
      </c>
      <c r="BY7" s="97">
        <v>4</v>
      </c>
      <c r="CA7" s="136"/>
      <c r="CB7" s="140" t="s">
        <v>190</v>
      </c>
      <c r="CC7" s="19">
        <f>SUMPRODUCT((CJ7="En cours")*COUNTIFS(SUIVIPROD!$E$2:$E$3777,'Ligne 12'!$A7,SUIVIPROD!$J$2:$J$3777,'Ligne 12'!$CJ$1))</f>
        <v>0</v>
      </c>
      <c r="CD7" s="134">
        <v>10</v>
      </c>
      <c r="CE7" s="19">
        <f>SUMPRODUCT((CJ7="En cours")*SUMIFS(SUIVIPROD!$D$2:$D$3777,SUIVIPROD!$E$2:$E$3777,'Ligne 12'!$A7,SUIVIPROD!$J$2:$J$3777,'Ligne 12'!$CJ$1))</f>
        <v>0</v>
      </c>
      <c r="CF7" s="19">
        <f>SUMPRODUCT((CJ7="En cours")*SUMPRODUCT((SUIVIPROD!$E$2:$E$3777='Ligne 12'!$A7)*(SUIVIPROD!$J$2:$J$3777='Ligne 12'!$CJ$1)*(SUIVIPROD!$L$2:$N$3777&lt;&gt;"")))</f>
        <v>0</v>
      </c>
      <c r="CG7" s="134">
        <v>3</v>
      </c>
      <c r="CI7" s="136"/>
      <c r="CJ7" s="137"/>
      <c r="CK7" s="210"/>
      <c r="CL7" s="138"/>
      <c r="CM7" s="139"/>
      <c r="CN7" s="138"/>
    </row>
    <row r="8" spans="1:92" ht="15">
      <c r="A8" s="138" t="s">
        <v>264</v>
      </c>
      <c r="B8" s="132" t="s">
        <v>188</v>
      </c>
      <c r="C8" s="132" t="s">
        <v>188</v>
      </c>
      <c r="D8" s="132" t="s">
        <v>188</v>
      </c>
      <c r="E8" s="132" t="s">
        <v>188</v>
      </c>
      <c r="F8" s="132" t="s">
        <v>188</v>
      </c>
      <c r="G8" s="132" t="s">
        <v>188</v>
      </c>
      <c r="H8" s="133" t="str">
        <f t="shared" si="1"/>
        <v>6 / 6</v>
      </c>
      <c r="I8" s="19">
        <f>SUMPRODUCT((P8="En cours")*COUNTIFS(SUIVIPROD!$E$2:$E$3777,'Ligne 12'!$A8,SUIVIPROD!$J$2:$J$3777,'Ligne 12'!$P$1))</f>
        <v>0</v>
      </c>
      <c r="J8" s="97">
        <v>2</v>
      </c>
      <c r="K8" s="19">
        <f>SUMPRODUCT((P8="En cours")*SUMIFS(SUIVIPROD!$D$2:$D$3777,SUIVIPROD!$E$2:$E$3777,'Ligne 12'!$A8,SUIVIPROD!$J$2:$J$3777,'Ligne 12'!$P$1))</f>
        <v>0</v>
      </c>
      <c r="L8" s="19">
        <f>SUMPRODUCT((P8="En cours")*SUMPRODUCT((SUIVIPROD!$E$2:$E$3777='Ligne 12'!$A8)*(SUIVIPROD!$J$2:$J$3777='Ligne 12'!$P$1)*(SUIVIPROD!$L$2:$N$3777&lt;&gt;"")))</f>
        <v>0</v>
      </c>
      <c r="M8" s="97">
        <v>2</v>
      </c>
      <c r="O8" s="136"/>
      <c r="P8" s="137" t="s">
        <v>190</v>
      </c>
      <c r="Q8" s="19">
        <f>SUMPRODUCT((X8="En cours")*COUNTIFS(SUIVIPROD!$E$2:$E$3777,'Ligne 12'!$A8,SUIVIPROD!$J$2:$J$3777,'Ligne 12'!$X$1))</f>
        <v>0</v>
      </c>
      <c r="R8" s="97">
        <v>4</v>
      </c>
      <c r="S8" s="19">
        <f>SUMPRODUCT((X8="En cours")*SUMIFS(SUIVIPROD!$D$2:$D$3777,SUIVIPROD!$E$2:$E$3777,'Ligne 12'!$A8,SUIVIPROD!$J$2:$J$3777,'Ligne 12'!$X$1))</f>
        <v>0</v>
      </c>
      <c r="T8" s="19">
        <f>SUMPRODUCT((X8="En cours")*SUMPRODUCT((SUIVIPROD!$E$2:$E$3777='Ligne 12'!$A8)*(SUIVIPROD!$J$2:$J$3777='Ligne 12'!$X$1)*(SUIVIPROD!$L$2:$N$3777&lt;&gt;"")))</f>
        <v>0</v>
      </c>
      <c r="U8" s="97">
        <v>2</v>
      </c>
      <c r="W8" s="136"/>
      <c r="X8" s="137" t="s">
        <v>190</v>
      </c>
      <c r="Y8" s="19">
        <f>SUMPRODUCT((AF8="En cours")*COUNTIFS(SUIVIPROD!$E$2:$E$3777,'Ligne 12'!$A8,SUIVIPROD!$J$2:$J$3777,'Ligne 12'!$AF$1))</f>
        <v>0</v>
      </c>
      <c r="Z8" s="97">
        <v>12</v>
      </c>
      <c r="AA8" s="19">
        <f>SUMPRODUCT((AF8="En cours")*SUMIFS(SUIVIPROD!$D$2:$D$3777,SUIVIPROD!$E$2:$E$3777,'Ligne 12'!$A8,SUIVIPROD!$J$2:$J$3777,'Ligne 12'!$AF$1))</f>
        <v>0</v>
      </c>
      <c r="AB8" s="19">
        <f>SUMPRODUCT((AF8="En cours")*SUMPRODUCT((SUIVIPROD!$E$2:$E$3777='Ligne 12'!$A8)*(SUIVIPROD!$J$2:$J$3777='Ligne 12'!$AF$1)*(SUIVIPROD!$L$2:$N$3777&lt;&gt;"")))</f>
        <v>0</v>
      </c>
      <c r="AC8" s="97">
        <v>2</v>
      </c>
      <c r="AE8" s="136"/>
      <c r="AF8" s="140" t="s">
        <v>190</v>
      </c>
      <c r="AG8" s="19">
        <f>SUMPRODUCT((AN8="En cours")*COUNTIFS(SUIVIPROD!$E$2:$E$3777,'Ligne 12'!$A8,SUIVIPROD!$J$2:$J$3777,'Ligne 12'!$AN$1))</f>
        <v>0</v>
      </c>
      <c r="AH8" s="97">
        <v>12</v>
      </c>
      <c r="AI8" s="19">
        <f>SUMPRODUCT((AN8="En cours")*SUMIFS(SUIVIPROD!$D$2:$D$3777,SUIVIPROD!$E$2:$E$3777,'Ligne 12'!$A8,SUIVIPROD!$J$2:$J$3777,'Ligne 12'!$AN$1))</f>
        <v>0</v>
      </c>
      <c r="AJ8" s="19">
        <f>SUMPRODUCT((AN8="En cours")*SUMPRODUCT((SUIVIPROD!$E$2:$E$3777='Ligne 12'!$A8)*(SUIVIPROD!$J$2:$J$3777='Ligne 12'!$AN$1)*(SUIVIPROD!$L$2:$N$3777&lt;&gt;"")))</f>
        <v>0</v>
      </c>
      <c r="AK8" s="97">
        <v>6</v>
      </c>
      <c r="AL8" s="136"/>
      <c r="AM8" s="136"/>
      <c r="AN8" s="140" t="s">
        <v>190</v>
      </c>
      <c r="AO8" s="19">
        <f>SUMPRODUCT((AV8="En cours")*COUNTIFS(SUIVIPROD!$E$2:$E$3777,'Ligne 12'!$A8,SUIVIPROD!$J$2:$J$3777,'Ligne 12'!$AV$1))</f>
        <v>0</v>
      </c>
      <c r="AP8" s="97">
        <v>8</v>
      </c>
      <c r="AQ8" s="19">
        <f>SUMPRODUCT((AV8="En cours")*SUMIFS(SUIVIPROD!$D$2:$D$3777,SUIVIPROD!$E$2:$E$3777,'Ligne 12'!$A8,SUIVIPROD!$J$2:$J$3777,'Ligne 12'!$AV$1))</f>
        <v>0</v>
      </c>
      <c r="AR8" s="19">
        <f>SUMPRODUCT((AV8="En cours")*SUMPRODUCT((SUIVIPROD!$E$2:$E$3777='Ligne 12'!$A8)*(SUIVIPROD!$J$2:$J$3777='Ligne 12'!$AV$1)*(SUIVIPROD!$L$2:$N$3777&lt;&gt;"")))</f>
        <v>0</v>
      </c>
      <c r="AS8" s="97">
        <v>6</v>
      </c>
      <c r="AT8" s="12"/>
      <c r="AU8" s="23" t="str">
        <f>IF(COUNTIFS(SUIVIQUALITE!$B$2:$B$49039,'Ligne 12'!$A8,SUIVIQUALITE!$E$2:$E$49039,LEFT($AV$1,FIND(" ",$BD$1)-1),SUIVIQUALITE!$F$2:$F$49039,"Oui")=1,"Oui","#N/A")</f>
        <v>#N/A</v>
      </c>
      <c r="AV8" s="137" t="s">
        <v>329</v>
      </c>
      <c r="AW8" s="19">
        <f>SUMPRODUCT((BD8="En cours")*COUNTIFS(SUIVIPROD!$E$2:$E$3777,'Ligne 12'!$A8,SUIVIPROD!$J$2:$J$3777,'Ligne 12'!$BD$1))</f>
        <v>0</v>
      </c>
      <c r="AX8" s="97">
        <v>8</v>
      </c>
      <c r="AY8" s="19">
        <f>SUMPRODUCT((BD8="En cours")*SUMIFS(SUIVIPROD!$D$2:$D$3777,SUIVIPROD!$E$2:$E$3777,'Ligne 12'!$A8,SUIVIPROD!$J$2:$J$3777,'Ligne 12'!$BD$1))</f>
        <v>0</v>
      </c>
      <c r="AZ8" s="19">
        <f>SUMPRODUCT((BD8="En cours")*SUMPRODUCT((SUIVIPROD!$E$2:$E$3777='Ligne 12'!$A8)*(SUIVIPROD!$J$2:$J$3777='Ligne 12'!$BD$1)*(SUIVIPROD!$L$2:$N$3777&lt;&gt;"")))</f>
        <v>0</v>
      </c>
      <c r="BA8" s="97">
        <v>6</v>
      </c>
      <c r="BC8" s="136"/>
      <c r="BD8" s="137" t="s">
        <v>190</v>
      </c>
      <c r="BE8" s="19">
        <f>SUMPRODUCT((BL8="En cours")*COUNTIFS(SUIVIPROD!$E$2:$E$3777,'Ligne 12'!$A8,SUIVIPROD!$J$2:$J$3777,'Ligne 12'!$BL$1))</f>
        <v>0</v>
      </c>
      <c r="BF8" s="97">
        <v>16</v>
      </c>
      <c r="BG8" s="19">
        <f>SUMPRODUCT((BL8="En cours")*SUMIFS(SUIVIPROD!$D$2:$D$3777,SUIVIPROD!$E$2:$E$3777,'Ligne 12'!$A8,SUIVIPROD!$J$2:$J$3777,'Ligne 12'!$BL$1))</f>
        <v>0</v>
      </c>
      <c r="BH8" s="19">
        <f>SUMPRODUCT((BL8="En cours")*SUMPRODUCT((SUIVIPROD!$E$2:$E$3777='Ligne 12'!$A8)*(SUIVIPROD!$J$2:$J$3777='Ligne 12'!$BL$1)*(SUIVIPROD!$L$2:$N$3777&lt;&gt;"")))</f>
        <v>0</v>
      </c>
      <c r="BI8" s="97">
        <v>2</v>
      </c>
      <c r="BK8" s="136"/>
      <c r="BL8" s="137" t="s">
        <v>190</v>
      </c>
      <c r="BM8" s="19">
        <f>SUMPRODUCT((BT8="En cours")*COUNTIFS(SUIVIPROD!$E$2:$E$3777,'Ligne 12'!$A8,SUIVIPROD!$J$2:$J$3777,'Ligne 12'!$BT$1))</f>
        <v>0</v>
      </c>
      <c r="BN8" s="97">
        <v>8</v>
      </c>
      <c r="BO8" s="19">
        <f>SUMPRODUCT((BT8="En cours")*SUMIFS(SUIVIPROD!$D$2:$D$3777,SUIVIPROD!$E$2:$E$3777,'Ligne 12'!$A8,SUIVIPROD!$J$2:$J$3777,'Ligne 12'!$BT$1))</f>
        <v>0</v>
      </c>
      <c r="BP8" s="19">
        <f>SUMPRODUCT((BT8="En cours")*SUMPRODUCT((SUIVIPROD!$E$2:$E$3777='Ligne 12'!$A8)*(SUIVIPROD!$J$2:$J$3777='Ligne 12'!$BT$1)*(SUIVIPROD!$L$2:$N$3777&lt;&gt;"")))</f>
        <v>0</v>
      </c>
      <c r="BQ8" s="97">
        <v>4</v>
      </c>
      <c r="BS8" s="136"/>
      <c r="BT8" s="140"/>
      <c r="BU8" s="19">
        <f>SUMPRODUCT((CB8="En cours")*COUNTIFS(SUIVIPROD!$E$2:$E$3777,'Ligne 12'!$A8,SUIVIPROD!$J$2:$J$3777,'Ligne 12'!$CB$1))</f>
        <v>0</v>
      </c>
      <c r="BV8" s="97">
        <v>12</v>
      </c>
      <c r="BW8" s="19">
        <f>SUMPRODUCT((CB8="En cours")*SUMIFS(SUIVIPROD!$D$2:$D$3777,SUIVIPROD!$E$2:$E$3777,'Ligne 12'!$A8,SUIVIPROD!$J$2:$J$3777,'Ligne 12'!$CB$1))</f>
        <v>0</v>
      </c>
      <c r="BX8" s="19">
        <f>SUMPRODUCT((CB8="En cours")*SUMPRODUCT((SUIVIPROD!$E$2:$E$3777='Ligne 12'!$A8)*(SUIVIPROD!$J$2:$J$3777='Ligne 12'!$CB$1)*(SUIVIPROD!$L$2:$N$3777&lt;&gt;"")))</f>
        <v>0</v>
      </c>
      <c r="BY8" s="97">
        <v>4</v>
      </c>
      <c r="CA8" s="136"/>
      <c r="CB8" s="140"/>
      <c r="CC8" s="19">
        <f>SUMPRODUCT((CJ8="En cours")*COUNTIFS(SUIVIPROD!$E$2:$E$3777,'Ligne 12'!$A8,SUIVIPROD!$J$2:$J$3777,'Ligne 12'!$CJ$1))</f>
        <v>13</v>
      </c>
      <c r="CD8" s="97">
        <v>10</v>
      </c>
      <c r="CE8" s="19">
        <f>SUMPRODUCT((CJ8="En cours")*SUMIFS(SUIVIPROD!$D$2:$D$3777,SUIVIPROD!$E$2:$E$3777,'Ligne 12'!$A8,SUIVIPROD!$J$2:$J$3777,'Ligne 12'!$CJ$1))</f>
        <v>24</v>
      </c>
      <c r="CF8" s="19">
        <f>SUMPRODUCT((CJ8="En cours")*SUMPRODUCT((SUIVIPROD!$E$2:$E$3777='Ligne 12'!$A8)*(SUIVIPROD!$J$2:$J$3777='Ligne 12'!$CJ$1)*(SUIVIPROD!$L$2:$N$3777&lt;&gt;"")))</f>
        <v>2</v>
      </c>
      <c r="CG8" s="97">
        <v>3</v>
      </c>
      <c r="CH8" s="12"/>
      <c r="CI8" s="23" t="str">
        <f>IF(COUNTIFS(SUIVIQUALITE!$B$2:$B$49039,'Ligne 12'!$A8,SUIVIQUALITE!$E$2:$E$49039,LEFT($CJ$1,FIND(" ",$CJ$1)-1),SUIVIQUALITE!$F$2:$F$49039,"Oui")=1,"Oui","#N/A")</f>
        <v>Oui</v>
      </c>
      <c r="CJ8" s="137" t="s">
        <v>189</v>
      </c>
      <c r="CK8" s="210"/>
      <c r="CL8" s="138"/>
      <c r="CM8" s="139"/>
      <c r="CN8" s="138"/>
    </row>
    <row r="9" spans="1:92" ht="15">
      <c r="A9" s="192" t="s">
        <v>984</v>
      </c>
      <c r="B9" s="132" t="s">
        <v>188</v>
      </c>
      <c r="C9" s="132" t="s">
        <v>188</v>
      </c>
      <c r="D9" s="132" t="s">
        <v>188</v>
      </c>
      <c r="E9" s="132" t="s">
        <v>188</v>
      </c>
      <c r="F9" s="132" t="s">
        <v>188</v>
      </c>
      <c r="G9" s="132" t="s">
        <v>188</v>
      </c>
      <c r="H9" s="133" t="str">
        <f t="shared" si="1"/>
        <v>6 / 6</v>
      </c>
      <c r="I9" s="19">
        <f>SUMPRODUCT((P9="En cours")*COUNTIFS(SUIVIPROD!$E$2:$E$3777,'Ligne 12'!$A9,SUIVIPROD!$J$2:$J$3777,'Ligne 12'!$P$1))</f>
        <v>0</v>
      </c>
      <c r="J9" s="97">
        <v>2</v>
      </c>
      <c r="K9" s="19">
        <f>SUMPRODUCT((P9="En cours")*SUMIFS(SUIVIPROD!$D$2:$D$3777,SUIVIPROD!$E$2:$E$3777,'Ligne 12'!$A9,SUIVIPROD!$J$2:$J$3777,'Ligne 12'!$P$1))</f>
        <v>0</v>
      </c>
      <c r="L9" s="19">
        <f>SUMPRODUCT((P9="En cours")*SUMPRODUCT((SUIVIPROD!$E$2:$E$3777='Ligne 12'!$A9)*(SUIVIPROD!$J$2:$J$3777='Ligne 12'!$P$1)*(SUIVIPROD!$L$2:$N$3777&lt;&gt;"")))</f>
        <v>0</v>
      </c>
      <c r="M9" s="97">
        <v>2</v>
      </c>
      <c r="P9" s="137" t="s">
        <v>190</v>
      </c>
      <c r="Q9" s="19">
        <f>SUMPRODUCT((X9="En cours")*COUNTIFS(SUIVIPROD!$E$2:$E$3777,'Ligne 12'!$A9,SUIVIPROD!$J$2:$J$3777,'Ligne 12'!$X$1))</f>
        <v>0</v>
      </c>
      <c r="R9" s="97">
        <v>4</v>
      </c>
      <c r="S9" s="19">
        <f>SUMPRODUCT((X9="En cours")*SUMIFS(SUIVIPROD!$D$2:$D$3777,SUIVIPROD!$E$2:$E$3777,'Ligne 12'!$A9,SUIVIPROD!$J$2:$J$3777,'Ligne 12'!$X$1))</f>
        <v>0</v>
      </c>
      <c r="T9" s="19">
        <f>SUMPRODUCT((X9="En cours")*SUMPRODUCT((SUIVIPROD!$E$2:$E$3777='Ligne 12'!$A9)*(SUIVIPROD!$J$2:$J$3777='Ligne 12'!$X$1)*(SUIVIPROD!$L$2:$N$3777&lt;&gt;"")))</f>
        <v>0</v>
      </c>
      <c r="U9" s="97">
        <v>2</v>
      </c>
      <c r="V9" s="135"/>
      <c r="W9" s="136"/>
      <c r="X9" s="137"/>
      <c r="Y9" s="19">
        <f>SUMPRODUCT((AF9="En cours")*COUNTIFS(SUIVIPROD!$E$2:$E$3777,'Ligne 12'!$A9,SUIVIPROD!$J$2:$J$3777,'Ligne 12'!$AF$1))</f>
        <v>0</v>
      </c>
      <c r="Z9" s="97">
        <v>12</v>
      </c>
      <c r="AA9" s="19">
        <f>SUMPRODUCT((AF9="En cours")*SUMIFS(SUIVIPROD!$D$2:$D$3777,SUIVIPROD!$E$2:$E$3777,'Ligne 12'!$A9,SUIVIPROD!$J$2:$J$3777,'Ligne 12'!$AF$1))</f>
        <v>0</v>
      </c>
      <c r="AB9" s="19">
        <f>SUMPRODUCT((AF9="En cours")*SUMPRODUCT((SUIVIPROD!$E$2:$E$3777='Ligne 12'!$A9)*(SUIVIPROD!$J$2:$J$3777='Ligne 12'!$AF$1)*(SUIVIPROD!$L$2:$N$3777&lt;&gt;"")))</f>
        <v>0</v>
      </c>
      <c r="AC9" s="97">
        <v>2</v>
      </c>
      <c r="AD9" s="132"/>
      <c r="AE9" s="136"/>
      <c r="AF9" s="137"/>
      <c r="AG9" s="19">
        <f>SUMPRODUCT((AN9="En cours")*COUNTIFS(SUIVIPROD!$E$2:$E$3777,'Ligne 12'!$A9,SUIVIPROD!$J$2:$J$3777,'Ligne 12'!$AN$1))</f>
        <v>0</v>
      </c>
      <c r="AH9" s="97">
        <v>12</v>
      </c>
      <c r="AI9" s="19">
        <f>SUMPRODUCT((AN9="En cours")*SUMIFS(SUIVIPROD!$D$2:$D$3777,SUIVIPROD!$E$2:$E$3777,'Ligne 12'!$A9,SUIVIPROD!$J$2:$J$3777,'Ligne 12'!$AN$1))</f>
        <v>0</v>
      </c>
      <c r="AJ9" s="19">
        <f>SUMPRODUCT((AN9="En cours")*SUMPRODUCT((SUIVIPROD!$E$2:$E$3777='Ligne 12'!$A9)*(SUIVIPROD!$J$2:$J$3777='Ligne 12'!$AN$1)*(SUIVIPROD!$L$2:$N$3777&lt;&gt;"")))</f>
        <v>0</v>
      </c>
      <c r="AK9" s="97">
        <v>6</v>
      </c>
      <c r="AM9" s="136"/>
      <c r="AN9" s="137"/>
      <c r="AO9" s="19">
        <f>SUMPRODUCT((AV9="En cours")*COUNTIFS(SUIVIPROD!$E$2:$E$3777,'Ligne 12'!$A9,SUIVIPROD!$J$2:$J$3777,'Ligne 12'!$AV$1))</f>
        <v>0</v>
      </c>
      <c r="AP9" s="97">
        <v>8</v>
      </c>
      <c r="AQ9" s="19">
        <f>SUMPRODUCT((AV9="En cours")*SUMIFS(SUIVIPROD!$D$2:$D$3777,SUIVIPROD!$E$2:$E$3777,'Ligne 12'!$A9,SUIVIPROD!$J$2:$J$3777,'Ligne 12'!$AV$1))</f>
        <v>0</v>
      </c>
      <c r="AR9" s="19">
        <f>SUMPRODUCT((AV9="En cours")*SUMPRODUCT((SUIVIPROD!$E$2:$E$3777='Ligne 12'!$A9)*(SUIVIPROD!$J$2:$J$3777='Ligne 12'!$AV$1)*(SUIVIPROD!$L$2:$N$3777&lt;&gt;"")))</f>
        <v>0</v>
      </c>
      <c r="AS9" s="97">
        <v>6</v>
      </c>
      <c r="AT9" s="12"/>
      <c r="AU9" s="23" t="str">
        <f>IF(COUNTIFS(SUIVIQUALITE!$B$2:$B$49039,'Ligne 12'!$A9,SUIVIQUALITE!$E$2:$E$49039,LEFT($AV$1,FIND(" ",$BD$1)-1),SUIVIQUALITE!$F$2:$F$49039,"Oui")=1,"Oui","#N/A")</f>
        <v>#N/A</v>
      </c>
      <c r="AV9" s="137" t="s">
        <v>329</v>
      </c>
      <c r="AW9" s="19">
        <f>SUMPRODUCT((BD9="En cours")*COUNTIFS(SUIVIPROD!$E$2:$E$3777,'Ligne 12'!$A9,SUIVIPROD!$J$2:$J$3777,'Ligne 12'!$BD$1))</f>
        <v>0</v>
      </c>
      <c r="AX9" s="97">
        <v>8</v>
      </c>
      <c r="AY9" s="19">
        <f>SUMPRODUCT((BD9="En cours")*SUMIFS(SUIVIPROD!$D$2:$D$3777,SUIVIPROD!$E$2:$E$3777,'Ligne 12'!$A9,SUIVIPROD!$J$2:$J$3777,'Ligne 12'!$BD$1))</f>
        <v>0</v>
      </c>
      <c r="AZ9" s="19">
        <f>SUMPRODUCT((BD9="En cours")*SUMPRODUCT((SUIVIPROD!$E$2:$E$3777='Ligne 12'!$A9)*(SUIVIPROD!$J$2:$J$3777='Ligne 12'!$BD$1)*(SUIVIPROD!$L$2:$N$3777&lt;&gt;"")))</f>
        <v>0</v>
      </c>
      <c r="BA9" s="97">
        <v>6</v>
      </c>
      <c r="BC9" s="136"/>
      <c r="BD9" s="137"/>
      <c r="BE9" s="19">
        <f>SUMPRODUCT((BL9="En cours")*COUNTIFS(SUIVIPROD!$E$2:$E$3777,'Ligne 12'!$A9,SUIVIPROD!$J$2:$J$3777,'Ligne 12'!$BL$1))</f>
        <v>30</v>
      </c>
      <c r="BF9" s="97">
        <v>16</v>
      </c>
      <c r="BG9" s="19">
        <f>SUMPRODUCT((BL9="En cours")*SUMIFS(SUIVIPROD!$D$2:$D$3777,SUIVIPROD!$E$2:$E$3777,'Ligne 12'!$A9,SUIVIPROD!$J$2:$J$3777,'Ligne 12'!$BL$1))</f>
        <v>59</v>
      </c>
      <c r="BH9" s="19">
        <f>SUMPRODUCT((BL9="En cours")*SUMPRODUCT((SUIVIPROD!$E$2:$E$3777='Ligne 12'!$A9)*(SUIVIPROD!$J$2:$J$3777='Ligne 12'!$BL$1)*(SUIVIPROD!$L$2:$N$3777&lt;&gt;"")))</f>
        <v>16</v>
      </c>
      <c r="BI9" s="97">
        <v>2</v>
      </c>
      <c r="BJ9" s="12"/>
      <c r="BK9" s="23" t="str">
        <f>IF(COUNTIFS(SUIVIQUALITE!$B$2:$B$49039,'Ligne 12'!$A9,SUIVIQUALITE!$E$2:$E$49039,LEFT($BL$1,FIND(" ",$BL$1)-1),SUIVIQUALITE!$F$2:$F$49039,"Oui")=1,"Oui","#N/A")</f>
        <v>Oui</v>
      </c>
      <c r="BL9" s="137" t="s">
        <v>189</v>
      </c>
      <c r="BM9" s="19">
        <f>SUMPRODUCT((BT9="En cours")*COUNTIFS(SUIVIPROD!$E$2:$E$3777,'Ligne 12'!$A9,SUIVIPROD!$J$2:$J$3777,'Ligne 12'!$BT$1))</f>
        <v>0</v>
      </c>
      <c r="BN9" s="97">
        <v>8</v>
      </c>
      <c r="BO9" s="19">
        <f>SUMPRODUCT((BT9="En cours")*SUMIFS(SUIVIPROD!$D$2:$D$3777,SUIVIPROD!$E$2:$E$3777,'Ligne 12'!$A9,SUIVIPROD!$J$2:$J$3777,'Ligne 12'!$BT$1))</f>
        <v>0</v>
      </c>
      <c r="BP9" s="19">
        <f>SUMPRODUCT((BT9="En cours")*SUMPRODUCT((SUIVIPROD!$E$2:$E$3777='Ligne 12'!$A9)*(SUIVIPROD!$J$2:$J$3777='Ligne 12'!$BT$1)*(SUIVIPROD!$L$2:$N$3777&lt;&gt;"")))</f>
        <v>0</v>
      </c>
      <c r="BQ9" s="97">
        <v>4</v>
      </c>
      <c r="BS9" s="136"/>
      <c r="BT9" s="137"/>
      <c r="BU9" s="19">
        <f>SUMPRODUCT((CB9="En cours")*COUNTIFS(SUIVIPROD!$E$2:$E$3777,'Ligne 12'!$A9,SUIVIPROD!$J$2:$J$3777,'Ligne 12'!$CB$1))</f>
        <v>0</v>
      </c>
      <c r="BV9" s="97">
        <v>12</v>
      </c>
      <c r="BW9" s="19">
        <f>SUMPRODUCT((CB9="En cours")*SUMIFS(SUIVIPROD!$D$2:$D$3777,SUIVIPROD!$E$2:$E$3777,'Ligne 12'!$A9,SUIVIPROD!$J$2:$J$3777,'Ligne 12'!$CB$1))</f>
        <v>0</v>
      </c>
      <c r="BX9" s="19">
        <f>SUMPRODUCT((CB9="En cours")*SUMPRODUCT((SUIVIPROD!$E$2:$E$3777='Ligne 12'!$A9)*(SUIVIPROD!$J$2:$J$3777='Ligne 12'!$CB$1)*(SUIVIPROD!$L$2:$N$3777&lt;&gt;"")))</f>
        <v>0</v>
      </c>
      <c r="BY9" s="97">
        <v>4</v>
      </c>
      <c r="CA9" s="136"/>
      <c r="CB9" s="137"/>
      <c r="CC9" s="19">
        <f>SUMPRODUCT((CJ9="En cours")*COUNTIFS(SUIVIPROD!$E$2:$E$3777,'Ligne 12'!$A9,SUIVIPROD!$J$2:$J$3777,'Ligne 12'!$CJ$1))</f>
        <v>0</v>
      </c>
      <c r="CD9" s="97">
        <v>10</v>
      </c>
      <c r="CE9" s="19">
        <f>SUMPRODUCT((CJ9="En cours")*SUMIFS(SUIVIPROD!$D$2:$D$3777,SUIVIPROD!$E$2:$E$3777,'Ligne 12'!$A9,SUIVIPROD!$J$2:$J$3777,'Ligne 12'!$CJ$1))</f>
        <v>0</v>
      </c>
      <c r="CF9" s="19">
        <f>SUMPRODUCT((CJ9="En cours")*SUMPRODUCT((SUIVIPROD!$E$2:$E$3777='Ligne 12'!$A9)*(SUIVIPROD!$J$2:$J$3777='Ligne 12'!$CJ$1)*(SUIVIPROD!$L$2:$N$3777&lt;&gt;"")))</f>
        <v>0</v>
      </c>
      <c r="CG9" s="97">
        <v>3</v>
      </c>
      <c r="CI9" s="136"/>
      <c r="CJ9" s="137"/>
      <c r="CK9" s="210"/>
      <c r="CL9" s="138"/>
      <c r="CM9" s="139"/>
      <c r="CN9" s="138"/>
    </row>
    <row r="10" spans="1:92" ht="15">
      <c r="A10" s="132" t="s">
        <v>266</v>
      </c>
      <c r="B10" s="132" t="s">
        <v>188</v>
      </c>
      <c r="C10" s="132" t="s">
        <v>188</v>
      </c>
      <c r="D10" s="132" t="s">
        <v>188</v>
      </c>
      <c r="E10" s="132" t="s">
        <v>188</v>
      </c>
      <c r="F10" s="132" t="s">
        <v>188</v>
      </c>
      <c r="G10" s="132" t="s">
        <v>188</v>
      </c>
      <c r="H10" s="133" t="str">
        <f t="shared" si="1"/>
        <v>6 / 6</v>
      </c>
      <c r="I10" s="19">
        <f>SUMPRODUCT((P10="En cours")*COUNTIFS(SUIVIPROD!$E$2:$E$3777,'Ligne 12'!$A10,SUIVIPROD!$J$2:$J$3777,'Ligne 12'!$P$1))</f>
        <v>0</v>
      </c>
      <c r="J10" s="134">
        <v>2</v>
      </c>
      <c r="K10" s="19">
        <f>SUMPRODUCT((P10="En cours")*SUMIFS(SUIVIPROD!$D$2:$D$3777,SUIVIPROD!$E$2:$E$3777,'Ligne 12'!$A10,SUIVIPROD!$J$2:$J$3777,'Ligne 12'!$P$1))</f>
        <v>0</v>
      </c>
      <c r="L10" s="19">
        <f>SUMPRODUCT((P10="En cours")*SUMPRODUCT((SUIVIPROD!$E$2:$E$3777='Ligne 12'!$A10)*(SUIVIPROD!$J$2:$J$3777='Ligne 12'!$P$1)*(SUIVIPROD!$L$2:$N$3777&lt;&gt;"")))</f>
        <v>0</v>
      </c>
      <c r="M10" s="134">
        <v>2</v>
      </c>
      <c r="O10" s="136"/>
      <c r="P10" s="137" t="s">
        <v>190</v>
      </c>
      <c r="Q10" s="19">
        <f>SUMPRODUCT((X10="En cours")*COUNTIFS(SUIVIPROD!$E$2:$E$3777,'Ligne 12'!$A10,SUIVIPROD!$J$2:$J$3777,'Ligne 12'!$X$1))</f>
        <v>0</v>
      </c>
      <c r="R10" s="134">
        <v>4</v>
      </c>
      <c r="S10" s="19">
        <f>SUMPRODUCT((X10="En cours")*SUMIFS(SUIVIPROD!$D$2:$D$3777,SUIVIPROD!$E$2:$E$3777,'Ligne 12'!$A10,SUIVIPROD!$J$2:$J$3777,'Ligne 12'!$X$1))</f>
        <v>0</v>
      </c>
      <c r="T10" s="19">
        <f>SUMPRODUCT((X10="En cours")*SUMPRODUCT((SUIVIPROD!$E$2:$E$3777='Ligne 12'!$A10)*(SUIVIPROD!$J$2:$J$3777='Ligne 12'!$X$1)*(SUIVIPROD!$L$2:$N$3777&lt;&gt;"")))</f>
        <v>0</v>
      </c>
      <c r="U10" s="97">
        <v>2</v>
      </c>
      <c r="W10" s="136"/>
      <c r="X10" s="137" t="s">
        <v>190</v>
      </c>
      <c r="Y10" s="19">
        <f>SUMPRODUCT((AF10="En cours")*COUNTIFS(SUIVIPROD!$E$2:$E$3777,'Ligne 12'!$A10,SUIVIPROD!$J$2:$J$3777,'Ligne 12'!$AF$1))</f>
        <v>0</v>
      </c>
      <c r="Z10" s="97">
        <v>12</v>
      </c>
      <c r="AA10" s="19">
        <f>SUMPRODUCT((AF10="En cours")*SUMIFS(SUIVIPROD!$D$2:$D$3777,SUIVIPROD!$E$2:$E$3777,'Ligne 12'!$A10,SUIVIPROD!$J$2:$J$3777,'Ligne 12'!$AF$1))</f>
        <v>0</v>
      </c>
      <c r="AB10" s="19">
        <f>SUMPRODUCT((AF10="En cours")*SUMPRODUCT((SUIVIPROD!$E$2:$E$3777='Ligne 12'!$A10)*(SUIVIPROD!$J$2:$J$3777='Ligne 12'!$AF$1)*(SUIVIPROD!$L$2:$N$3777&lt;&gt;"")))</f>
        <v>0</v>
      </c>
      <c r="AC10" s="97">
        <v>2</v>
      </c>
      <c r="AE10" s="136"/>
      <c r="AF10" s="140"/>
      <c r="AG10" s="19">
        <f>SUMPRODUCT((AN10="En cours")*COUNTIFS(SUIVIPROD!$E$2:$E$3777,'Ligne 12'!$A10,SUIVIPROD!$J$2:$J$3777,'Ligne 12'!$AN$1))</f>
        <v>0</v>
      </c>
      <c r="AH10" s="97">
        <v>12</v>
      </c>
      <c r="AI10" s="19">
        <f>SUMPRODUCT((AN10="En cours")*SUMIFS(SUIVIPROD!$D$2:$D$3777,SUIVIPROD!$E$2:$E$3777,'Ligne 12'!$A10,SUIVIPROD!$J$2:$J$3777,'Ligne 12'!$AN$1))</f>
        <v>0</v>
      </c>
      <c r="AJ10" s="19">
        <f>SUMPRODUCT((AN10="En cours")*SUMPRODUCT((SUIVIPROD!$E$2:$E$3777='Ligne 12'!$A10)*(SUIVIPROD!$J$2:$J$3777='Ligne 12'!$AN$1)*(SUIVIPROD!$L$2:$N$3777&lt;&gt;"")))</f>
        <v>0</v>
      </c>
      <c r="AK10" s="97">
        <v>6</v>
      </c>
      <c r="AL10" s="136"/>
      <c r="AM10" s="136"/>
      <c r="AN10" s="140" t="s">
        <v>190</v>
      </c>
      <c r="AO10" s="19">
        <f>SUMPRODUCT((AV10="En cours")*COUNTIFS(SUIVIPROD!$E$2:$E$3777,'Ligne 12'!$A10,SUIVIPROD!$J$2:$J$3777,'Ligne 12'!$AV$1))</f>
        <v>0</v>
      </c>
      <c r="AP10" s="97">
        <v>8</v>
      </c>
      <c r="AQ10" s="19">
        <f>SUMPRODUCT((AV10="En cours")*SUMIFS(SUIVIPROD!$D$2:$D$3777,SUIVIPROD!$E$2:$E$3777,'Ligne 12'!$A10,SUIVIPROD!$J$2:$J$3777,'Ligne 12'!$AV$1))</f>
        <v>0</v>
      </c>
      <c r="AR10" s="19">
        <f>SUMPRODUCT((AV10="En cours")*SUMPRODUCT((SUIVIPROD!$E$2:$E$3777='Ligne 12'!$A10)*(SUIVIPROD!$J$2:$J$3777='Ligne 12'!$AV$1)*(SUIVIPROD!$L$2:$N$3777&lt;&gt;"")))</f>
        <v>0</v>
      </c>
      <c r="AS10" s="97">
        <v>6</v>
      </c>
      <c r="AU10" s="136"/>
      <c r="AV10" s="137"/>
      <c r="AW10" s="19">
        <f>SUMPRODUCT((BD10="En cours")*COUNTIFS(SUIVIPROD!$E$2:$E$3777,'Ligne 12'!$A10,SUIVIPROD!$J$2:$J$3777,'Ligne 12'!$BD$1))</f>
        <v>0</v>
      </c>
      <c r="AX10" s="97">
        <v>8</v>
      </c>
      <c r="AY10" s="19">
        <f>SUMPRODUCT((BD10="En cours")*SUMIFS(SUIVIPROD!$D$2:$D$3777,SUIVIPROD!$E$2:$E$3777,'Ligne 12'!$A10,SUIVIPROD!$J$2:$J$3777,'Ligne 12'!$BD$1))</f>
        <v>0</v>
      </c>
      <c r="AZ10" s="19">
        <f>SUMPRODUCT((BD10="En cours")*SUMPRODUCT((SUIVIPROD!$E$2:$E$3777='Ligne 12'!$A10)*(SUIVIPROD!$J$2:$J$3777='Ligne 12'!$BD$1)*(SUIVIPROD!$L$2:$N$3777&lt;&gt;"")))</f>
        <v>0</v>
      </c>
      <c r="BA10" s="97">
        <v>6</v>
      </c>
      <c r="BC10" s="136"/>
      <c r="BD10" s="137"/>
      <c r="BE10" s="19">
        <f>SUMPRODUCT((BL10="En cours")*COUNTIFS(SUIVIPROD!$E$2:$E$3777,'Ligne 12'!$A10,SUIVIPROD!$J$2:$J$3777,'Ligne 12'!$BL$1))</f>
        <v>0</v>
      </c>
      <c r="BF10" s="97">
        <v>16</v>
      </c>
      <c r="BG10" s="19">
        <f>SUMPRODUCT((BL10="En cours")*SUMIFS(SUIVIPROD!$D$2:$D$3777,SUIVIPROD!$E$2:$E$3777,'Ligne 12'!$A10,SUIVIPROD!$J$2:$J$3777,'Ligne 12'!$BL$1))</f>
        <v>0</v>
      </c>
      <c r="BH10" s="19">
        <f>SUMPRODUCT((BL10="En cours")*SUMPRODUCT((SUIVIPROD!$E$2:$E$3777='Ligne 12'!$A10)*(SUIVIPROD!$J$2:$J$3777='Ligne 12'!$BL$1)*(SUIVIPROD!$L$2:$N$3777&lt;&gt;"")))</f>
        <v>0</v>
      </c>
      <c r="BI10" s="97">
        <v>2</v>
      </c>
      <c r="BK10" s="136"/>
      <c r="BL10" s="140"/>
      <c r="BM10" s="19">
        <f>SUMPRODUCT((BT10="En cours")*COUNTIFS(SUIVIPROD!$E$2:$E$3777,'Ligne 12'!$A10,SUIVIPROD!$J$2:$J$3777,'Ligne 12'!$BT$1))</f>
        <v>0</v>
      </c>
      <c r="BN10" s="97">
        <v>8</v>
      </c>
      <c r="BO10" s="19">
        <f>SUMPRODUCT((BT10="En cours")*SUMIFS(SUIVIPROD!$D$2:$D$3777,SUIVIPROD!$E$2:$E$3777,'Ligne 12'!$A10,SUIVIPROD!$J$2:$J$3777,'Ligne 12'!$BT$1))</f>
        <v>0</v>
      </c>
      <c r="BP10" s="19">
        <f>SUMPRODUCT((BT10="En cours")*SUMPRODUCT((SUIVIPROD!$E$2:$E$3777='Ligne 12'!$A10)*(SUIVIPROD!$J$2:$J$3777='Ligne 12'!$BT$1)*(SUIVIPROD!$L$2:$N$3777&lt;&gt;"")))</f>
        <v>0</v>
      </c>
      <c r="BQ10" s="97">
        <v>4</v>
      </c>
      <c r="BS10" s="136"/>
      <c r="BT10" s="140"/>
      <c r="BU10" s="19">
        <f>SUMPRODUCT((CB10="En cours")*COUNTIFS(SUIVIPROD!$E$2:$E$3777,'Ligne 12'!$A10,SUIVIPROD!$J$2:$J$3777,'Ligne 12'!$CB$1))</f>
        <v>0</v>
      </c>
      <c r="BV10" s="97">
        <v>12</v>
      </c>
      <c r="BW10" s="19">
        <f>SUMPRODUCT((CB10="En cours")*SUMIFS(SUIVIPROD!$D$2:$D$3777,SUIVIPROD!$E$2:$E$3777,'Ligne 12'!$A10,SUIVIPROD!$J$2:$J$3777,'Ligne 12'!$CB$1))</f>
        <v>0</v>
      </c>
      <c r="BX10" s="19">
        <f>SUMPRODUCT((CB10="En cours")*SUMPRODUCT((SUIVIPROD!$E$2:$E$3777='Ligne 12'!$A10)*(SUIVIPROD!$J$2:$J$3777='Ligne 12'!$CB$1)*(SUIVIPROD!$L$2:$N$3777&lt;&gt;"")))</f>
        <v>0</v>
      </c>
      <c r="BY10" s="97">
        <v>4</v>
      </c>
      <c r="CA10" s="136"/>
      <c r="CB10" s="140"/>
      <c r="CC10" s="19">
        <f>SUMPRODUCT((CJ10="En cours")*COUNTIFS(SUIVIPROD!$E$2:$E$3777,'Ligne 12'!$A10,SUIVIPROD!$J$2:$J$3777,'Ligne 12'!$CJ$1))</f>
        <v>0</v>
      </c>
      <c r="CD10" s="134">
        <v>10</v>
      </c>
      <c r="CE10" s="19">
        <f>SUMPRODUCT((CJ10="En cours")*SUMIFS(SUIVIPROD!$D$2:$D$3777,SUIVIPROD!$E$2:$E$3777,'Ligne 12'!$A10,SUIVIPROD!$J$2:$J$3777,'Ligne 12'!$CJ$1))</f>
        <v>0</v>
      </c>
      <c r="CF10" s="19">
        <f>SUMPRODUCT((CJ10="En cours")*SUMPRODUCT((SUIVIPROD!$E$2:$E$3777='Ligne 12'!$A10)*(SUIVIPROD!$J$2:$J$3777='Ligne 12'!$CJ$1)*(SUIVIPROD!$L$2:$N$3777&lt;&gt;"")))</f>
        <v>0</v>
      </c>
      <c r="CG10" s="134">
        <v>3</v>
      </c>
      <c r="CI10" s="136"/>
      <c r="CJ10" s="137" t="s">
        <v>190</v>
      </c>
      <c r="CK10" s="210"/>
      <c r="CL10" s="138"/>
      <c r="CM10" s="138"/>
      <c r="CN10" s="138"/>
    </row>
    <row r="11" spans="1:92" ht="15">
      <c r="A11" s="132" t="s">
        <v>267</v>
      </c>
      <c r="B11" s="132" t="s">
        <v>188</v>
      </c>
      <c r="C11" s="132" t="s">
        <v>188</v>
      </c>
      <c r="D11" s="132" t="s">
        <v>188</v>
      </c>
      <c r="E11" s="132" t="s">
        <v>188</v>
      </c>
      <c r="F11" s="132" t="s">
        <v>188</v>
      </c>
      <c r="G11" s="132" t="s">
        <v>188</v>
      </c>
      <c r="H11" s="133" t="str">
        <f t="shared" si="1"/>
        <v>6 / 6</v>
      </c>
      <c r="I11" s="19">
        <f>SUMPRODUCT((P11="En cours")*COUNTIFS(SUIVIPROD!$E$2:$E$3777,'Ligne 12'!$A11,SUIVIPROD!$J$2:$J$3777,'Ligne 12'!$P$1))</f>
        <v>0</v>
      </c>
      <c r="J11" s="97">
        <v>2</v>
      </c>
      <c r="K11" s="19">
        <f>SUMPRODUCT((P11="En cours")*SUMIFS(SUIVIPROD!$D$2:$D$3777,SUIVIPROD!$E$2:$E$3777,'Ligne 12'!$A11,SUIVIPROD!$J$2:$J$3777,'Ligne 12'!$P$1))</f>
        <v>0</v>
      </c>
      <c r="L11" s="19">
        <f>SUMPRODUCT((P11="En cours")*SUMPRODUCT((SUIVIPROD!$E$2:$E$3777='Ligne 12'!$A11)*(SUIVIPROD!$J$2:$J$3777='Ligne 12'!$P$1)*(SUIVIPROD!$L$2:$N$3777&lt;&gt;"")))</f>
        <v>0</v>
      </c>
      <c r="M11" s="97">
        <v>2</v>
      </c>
      <c r="O11" s="136"/>
      <c r="P11" s="137" t="s">
        <v>190</v>
      </c>
      <c r="Q11" s="19">
        <f>SUMPRODUCT((X11="En cours")*COUNTIFS(SUIVIPROD!$E$2:$E$3777,'Ligne 12'!$A11,SUIVIPROD!$J$2:$J$3777,'Ligne 12'!$X$1))</f>
        <v>0</v>
      </c>
      <c r="R11" s="97">
        <v>4</v>
      </c>
      <c r="S11" s="19">
        <f>SUMPRODUCT((X11="En cours")*SUMIFS(SUIVIPROD!$D$2:$D$3777,SUIVIPROD!$E$2:$E$3777,'Ligne 12'!$A11,SUIVIPROD!$J$2:$J$3777,'Ligne 12'!$X$1))</f>
        <v>0</v>
      </c>
      <c r="T11" s="19">
        <f>SUMPRODUCT((X11="En cours")*SUMPRODUCT((SUIVIPROD!$E$2:$E$3777='Ligne 12'!$A11)*(SUIVIPROD!$J$2:$J$3777='Ligne 12'!$X$1)*(SUIVIPROD!$L$2:$N$3777&lt;&gt;"")))</f>
        <v>0</v>
      </c>
      <c r="U11" s="97">
        <v>2</v>
      </c>
      <c r="W11" s="136"/>
      <c r="X11" s="137" t="s">
        <v>190</v>
      </c>
      <c r="Y11" s="19">
        <f>SUMPRODUCT((AF11="En cours")*COUNTIFS(SUIVIPROD!$E$2:$E$3777,'Ligne 12'!$A11,SUIVIPROD!$J$2:$J$3777,'Ligne 12'!$AF$1))</f>
        <v>0</v>
      </c>
      <c r="Z11" s="97">
        <v>12</v>
      </c>
      <c r="AA11" s="19">
        <f>SUMPRODUCT((AF11="En cours")*SUMIFS(SUIVIPROD!$D$2:$D$3777,SUIVIPROD!$E$2:$E$3777,'Ligne 12'!$A11,SUIVIPROD!$J$2:$J$3777,'Ligne 12'!$AF$1))</f>
        <v>0</v>
      </c>
      <c r="AB11" s="19">
        <f>SUMPRODUCT((AF11="En cours")*SUMPRODUCT((SUIVIPROD!$E$2:$E$3777='Ligne 12'!$A11)*(SUIVIPROD!$J$2:$J$3777='Ligne 12'!$AF$1)*(SUIVIPROD!$L$2:$N$3777&lt;&gt;"")))</f>
        <v>0</v>
      </c>
      <c r="AC11" s="97">
        <v>2</v>
      </c>
      <c r="AE11" s="136"/>
      <c r="AF11" s="140"/>
      <c r="AG11" s="19">
        <f>SUMPRODUCT((AN11="En cours")*COUNTIFS(SUIVIPROD!$E$2:$E$3777,'Ligne 12'!$A11,SUIVIPROD!$J$2:$J$3777,'Ligne 12'!$AN$1))</f>
        <v>0</v>
      </c>
      <c r="AH11" s="97">
        <v>12</v>
      </c>
      <c r="AI11" s="19">
        <f>SUMPRODUCT((AN11="En cours")*SUMIFS(SUIVIPROD!$D$2:$D$3777,SUIVIPROD!$E$2:$E$3777,'Ligne 12'!$A11,SUIVIPROD!$J$2:$J$3777,'Ligne 12'!$AN$1))</f>
        <v>0</v>
      </c>
      <c r="AJ11" s="19">
        <f>SUMPRODUCT((AN11="En cours")*SUMPRODUCT((SUIVIPROD!$E$2:$E$3777='Ligne 12'!$A11)*(SUIVIPROD!$J$2:$J$3777='Ligne 12'!$AN$1)*(SUIVIPROD!$L$2:$N$3777&lt;&gt;"")))</f>
        <v>0</v>
      </c>
      <c r="AK11" s="97">
        <v>6</v>
      </c>
      <c r="AL11" s="136"/>
      <c r="AM11" s="136"/>
      <c r="AN11" s="140" t="s">
        <v>190</v>
      </c>
      <c r="AO11" s="19">
        <f>SUMPRODUCT((AV11="En cours")*COUNTIFS(SUIVIPROD!$E$2:$E$3777,'Ligne 12'!$A11,SUIVIPROD!$J$2:$J$3777,'Ligne 12'!$AV$1))</f>
        <v>0</v>
      </c>
      <c r="AP11" s="97">
        <v>8</v>
      </c>
      <c r="AQ11" s="19">
        <f>SUMPRODUCT((AV11="En cours")*SUMIFS(SUIVIPROD!$D$2:$D$3777,SUIVIPROD!$E$2:$E$3777,'Ligne 12'!$A11,SUIVIPROD!$J$2:$J$3777,'Ligne 12'!$AV$1))</f>
        <v>0</v>
      </c>
      <c r="AR11" s="19">
        <f>SUMPRODUCT((AV11="En cours")*SUMPRODUCT((SUIVIPROD!$E$2:$E$3777='Ligne 12'!$A11)*(SUIVIPROD!$J$2:$J$3777='Ligne 12'!$AV$1)*(SUIVIPROD!$L$2:$N$3777&lt;&gt;"")))</f>
        <v>0</v>
      </c>
      <c r="AS11" s="97">
        <v>6</v>
      </c>
      <c r="AT11" s="12"/>
      <c r="AU11" s="23"/>
      <c r="AV11" s="137"/>
      <c r="AW11" s="19">
        <f>SUMPRODUCT((BD11="En cours")*COUNTIFS(SUIVIPROD!$E$2:$E$3777,'Ligne 12'!$A11,SUIVIPROD!$J$2:$J$3777,'Ligne 12'!$BD$1))</f>
        <v>0</v>
      </c>
      <c r="AX11" s="97">
        <v>8</v>
      </c>
      <c r="AY11" s="19">
        <f>SUMPRODUCT((BD11="En cours")*SUMIFS(SUIVIPROD!$D$2:$D$3777,SUIVIPROD!$E$2:$E$3777,'Ligne 12'!$A11,SUIVIPROD!$J$2:$J$3777,'Ligne 12'!$BD$1))</f>
        <v>0</v>
      </c>
      <c r="AZ11" s="19">
        <f>SUMPRODUCT((BD11="En cours")*SUMPRODUCT((SUIVIPROD!$E$2:$E$3777='Ligne 12'!$A11)*(SUIVIPROD!$J$2:$J$3777='Ligne 12'!$BD$1)*(SUIVIPROD!$L$2:$N$3777&lt;&gt;"")))</f>
        <v>0</v>
      </c>
      <c r="BA11" s="97">
        <v>6</v>
      </c>
      <c r="BC11" s="136"/>
      <c r="BD11" s="137" t="s">
        <v>190</v>
      </c>
      <c r="BE11" s="19">
        <f>SUMPRODUCT((BL11="En cours")*COUNTIFS(SUIVIPROD!$E$2:$E$3777,'Ligne 12'!$A11,SUIVIPROD!$J$2:$J$3777,'Ligne 12'!$BL$1))</f>
        <v>0</v>
      </c>
      <c r="BF11" s="97">
        <v>16</v>
      </c>
      <c r="BG11" s="19">
        <f>SUMPRODUCT((BL11="En cours")*SUMIFS(SUIVIPROD!$D$2:$D$3777,SUIVIPROD!$E$2:$E$3777,'Ligne 12'!$A11,SUIVIPROD!$J$2:$J$3777,'Ligne 12'!$BL$1))</f>
        <v>0</v>
      </c>
      <c r="BH11" s="19">
        <f>SUMPRODUCT((BL11="En cours")*SUMPRODUCT((SUIVIPROD!$E$2:$E$3777='Ligne 12'!$A11)*(SUIVIPROD!$J$2:$J$3777='Ligne 12'!$BL$1)*(SUIVIPROD!$L$2:$N$3777&lt;&gt;"")))</f>
        <v>0</v>
      </c>
      <c r="BI11" s="97">
        <v>2</v>
      </c>
      <c r="BK11" s="136"/>
      <c r="BL11" s="140" t="s">
        <v>190</v>
      </c>
      <c r="BM11" s="19">
        <f>SUMPRODUCT((BT11="En cours")*COUNTIFS(SUIVIPROD!$E$2:$E$3777,'Ligne 12'!$A11,SUIVIPROD!$J$2:$J$3777,'Ligne 12'!$BT$1))</f>
        <v>0</v>
      </c>
      <c r="BN11" s="97">
        <v>8</v>
      </c>
      <c r="BO11" s="19">
        <f>SUMPRODUCT((BT11="En cours")*SUMIFS(SUIVIPROD!$D$2:$D$3777,SUIVIPROD!$E$2:$E$3777,'Ligne 12'!$A11,SUIVIPROD!$J$2:$J$3777,'Ligne 12'!$BT$1))</f>
        <v>0</v>
      </c>
      <c r="BP11" s="19">
        <f>SUMPRODUCT((BT11="En cours")*SUMPRODUCT((SUIVIPROD!$E$2:$E$3777='Ligne 12'!$A11)*(SUIVIPROD!$J$2:$J$3777='Ligne 12'!$BT$1)*(SUIVIPROD!$L$2:$N$3777&lt;&gt;"")))</f>
        <v>0</v>
      </c>
      <c r="BQ11" s="97">
        <v>4</v>
      </c>
      <c r="BS11" s="136"/>
      <c r="BT11" s="140"/>
      <c r="BU11" s="19">
        <f>SUMPRODUCT((CB11="En cours")*COUNTIFS(SUIVIPROD!$E$2:$E$3777,'Ligne 12'!$A11,SUIVIPROD!$J$2:$J$3777,'Ligne 12'!$CB$1))</f>
        <v>0</v>
      </c>
      <c r="BV11" s="97">
        <v>12</v>
      </c>
      <c r="BW11" s="19">
        <f>SUMPRODUCT((CB11="En cours")*SUMIFS(SUIVIPROD!$D$2:$D$3777,SUIVIPROD!$E$2:$E$3777,'Ligne 12'!$A11,SUIVIPROD!$J$2:$J$3777,'Ligne 12'!$CB$1))</f>
        <v>0</v>
      </c>
      <c r="BX11" s="19">
        <f>SUMPRODUCT((CB11="En cours")*SUMPRODUCT((SUIVIPROD!$E$2:$E$3777='Ligne 12'!$A11)*(SUIVIPROD!$J$2:$J$3777='Ligne 12'!$CB$1)*(SUIVIPROD!$L$2:$N$3777&lt;&gt;"")))</f>
        <v>0</v>
      </c>
      <c r="BY11" s="97">
        <v>4</v>
      </c>
      <c r="CA11" s="136"/>
      <c r="CB11" s="140"/>
      <c r="CC11" s="19">
        <f>SUMPRODUCT((CJ11="En cours")*COUNTIFS(SUIVIPROD!$E$2:$E$3777,'Ligne 12'!$A11,SUIVIPROD!$J$2:$J$3777,'Ligne 12'!$CJ$1))</f>
        <v>0</v>
      </c>
      <c r="CD11" s="97">
        <v>10</v>
      </c>
      <c r="CE11" s="19">
        <f>SUMPRODUCT((CJ11="En cours")*SUMIFS(SUIVIPROD!$D$2:$D$3777,SUIVIPROD!$E$2:$E$3777,'Ligne 12'!$A11,SUIVIPROD!$J$2:$J$3777,'Ligne 12'!$CJ$1))</f>
        <v>0</v>
      </c>
      <c r="CF11" s="19">
        <f>SUMPRODUCT((CJ11="En cours")*SUMPRODUCT((SUIVIPROD!$E$2:$E$3777='Ligne 12'!$A11)*(SUIVIPROD!$J$2:$J$3777='Ligne 12'!$CJ$1)*(SUIVIPROD!$L$2:$N$3777&lt;&gt;"")))</f>
        <v>0</v>
      </c>
      <c r="CG11" s="97">
        <v>3</v>
      </c>
      <c r="CI11" s="136"/>
      <c r="CJ11" s="137"/>
      <c r="CK11" s="210"/>
    </row>
    <row r="12" spans="1:92" ht="15">
      <c r="A12" s="192" t="s">
        <v>211</v>
      </c>
      <c r="B12" s="132" t="s">
        <v>188</v>
      </c>
      <c r="C12" s="132" t="s">
        <v>188</v>
      </c>
      <c r="D12" s="132" t="s">
        <v>188</v>
      </c>
      <c r="E12" s="132" t="s">
        <v>188</v>
      </c>
      <c r="F12" s="132" t="s">
        <v>188</v>
      </c>
      <c r="G12" s="132" t="s">
        <v>188</v>
      </c>
      <c r="H12" s="133" t="str">
        <f t="shared" si="1"/>
        <v>6 / 6</v>
      </c>
      <c r="I12" s="19">
        <f>SUMPRODUCT((P12="En cours")*COUNTIFS(SUIVIPROD!$E$2:$E$3777,'Ligne 12'!$A12,SUIVIPROD!$J$2:$J$3777,'Ligne 12'!$P$1))</f>
        <v>0</v>
      </c>
      <c r="J12" s="134">
        <v>2</v>
      </c>
      <c r="K12" s="19">
        <f>SUMPRODUCT((P12="En cours")*SUMIFS(SUIVIPROD!$D$2:$D$3777,SUIVIPROD!$E$2:$E$3777,'Ligne 12'!$A12,SUIVIPROD!$J$2:$J$3777,'Ligne 12'!$P$1))</f>
        <v>0</v>
      </c>
      <c r="L12" s="19">
        <f>SUMPRODUCT((P12="En cours")*SUMPRODUCT((SUIVIPROD!$E$2:$E$3777='Ligne 12'!$A12)*(SUIVIPROD!$J$2:$J$3777='Ligne 12'!$P$1)*(SUIVIPROD!$L$2:$N$3777&lt;&gt;"")))</f>
        <v>0</v>
      </c>
      <c r="M12" s="134">
        <v>2</v>
      </c>
      <c r="P12" s="137" t="s">
        <v>190</v>
      </c>
      <c r="Q12" s="19">
        <f>SUMPRODUCT((X12="En cours")*COUNTIFS(SUIVIPROD!$E$2:$E$3777,'Ligne 12'!$A12,SUIVIPROD!$J$2:$J$3777,'Ligne 12'!$X$1))</f>
        <v>3</v>
      </c>
      <c r="R12" s="97">
        <v>4</v>
      </c>
      <c r="S12" s="19">
        <f>SUMPRODUCT((X12="En cours")*SUMIFS(SUIVIPROD!$D$2:$D$3777,SUIVIPROD!$E$2:$E$3777,'Ligne 12'!$A12,SUIVIPROD!$J$2:$J$3777,'Ligne 12'!$X$1))</f>
        <v>5.5</v>
      </c>
      <c r="T12" s="19">
        <f>SUMPRODUCT((X12="En cours")*SUMPRODUCT((SUIVIPROD!$E$2:$E$3777='Ligne 12'!$A12)*(SUIVIPROD!$J$2:$J$3777='Ligne 12'!$X$1)*(SUIVIPROD!$L$2:$N$3777&lt;&gt;"")))</f>
        <v>1</v>
      </c>
      <c r="U12" s="97">
        <v>2</v>
      </c>
      <c r="V12" s="12"/>
      <c r="W12" s="23" t="str">
        <f>IF(COUNTIFS(SUIVIQUALITE!$B$2:$B$49039,'Ligne 12'!$A12,SUIVIQUALITE!$E$2:$E$49039,LEFT($X$1,FIND(" ",$X$1)-1),SUIVIQUALITE!$F$2:$F$49039,"Oui")=1,"Oui","#N/A")</f>
        <v>#N/A</v>
      </c>
      <c r="X12" s="137" t="s">
        <v>189</v>
      </c>
      <c r="Y12" s="19">
        <f>SUMPRODUCT((AF12="En cours")*COUNTIFS(SUIVIPROD!$E$2:$E$3777,'Ligne 12'!$A12,SUIVIPROD!$J$2:$J$3777,'Ligne 12'!$AF$1))</f>
        <v>0</v>
      </c>
      <c r="Z12" s="97">
        <v>12</v>
      </c>
      <c r="AA12" s="19">
        <f>SUMPRODUCT((AF12="En cours")*SUMIFS(SUIVIPROD!$D$2:$D$3777,SUIVIPROD!$E$2:$E$3777,'Ligne 12'!$A12,SUIVIPROD!$J$2:$J$3777,'Ligne 12'!$AF$1))</f>
        <v>0</v>
      </c>
      <c r="AB12" s="19">
        <f>SUMPRODUCT((AF12="En cours")*SUMPRODUCT((SUIVIPROD!$E$2:$E$3777='Ligne 12'!$A12)*(SUIVIPROD!$J$2:$J$3777='Ligne 12'!$AF$1)*(SUIVIPROD!$L$2:$N$3777&lt;&gt;"")))</f>
        <v>0</v>
      </c>
      <c r="AC12" s="97">
        <v>2</v>
      </c>
      <c r="AD12" s="132"/>
      <c r="AE12" s="136"/>
      <c r="AF12" s="137"/>
      <c r="AG12" s="19">
        <f>SUMPRODUCT((AN12="En cours")*COUNTIFS(SUIVIPROD!$E$2:$E$3777,'Ligne 12'!$A12,SUIVIPROD!$J$2:$J$3777,'Ligne 12'!$AN$1))</f>
        <v>0</v>
      </c>
      <c r="AH12" s="97">
        <v>12</v>
      </c>
      <c r="AI12" s="19">
        <f>SUMPRODUCT((AN12="En cours")*SUMIFS(SUIVIPROD!$D$2:$D$3777,SUIVIPROD!$E$2:$E$3777,'Ligne 12'!$A12,SUIVIPROD!$J$2:$J$3777,'Ligne 12'!$AN$1))</f>
        <v>0</v>
      </c>
      <c r="AJ12" s="19">
        <f>SUMPRODUCT((AN12="En cours")*SUMPRODUCT((SUIVIPROD!$E$2:$E$3777='Ligne 12'!$A12)*(SUIVIPROD!$J$2:$J$3777='Ligne 12'!$AN$1)*(SUIVIPROD!$L$2:$N$3777&lt;&gt;"")))</f>
        <v>0</v>
      </c>
      <c r="AK12" s="97">
        <v>6</v>
      </c>
      <c r="AM12" s="136"/>
      <c r="AN12" s="137"/>
      <c r="AO12" s="19">
        <f>SUMPRODUCT((AV12="En cours")*COUNTIFS(SUIVIPROD!$E$2:$E$3777,'Ligne 12'!$A12,SUIVIPROD!$J$2:$J$3777,'Ligne 12'!$AV$1))</f>
        <v>0</v>
      </c>
      <c r="AP12" s="97">
        <v>8</v>
      </c>
      <c r="AQ12" s="19">
        <f>SUMPRODUCT((AV12="En cours")*SUMIFS(SUIVIPROD!$D$2:$D$3777,SUIVIPROD!$E$2:$E$3777,'Ligne 12'!$A12,SUIVIPROD!$J$2:$J$3777,'Ligne 12'!$AV$1))</f>
        <v>0</v>
      </c>
      <c r="AR12" s="19">
        <f>SUMPRODUCT((AV12="En cours")*SUMPRODUCT((SUIVIPROD!$E$2:$E$3777='Ligne 12'!$A12)*(SUIVIPROD!$J$2:$J$3777='Ligne 12'!$AV$1)*(SUIVIPROD!$L$2:$N$3777&lt;&gt;"")))</f>
        <v>0</v>
      </c>
      <c r="AS12" s="97">
        <v>6</v>
      </c>
      <c r="AU12" s="136"/>
      <c r="AV12" s="137"/>
      <c r="AW12" s="19">
        <f>SUMPRODUCT((BD12="En cours")*COUNTIFS(SUIVIPROD!$E$2:$E$3777,'Ligne 12'!$A12,SUIVIPROD!$J$2:$J$3777,'Ligne 12'!$BD$1))</f>
        <v>0</v>
      </c>
      <c r="AX12" s="97">
        <v>8</v>
      </c>
      <c r="AY12" s="19">
        <f>SUMPRODUCT((BD12="En cours")*SUMIFS(SUIVIPROD!$D$2:$D$3777,SUIVIPROD!$E$2:$E$3777,'Ligne 12'!$A12,SUIVIPROD!$J$2:$J$3777,'Ligne 12'!$BD$1))</f>
        <v>0</v>
      </c>
      <c r="AZ12" s="19">
        <f>SUMPRODUCT((BD12="En cours")*SUMPRODUCT((SUIVIPROD!$E$2:$E$3777='Ligne 12'!$A12)*(SUIVIPROD!$J$2:$J$3777='Ligne 12'!$BD$1)*(SUIVIPROD!$L$2:$N$3777&lt;&gt;"")))</f>
        <v>0</v>
      </c>
      <c r="BA12" s="97">
        <v>6</v>
      </c>
      <c r="BC12" s="136"/>
      <c r="BD12" s="137" t="s">
        <v>190</v>
      </c>
      <c r="BE12" s="19">
        <f>SUMPRODUCT((BL12="En cours")*COUNTIFS(SUIVIPROD!$E$2:$E$3777,'Ligne 12'!$A12,SUIVIPROD!$J$2:$J$3777,'Ligne 12'!$BL$1))</f>
        <v>0</v>
      </c>
      <c r="BF12" s="97">
        <v>16</v>
      </c>
      <c r="BG12" s="19">
        <f>SUMPRODUCT((BL12="En cours")*SUMIFS(SUIVIPROD!$D$2:$D$3777,SUIVIPROD!$E$2:$E$3777,'Ligne 12'!$A12,SUIVIPROD!$J$2:$J$3777,'Ligne 12'!$BL$1))</f>
        <v>0</v>
      </c>
      <c r="BH12" s="19">
        <f>SUMPRODUCT((BL12="En cours")*SUMPRODUCT((SUIVIPROD!$E$2:$E$3777='Ligne 12'!$A12)*(SUIVIPROD!$J$2:$J$3777='Ligne 12'!$BL$1)*(SUIVIPROD!$L$2:$N$3777&lt;&gt;"")))</f>
        <v>0</v>
      </c>
      <c r="BI12" s="97">
        <v>2</v>
      </c>
      <c r="BK12" s="136"/>
      <c r="BL12" s="137" t="s">
        <v>190</v>
      </c>
      <c r="BM12" s="19">
        <f>SUMPRODUCT((BT12="En cours")*COUNTIFS(SUIVIPROD!$E$2:$E$3777,'Ligne 12'!$A12,SUIVIPROD!$J$2:$J$3777,'Ligne 12'!$BT$1))</f>
        <v>3</v>
      </c>
      <c r="BN12" s="97">
        <v>8</v>
      </c>
      <c r="BO12" s="19">
        <f>SUMPRODUCT((BT12="En cours")*SUMIFS(SUIVIPROD!$D$2:$D$3777,SUIVIPROD!$E$2:$E$3777,'Ligne 12'!$A12,SUIVIPROD!$J$2:$J$3777,'Ligne 12'!$BT$1))</f>
        <v>6</v>
      </c>
      <c r="BP12" s="19">
        <f>SUMPRODUCT((BT12="En cours")*SUMPRODUCT((SUIVIPROD!$E$2:$E$3777='Ligne 12'!$A12)*(SUIVIPROD!$J$2:$J$3777='Ligne 12'!$BT$1)*(SUIVIPROD!$L$2:$N$3777&lt;&gt;"")))</f>
        <v>0</v>
      </c>
      <c r="BQ12" s="97">
        <v>4</v>
      </c>
      <c r="BR12" s="12"/>
      <c r="BS12" s="23" t="str">
        <f>IF(COUNTIFS(SUIVIQUALITE!$B$2:$B$49039,'Ligne 12'!$A12,SUIVIQUALITE!$E$2:$E$49039,LEFT($BT$1,FIND(" ",$BT$1)-1),SUIVIQUALITE!$F$2:$F$49039,"Oui")=1,"Oui","#N/A")</f>
        <v>#N/A</v>
      </c>
      <c r="BT12" s="137" t="s">
        <v>189</v>
      </c>
      <c r="BU12" s="19">
        <f>SUMPRODUCT((CB12="En cours")*COUNTIFS(SUIVIPROD!$E$2:$E$3777,'Ligne 12'!$A12,SUIVIPROD!$J$2:$J$3777,'Ligne 12'!$CB$1))</f>
        <v>0</v>
      </c>
      <c r="BV12" s="97">
        <v>12</v>
      </c>
      <c r="BW12" s="19">
        <f>SUMPRODUCT((CB12="En cours")*SUMIFS(SUIVIPROD!$D$2:$D$3777,SUIVIPROD!$E$2:$E$3777,'Ligne 12'!$A12,SUIVIPROD!$J$2:$J$3777,'Ligne 12'!$CB$1))</f>
        <v>0</v>
      </c>
      <c r="BX12" s="19">
        <f>SUMPRODUCT((CB12="En cours")*SUMPRODUCT((SUIVIPROD!$E$2:$E$3777='Ligne 12'!$A12)*(SUIVIPROD!$J$2:$J$3777='Ligne 12'!$CB$1)*(SUIVIPROD!$L$2:$N$3777&lt;&gt;"")))</f>
        <v>0</v>
      </c>
      <c r="BY12" s="97">
        <v>4</v>
      </c>
      <c r="BZ12" s="12"/>
      <c r="CA12" s="23" t="str">
        <f>IF(COUNTIFS(SUIVIQUALITE!$B$2:$B$49039,'Ligne 12'!$A12,SUIVIQUALITE!$E$2:$E$49039,LEFT($CB$1,FIND(" ",$CB$1)-1),SUIVIQUALITE!$F$2:$F$49039,"Oui")=1,"Oui","#N/A")</f>
        <v>Oui</v>
      </c>
      <c r="CB12" s="137"/>
      <c r="CC12" s="19">
        <f>SUMPRODUCT((CJ12="En cours")*COUNTIFS(SUIVIPROD!$E$2:$E$3777,'Ligne 12'!$A12,SUIVIPROD!$J$2:$J$3777,'Ligne 12'!$CJ$1))</f>
        <v>0</v>
      </c>
      <c r="CD12" s="134">
        <v>10</v>
      </c>
      <c r="CE12" s="19">
        <f>SUMPRODUCT((CJ12="En cours")*SUMIFS(SUIVIPROD!$D$2:$D$3777,SUIVIPROD!$E$2:$E$3777,'Ligne 12'!$A12,SUIVIPROD!$J$2:$J$3777,'Ligne 12'!$CJ$1))</f>
        <v>0</v>
      </c>
      <c r="CF12" s="19">
        <f>SUMPRODUCT((CJ12="En cours")*SUMPRODUCT((SUIVIPROD!$E$2:$E$3777='Ligne 12'!$A12)*(SUIVIPROD!$J$2:$J$3777='Ligne 12'!$CJ$1)*(SUIVIPROD!$L$2:$N$3777&lt;&gt;"")))</f>
        <v>0</v>
      </c>
      <c r="CG12" s="134">
        <v>3</v>
      </c>
      <c r="CI12" s="136"/>
      <c r="CJ12" s="137"/>
      <c r="CK12" s="210"/>
    </row>
    <row r="13" spans="1:92" ht="15">
      <c r="A13" s="132" t="s">
        <v>268</v>
      </c>
      <c r="B13" s="132" t="s">
        <v>188</v>
      </c>
      <c r="C13" s="132" t="s">
        <v>188</v>
      </c>
      <c r="D13" s="132" t="s">
        <v>188</v>
      </c>
      <c r="E13" s="132" t="s">
        <v>188</v>
      </c>
      <c r="F13" s="132" t="s">
        <v>188</v>
      </c>
      <c r="G13" s="132" t="s">
        <v>188</v>
      </c>
      <c r="H13" s="133" t="str">
        <f t="shared" si="1"/>
        <v>6 / 6</v>
      </c>
      <c r="I13" s="19">
        <f>SUMPRODUCT((P13="En cours")*COUNTIFS(SUIVIPROD!$E$2:$E$3777,'Ligne 12'!$A13,SUIVIPROD!$J$2:$J$3777,'Ligne 12'!$P$1))</f>
        <v>0</v>
      </c>
      <c r="J13" s="97">
        <v>2</v>
      </c>
      <c r="K13" s="19">
        <f>SUMPRODUCT((P13="En cours")*SUMIFS(SUIVIPROD!$D$2:$D$3777,SUIVIPROD!$E$2:$E$3777,'Ligne 12'!$A13,SUIVIPROD!$J$2:$J$3777,'Ligne 12'!$P$1))</f>
        <v>0</v>
      </c>
      <c r="L13" s="19">
        <f>SUMPRODUCT((P13="En cours")*SUMPRODUCT((SUIVIPROD!$E$2:$E$3777='Ligne 12'!$A13)*(SUIVIPROD!$J$2:$J$3777='Ligne 12'!$P$1)*(SUIVIPROD!$L$2:$N$3777&lt;&gt;"")))</f>
        <v>0</v>
      </c>
      <c r="M13" s="97">
        <v>2</v>
      </c>
      <c r="O13" s="136"/>
      <c r="P13" s="137" t="s">
        <v>190</v>
      </c>
      <c r="Q13" s="19">
        <f>SUMPRODUCT((X13="En cours")*COUNTIFS(SUIVIPROD!$E$2:$E$3777,'Ligne 12'!$A13,SUIVIPROD!$J$2:$J$3777,'Ligne 12'!$X$1))</f>
        <v>0</v>
      </c>
      <c r="R13" s="97">
        <v>4</v>
      </c>
      <c r="S13" s="19">
        <f>SUMPRODUCT((X13="En cours")*SUMIFS(SUIVIPROD!$D$2:$D$3777,SUIVIPROD!$E$2:$E$3777,'Ligne 12'!$A13,SUIVIPROD!$J$2:$J$3777,'Ligne 12'!$X$1))</f>
        <v>0</v>
      </c>
      <c r="T13" s="19">
        <f>SUMPRODUCT((X13="En cours")*SUMPRODUCT((SUIVIPROD!$E$2:$E$3777='Ligne 12'!$A13)*(SUIVIPROD!$J$2:$J$3777='Ligne 12'!$X$1)*(SUIVIPROD!$L$2:$N$3777&lt;&gt;"")))</f>
        <v>0</v>
      </c>
      <c r="U13" s="97">
        <v>2</v>
      </c>
      <c r="W13" s="136"/>
      <c r="X13" s="137"/>
      <c r="Y13" s="19">
        <f>SUMPRODUCT((AF13="En cours")*COUNTIFS(SUIVIPROD!$E$2:$E$3777,'Ligne 12'!$A13,SUIVIPROD!$J$2:$J$3777,'Ligne 12'!$AF$1))</f>
        <v>0</v>
      </c>
      <c r="Z13" s="97">
        <v>12</v>
      </c>
      <c r="AA13" s="19">
        <f>SUMPRODUCT((AF13="En cours")*SUMIFS(SUIVIPROD!$D$2:$D$3777,SUIVIPROD!$E$2:$E$3777,'Ligne 12'!$A13,SUIVIPROD!$J$2:$J$3777,'Ligne 12'!$AF$1))</f>
        <v>0</v>
      </c>
      <c r="AB13" s="19">
        <f>SUMPRODUCT((AF13="En cours")*SUMPRODUCT((SUIVIPROD!$E$2:$E$3777='Ligne 12'!$A13)*(SUIVIPROD!$J$2:$J$3777='Ligne 12'!$AF$1)*(SUIVIPROD!$L$2:$N$3777&lt;&gt;"")))</f>
        <v>0</v>
      </c>
      <c r="AC13" s="97">
        <v>2</v>
      </c>
      <c r="AE13" s="136"/>
      <c r="AF13" s="140"/>
      <c r="AG13" s="19">
        <f>SUMPRODUCT((AN13="En cours")*COUNTIFS(SUIVIPROD!$E$2:$E$3777,'Ligne 12'!$A13,SUIVIPROD!$J$2:$J$3777,'Ligne 12'!$AN$1))</f>
        <v>0</v>
      </c>
      <c r="AH13" s="97">
        <v>12</v>
      </c>
      <c r="AI13" s="19">
        <f>SUMPRODUCT((AN13="En cours")*SUMIFS(SUIVIPROD!$D$2:$D$3777,SUIVIPROD!$E$2:$E$3777,'Ligne 12'!$A13,SUIVIPROD!$J$2:$J$3777,'Ligne 12'!$AN$1))</f>
        <v>0</v>
      </c>
      <c r="AJ13" s="19">
        <f>SUMPRODUCT((AN13="En cours")*SUMPRODUCT((SUIVIPROD!$E$2:$E$3777='Ligne 12'!$A13)*(SUIVIPROD!$J$2:$J$3777='Ligne 12'!$AN$1)*(SUIVIPROD!$L$2:$N$3777&lt;&gt;"")))</f>
        <v>0</v>
      </c>
      <c r="AK13" s="97">
        <v>6</v>
      </c>
      <c r="AL13" s="136"/>
      <c r="AM13" s="136"/>
      <c r="AN13" s="140" t="s">
        <v>190</v>
      </c>
      <c r="AO13" s="19">
        <f>SUMPRODUCT((AV13="En cours")*COUNTIFS(SUIVIPROD!$E$2:$E$3777,'Ligne 12'!$A13,SUIVIPROD!$J$2:$J$3777,'Ligne 12'!$AV$1))</f>
        <v>0</v>
      </c>
      <c r="AP13" s="97">
        <v>8</v>
      </c>
      <c r="AQ13" s="19">
        <f>SUMPRODUCT((AV13="En cours")*SUMIFS(SUIVIPROD!$D$2:$D$3777,SUIVIPROD!$E$2:$E$3777,'Ligne 12'!$A13,SUIVIPROD!$J$2:$J$3777,'Ligne 12'!$AV$1))</f>
        <v>0</v>
      </c>
      <c r="AR13" s="19">
        <f>SUMPRODUCT((AV13="En cours")*SUMPRODUCT((SUIVIPROD!$E$2:$E$3777='Ligne 12'!$A13)*(SUIVIPROD!$J$2:$J$3777='Ligne 12'!$AV$1)*(SUIVIPROD!$L$2:$N$3777&lt;&gt;"")))</f>
        <v>0</v>
      </c>
      <c r="AS13" s="97">
        <v>6</v>
      </c>
      <c r="AU13" s="136"/>
      <c r="AV13" s="137"/>
      <c r="AW13" s="19">
        <f>SUMPRODUCT((BD13="En cours")*COUNTIFS(SUIVIPROD!$E$2:$E$3777,'Ligne 12'!$A13,SUIVIPROD!$J$2:$J$3777,'Ligne 12'!$BD$1))</f>
        <v>0</v>
      </c>
      <c r="AX13" s="97">
        <v>8</v>
      </c>
      <c r="AY13" s="19">
        <f>SUMPRODUCT((BD13="En cours")*SUMIFS(SUIVIPROD!$D$2:$D$3777,SUIVIPROD!$E$2:$E$3777,'Ligne 12'!$A13,SUIVIPROD!$J$2:$J$3777,'Ligne 12'!$BD$1))</f>
        <v>0</v>
      </c>
      <c r="AZ13" s="19">
        <f>SUMPRODUCT((BD13="En cours")*SUMPRODUCT((SUIVIPROD!$E$2:$E$3777='Ligne 12'!$A13)*(SUIVIPROD!$J$2:$J$3777='Ligne 12'!$BD$1)*(SUIVIPROD!$L$2:$N$3777&lt;&gt;"")))</f>
        <v>0</v>
      </c>
      <c r="BA13" s="97">
        <v>6</v>
      </c>
      <c r="BC13" s="136"/>
      <c r="BD13" s="137"/>
      <c r="BE13" s="19">
        <f>SUMPRODUCT((BL13="En cours")*COUNTIFS(SUIVIPROD!$E$2:$E$3777,'Ligne 12'!$A13,SUIVIPROD!$J$2:$J$3777,'Ligne 12'!$BL$1))</f>
        <v>0</v>
      </c>
      <c r="BF13" s="97">
        <v>16</v>
      </c>
      <c r="BG13" s="19">
        <f>SUMPRODUCT((BL13="En cours")*SUMIFS(SUIVIPROD!$D$2:$D$3777,SUIVIPROD!$E$2:$E$3777,'Ligne 12'!$A13,SUIVIPROD!$J$2:$J$3777,'Ligne 12'!$BL$1))</f>
        <v>0</v>
      </c>
      <c r="BH13" s="19">
        <f>SUMPRODUCT((BL13="En cours")*SUMPRODUCT((SUIVIPROD!$E$2:$E$3777='Ligne 12'!$A13)*(SUIVIPROD!$J$2:$J$3777='Ligne 12'!$BL$1)*(SUIVIPROD!$L$2:$N$3777&lt;&gt;"")))</f>
        <v>0</v>
      </c>
      <c r="BI13" s="97">
        <v>2</v>
      </c>
      <c r="BK13" s="136"/>
      <c r="BL13" s="140"/>
      <c r="BM13" s="19">
        <f>SUMPRODUCT((BT13="En cours")*COUNTIFS(SUIVIPROD!$E$2:$E$3777,'Ligne 12'!$A13,SUIVIPROD!$J$2:$J$3777,'Ligne 12'!$BT$1))</f>
        <v>0</v>
      </c>
      <c r="BN13" s="97">
        <v>8</v>
      </c>
      <c r="BO13" s="19">
        <f>SUMPRODUCT((BT13="En cours")*SUMIFS(SUIVIPROD!$D$2:$D$3777,SUIVIPROD!$E$2:$E$3777,'Ligne 12'!$A13,SUIVIPROD!$J$2:$J$3777,'Ligne 12'!$BT$1))</f>
        <v>0</v>
      </c>
      <c r="BP13" s="19">
        <f>SUMPRODUCT((BT13="En cours")*SUMPRODUCT((SUIVIPROD!$E$2:$E$3777='Ligne 12'!$A13)*(SUIVIPROD!$J$2:$J$3777='Ligne 12'!$BT$1)*(SUIVIPROD!$L$2:$N$3777&lt;&gt;"")))</f>
        <v>0</v>
      </c>
      <c r="BQ13" s="97">
        <v>4</v>
      </c>
      <c r="BS13" s="136"/>
      <c r="BT13" s="140" t="s">
        <v>190</v>
      </c>
      <c r="BU13" s="19">
        <f>SUMPRODUCT((CB13="En cours")*COUNTIFS(SUIVIPROD!$E$2:$E$3777,'Ligne 12'!$A13,SUIVIPROD!$J$2:$J$3777,'Ligne 12'!$CB$1))</f>
        <v>0</v>
      </c>
      <c r="BV13" s="97">
        <v>12</v>
      </c>
      <c r="BW13" s="19">
        <f>SUMPRODUCT((CB13="En cours")*SUMIFS(SUIVIPROD!$D$2:$D$3777,SUIVIPROD!$E$2:$E$3777,'Ligne 12'!$A13,SUIVIPROD!$J$2:$J$3777,'Ligne 12'!$CB$1))</f>
        <v>0</v>
      </c>
      <c r="BX13" s="19">
        <f>SUMPRODUCT((CB13="En cours")*SUMPRODUCT((SUIVIPROD!$E$2:$E$3777='Ligne 12'!$A13)*(SUIVIPROD!$J$2:$J$3777='Ligne 12'!$CB$1)*(SUIVIPROD!$L$2:$N$3777&lt;&gt;"")))</f>
        <v>0</v>
      </c>
      <c r="BY13" s="97">
        <v>4</v>
      </c>
      <c r="CA13" s="136"/>
      <c r="CB13" s="140" t="s">
        <v>190</v>
      </c>
      <c r="CC13" s="19">
        <f>SUMPRODUCT((CJ13="En cours")*COUNTIFS(SUIVIPROD!$E$2:$E$3777,'Ligne 12'!$A13,SUIVIPROD!$J$2:$J$3777,'Ligne 12'!$CJ$1))</f>
        <v>0</v>
      </c>
      <c r="CD13" s="97">
        <v>10</v>
      </c>
      <c r="CE13" s="19">
        <f>SUMPRODUCT((CJ13="En cours")*SUMIFS(SUIVIPROD!$D$2:$D$3777,SUIVIPROD!$E$2:$E$3777,'Ligne 12'!$A13,SUIVIPROD!$J$2:$J$3777,'Ligne 12'!$CJ$1))</f>
        <v>0</v>
      </c>
      <c r="CF13" s="19">
        <f>SUMPRODUCT((CJ13="En cours")*SUMPRODUCT((SUIVIPROD!$E$2:$E$3777='Ligne 12'!$A13)*(SUIVIPROD!$J$2:$J$3777='Ligne 12'!$CJ$1)*(SUIVIPROD!$L$2:$N$3777&lt;&gt;"")))</f>
        <v>0</v>
      </c>
      <c r="CG13" s="97">
        <v>3</v>
      </c>
      <c r="CI13" s="136"/>
      <c r="CJ13" s="137"/>
      <c r="CK13" s="210"/>
    </row>
    <row r="14" spans="1:92" ht="15">
      <c r="A14" s="132" t="s">
        <v>319</v>
      </c>
      <c r="B14" s="132" t="s">
        <v>320</v>
      </c>
      <c r="C14" s="132" t="s">
        <v>320</v>
      </c>
      <c r="D14" s="132" t="s">
        <v>320</v>
      </c>
      <c r="E14" s="132" t="s">
        <v>320</v>
      </c>
      <c r="F14" s="132" t="s">
        <v>320</v>
      </c>
      <c r="G14" s="132" t="s">
        <v>320</v>
      </c>
      <c r="H14" s="133" t="str">
        <f t="shared" si="1"/>
        <v>6 / 6</v>
      </c>
      <c r="I14" s="19">
        <f>SUMPRODUCT((P14="En cours")*COUNTIFS(SUIVIPROD!$E$2:$E$3777,'Ligne 12'!$A14,SUIVIPROD!$J$2:$J$3777,'Ligne 12'!$P$1))</f>
        <v>0</v>
      </c>
      <c r="J14" s="134">
        <v>2</v>
      </c>
      <c r="K14" s="19">
        <f>SUMPRODUCT((P14="En cours")*SUMIFS(SUIVIPROD!$D$2:$D$3777,SUIVIPROD!$E$2:$E$3777,'Ligne 12'!$A14,SUIVIPROD!$J$2:$J$3777,'Ligne 12'!$P$1))</f>
        <v>0</v>
      </c>
      <c r="L14" s="19">
        <f>SUMPRODUCT((P14="En cours")*SUMPRODUCT((SUIVIPROD!$E$2:$E$3777='Ligne 12'!$A14)*(SUIVIPROD!$J$2:$J$3777='Ligne 12'!$P$1)*(SUIVIPROD!$L$2:$N$3777&lt;&gt;"")))</f>
        <v>0</v>
      </c>
      <c r="M14" s="134">
        <v>2</v>
      </c>
      <c r="O14" s="136"/>
      <c r="P14" s="137" t="s">
        <v>190</v>
      </c>
      <c r="Q14" s="19">
        <f>SUMPRODUCT((X14="En cours")*COUNTIFS(SUIVIPROD!$E$2:$E$3777,'Ligne 12'!$A14,SUIVIPROD!$J$2:$J$3777,'Ligne 12'!$X$1))</f>
        <v>0</v>
      </c>
      <c r="R14" s="134">
        <v>4</v>
      </c>
      <c r="S14" s="19">
        <f>SUMPRODUCT((X14="En cours")*SUMIFS(SUIVIPROD!$D$2:$D$3777,SUIVIPROD!$E$2:$E$3777,'Ligne 12'!$A14,SUIVIPROD!$J$2:$J$3777,'Ligne 12'!$X$1))</f>
        <v>0</v>
      </c>
      <c r="T14" s="19">
        <f>SUMPRODUCT((X14="En cours")*SUMPRODUCT((SUIVIPROD!$E$2:$E$3777='Ligne 12'!$A14)*(SUIVIPROD!$J$2:$J$3777='Ligne 12'!$X$1)*(SUIVIPROD!$L$2:$N$3777&lt;&gt;"")))</f>
        <v>0</v>
      </c>
      <c r="U14" s="97">
        <v>2</v>
      </c>
      <c r="W14" s="136"/>
      <c r="X14" s="137" t="s">
        <v>190</v>
      </c>
      <c r="Y14" s="19">
        <f>SUMPRODUCT((AF14="En cours")*COUNTIFS(SUIVIPROD!$E$2:$E$3777,'Ligne 12'!$A14,SUIVIPROD!$J$2:$J$3777,'Ligne 12'!$AF$1))</f>
        <v>0</v>
      </c>
      <c r="Z14" s="97">
        <v>12</v>
      </c>
      <c r="AA14" s="19">
        <f>SUMPRODUCT((AF14="En cours")*SUMIFS(SUIVIPROD!$D$2:$D$3777,SUIVIPROD!$E$2:$E$3777,'Ligne 12'!$A14,SUIVIPROD!$J$2:$J$3777,'Ligne 12'!$AF$1))</f>
        <v>0</v>
      </c>
      <c r="AB14" s="19">
        <f>SUMPRODUCT((AF14="En cours")*SUMPRODUCT((SUIVIPROD!$E$2:$E$3777='Ligne 12'!$A14)*(SUIVIPROD!$J$2:$J$3777='Ligne 12'!$AF$1)*(SUIVIPROD!$L$2:$N$3777&lt;&gt;"")))</f>
        <v>0</v>
      </c>
      <c r="AC14" s="97">
        <v>2</v>
      </c>
      <c r="AE14" s="136"/>
      <c r="AF14" s="140"/>
      <c r="AG14" s="19">
        <f>SUMPRODUCT((AN14="En cours")*COUNTIFS(SUIVIPROD!$E$2:$E$3777,'Ligne 12'!$A14,SUIVIPROD!$J$2:$J$3777,'Ligne 12'!$AN$1))</f>
        <v>0</v>
      </c>
      <c r="AH14" s="97">
        <v>12</v>
      </c>
      <c r="AI14" s="19">
        <f>SUMPRODUCT((AN14="En cours")*SUMIFS(SUIVIPROD!$D$2:$D$3777,SUIVIPROD!$E$2:$E$3777,'Ligne 12'!$A14,SUIVIPROD!$J$2:$J$3777,'Ligne 12'!$AN$1))</f>
        <v>0</v>
      </c>
      <c r="AJ14" s="19">
        <f>SUMPRODUCT((AN14="En cours")*SUMPRODUCT((SUIVIPROD!$E$2:$E$3777='Ligne 12'!$A14)*(SUIVIPROD!$J$2:$J$3777='Ligne 12'!$AN$1)*(SUIVIPROD!$L$2:$N$3777&lt;&gt;"")))</f>
        <v>0</v>
      </c>
      <c r="AK14" s="97">
        <v>6</v>
      </c>
      <c r="AL14" s="136"/>
      <c r="AM14" s="136"/>
      <c r="AN14" s="140"/>
      <c r="AO14" s="19">
        <f>SUMPRODUCT((AV14="En cours")*COUNTIFS(SUIVIPROD!$E$2:$E$3777,'Ligne 12'!$A14,SUIVIPROD!$J$2:$J$3777,'Ligne 12'!$AV$1))</f>
        <v>0</v>
      </c>
      <c r="AP14" s="97">
        <v>8</v>
      </c>
      <c r="AQ14" s="19">
        <f>SUMPRODUCT((AV14="En cours")*SUMIFS(SUIVIPROD!$D$2:$D$3777,SUIVIPROD!$E$2:$E$3777,'Ligne 12'!$A14,SUIVIPROD!$J$2:$J$3777,'Ligne 12'!$AV$1))</f>
        <v>0</v>
      </c>
      <c r="AR14" s="19">
        <f>SUMPRODUCT((AV14="En cours")*SUMPRODUCT((SUIVIPROD!$E$2:$E$3777='Ligne 12'!$A14)*(SUIVIPROD!$J$2:$J$3777='Ligne 12'!$AV$1)*(SUIVIPROD!$L$2:$N$3777&lt;&gt;"")))</f>
        <v>0</v>
      </c>
      <c r="AS14" s="97">
        <v>6</v>
      </c>
      <c r="AU14" s="136"/>
      <c r="AV14" s="137"/>
      <c r="AW14" s="19">
        <f>SUMPRODUCT((BD14="En cours")*COUNTIFS(SUIVIPROD!$E$2:$E$3777,'Ligne 12'!$A14,SUIVIPROD!$J$2:$J$3777,'Ligne 12'!$BD$1))</f>
        <v>0</v>
      </c>
      <c r="AX14" s="97">
        <v>8</v>
      </c>
      <c r="AY14" s="19">
        <f>SUMPRODUCT((BD14="En cours")*SUMIFS(SUIVIPROD!$D$2:$D$3777,SUIVIPROD!$E$2:$E$3777,'Ligne 12'!$A14,SUIVIPROD!$J$2:$J$3777,'Ligne 12'!$BD$1))</f>
        <v>0</v>
      </c>
      <c r="AZ14" s="19">
        <f>SUMPRODUCT((BD14="En cours")*SUMPRODUCT((SUIVIPROD!$E$2:$E$3777='Ligne 12'!$A14)*(SUIVIPROD!$J$2:$J$3777='Ligne 12'!$BD$1)*(SUIVIPROD!$L$2:$N$3777&lt;&gt;"")))</f>
        <v>0</v>
      </c>
      <c r="BA14" s="97">
        <v>6</v>
      </c>
      <c r="BC14" s="136"/>
      <c r="BD14" s="137" t="s">
        <v>190</v>
      </c>
      <c r="BE14" s="19">
        <f>SUMPRODUCT((BL14="En cours")*COUNTIFS(SUIVIPROD!$E$2:$E$3777,'Ligne 12'!$A14,SUIVIPROD!$J$2:$J$3777,'Ligne 12'!$BL$1))</f>
        <v>0</v>
      </c>
      <c r="BF14" s="97">
        <v>16</v>
      </c>
      <c r="BG14" s="19">
        <f>SUMPRODUCT((BL14="En cours")*SUMIFS(SUIVIPROD!$D$2:$D$3777,SUIVIPROD!$E$2:$E$3777,'Ligne 12'!$A14,SUIVIPROD!$J$2:$J$3777,'Ligne 12'!$BL$1))</f>
        <v>0</v>
      </c>
      <c r="BH14" s="19">
        <f>SUMPRODUCT((BL14="En cours")*SUMPRODUCT((SUIVIPROD!$E$2:$E$3777='Ligne 12'!$A14)*(SUIVIPROD!$J$2:$J$3777='Ligne 12'!$BL$1)*(SUIVIPROD!$L$2:$N$3777&lt;&gt;"")))</f>
        <v>0</v>
      </c>
      <c r="BI14" s="97">
        <v>2</v>
      </c>
      <c r="BK14" s="136"/>
      <c r="BL14" s="140" t="s">
        <v>190</v>
      </c>
      <c r="BM14" s="19">
        <f>SUMPRODUCT((BT14="En cours")*COUNTIFS(SUIVIPROD!$E$2:$E$3777,'Ligne 12'!$A14,SUIVIPROD!$J$2:$J$3777,'Ligne 12'!$BT$1))</f>
        <v>0</v>
      </c>
      <c r="BN14" s="97">
        <v>8</v>
      </c>
      <c r="BO14" s="19">
        <f>SUMPRODUCT((BT14="En cours")*SUMIFS(SUIVIPROD!$D$2:$D$3777,SUIVIPROD!$E$2:$E$3777,'Ligne 12'!$A14,SUIVIPROD!$J$2:$J$3777,'Ligne 12'!$BT$1))</f>
        <v>0</v>
      </c>
      <c r="BP14" s="19">
        <f>SUMPRODUCT((BT14="En cours")*SUMPRODUCT((SUIVIPROD!$E$2:$E$3777='Ligne 12'!$A14)*(SUIVIPROD!$J$2:$J$3777='Ligne 12'!$BT$1)*(SUIVIPROD!$L$2:$N$3777&lt;&gt;"")))</f>
        <v>0</v>
      </c>
      <c r="BQ14" s="97">
        <v>4</v>
      </c>
      <c r="BS14" s="136"/>
      <c r="BT14" s="140"/>
      <c r="BU14" s="19">
        <f>SUMPRODUCT((CB14="En cours")*COUNTIFS(SUIVIPROD!$E$2:$E$3777,'Ligne 12'!$A14,SUIVIPROD!$J$2:$J$3777,'Ligne 12'!$CB$1))</f>
        <v>0</v>
      </c>
      <c r="BV14" s="97">
        <v>12</v>
      </c>
      <c r="BW14" s="19">
        <f>SUMPRODUCT((CB14="En cours")*SUMIFS(SUIVIPROD!$D$2:$D$3777,SUIVIPROD!$E$2:$E$3777,'Ligne 12'!$A14,SUIVIPROD!$J$2:$J$3777,'Ligne 12'!$CB$1))</f>
        <v>0</v>
      </c>
      <c r="BX14" s="19">
        <f>SUMPRODUCT((CB14="En cours")*SUMPRODUCT((SUIVIPROD!$E$2:$E$3777='Ligne 12'!$A14)*(SUIVIPROD!$J$2:$J$3777='Ligne 12'!$CB$1)*(SUIVIPROD!$L$2:$N$3777&lt;&gt;"")))</f>
        <v>0</v>
      </c>
      <c r="BY14" s="97">
        <v>4</v>
      </c>
      <c r="CA14" s="136"/>
      <c r="CB14" s="140" t="s">
        <v>190</v>
      </c>
      <c r="CC14" s="19">
        <f>SUMPRODUCT((CJ14="En cours")*COUNTIFS(SUIVIPROD!$E$2:$E$3777,'Ligne 12'!$A14,SUIVIPROD!$J$2:$J$3777,'Ligne 12'!$CJ$1))</f>
        <v>0</v>
      </c>
      <c r="CD14" s="134">
        <v>10</v>
      </c>
      <c r="CE14" s="19">
        <f>SUMPRODUCT((CJ14="En cours")*SUMIFS(SUIVIPROD!$D$2:$D$3777,SUIVIPROD!$E$2:$E$3777,'Ligne 12'!$A14,SUIVIPROD!$J$2:$J$3777,'Ligne 12'!$CJ$1))</f>
        <v>0</v>
      </c>
      <c r="CF14" s="19">
        <f>SUMPRODUCT((CJ14="En cours")*SUMPRODUCT((SUIVIPROD!$E$2:$E$3777='Ligne 12'!$A14)*(SUIVIPROD!$J$2:$J$3777='Ligne 12'!$CJ$1)*(SUIVIPROD!$L$2:$N$3777&lt;&gt;"")))</f>
        <v>0</v>
      </c>
      <c r="CG14" s="134">
        <v>3</v>
      </c>
      <c r="CI14" s="136"/>
      <c r="CJ14" s="137" t="s">
        <v>190</v>
      </c>
      <c r="CK14" s="210"/>
    </row>
    <row r="15" spans="1:92" ht="15">
      <c r="A15" s="192" t="s">
        <v>987</v>
      </c>
      <c r="B15" s="132" t="s">
        <v>188</v>
      </c>
      <c r="C15" s="132" t="s">
        <v>188</v>
      </c>
      <c r="D15" s="132" t="s">
        <v>188</v>
      </c>
      <c r="E15" s="132" t="s">
        <v>188</v>
      </c>
      <c r="F15" s="132" t="s">
        <v>188</v>
      </c>
      <c r="G15" s="132" t="s">
        <v>188</v>
      </c>
      <c r="H15" s="133" t="str">
        <f t="shared" si="1"/>
        <v>6 / 6</v>
      </c>
      <c r="I15" s="19">
        <f>SUMPRODUCT((P15="En cours")*COUNTIFS(SUIVIPROD!$E$2:$E$3777,'Ligne 12'!$A15,SUIVIPROD!$J$2:$J$3777,'Ligne 12'!$P$1))</f>
        <v>0</v>
      </c>
      <c r="J15" s="97">
        <v>2</v>
      </c>
      <c r="K15" s="19">
        <f>SUMPRODUCT((P15="En cours")*SUMIFS(SUIVIPROD!$D$2:$D$3777,SUIVIPROD!$E$2:$E$3777,'Ligne 12'!$A15,SUIVIPROD!$J$2:$J$3777,'Ligne 12'!$P$1))</f>
        <v>0</v>
      </c>
      <c r="L15" s="19">
        <f>SUMPRODUCT((P15="En cours")*SUMPRODUCT((SUIVIPROD!$E$2:$E$3777='Ligne 12'!$A15)*(SUIVIPROD!$J$2:$J$3777='Ligne 12'!$P$1)*(SUIVIPROD!$L$2:$N$3777&lt;&gt;"")))</f>
        <v>0</v>
      </c>
      <c r="M15" s="97">
        <v>2</v>
      </c>
      <c r="P15" s="137" t="s">
        <v>190</v>
      </c>
      <c r="Q15" s="19">
        <f>SUMPRODUCT((X15="En cours")*COUNTIFS(SUIVIPROD!$E$2:$E$3777,'Ligne 12'!$A15,SUIVIPROD!$J$2:$J$3777,'Ligne 12'!$X$1))</f>
        <v>0</v>
      </c>
      <c r="R15" s="97">
        <v>4</v>
      </c>
      <c r="S15" s="19">
        <f>SUMPRODUCT((X15="En cours")*SUMIFS(SUIVIPROD!$D$2:$D$3777,SUIVIPROD!$E$2:$E$3777,'Ligne 12'!$A15,SUIVIPROD!$J$2:$J$3777,'Ligne 12'!$X$1))</f>
        <v>0</v>
      </c>
      <c r="T15" s="19">
        <f>SUMPRODUCT((X15="En cours")*SUMPRODUCT((SUIVIPROD!$E$2:$E$3777='Ligne 12'!$A15)*(SUIVIPROD!$J$2:$J$3777='Ligne 12'!$X$1)*(SUIVIPROD!$L$2:$N$3777&lt;&gt;"")))</f>
        <v>0</v>
      </c>
      <c r="U15" s="97">
        <v>2</v>
      </c>
      <c r="V15" s="135"/>
      <c r="W15" s="136"/>
      <c r="X15" s="137"/>
      <c r="Y15" s="19">
        <f>SUMPRODUCT((AF15="En cours")*COUNTIFS(SUIVIPROD!$E$2:$E$3777,'Ligne 12'!$A15,SUIVIPROD!$J$2:$J$3777,'Ligne 12'!$AF$1))</f>
        <v>0</v>
      </c>
      <c r="Z15" s="97">
        <v>12</v>
      </c>
      <c r="AA15" s="19">
        <f>SUMPRODUCT((AF15="En cours")*SUMIFS(SUIVIPROD!$D$2:$D$3777,SUIVIPROD!$E$2:$E$3777,'Ligne 12'!$A15,SUIVIPROD!$J$2:$J$3777,'Ligne 12'!$AF$1))</f>
        <v>0</v>
      </c>
      <c r="AB15" s="19">
        <f>SUMPRODUCT((AF15="En cours")*SUMPRODUCT((SUIVIPROD!$E$2:$E$3777='Ligne 12'!$A15)*(SUIVIPROD!$J$2:$J$3777='Ligne 12'!$AF$1)*(SUIVIPROD!$L$2:$N$3777&lt;&gt;"")))</f>
        <v>0</v>
      </c>
      <c r="AC15" s="97">
        <v>2</v>
      </c>
      <c r="AD15" s="132"/>
      <c r="AE15" s="136"/>
      <c r="AF15" s="137"/>
      <c r="AG15" s="19">
        <f>SUMPRODUCT((AN15="En cours")*COUNTIFS(SUIVIPROD!$E$2:$E$3777,'Ligne 12'!$A15,SUIVIPROD!$J$2:$J$3777,'Ligne 12'!$AN$1))</f>
        <v>0</v>
      </c>
      <c r="AH15" s="97">
        <v>12</v>
      </c>
      <c r="AI15" s="19">
        <f>SUMPRODUCT((AN15="En cours")*SUMIFS(SUIVIPROD!$D$2:$D$3777,SUIVIPROD!$E$2:$E$3777,'Ligne 12'!$A15,SUIVIPROD!$J$2:$J$3777,'Ligne 12'!$AN$1))</f>
        <v>0</v>
      </c>
      <c r="AJ15" s="19">
        <f>SUMPRODUCT((AN15="En cours")*SUMPRODUCT((SUIVIPROD!$E$2:$E$3777='Ligne 12'!$A15)*(SUIVIPROD!$J$2:$J$3777='Ligne 12'!$AN$1)*(SUIVIPROD!$L$2:$N$3777&lt;&gt;"")))</f>
        <v>0</v>
      </c>
      <c r="AK15" s="97">
        <v>6</v>
      </c>
      <c r="AM15" s="136"/>
      <c r="AN15" s="137"/>
      <c r="AO15" s="19">
        <f>SUMPRODUCT((AV15="En cours")*COUNTIFS(SUIVIPROD!$E$2:$E$3777,'Ligne 12'!$A15,SUIVIPROD!$J$2:$J$3777,'Ligne 12'!$AV$1))</f>
        <v>0</v>
      </c>
      <c r="AP15" s="97">
        <v>8</v>
      </c>
      <c r="AQ15" s="19">
        <f>SUMPRODUCT((AV15="En cours")*SUMIFS(SUIVIPROD!$D$2:$D$3777,SUIVIPROD!$E$2:$E$3777,'Ligne 12'!$A15,SUIVIPROD!$J$2:$J$3777,'Ligne 12'!$AV$1))</f>
        <v>0</v>
      </c>
      <c r="AR15" s="19">
        <f>SUMPRODUCT((AV15="En cours")*SUMPRODUCT((SUIVIPROD!$E$2:$E$3777='Ligne 12'!$A15)*(SUIVIPROD!$J$2:$J$3777='Ligne 12'!$AV$1)*(SUIVIPROD!$L$2:$N$3777&lt;&gt;"")))</f>
        <v>0</v>
      </c>
      <c r="AS15" s="97">
        <v>6</v>
      </c>
      <c r="AU15" s="136"/>
      <c r="AV15" s="137"/>
      <c r="AW15" s="19">
        <f>SUMPRODUCT((BD15="En cours")*COUNTIFS(SUIVIPROD!$E$2:$E$3777,'Ligne 12'!$A15,SUIVIPROD!$J$2:$J$3777,'Ligne 12'!$BD$1))</f>
        <v>0</v>
      </c>
      <c r="AX15" s="97">
        <v>8</v>
      </c>
      <c r="AY15" s="19">
        <f>SUMPRODUCT((BD15="En cours")*SUMIFS(SUIVIPROD!$D$2:$D$3777,SUIVIPROD!$E$2:$E$3777,'Ligne 12'!$A15,SUIVIPROD!$J$2:$J$3777,'Ligne 12'!$BD$1))</f>
        <v>0</v>
      </c>
      <c r="AZ15" s="19">
        <f>SUMPRODUCT((BD15="En cours")*SUMPRODUCT((SUIVIPROD!$E$2:$E$3777='Ligne 12'!$A15)*(SUIVIPROD!$J$2:$J$3777='Ligne 12'!$BD$1)*(SUIVIPROD!$L$2:$N$3777&lt;&gt;"")))</f>
        <v>0</v>
      </c>
      <c r="BA15" s="97">
        <v>6</v>
      </c>
      <c r="BC15" s="136"/>
      <c r="BD15" s="137"/>
      <c r="BE15" s="19">
        <f>SUMPRODUCT((BL15="En cours")*COUNTIFS(SUIVIPROD!$E$2:$E$3777,'Ligne 12'!$A15,SUIVIPROD!$J$2:$J$3777,'Ligne 12'!$BL$1))</f>
        <v>0</v>
      </c>
      <c r="BF15" s="97">
        <v>16</v>
      </c>
      <c r="BG15" s="19">
        <f>SUMPRODUCT((BL15="En cours")*SUMIFS(SUIVIPROD!$D$2:$D$3777,SUIVIPROD!$E$2:$E$3777,'Ligne 12'!$A15,SUIVIPROD!$J$2:$J$3777,'Ligne 12'!$BL$1))</f>
        <v>0</v>
      </c>
      <c r="BH15" s="19">
        <f>SUMPRODUCT((BL15="En cours")*SUMPRODUCT((SUIVIPROD!$E$2:$E$3777='Ligne 12'!$A15)*(SUIVIPROD!$J$2:$J$3777='Ligne 12'!$BL$1)*(SUIVIPROD!$L$2:$N$3777&lt;&gt;"")))</f>
        <v>0</v>
      </c>
      <c r="BI15" s="97">
        <v>2</v>
      </c>
      <c r="BK15" s="136"/>
      <c r="BL15" s="137"/>
      <c r="BM15" s="19">
        <f>SUMPRODUCT((BT15="En cours")*COUNTIFS(SUIVIPROD!$E$2:$E$3777,'Ligne 12'!$A15,SUIVIPROD!$J$2:$J$3777,'Ligne 12'!$BT$1))</f>
        <v>0</v>
      </c>
      <c r="BN15" s="97">
        <v>8</v>
      </c>
      <c r="BO15" s="19">
        <f>SUMPRODUCT((BT15="En cours")*SUMIFS(SUIVIPROD!$D$2:$D$3777,SUIVIPROD!$E$2:$E$3777,'Ligne 12'!$A15,SUIVIPROD!$J$2:$J$3777,'Ligne 12'!$BT$1))</f>
        <v>0</v>
      </c>
      <c r="BP15" s="19">
        <f>SUMPRODUCT((BT15="En cours")*SUMPRODUCT((SUIVIPROD!$E$2:$E$3777='Ligne 12'!$A15)*(SUIVIPROD!$J$2:$J$3777='Ligne 12'!$BT$1)*(SUIVIPROD!$L$2:$N$3777&lt;&gt;"")))</f>
        <v>0</v>
      </c>
      <c r="BQ15" s="97">
        <v>4</v>
      </c>
      <c r="BS15" s="136"/>
      <c r="BT15" s="137"/>
      <c r="BU15" s="19">
        <f>SUMPRODUCT((CB15="En cours")*COUNTIFS(SUIVIPROD!$E$2:$E$3777,'Ligne 12'!$A15,SUIVIPROD!$J$2:$J$3777,'Ligne 12'!$CB$1))</f>
        <v>14</v>
      </c>
      <c r="BV15" s="97">
        <v>12</v>
      </c>
      <c r="BW15" s="19">
        <f>SUMPRODUCT((CB15="En cours")*SUMIFS(SUIVIPROD!$D$2:$D$3777,SUIVIPROD!$E$2:$E$3777,'Ligne 12'!$A15,SUIVIPROD!$J$2:$J$3777,'Ligne 12'!$CB$1))</f>
        <v>26.5</v>
      </c>
      <c r="BX15" s="19">
        <f>SUMPRODUCT((CB15="En cours")*SUMPRODUCT((SUIVIPROD!$E$2:$E$3777='Ligne 12'!$A15)*(SUIVIPROD!$J$2:$J$3777='Ligne 12'!$CB$1)*(SUIVIPROD!$L$2:$N$3777&lt;&gt;"")))</f>
        <v>9</v>
      </c>
      <c r="BY15" s="97">
        <v>4</v>
      </c>
      <c r="BZ15" s="12"/>
      <c r="CA15" s="23" t="str">
        <f>IF(COUNTIFS(SUIVIQUALITE!$B$2:$B$49039,'Ligne 12'!$A15,SUIVIQUALITE!$E$2:$E$49039,LEFT($CB$1,FIND(" ",$CB$1)-1),SUIVIQUALITE!$F$2:$F$49039,"Oui")=1,"Oui","#N/A")</f>
        <v>Oui</v>
      </c>
      <c r="CB15" s="137" t="s">
        <v>189</v>
      </c>
      <c r="CC15" s="19">
        <f>SUMPRODUCT((CJ15="En cours")*COUNTIFS(SUIVIPROD!$E$2:$E$3777,'Ligne 12'!$A15,SUIVIPROD!$J$2:$J$3777,'Ligne 12'!$CJ$1))</f>
        <v>0</v>
      </c>
      <c r="CD15" s="97">
        <v>10</v>
      </c>
      <c r="CE15" s="19">
        <f>SUMPRODUCT((CJ15="En cours")*SUMIFS(SUIVIPROD!$D$2:$D$3777,SUIVIPROD!$E$2:$E$3777,'Ligne 12'!$A15,SUIVIPROD!$J$2:$J$3777,'Ligne 12'!$CJ$1))</f>
        <v>0</v>
      </c>
      <c r="CF15" s="19">
        <f>SUMPRODUCT((CJ15="En cours")*SUMPRODUCT((SUIVIPROD!$E$2:$E$3777='Ligne 12'!$A15)*(SUIVIPROD!$J$2:$J$3777='Ligne 12'!$CJ$1)*(SUIVIPROD!$L$2:$N$3777&lt;&gt;"")))</f>
        <v>0</v>
      </c>
      <c r="CG15" s="97">
        <v>3</v>
      </c>
      <c r="CI15" s="136"/>
      <c r="CJ15" s="137"/>
      <c r="CK15" s="210"/>
    </row>
    <row r="16" spans="1:92" ht="15">
      <c r="A16" s="138" t="s">
        <v>270</v>
      </c>
      <c r="B16" s="132" t="s">
        <v>188</v>
      </c>
      <c r="C16" s="132" t="s">
        <v>188</v>
      </c>
      <c r="D16" s="132" t="s">
        <v>188</v>
      </c>
      <c r="E16" s="132" t="s">
        <v>188</v>
      </c>
      <c r="F16" s="132" t="s">
        <v>188</v>
      </c>
      <c r="G16" s="132" t="s">
        <v>188</v>
      </c>
      <c r="H16" s="133" t="str">
        <f t="shared" si="1"/>
        <v>6 / 6</v>
      </c>
      <c r="I16" s="19">
        <f>SUMPRODUCT((P16="En cours")*COUNTIFS(SUIVIPROD!$E$2:$E$3777,'Ligne 12'!$A16,SUIVIPROD!$J$2:$J$3777,'Ligne 12'!$P$1))</f>
        <v>0</v>
      </c>
      <c r="J16" s="97">
        <v>2</v>
      </c>
      <c r="K16" s="19">
        <f>SUMPRODUCT((P16="En cours")*SUMIFS(SUIVIPROD!$D$2:$D$3777,SUIVIPROD!$E$2:$E$3777,'Ligne 12'!$A16,SUIVIPROD!$J$2:$J$3777,'Ligne 12'!$P$1))</f>
        <v>0</v>
      </c>
      <c r="L16" s="19">
        <f>SUMPRODUCT((P16="En cours")*SUMPRODUCT((SUIVIPROD!$E$2:$E$3777='Ligne 12'!$A16)*(SUIVIPROD!$J$2:$J$3777='Ligne 12'!$P$1)*(SUIVIPROD!$L$2:$N$3777&lt;&gt;"")))</f>
        <v>0</v>
      </c>
      <c r="M16" s="97">
        <v>2</v>
      </c>
      <c r="O16" s="136"/>
      <c r="P16" s="137" t="s">
        <v>190</v>
      </c>
      <c r="Q16" s="19">
        <f>SUMPRODUCT((X16="En cours")*COUNTIFS(SUIVIPROD!$E$2:$E$3777,'Ligne 12'!$A16,SUIVIPROD!$J$2:$J$3777,'Ligne 12'!$X$1))</f>
        <v>0</v>
      </c>
      <c r="R16" s="97">
        <v>4</v>
      </c>
      <c r="S16" s="19">
        <f>SUMPRODUCT((X16="En cours")*SUMIFS(SUIVIPROD!$D$2:$D$3777,SUIVIPROD!$E$2:$E$3777,'Ligne 12'!$A16,SUIVIPROD!$J$2:$J$3777,'Ligne 12'!$X$1))</f>
        <v>0</v>
      </c>
      <c r="T16" s="19">
        <f>SUMPRODUCT((X16="En cours")*SUMPRODUCT((SUIVIPROD!$E$2:$E$3777='Ligne 12'!$A16)*(SUIVIPROD!$J$2:$J$3777='Ligne 12'!$X$1)*(SUIVIPROD!$L$2:$N$3777&lt;&gt;"")))</f>
        <v>0</v>
      </c>
      <c r="U16" s="97">
        <v>2</v>
      </c>
      <c r="W16" s="136"/>
      <c r="X16" s="137" t="s">
        <v>190</v>
      </c>
      <c r="Y16" s="19">
        <f>SUMPRODUCT((AF16="En cours")*COUNTIFS(SUIVIPROD!$E$2:$E$3777,'Ligne 12'!$A16,SUIVIPROD!$J$2:$J$3777,'Ligne 12'!$AF$1))</f>
        <v>0</v>
      </c>
      <c r="Z16" s="97">
        <v>12</v>
      </c>
      <c r="AA16" s="19">
        <f>SUMPRODUCT((AF16="En cours")*SUMIFS(SUIVIPROD!$D$2:$D$3777,SUIVIPROD!$E$2:$E$3777,'Ligne 12'!$A16,SUIVIPROD!$J$2:$J$3777,'Ligne 12'!$AF$1))</f>
        <v>0</v>
      </c>
      <c r="AB16" s="19">
        <f>SUMPRODUCT((AF16="En cours")*SUMPRODUCT((SUIVIPROD!$E$2:$E$3777='Ligne 12'!$A16)*(SUIVIPROD!$J$2:$J$3777='Ligne 12'!$AF$1)*(SUIVIPROD!$L$2:$N$3777&lt;&gt;"")))</f>
        <v>0</v>
      </c>
      <c r="AC16" s="97">
        <v>2</v>
      </c>
      <c r="AE16" s="136"/>
      <c r="AF16" s="140"/>
      <c r="AG16" s="19">
        <f>SUMPRODUCT((AN16="En cours")*COUNTIFS(SUIVIPROD!$E$2:$E$3777,'Ligne 12'!$A16,SUIVIPROD!$J$2:$J$3777,'Ligne 12'!$AN$1))</f>
        <v>0</v>
      </c>
      <c r="AH16" s="97">
        <v>12</v>
      </c>
      <c r="AI16" s="19">
        <f>SUMPRODUCT((AN16="En cours")*SUMIFS(SUIVIPROD!$D$2:$D$3777,SUIVIPROD!$E$2:$E$3777,'Ligne 12'!$A16,SUIVIPROD!$J$2:$J$3777,'Ligne 12'!$AN$1))</f>
        <v>0</v>
      </c>
      <c r="AJ16" s="19">
        <f>SUMPRODUCT((AN16="En cours")*SUMPRODUCT((SUIVIPROD!$E$2:$E$3777='Ligne 12'!$A16)*(SUIVIPROD!$J$2:$J$3777='Ligne 12'!$AN$1)*(SUIVIPROD!$L$2:$N$3777&lt;&gt;"")))</f>
        <v>0</v>
      </c>
      <c r="AK16" s="97">
        <v>6</v>
      </c>
      <c r="AL16" s="136"/>
      <c r="AM16" s="136"/>
      <c r="AN16" s="140" t="s">
        <v>190</v>
      </c>
      <c r="AO16" s="19">
        <f>SUMPRODUCT((AV16="En cours")*COUNTIFS(SUIVIPROD!$E$2:$E$3777,'Ligne 12'!$A16,SUIVIPROD!$J$2:$J$3777,'Ligne 12'!$AV$1))</f>
        <v>0</v>
      </c>
      <c r="AP16" s="97">
        <v>8</v>
      </c>
      <c r="AQ16" s="19">
        <f>SUMPRODUCT((AV16="En cours")*SUMIFS(SUIVIPROD!$D$2:$D$3777,SUIVIPROD!$E$2:$E$3777,'Ligne 12'!$A16,SUIVIPROD!$J$2:$J$3777,'Ligne 12'!$AV$1))</f>
        <v>0</v>
      </c>
      <c r="AR16" s="19">
        <f>SUMPRODUCT((AV16="En cours")*SUMPRODUCT((SUIVIPROD!$E$2:$E$3777='Ligne 12'!$A16)*(SUIVIPROD!$J$2:$J$3777='Ligne 12'!$AV$1)*(SUIVIPROD!$L$2:$N$3777&lt;&gt;"")))</f>
        <v>0</v>
      </c>
      <c r="AS16" s="97">
        <v>6</v>
      </c>
      <c r="AT16" s="12"/>
      <c r="AU16" s="23" t="str">
        <f>IF(COUNTIFS(SUIVIQUALITE!$B$2:$B$49039,'Ligne 12'!$A16,SUIVIQUALITE!$E$2:$E$49039,LEFT($AV$1,FIND(" ",$BD$1)-1),SUIVIQUALITE!$F$2:$F$49039,"Oui")=1,"Oui","#N/A")</f>
        <v>#N/A</v>
      </c>
      <c r="AV16" s="137" t="s">
        <v>329</v>
      </c>
      <c r="AW16" s="19">
        <f>SUMPRODUCT((BD16="En cours")*COUNTIFS(SUIVIPROD!$E$2:$E$3777,'Ligne 12'!$A16,SUIVIPROD!$J$2:$J$3777,'Ligne 12'!$BD$1))</f>
        <v>0</v>
      </c>
      <c r="AX16" s="97">
        <v>8</v>
      </c>
      <c r="AY16" s="19">
        <f>SUMPRODUCT((BD16="En cours")*SUMIFS(SUIVIPROD!$D$2:$D$3777,SUIVIPROD!$E$2:$E$3777,'Ligne 12'!$A16,SUIVIPROD!$J$2:$J$3777,'Ligne 12'!$BD$1))</f>
        <v>0</v>
      </c>
      <c r="AZ16" s="19">
        <f>SUMPRODUCT((BD16="En cours")*SUMPRODUCT((SUIVIPROD!$E$2:$E$3777='Ligne 12'!$A16)*(SUIVIPROD!$J$2:$J$3777='Ligne 12'!$BD$1)*(SUIVIPROD!$L$2:$N$3777&lt;&gt;"")))</f>
        <v>0</v>
      </c>
      <c r="BA16" s="97">
        <v>6</v>
      </c>
      <c r="BC16" s="136"/>
      <c r="BD16" s="137" t="s">
        <v>190</v>
      </c>
      <c r="BE16" s="19">
        <f>SUMPRODUCT((BL16="En cours")*COUNTIFS(SUIVIPROD!$E$2:$E$3777,'Ligne 12'!$A16,SUIVIPROD!$J$2:$J$3777,'Ligne 12'!$BL$1))</f>
        <v>0</v>
      </c>
      <c r="BF16" s="97">
        <v>16</v>
      </c>
      <c r="BG16" s="19">
        <f>SUMPRODUCT((BL16="En cours")*SUMIFS(SUIVIPROD!$D$2:$D$3777,SUIVIPROD!$E$2:$E$3777,'Ligne 12'!$A16,SUIVIPROD!$J$2:$J$3777,'Ligne 12'!$BL$1))</f>
        <v>0</v>
      </c>
      <c r="BH16" s="19">
        <f>SUMPRODUCT((BL16="En cours")*SUMPRODUCT((SUIVIPROD!$E$2:$E$3777='Ligne 12'!$A16)*(SUIVIPROD!$J$2:$J$3777='Ligne 12'!$BL$1)*(SUIVIPROD!$L$2:$N$3777&lt;&gt;"")))</f>
        <v>0</v>
      </c>
      <c r="BI16" s="97">
        <v>2</v>
      </c>
      <c r="BK16" s="136"/>
      <c r="BL16" s="140" t="s">
        <v>190</v>
      </c>
      <c r="BM16" s="19">
        <f>SUMPRODUCT((BT16="En cours")*COUNTIFS(SUIVIPROD!$E$2:$E$3777,'Ligne 12'!$A16,SUIVIPROD!$J$2:$J$3777,'Ligne 12'!$BT$1))</f>
        <v>0</v>
      </c>
      <c r="BN16" s="97">
        <v>8</v>
      </c>
      <c r="BO16" s="19">
        <f>SUMPRODUCT((BT16="En cours")*SUMIFS(SUIVIPROD!$D$2:$D$3777,SUIVIPROD!$E$2:$E$3777,'Ligne 12'!$A16,SUIVIPROD!$J$2:$J$3777,'Ligne 12'!$BT$1))</f>
        <v>0</v>
      </c>
      <c r="BP16" s="19">
        <f>SUMPRODUCT((BT16="En cours")*SUMPRODUCT((SUIVIPROD!$E$2:$E$3777='Ligne 12'!$A16)*(SUIVIPROD!$J$2:$J$3777='Ligne 12'!$BT$1)*(SUIVIPROD!$L$2:$N$3777&lt;&gt;"")))</f>
        <v>0</v>
      </c>
      <c r="BQ16" s="97">
        <v>4</v>
      </c>
      <c r="BS16" s="136"/>
      <c r="BT16" s="140"/>
      <c r="BU16" s="19">
        <f>SUMPRODUCT((CB16="En cours")*COUNTIFS(SUIVIPROD!$E$2:$E$3777,'Ligne 12'!$A16,SUIVIPROD!$J$2:$J$3777,'Ligne 12'!$CB$1))</f>
        <v>0</v>
      </c>
      <c r="BV16" s="97">
        <v>12</v>
      </c>
      <c r="BW16" s="19">
        <f>SUMPRODUCT((CB16="En cours")*SUMIFS(SUIVIPROD!$D$2:$D$3777,SUIVIPROD!$E$2:$E$3777,'Ligne 12'!$A16,SUIVIPROD!$J$2:$J$3777,'Ligne 12'!$CB$1))</f>
        <v>0</v>
      </c>
      <c r="BX16" s="19">
        <f>SUMPRODUCT((CB16="En cours")*SUMPRODUCT((SUIVIPROD!$E$2:$E$3777='Ligne 12'!$A16)*(SUIVIPROD!$J$2:$J$3777='Ligne 12'!$CB$1)*(SUIVIPROD!$L$2:$N$3777&lt;&gt;"")))</f>
        <v>0</v>
      </c>
      <c r="BY16" s="97">
        <v>4</v>
      </c>
      <c r="CA16" s="136"/>
      <c r="CB16" s="140"/>
      <c r="CC16" s="19">
        <f>SUMPRODUCT((CJ16="En cours")*COUNTIFS(SUIVIPROD!$E$2:$E$3777,'Ligne 12'!$A16,SUIVIPROD!$J$2:$J$3777,'Ligne 12'!$CJ$1))</f>
        <v>0</v>
      </c>
      <c r="CD16" s="97">
        <v>10</v>
      </c>
      <c r="CE16" s="19">
        <f>SUMPRODUCT((CJ16="En cours")*SUMIFS(SUIVIPROD!$D$2:$D$3777,SUIVIPROD!$E$2:$E$3777,'Ligne 12'!$A16,SUIVIPROD!$J$2:$J$3777,'Ligne 12'!$CJ$1))</f>
        <v>0</v>
      </c>
      <c r="CF16" s="19">
        <f>SUMPRODUCT((CJ16="En cours")*SUMPRODUCT((SUIVIPROD!$E$2:$E$3777='Ligne 12'!$A16)*(SUIVIPROD!$J$2:$J$3777='Ligne 12'!$CJ$1)*(SUIVIPROD!$L$2:$N$3777&lt;&gt;"")))</f>
        <v>0</v>
      </c>
      <c r="CG16" s="97">
        <v>3</v>
      </c>
      <c r="CI16" s="136"/>
      <c r="CJ16" s="137"/>
      <c r="CK16" s="210"/>
    </row>
    <row r="17" spans="1:89" ht="15">
      <c r="A17" s="192" t="s">
        <v>914</v>
      </c>
      <c r="B17" s="132" t="s">
        <v>188</v>
      </c>
      <c r="C17" s="132" t="s">
        <v>188</v>
      </c>
      <c r="D17" s="132" t="s">
        <v>188</v>
      </c>
      <c r="E17" s="132" t="s">
        <v>188</v>
      </c>
      <c r="F17" s="132" t="s">
        <v>188</v>
      </c>
      <c r="G17" s="132" t="s">
        <v>188</v>
      </c>
      <c r="H17" s="133" t="str">
        <f t="shared" si="1"/>
        <v>6 / 6</v>
      </c>
      <c r="I17" s="19">
        <f>SUMPRODUCT((P17="En cours")*COUNTIFS(SUIVIPROD!$E$2:$E$3777,'Ligne 12'!$A17,SUIVIPROD!$J$2:$J$3777,'Ligne 12'!$P$1))</f>
        <v>0</v>
      </c>
      <c r="J17" s="97">
        <v>2</v>
      </c>
      <c r="K17" s="19">
        <f>SUMPRODUCT((P17="En cours")*SUMIFS(SUIVIPROD!$D$2:$D$3777,SUIVIPROD!$E$2:$E$3777,'Ligne 12'!$A17,SUIVIPROD!$J$2:$J$3777,'Ligne 12'!$P$1))</f>
        <v>0</v>
      </c>
      <c r="L17" s="19">
        <f>SUMPRODUCT((P17="En cours")*SUMPRODUCT((SUIVIPROD!$E$2:$E$3777='Ligne 12'!$A17)*(SUIVIPROD!$J$2:$J$3777='Ligne 12'!$P$1)*(SUIVIPROD!$L$2:$N$3777&lt;&gt;"")))</f>
        <v>0</v>
      </c>
      <c r="M17" s="97">
        <v>2</v>
      </c>
      <c r="P17" s="137" t="s">
        <v>190</v>
      </c>
      <c r="Q17" s="19">
        <f>SUMPRODUCT((X17="En cours")*COUNTIFS(SUIVIPROD!$E$2:$E$3777,'Ligne 12'!$A17,SUIVIPROD!$J$2:$J$3777,'Ligne 12'!$X$1))</f>
        <v>0</v>
      </c>
      <c r="R17" s="97">
        <v>4</v>
      </c>
      <c r="S17" s="19">
        <f>SUMPRODUCT((X17="En cours")*SUMIFS(SUIVIPROD!$D$2:$D$3777,SUIVIPROD!$E$2:$E$3777,'Ligne 12'!$A17,SUIVIPROD!$J$2:$J$3777,'Ligne 12'!$X$1))</f>
        <v>0</v>
      </c>
      <c r="T17" s="19">
        <f>SUMPRODUCT((X17="En cours")*SUMPRODUCT((SUIVIPROD!$E$2:$E$3777='Ligne 12'!$A17)*(SUIVIPROD!$J$2:$J$3777='Ligne 12'!$X$1)*(SUIVIPROD!$L$2:$N$3777&lt;&gt;"")))</f>
        <v>0</v>
      </c>
      <c r="U17" s="97">
        <v>2</v>
      </c>
      <c r="V17" s="135"/>
      <c r="W17" s="136"/>
      <c r="X17" s="137"/>
      <c r="Y17" s="19">
        <f>SUMPRODUCT((AF17="En cours")*COUNTIFS(SUIVIPROD!$E$2:$E$3777,'Ligne 12'!$A17,SUIVIPROD!$J$2:$J$3777,'Ligne 12'!$AF$1))</f>
        <v>0</v>
      </c>
      <c r="Z17" s="97">
        <v>12</v>
      </c>
      <c r="AA17" s="19">
        <f>SUMPRODUCT((AF17="En cours")*SUMIFS(SUIVIPROD!$D$2:$D$3777,SUIVIPROD!$E$2:$E$3777,'Ligne 12'!$A17,SUIVIPROD!$J$2:$J$3777,'Ligne 12'!$AF$1))</f>
        <v>0</v>
      </c>
      <c r="AB17" s="19">
        <f>SUMPRODUCT((AF17="En cours")*SUMPRODUCT((SUIVIPROD!$E$2:$E$3777='Ligne 12'!$A17)*(SUIVIPROD!$J$2:$J$3777='Ligne 12'!$AF$1)*(SUIVIPROD!$L$2:$N$3777&lt;&gt;"")))</f>
        <v>0</v>
      </c>
      <c r="AC17" s="97">
        <v>2</v>
      </c>
      <c r="AD17" s="12"/>
      <c r="AE17" s="23"/>
      <c r="AF17" s="137"/>
      <c r="AG17" s="19">
        <f>SUMPRODUCT((AN17="En cours")*COUNTIFS(SUIVIPROD!$E$2:$E$3777,'Ligne 12'!$A17,SUIVIPROD!$J$2:$J$3777,'Ligne 12'!$AN$1))</f>
        <v>0</v>
      </c>
      <c r="AH17" s="97">
        <v>12</v>
      </c>
      <c r="AI17" s="19">
        <f>SUMPRODUCT((AN17="En cours")*SUMIFS(SUIVIPROD!$D$2:$D$3777,SUIVIPROD!$E$2:$E$3777,'Ligne 12'!$A17,SUIVIPROD!$J$2:$J$3777,'Ligne 12'!$AN$1))</f>
        <v>0</v>
      </c>
      <c r="AJ17" s="19">
        <f>SUMPRODUCT((AN17="En cours")*SUMPRODUCT((SUIVIPROD!$E$2:$E$3777='Ligne 12'!$A17)*(SUIVIPROD!$J$2:$J$3777='Ligne 12'!$AN$1)*(SUIVIPROD!$L$2:$N$3777&lt;&gt;"")))</f>
        <v>0</v>
      </c>
      <c r="AK17" s="97">
        <v>6</v>
      </c>
      <c r="AL17" s="12"/>
      <c r="AM17" s="23"/>
      <c r="AN17" s="137" t="s">
        <v>190</v>
      </c>
      <c r="AO17" s="19">
        <f>SUMPRODUCT((AV17="En cours")*COUNTIFS(SUIVIPROD!$E$2:$E$3777,'Ligne 12'!$A17,SUIVIPROD!$J$2:$J$3777,'Ligne 12'!$AV$1))</f>
        <v>0</v>
      </c>
      <c r="AP17" s="97">
        <v>8</v>
      </c>
      <c r="AQ17" s="19">
        <f>SUMPRODUCT((AV17="En cours")*SUMIFS(SUIVIPROD!$D$2:$D$3777,SUIVIPROD!$E$2:$E$3777,'Ligne 12'!$A17,SUIVIPROD!$J$2:$J$3777,'Ligne 12'!$AV$1))</f>
        <v>0</v>
      </c>
      <c r="AR17" s="19">
        <f>SUMPRODUCT((AV17="En cours")*SUMPRODUCT((SUIVIPROD!$E$2:$E$3777='Ligne 12'!$A17)*(SUIVIPROD!$J$2:$J$3777='Ligne 12'!$AV$1)*(SUIVIPROD!$L$2:$N$3777&lt;&gt;"")))</f>
        <v>0</v>
      </c>
      <c r="AS17" s="97">
        <v>6</v>
      </c>
      <c r="AU17" s="136"/>
      <c r="AV17" s="137"/>
      <c r="AW17" s="19">
        <f>SUMPRODUCT((BD17="En cours")*COUNTIFS(SUIVIPROD!$E$2:$E$3777,'Ligne 12'!$A17,SUIVIPROD!$J$2:$J$3777,'Ligne 12'!$BD$1))</f>
        <v>0</v>
      </c>
      <c r="AX17" s="97">
        <v>8</v>
      </c>
      <c r="AY17" s="19">
        <f>SUMPRODUCT((BD17="En cours")*SUMIFS(SUIVIPROD!$D$2:$D$3777,SUIVIPROD!$E$2:$E$3777,'Ligne 12'!$A17,SUIVIPROD!$J$2:$J$3777,'Ligne 12'!$BD$1))</f>
        <v>0</v>
      </c>
      <c r="AZ17" s="19">
        <f>SUMPRODUCT((BD17="En cours")*SUMPRODUCT((SUIVIPROD!$E$2:$E$3777='Ligne 12'!$A17)*(SUIVIPROD!$J$2:$J$3777='Ligne 12'!$BD$1)*(SUIVIPROD!$L$2:$N$3777&lt;&gt;"")))</f>
        <v>0</v>
      </c>
      <c r="BA17" s="97">
        <v>6</v>
      </c>
      <c r="BC17" s="136"/>
      <c r="BD17" s="137"/>
      <c r="BE17" s="19">
        <f>SUMPRODUCT((BL17="En cours")*COUNTIFS(SUIVIPROD!$E$2:$E$3777,'Ligne 12'!$A17,SUIVIPROD!$J$2:$J$3777,'Ligne 12'!$BL$1))</f>
        <v>0</v>
      </c>
      <c r="BF17" s="97">
        <v>16</v>
      </c>
      <c r="BG17" s="19">
        <f>SUMPRODUCT((BL17="En cours")*SUMIFS(SUIVIPROD!$D$2:$D$3777,SUIVIPROD!$E$2:$E$3777,'Ligne 12'!$A17,SUIVIPROD!$J$2:$J$3777,'Ligne 12'!$BL$1))</f>
        <v>0</v>
      </c>
      <c r="BH17" s="19">
        <f>SUMPRODUCT((BL17="En cours")*SUMPRODUCT((SUIVIPROD!$E$2:$E$3777='Ligne 12'!$A17)*(SUIVIPROD!$J$2:$J$3777='Ligne 12'!$BL$1)*(SUIVIPROD!$L$2:$N$3777&lt;&gt;"")))</f>
        <v>0</v>
      </c>
      <c r="BI17" s="97">
        <v>2</v>
      </c>
      <c r="BK17" s="136"/>
      <c r="BL17" s="137"/>
      <c r="BM17" s="19">
        <f>SUMPRODUCT((BT17="En cours")*COUNTIFS(SUIVIPROD!$E$2:$E$3777,'Ligne 12'!$A17,SUIVIPROD!$J$2:$J$3777,'Ligne 12'!$BT$1))</f>
        <v>0</v>
      </c>
      <c r="BN17" s="97">
        <v>8</v>
      </c>
      <c r="BO17" s="19">
        <f>SUMPRODUCT((BT17="En cours")*SUMIFS(SUIVIPROD!$D$2:$D$3777,SUIVIPROD!$E$2:$E$3777,'Ligne 12'!$A17,SUIVIPROD!$J$2:$J$3777,'Ligne 12'!$BT$1))</f>
        <v>0</v>
      </c>
      <c r="BP17" s="19">
        <f>SUMPRODUCT((BT17="En cours")*SUMPRODUCT((SUIVIPROD!$E$2:$E$3777='Ligne 12'!$A17)*(SUIVIPROD!$J$2:$J$3777='Ligne 12'!$BT$1)*(SUIVIPROD!$L$2:$N$3777&lt;&gt;"")))</f>
        <v>0</v>
      </c>
      <c r="BQ17" s="97">
        <v>4</v>
      </c>
      <c r="BS17" s="136"/>
      <c r="BT17" s="137"/>
      <c r="BU17" s="19">
        <f>SUMPRODUCT((CB17="En cours")*COUNTIFS(SUIVIPROD!$E$2:$E$3777,'Ligne 12'!$A17,SUIVIPROD!$J$2:$J$3777,'Ligne 12'!$CB$1))</f>
        <v>0</v>
      </c>
      <c r="BV17" s="97">
        <v>12</v>
      </c>
      <c r="BW17" s="19">
        <f>SUMPRODUCT((CB17="En cours")*SUMIFS(SUIVIPROD!$D$2:$D$3777,SUIVIPROD!$E$2:$E$3777,'Ligne 12'!$A17,SUIVIPROD!$J$2:$J$3777,'Ligne 12'!$CB$1))</f>
        <v>0</v>
      </c>
      <c r="BX17" s="19">
        <f>SUMPRODUCT((CB17="En cours")*SUMPRODUCT((SUIVIPROD!$E$2:$E$3777='Ligne 12'!$A17)*(SUIVIPROD!$J$2:$J$3777='Ligne 12'!$CB$1)*(SUIVIPROD!$L$2:$N$3777&lt;&gt;"")))</f>
        <v>0</v>
      </c>
      <c r="BY17" s="97">
        <v>4</v>
      </c>
      <c r="CA17" s="136"/>
      <c r="CB17" s="137"/>
      <c r="CC17" s="19">
        <f>SUMPRODUCT((CJ17="En cours")*COUNTIFS(SUIVIPROD!$E$2:$E$3777,'Ligne 12'!$A17,SUIVIPROD!$J$2:$J$3777,'Ligne 12'!$CJ$1))</f>
        <v>0</v>
      </c>
      <c r="CD17" s="97">
        <v>10</v>
      </c>
      <c r="CE17" s="19">
        <f>SUMPRODUCT((CJ17="En cours")*SUMIFS(SUIVIPROD!$D$2:$D$3777,SUIVIPROD!$E$2:$E$3777,'Ligne 12'!$A17,SUIVIPROD!$J$2:$J$3777,'Ligne 12'!$CJ$1))</f>
        <v>0</v>
      </c>
      <c r="CF17" s="19">
        <f>SUMPRODUCT((CJ17="En cours")*SUMPRODUCT((SUIVIPROD!$E$2:$E$3777='Ligne 12'!$A17)*(SUIVIPROD!$J$2:$J$3777='Ligne 12'!$CJ$1)*(SUIVIPROD!$L$2:$N$3777&lt;&gt;"")))</f>
        <v>0</v>
      </c>
      <c r="CG17" s="97">
        <v>3</v>
      </c>
      <c r="CI17" s="136"/>
      <c r="CJ17" s="137"/>
      <c r="CK17" s="210"/>
    </row>
    <row r="18" spans="1:89" ht="15">
      <c r="A18" s="138" t="s">
        <v>271</v>
      </c>
      <c r="B18" s="132" t="s">
        <v>188</v>
      </c>
      <c r="C18" s="132" t="s">
        <v>188</v>
      </c>
      <c r="D18" s="132" t="s">
        <v>188</v>
      </c>
      <c r="E18" s="132" t="s">
        <v>188</v>
      </c>
      <c r="F18" s="132" t="s">
        <v>188</v>
      </c>
      <c r="G18" s="132" t="s">
        <v>188</v>
      </c>
      <c r="H18" s="133" t="str">
        <f t="shared" si="1"/>
        <v>6 / 6</v>
      </c>
      <c r="I18" s="19">
        <f>SUMPRODUCT((P18="En cours")*COUNTIFS(SUIVIPROD!$E$2:$E$3777,'Ligne 12'!$A18,SUIVIPROD!$J$2:$J$3777,'Ligne 12'!$P$1))</f>
        <v>0</v>
      </c>
      <c r="J18" s="134">
        <v>2</v>
      </c>
      <c r="K18" s="19">
        <f>SUMPRODUCT((P18="En cours")*SUMIFS(SUIVIPROD!$D$2:$D$3777,SUIVIPROD!$E$2:$E$3777,'Ligne 12'!$A18,SUIVIPROD!$J$2:$J$3777,'Ligne 12'!$P$1))</f>
        <v>0</v>
      </c>
      <c r="L18" s="19">
        <f>SUMPRODUCT((P18="En cours")*SUMPRODUCT((SUIVIPROD!$E$2:$E$3777='Ligne 12'!$A18)*(SUIVIPROD!$J$2:$J$3777='Ligne 12'!$P$1)*(SUIVIPROD!$L$2:$N$3777&lt;&gt;"")))</f>
        <v>0</v>
      </c>
      <c r="M18" s="134">
        <v>2</v>
      </c>
      <c r="O18" s="136"/>
      <c r="P18" s="137" t="s">
        <v>190</v>
      </c>
      <c r="Q18" s="19">
        <f>SUMPRODUCT((X18="En cours")*COUNTIFS(SUIVIPROD!$E$2:$E$3777,'Ligne 12'!$A18,SUIVIPROD!$J$2:$J$3777,'Ligne 12'!$X$1))</f>
        <v>0</v>
      </c>
      <c r="R18" s="134">
        <v>4</v>
      </c>
      <c r="S18" s="19">
        <f>SUMPRODUCT((X18="En cours")*SUMIFS(SUIVIPROD!$D$2:$D$3777,SUIVIPROD!$E$2:$E$3777,'Ligne 12'!$A18,SUIVIPROD!$J$2:$J$3777,'Ligne 12'!$X$1))</f>
        <v>0</v>
      </c>
      <c r="T18" s="19">
        <f>SUMPRODUCT((X18="En cours")*SUMPRODUCT((SUIVIPROD!$E$2:$E$3777='Ligne 12'!$A18)*(SUIVIPROD!$J$2:$J$3777='Ligne 12'!$X$1)*(SUIVIPROD!$L$2:$N$3777&lt;&gt;"")))</f>
        <v>0</v>
      </c>
      <c r="U18" s="97">
        <v>2</v>
      </c>
      <c r="W18" s="136"/>
      <c r="X18" s="137" t="s">
        <v>190</v>
      </c>
      <c r="Y18" s="19">
        <f>SUMPRODUCT((AF18="En cours")*COUNTIFS(SUIVIPROD!$E$2:$E$3777,'Ligne 12'!$A18,SUIVIPROD!$J$2:$J$3777,'Ligne 12'!$AF$1))</f>
        <v>0</v>
      </c>
      <c r="Z18" s="97">
        <v>12</v>
      </c>
      <c r="AA18" s="19">
        <f>SUMPRODUCT((AF18="En cours")*SUMIFS(SUIVIPROD!$D$2:$D$3777,SUIVIPROD!$E$2:$E$3777,'Ligne 12'!$A18,SUIVIPROD!$J$2:$J$3777,'Ligne 12'!$AF$1))</f>
        <v>0</v>
      </c>
      <c r="AB18" s="19">
        <f>SUMPRODUCT((AF18="En cours")*SUMPRODUCT((SUIVIPROD!$E$2:$E$3777='Ligne 12'!$A18)*(SUIVIPROD!$J$2:$J$3777='Ligne 12'!$AF$1)*(SUIVIPROD!$L$2:$N$3777&lt;&gt;"")))</f>
        <v>0</v>
      </c>
      <c r="AC18" s="97">
        <v>2</v>
      </c>
      <c r="AE18" s="136"/>
      <c r="AF18" s="140"/>
      <c r="AG18" s="19">
        <f>SUMPRODUCT((AN18="En cours")*COUNTIFS(SUIVIPROD!$E$2:$E$3777,'Ligne 12'!$A18,SUIVIPROD!$J$2:$J$3777,'Ligne 12'!$AN$1))</f>
        <v>0</v>
      </c>
      <c r="AH18" s="97">
        <v>12</v>
      </c>
      <c r="AI18" s="19">
        <f>SUMPRODUCT((AN18="En cours")*SUMIFS(SUIVIPROD!$D$2:$D$3777,SUIVIPROD!$E$2:$E$3777,'Ligne 12'!$A18,SUIVIPROD!$J$2:$J$3777,'Ligne 12'!$AN$1))</f>
        <v>0</v>
      </c>
      <c r="AJ18" s="19">
        <f>SUMPRODUCT((AN18="En cours")*SUMPRODUCT((SUIVIPROD!$E$2:$E$3777='Ligne 12'!$A18)*(SUIVIPROD!$J$2:$J$3777='Ligne 12'!$AN$1)*(SUIVIPROD!$L$2:$N$3777&lt;&gt;"")))</f>
        <v>0</v>
      </c>
      <c r="AK18" s="97">
        <v>6</v>
      </c>
      <c r="AL18" s="136"/>
      <c r="AM18" s="136"/>
      <c r="AN18" s="140" t="s">
        <v>190</v>
      </c>
      <c r="AO18" s="19">
        <f>SUMPRODUCT((AV18="En cours")*COUNTIFS(SUIVIPROD!$E$2:$E$3777,'Ligne 12'!$A18,SUIVIPROD!$J$2:$J$3777,'Ligne 12'!$AV$1))</f>
        <v>0</v>
      </c>
      <c r="AP18" s="97">
        <v>8</v>
      </c>
      <c r="AQ18" s="19">
        <f>SUMPRODUCT((AV18="En cours")*SUMIFS(SUIVIPROD!$D$2:$D$3777,SUIVIPROD!$E$2:$E$3777,'Ligne 12'!$A18,SUIVIPROD!$J$2:$J$3777,'Ligne 12'!$AV$1))</f>
        <v>0</v>
      </c>
      <c r="AR18" s="19">
        <f>SUMPRODUCT((AV18="En cours")*SUMPRODUCT((SUIVIPROD!$E$2:$E$3777='Ligne 12'!$A18)*(SUIVIPROD!$J$2:$J$3777='Ligne 12'!$AV$1)*(SUIVIPROD!$L$2:$N$3777&lt;&gt;"")))</f>
        <v>0</v>
      </c>
      <c r="AS18" s="97">
        <v>6</v>
      </c>
      <c r="AT18" s="12"/>
      <c r="AU18" s="23" t="str">
        <f>IF(COUNTIFS(SUIVIQUALITE!$B$2:$B$49039,'Ligne 12'!$A18,SUIVIQUALITE!$E$2:$E$49039,LEFT($AV$1,FIND(" ",$BD$1)-1),SUIVIQUALITE!$F$2:$F$49039,"Oui")=1,"Oui","#N/A")</f>
        <v>#N/A</v>
      </c>
      <c r="AV18" s="137" t="s">
        <v>329</v>
      </c>
      <c r="AW18" s="19">
        <f>SUMPRODUCT((BD18="En cours")*COUNTIFS(SUIVIPROD!$E$2:$E$3777,'Ligne 12'!$A18,SUIVIPROD!$J$2:$J$3777,'Ligne 12'!$BD$1))</f>
        <v>0</v>
      </c>
      <c r="AX18" s="97">
        <v>8</v>
      </c>
      <c r="AY18" s="19">
        <f>SUMPRODUCT((BD18="En cours")*SUMIFS(SUIVIPROD!$D$2:$D$3777,SUIVIPROD!$E$2:$E$3777,'Ligne 12'!$A18,SUIVIPROD!$J$2:$J$3777,'Ligne 12'!$BD$1))</f>
        <v>0</v>
      </c>
      <c r="AZ18" s="19">
        <f>SUMPRODUCT((BD18="En cours")*SUMPRODUCT((SUIVIPROD!$E$2:$E$3777='Ligne 12'!$A18)*(SUIVIPROD!$J$2:$J$3777='Ligne 12'!$BD$1)*(SUIVIPROD!$L$2:$N$3777&lt;&gt;"")))</f>
        <v>0</v>
      </c>
      <c r="BA18" s="97">
        <v>6</v>
      </c>
      <c r="BC18" s="136"/>
      <c r="BD18" s="137"/>
      <c r="BE18" s="19">
        <f>SUMPRODUCT((BL18="En cours")*COUNTIFS(SUIVIPROD!$E$2:$E$3777,'Ligne 12'!$A18,SUIVIPROD!$J$2:$J$3777,'Ligne 12'!$BL$1))</f>
        <v>0</v>
      </c>
      <c r="BF18" s="97">
        <v>16</v>
      </c>
      <c r="BG18" s="19">
        <f>SUMPRODUCT((BL18="En cours")*SUMIFS(SUIVIPROD!$D$2:$D$3777,SUIVIPROD!$E$2:$E$3777,'Ligne 12'!$A18,SUIVIPROD!$J$2:$J$3777,'Ligne 12'!$BL$1))</f>
        <v>0</v>
      </c>
      <c r="BH18" s="19">
        <f>SUMPRODUCT((BL18="En cours")*SUMPRODUCT((SUIVIPROD!$E$2:$E$3777='Ligne 12'!$A18)*(SUIVIPROD!$J$2:$J$3777='Ligne 12'!$BL$1)*(SUIVIPROD!$L$2:$N$3777&lt;&gt;"")))</f>
        <v>0</v>
      </c>
      <c r="BI18" s="97">
        <v>2</v>
      </c>
      <c r="BK18" s="136"/>
      <c r="BL18" s="140"/>
      <c r="BM18" s="19">
        <f>SUMPRODUCT((BT18="En cours")*COUNTIFS(SUIVIPROD!$E$2:$E$3777,'Ligne 12'!$A18,SUIVIPROD!$J$2:$J$3777,'Ligne 12'!$BT$1))</f>
        <v>0</v>
      </c>
      <c r="BN18" s="97">
        <v>8</v>
      </c>
      <c r="BO18" s="19">
        <f>SUMPRODUCT((BT18="En cours")*SUMIFS(SUIVIPROD!$D$2:$D$3777,SUIVIPROD!$E$2:$E$3777,'Ligne 12'!$A18,SUIVIPROD!$J$2:$J$3777,'Ligne 12'!$BT$1))</f>
        <v>0</v>
      </c>
      <c r="BP18" s="19">
        <f>SUMPRODUCT((BT18="En cours")*SUMPRODUCT((SUIVIPROD!$E$2:$E$3777='Ligne 12'!$A18)*(SUIVIPROD!$J$2:$J$3777='Ligne 12'!$BT$1)*(SUIVIPROD!$L$2:$N$3777&lt;&gt;"")))</f>
        <v>0</v>
      </c>
      <c r="BQ18" s="97">
        <v>4</v>
      </c>
      <c r="BR18" s="12"/>
      <c r="BS18" s="23" t="str">
        <f>IF(COUNTIFS(SUIVIQUALITE!$B$2:$B$49039,'Ligne 12'!$A18,SUIVIQUALITE!$E$2:$E$49039,LEFT($BT$1,FIND(" ",$BT$1)-1),SUIVIQUALITE!$F$2:$F$49039,"Oui")=1,"Oui","#N/A")</f>
        <v>#N/A</v>
      </c>
      <c r="BT18" s="140" t="s">
        <v>189</v>
      </c>
      <c r="BU18" s="19">
        <f>SUMPRODUCT((CB18="En cours")*COUNTIFS(SUIVIPROD!$E$2:$E$3777,'Ligne 12'!$A18,SUIVIPROD!$J$2:$J$3777,'Ligne 12'!$CB$1))</f>
        <v>0</v>
      </c>
      <c r="BV18" s="97">
        <v>12</v>
      </c>
      <c r="BW18" s="19">
        <f>SUMPRODUCT((CB18="En cours")*SUMIFS(SUIVIPROD!$D$2:$D$3777,SUIVIPROD!$E$2:$E$3777,'Ligne 12'!$A18,SUIVIPROD!$J$2:$J$3777,'Ligne 12'!$CB$1))</f>
        <v>0</v>
      </c>
      <c r="BX18" s="19">
        <f>SUMPRODUCT((CB18="En cours")*SUMPRODUCT((SUIVIPROD!$E$2:$E$3777='Ligne 12'!$A18)*(SUIVIPROD!$J$2:$J$3777='Ligne 12'!$CB$1)*(SUIVIPROD!$L$2:$N$3777&lt;&gt;"")))</f>
        <v>0</v>
      </c>
      <c r="BY18" s="97">
        <v>4</v>
      </c>
      <c r="CA18" s="136"/>
      <c r="CB18" s="140" t="s">
        <v>190</v>
      </c>
      <c r="CC18" s="19">
        <f>SUMPRODUCT((CJ18="En cours")*COUNTIFS(SUIVIPROD!$E$2:$E$3777,'Ligne 12'!$A18,SUIVIPROD!$J$2:$J$3777,'Ligne 12'!$CJ$1))</f>
        <v>0</v>
      </c>
      <c r="CD18" s="134">
        <v>10</v>
      </c>
      <c r="CE18" s="19">
        <f>SUMPRODUCT((CJ18="En cours")*SUMIFS(SUIVIPROD!$D$2:$D$3777,SUIVIPROD!$E$2:$E$3777,'Ligne 12'!$A18,SUIVIPROD!$J$2:$J$3777,'Ligne 12'!$CJ$1))</f>
        <v>0</v>
      </c>
      <c r="CF18" s="19">
        <f>SUMPRODUCT((CJ18="En cours")*SUMPRODUCT((SUIVIPROD!$E$2:$E$3777='Ligne 12'!$A18)*(SUIVIPROD!$J$2:$J$3777='Ligne 12'!$CJ$1)*(SUIVIPROD!$L$2:$N$3777&lt;&gt;"")))</f>
        <v>0</v>
      </c>
      <c r="CG18" s="134">
        <v>3</v>
      </c>
      <c r="CI18" s="136"/>
      <c r="CJ18" s="137"/>
      <c r="CK18" s="210"/>
    </row>
    <row r="19" spans="1:89" ht="15">
      <c r="A19" s="138" t="s">
        <v>272</v>
      </c>
      <c r="B19" s="132" t="s">
        <v>188</v>
      </c>
      <c r="C19" s="132" t="s">
        <v>188</v>
      </c>
      <c r="D19" s="132" t="s">
        <v>188</v>
      </c>
      <c r="E19" s="132" t="s">
        <v>188</v>
      </c>
      <c r="F19" s="132" t="s">
        <v>188</v>
      </c>
      <c r="G19" s="132" t="s">
        <v>188</v>
      </c>
      <c r="H19" s="133" t="str">
        <f t="shared" si="1"/>
        <v>6 / 6</v>
      </c>
      <c r="I19" s="19">
        <f>SUMPRODUCT((P19="En cours")*COUNTIFS(SUIVIPROD!$E$2:$E$3777,'Ligne 12'!$A19,SUIVIPROD!$J$2:$J$3777,'Ligne 12'!$P$1))</f>
        <v>0</v>
      </c>
      <c r="J19" s="97">
        <v>2</v>
      </c>
      <c r="K19" s="19">
        <f>SUMPRODUCT((P19="En cours")*SUMIFS(SUIVIPROD!$D$2:$D$3777,SUIVIPROD!$E$2:$E$3777,'Ligne 12'!$A19,SUIVIPROD!$J$2:$J$3777,'Ligne 12'!$P$1))</f>
        <v>0</v>
      </c>
      <c r="L19" s="19">
        <f>SUMPRODUCT((P19="En cours")*SUMPRODUCT((SUIVIPROD!$E$2:$E$3777='Ligne 12'!$A19)*(SUIVIPROD!$J$2:$J$3777='Ligne 12'!$P$1)*(SUIVIPROD!$L$2:$N$3777&lt;&gt;"")))</f>
        <v>0</v>
      </c>
      <c r="M19" s="97">
        <v>2</v>
      </c>
      <c r="O19" s="136"/>
      <c r="P19" s="137" t="s">
        <v>190</v>
      </c>
      <c r="Q19" s="19">
        <f>SUMPRODUCT((X19="En cours")*COUNTIFS(SUIVIPROD!$E$2:$E$3777,'Ligne 12'!$A19,SUIVIPROD!$J$2:$J$3777,'Ligne 12'!$X$1))</f>
        <v>0</v>
      </c>
      <c r="R19" s="97">
        <v>4</v>
      </c>
      <c r="S19" s="19">
        <f>SUMPRODUCT((X19="En cours")*SUMIFS(SUIVIPROD!$D$2:$D$3777,SUIVIPROD!$E$2:$E$3777,'Ligne 12'!$A19,SUIVIPROD!$J$2:$J$3777,'Ligne 12'!$X$1))</f>
        <v>0</v>
      </c>
      <c r="T19" s="19">
        <f>SUMPRODUCT((X19="En cours")*SUMPRODUCT((SUIVIPROD!$E$2:$E$3777='Ligne 12'!$A19)*(SUIVIPROD!$J$2:$J$3777='Ligne 12'!$X$1)*(SUIVIPROD!$L$2:$N$3777&lt;&gt;"")))</f>
        <v>0</v>
      </c>
      <c r="U19" s="97">
        <v>2</v>
      </c>
      <c r="W19" s="136"/>
      <c r="X19" s="137" t="s">
        <v>190</v>
      </c>
      <c r="Y19" s="19">
        <f>SUMPRODUCT((AF19="En cours")*COUNTIFS(SUIVIPROD!$E$2:$E$3777,'Ligne 12'!$A19,SUIVIPROD!$J$2:$J$3777,'Ligne 12'!$AF$1))</f>
        <v>0</v>
      </c>
      <c r="Z19" s="97">
        <v>12</v>
      </c>
      <c r="AA19" s="19">
        <f>SUMPRODUCT((AF19="En cours")*SUMIFS(SUIVIPROD!$D$2:$D$3777,SUIVIPROD!$E$2:$E$3777,'Ligne 12'!$A19,SUIVIPROD!$J$2:$J$3777,'Ligne 12'!$AF$1))</f>
        <v>0</v>
      </c>
      <c r="AB19" s="19">
        <f>SUMPRODUCT((AF19="En cours")*SUMPRODUCT((SUIVIPROD!$E$2:$E$3777='Ligne 12'!$A19)*(SUIVIPROD!$J$2:$J$3777='Ligne 12'!$AF$1)*(SUIVIPROD!$L$2:$N$3777&lt;&gt;"")))</f>
        <v>0</v>
      </c>
      <c r="AC19" s="97">
        <v>2</v>
      </c>
      <c r="AE19" s="136"/>
      <c r="AF19" s="140" t="s">
        <v>190</v>
      </c>
      <c r="AG19" s="19">
        <f>SUMPRODUCT((AN19="En cours")*COUNTIFS(SUIVIPROD!$E$2:$E$3777,'Ligne 12'!$A19,SUIVIPROD!$J$2:$J$3777,'Ligne 12'!$AN$1))</f>
        <v>0</v>
      </c>
      <c r="AH19" s="97">
        <v>12</v>
      </c>
      <c r="AI19" s="19">
        <f>SUMPRODUCT((AN19="En cours")*SUMIFS(SUIVIPROD!$D$2:$D$3777,SUIVIPROD!$E$2:$E$3777,'Ligne 12'!$A19,SUIVIPROD!$J$2:$J$3777,'Ligne 12'!$AN$1))</f>
        <v>0</v>
      </c>
      <c r="AJ19" s="19">
        <f>SUMPRODUCT((AN19="En cours")*SUMPRODUCT((SUIVIPROD!$E$2:$E$3777='Ligne 12'!$A19)*(SUIVIPROD!$J$2:$J$3777='Ligne 12'!$AN$1)*(SUIVIPROD!$L$2:$N$3777&lt;&gt;"")))</f>
        <v>0</v>
      </c>
      <c r="AK19" s="97">
        <v>6</v>
      </c>
      <c r="AL19" s="136"/>
      <c r="AM19" s="136"/>
      <c r="AN19" s="140" t="s">
        <v>190</v>
      </c>
      <c r="AO19" s="19">
        <f>SUMPRODUCT((AV19="En cours")*COUNTIFS(SUIVIPROD!$E$2:$E$3777,'Ligne 12'!$A19,SUIVIPROD!$J$2:$J$3777,'Ligne 12'!$AV$1))</f>
        <v>0</v>
      </c>
      <c r="AP19" s="97">
        <v>8</v>
      </c>
      <c r="AQ19" s="19">
        <f>SUMPRODUCT((AV19="En cours")*SUMIFS(SUIVIPROD!$D$2:$D$3777,SUIVIPROD!$E$2:$E$3777,'Ligne 12'!$A19,SUIVIPROD!$J$2:$J$3777,'Ligne 12'!$AV$1))</f>
        <v>0</v>
      </c>
      <c r="AR19" s="19">
        <f>SUMPRODUCT((AV19="En cours")*SUMPRODUCT((SUIVIPROD!$E$2:$E$3777='Ligne 12'!$A19)*(SUIVIPROD!$J$2:$J$3777='Ligne 12'!$AV$1)*(SUIVIPROD!$L$2:$N$3777&lt;&gt;"")))</f>
        <v>0</v>
      </c>
      <c r="AS19" s="97">
        <v>6</v>
      </c>
      <c r="AU19" s="136"/>
      <c r="AV19" s="137"/>
      <c r="AW19" s="19">
        <f>SUMPRODUCT((BD19="En cours")*COUNTIFS(SUIVIPROD!$E$2:$E$3777,'Ligne 12'!$A19,SUIVIPROD!$J$2:$J$3777,'Ligne 12'!$BD$1))</f>
        <v>0</v>
      </c>
      <c r="AX19" s="97">
        <v>8</v>
      </c>
      <c r="AY19" s="19">
        <f>SUMPRODUCT((BD19="En cours")*SUMIFS(SUIVIPROD!$D$2:$D$3777,SUIVIPROD!$E$2:$E$3777,'Ligne 12'!$A19,SUIVIPROD!$J$2:$J$3777,'Ligne 12'!$BD$1))</f>
        <v>0</v>
      </c>
      <c r="AZ19" s="19">
        <f>SUMPRODUCT((BD19="En cours")*SUMPRODUCT((SUIVIPROD!$E$2:$E$3777='Ligne 12'!$A19)*(SUIVIPROD!$J$2:$J$3777='Ligne 12'!$BD$1)*(SUIVIPROD!$L$2:$N$3777&lt;&gt;"")))</f>
        <v>0</v>
      </c>
      <c r="BA19" s="97">
        <v>6</v>
      </c>
      <c r="BC19" s="136"/>
      <c r="BD19" s="137"/>
      <c r="BE19" s="19">
        <f>SUMPRODUCT((BL19="En cours")*COUNTIFS(SUIVIPROD!$E$2:$E$3777,'Ligne 12'!$A19,SUIVIPROD!$J$2:$J$3777,'Ligne 12'!$BL$1))</f>
        <v>0</v>
      </c>
      <c r="BF19" s="97">
        <v>16</v>
      </c>
      <c r="BG19" s="19">
        <f>SUMPRODUCT((BL19="En cours")*SUMIFS(SUIVIPROD!$D$2:$D$3777,SUIVIPROD!$E$2:$E$3777,'Ligne 12'!$A19,SUIVIPROD!$J$2:$J$3777,'Ligne 12'!$BL$1))</f>
        <v>0</v>
      </c>
      <c r="BH19" s="19">
        <f>SUMPRODUCT((BL19="En cours")*SUMPRODUCT((SUIVIPROD!$E$2:$E$3777='Ligne 12'!$A19)*(SUIVIPROD!$J$2:$J$3777='Ligne 12'!$BL$1)*(SUIVIPROD!$L$2:$N$3777&lt;&gt;"")))</f>
        <v>0</v>
      </c>
      <c r="BI19" s="97">
        <v>2</v>
      </c>
      <c r="BK19" s="136"/>
      <c r="BL19" s="140"/>
      <c r="BM19" s="19">
        <f>SUMPRODUCT((BT19="En cours")*COUNTIFS(SUIVIPROD!$E$2:$E$3777,'Ligne 12'!$A19,SUIVIPROD!$J$2:$J$3777,'Ligne 12'!$BT$1))</f>
        <v>0</v>
      </c>
      <c r="BN19" s="97">
        <v>8</v>
      </c>
      <c r="BO19" s="19">
        <f>SUMPRODUCT((BT19="En cours")*SUMIFS(SUIVIPROD!$D$2:$D$3777,SUIVIPROD!$E$2:$E$3777,'Ligne 12'!$A19,SUIVIPROD!$J$2:$J$3777,'Ligne 12'!$BT$1))</f>
        <v>0</v>
      </c>
      <c r="BP19" s="19">
        <f>SUMPRODUCT((BT19="En cours")*SUMPRODUCT((SUIVIPROD!$E$2:$E$3777='Ligne 12'!$A19)*(SUIVIPROD!$J$2:$J$3777='Ligne 12'!$BT$1)*(SUIVIPROD!$L$2:$N$3777&lt;&gt;"")))</f>
        <v>0</v>
      </c>
      <c r="BQ19" s="97">
        <v>4</v>
      </c>
      <c r="BS19" s="136"/>
      <c r="BT19" s="140"/>
      <c r="BU19" s="19">
        <f>SUMPRODUCT((CB19="En cours")*COUNTIFS(SUIVIPROD!$E$2:$E$3777,'Ligne 12'!$A19,SUIVIPROD!$J$2:$J$3777,'Ligne 12'!$CB$1))</f>
        <v>0</v>
      </c>
      <c r="BV19" s="97">
        <v>12</v>
      </c>
      <c r="BW19" s="19">
        <f>SUMPRODUCT((CB19="En cours")*SUMIFS(SUIVIPROD!$D$2:$D$3777,SUIVIPROD!$E$2:$E$3777,'Ligne 12'!$A19,SUIVIPROD!$J$2:$J$3777,'Ligne 12'!$CB$1))</f>
        <v>0</v>
      </c>
      <c r="BX19" s="19">
        <f>SUMPRODUCT((CB19="En cours")*SUMPRODUCT((SUIVIPROD!$E$2:$E$3777='Ligne 12'!$A19)*(SUIVIPROD!$J$2:$J$3777='Ligne 12'!$CB$1)*(SUIVIPROD!$L$2:$N$3777&lt;&gt;"")))</f>
        <v>0</v>
      </c>
      <c r="BY19" s="97">
        <v>4</v>
      </c>
      <c r="CA19" s="136"/>
      <c r="CB19" s="140"/>
      <c r="CC19" s="19">
        <f>SUMPRODUCT((CJ19="En cours")*COUNTIFS(SUIVIPROD!$E$2:$E$3777,'Ligne 12'!$A19,SUIVIPROD!$J$2:$J$3777,'Ligne 12'!$CJ$1))</f>
        <v>0</v>
      </c>
      <c r="CD19" s="97">
        <v>10</v>
      </c>
      <c r="CE19" s="19">
        <f>SUMPRODUCT((CJ19="En cours")*SUMIFS(SUIVIPROD!$D$2:$D$3777,SUIVIPROD!$E$2:$E$3777,'Ligne 12'!$A19,SUIVIPROD!$J$2:$J$3777,'Ligne 12'!$CJ$1))</f>
        <v>0</v>
      </c>
      <c r="CF19" s="19">
        <f>SUMPRODUCT((CJ19="En cours")*SUMPRODUCT((SUIVIPROD!$E$2:$E$3777='Ligne 12'!$A19)*(SUIVIPROD!$J$2:$J$3777='Ligne 12'!$CJ$1)*(SUIVIPROD!$L$2:$N$3777&lt;&gt;"")))</f>
        <v>0</v>
      </c>
      <c r="CG19" s="97">
        <v>3</v>
      </c>
      <c r="CI19" s="136"/>
      <c r="CJ19" s="137"/>
      <c r="CK19" s="210"/>
    </row>
    <row r="20" spans="1:89" ht="15">
      <c r="A20" s="138" t="s">
        <v>274</v>
      </c>
      <c r="B20" s="132" t="s">
        <v>188</v>
      </c>
      <c r="C20" s="132" t="s">
        <v>188</v>
      </c>
      <c r="D20" s="132" t="s">
        <v>188</v>
      </c>
      <c r="E20" s="132" t="s">
        <v>188</v>
      </c>
      <c r="F20" s="132" t="s">
        <v>188</v>
      </c>
      <c r="G20" s="132" t="s">
        <v>188</v>
      </c>
      <c r="H20" s="133" t="str">
        <f t="shared" si="1"/>
        <v>6 / 6</v>
      </c>
      <c r="I20" s="19">
        <f>SUMPRODUCT((P20="En cours")*COUNTIFS(SUIVIPROD!$E$2:$E$3777,'Ligne 12'!$A20,SUIVIPROD!$J$2:$J$3777,'Ligne 12'!$P$1))</f>
        <v>0</v>
      </c>
      <c r="J20" s="134">
        <v>2</v>
      </c>
      <c r="K20" s="19">
        <f>SUMPRODUCT((P20="En cours")*SUMIFS(SUIVIPROD!$D$2:$D$3777,SUIVIPROD!$E$2:$E$3777,'Ligne 12'!$A20,SUIVIPROD!$J$2:$J$3777,'Ligne 12'!$P$1))</f>
        <v>0</v>
      </c>
      <c r="L20" s="19">
        <f>SUMPRODUCT((P20="En cours")*SUMPRODUCT((SUIVIPROD!$E$2:$E$3777='Ligne 12'!$A20)*(SUIVIPROD!$J$2:$J$3777='Ligne 12'!$P$1)*(SUIVIPROD!$L$2:$N$3777&lt;&gt;"")))</f>
        <v>0</v>
      </c>
      <c r="M20" s="134">
        <v>2</v>
      </c>
      <c r="O20" s="136"/>
      <c r="P20" s="137" t="s">
        <v>190</v>
      </c>
      <c r="Q20" s="19">
        <f>SUMPRODUCT((X20="En cours")*COUNTIFS(SUIVIPROD!$E$2:$E$3777,'Ligne 12'!$A20,SUIVIPROD!$J$2:$J$3777,'Ligne 12'!$X$1))</f>
        <v>0</v>
      </c>
      <c r="R20" s="134">
        <v>4</v>
      </c>
      <c r="S20" s="19">
        <f>SUMPRODUCT((X20="En cours")*SUMIFS(SUIVIPROD!$D$2:$D$3777,SUIVIPROD!$E$2:$E$3777,'Ligne 12'!$A20,SUIVIPROD!$J$2:$J$3777,'Ligne 12'!$X$1))</f>
        <v>0</v>
      </c>
      <c r="T20" s="19">
        <f>SUMPRODUCT((X20="En cours")*SUMPRODUCT((SUIVIPROD!$E$2:$E$3777='Ligne 12'!$A20)*(SUIVIPROD!$J$2:$J$3777='Ligne 12'!$X$1)*(SUIVIPROD!$L$2:$N$3777&lt;&gt;"")))</f>
        <v>0</v>
      </c>
      <c r="U20" s="97">
        <v>2</v>
      </c>
      <c r="W20" s="136"/>
      <c r="X20" s="137" t="s">
        <v>190</v>
      </c>
      <c r="Y20" s="19">
        <f>SUMPRODUCT((AF20="En cours")*COUNTIFS(SUIVIPROD!$E$2:$E$3777,'Ligne 12'!$A20,SUIVIPROD!$J$2:$J$3777,'Ligne 12'!$AF$1))</f>
        <v>0</v>
      </c>
      <c r="Z20" s="97">
        <v>12</v>
      </c>
      <c r="AA20" s="19">
        <f>SUMPRODUCT((AF20="En cours")*SUMIFS(SUIVIPROD!$D$2:$D$3777,SUIVIPROD!$E$2:$E$3777,'Ligne 12'!$A20,SUIVIPROD!$J$2:$J$3777,'Ligne 12'!$AF$1))</f>
        <v>0</v>
      </c>
      <c r="AB20" s="19">
        <f>SUMPRODUCT((AF20="En cours")*SUMPRODUCT((SUIVIPROD!$E$2:$E$3777='Ligne 12'!$A20)*(SUIVIPROD!$J$2:$J$3777='Ligne 12'!$AF$1)*(SUIVIPROD!$L$2:$N$3777&lt;&gt;"")))</f>
        <v>0</v>
      </c>
      <c r="AC20" s="97">
        <v>2</v>
      </c>
      <c r="AE20" s="136"/>
      <c r="AF20" s="140"/>
      <c r="AG20" s="19">
        <f>SUMPRODUCT((AN20="En cours")*COUNTIFS(SUIVIPROD!$E$2:$E$3777,'Ligne 12'!$A20,SUIVIPROD!$J$2:$J$3777,'Ligne 12'!$AN$1))</f>
        <v>0</v>
      </c>
      <c r="AH20" s="97">
        <v>12</v>
      </c>
      <c r="AI20" s="19">
        <f>SUMPRODUCT((AN20="En cours")*SUMIFS(SUIVIPROD!$D$2:$D$3777,SUIVIPROD!$E$2:$E$3777,'Ligne 12'!$A20,SUIVIPROD!$J$2:$J$3777,'Ligne 12'!$AN$1))</f>
        <v>0</v>
      </c>
      <c r="AJ20" s="19">
        <f>SUMPRODUCT((AN20="En cours")*SUMPRODUCT((SUIVIPROD!$E$2:$E$3777='Ligne 12'!$A20)*(SUIVIPROD!$J$2:$J$3777='Ligne 12'!$AN$1)*(SUIVIPROD!$L$2:$N$3777&lt;&gt;"")))</f>
        <v>0</v>
      </c>
      <c r="AK20" s="97">
        <v>6</v>
      </c>
      <c r="AL20" s="136"/>
      <c r="AM20" s="136"/>
      <c r="AN20" s="140" t="s">
        <v>190</v>
      </c>
      <c r="AO20" s="19">
        <f>SUMPRODUCT((AV20="En cours")*COUNTIFS(SUIVIPROD!$E$2:$E$3777,'Ligne 12'!$A20,SUIVIPROD!$J$2:$J$3777,'Ligne 12'!$AV$1))</f>
        <v>0</v>
      </c>
      <c r="AP20" s="97">
        <v>8</v>
      </c>
      <c r="AQ20" s="19">
        <f>SUMPRODUCT((AV20="En cours")*SUMIFS(SUIVIPROD!$D$2:$D$3777,SUIVIPROD!$E$2:$E$3777,'Ligne 12'!$A20,SUIVIPROD!$J$2:$J$3777,'Ligne 12'!$AV$1))</f>
        <v>0</v>
      </c>
      <c r="AR20" s="19">
        <f>SUMPRODUCT((AV20="En cours")*SUMPRODUCT((SUIVIPROD!$E$2:$E$3777='Ligne 12'!$A20)*(SUIVIPROD!$J$2:$J$3777='Ligne 12'!$AV$1)*(SUIVIPROD!$L$2:$N$3777&lt;&gt;"")))</f>
        <v>0</v>
      </c>
      <c r="AS20" s="97">
        <v>6</v>
      </c>
      <c r="AU20" s="136"/>
      <c r="AV20" s="137"/>
      <c r="AW20" s="19">
        <f>SUMPRODUCT((BD20="En cours")*COUNTIFS(SUIVIPROD!$E$2:$E$3777,'Ligne 12'!$A20,SUIVIPROD!$J$2:$J$3777,'Ligne 12'!$BD$1))</f>
        <v>0</v>
      </c>
      <c r="AX20" s="97">
        <v>8</v>
      </c>
      <c r="AY20" s="19">
        <f>SUMPRODUCT((BD20="En cours")*SUMIFS(SUIVIPROD!$D$2:$D$3777,SUIVIPROD!$E$2:$E$3777,'Ligne 12'!$A20,SUIVIPROD!$J$2:$J$3777,'Ligne 12'!$BD$1))</f>
        <v>0</v>
      </c>
      <c r="AZ20" s="19">
        <f>SUMPRODUCT((BD20="En cours")*SUMPRODUCT((SUIVIPROD!$E$2:$E$3777='Ligne 12'!$A20)*(SUIVIPROD!$J$2:$J$3777='Ligne 12'!$BD$1)*(SUIVIPROD!$L$2:$N$3777&lt;&gt;"")))</f>
        <v>0</v>
      </c>
      <c r="BA20" s="97">
        <v>6</v>
      </c>
      <c r="BC20" s="136"/>
      <c r="BD20" s="137"/>
      <c r="BE20" s="19">
        <f>SUMPRODUCT((BL20="En cours")*COUNTIFS(SUIVIPROD!$E$2:$E$3777,'Ligne 12'!$A20,SUIVIPROD!$J$2:$J$3777,'Ligne 12'!$BL$1))</f>
        <v>0</v>
      </c>
      <c r="BF20" s="97">
        <v>16</v>
      </c>
      <c r="BG20" s="19">
        <f>SUMPRODUCT((BL20="En cours")*SUMIFS(SUIVIPROD!$D$2:$D$3777,SUIVIPROD!$E$2:$E$3777,'Ligne 12'!$A20,SUIVIPROD!$J$2:$J$3777,'Ligne 12'!$BL$1))</f>
        <v>0</v>
      </c>
      <c r="BH20" s="19">
        <f>SUMPRODUCT((BL20="En cours")*SUMPRODUCT((SUIVIPROD!$E$2:$E$3777='Ligne 12'!$A20)*(SUIVIPROD!$J$2:$J$3777='Ligne 12'!$BL$1)*(SUIVIPROD!$L$2:$N$3777&lt;&gt;"")))</f>
        <v>0</v>
      </c>
      <c r="BI20" s="97">
        <v>2</v>
      </c>
      <c r="BK20" s="136"/>
      <c r="BL20" s="140"/>
      <c r="BM20" s="19">
        <f>SUMPRODUCT((BT20="En cours")*COUNTIFS(SUIVIPROD!$E$2:$E$3777,'Ligne 12'!$A20,SUIVIPROD!$J$2:$J$3777,'Ligne 12'!$BT$1))</f>
        <v>0</v>
      </c>
      <c r="BN20" s="97">
        <v>8</v>
      </c>
      <c r="BO20" s="19">
        <f>SUMPRODUCT((BT20="En cours")*SUMIFS(SUIVIPROD!$D$2:$D$3777,SUIVIPROD!$E$2:$E$3777,'Ligne 12'!$A20,SUIVIPROD!$J$2:$J$3777,'Ligne 12'!$BT$1))</f>
        <v>0</v>
      </c>
      <c r="BP20" s="19">
        <f>SUMPRODUCT((BT20="En cours")*SUMPRODUCT((SUIVIPROD!$E$2:$E$3777='Ligne 12'!$A20)*(SUIVIPROD!$J$2:$J$3777='Ligne 12'!$BT$1)*(SUIVIPROD!$L$2:$N$3777&lt;&gt;"")))</f>
        <v>0</v>
      </c>
      <c r="BQ20" s="97">
        <v>4</v>
      </c>
      <c r="BS20" s="136"/>
      <c r="BT20" s="140"/>
      <c r="BU20" s="19">
        <f>SUMPRODUCT((CB20="En cours")*COUNTIFS(SUIVIPROD!$E$2:$E$3777,'Ligne 12'!$A20,SUIVIPROD!$J$2:$J$3777,'Ligne 12'!$CB$1))</f>
        <v>0</v>
      </c>
      <c r="BV20" s="97">
        <v>12</v>
      </c>
      <c r="BW20" s="19">
        <f>SUMPRODUCT((CB20="En cours")*SUMIFS(SUIVIPROD!$D$2:$D$3777,SUIVIPROD!$E$2:$E$3777,'Ligne 12'!$A20,SUIVIPROD!$J$2:$J$3777,'Ligne 12'!$CB$1))</f>
        <v>0</v>
      </c>
      <c r="BX20" s="19">
        <f>SUMPRODUCT((CB20="En cours")*SUMPRODUCT((SUIVIPROD!$E$2:$E$3777='Ligne 12'!$A20)*(SUIVIPROD!$J$2:$J$3777='Ligne 12'!$CB$1)*(SUIVIPROD!$L$2:$N$3777&lt;&gt;"")))</f>
        <v>0</v>
      </c>
      <c r="BY20" s="97">
        <v>4</v>
      </c>
      <c r="CA20" s="136"/>
      <c r="CB20" s="140"/>
      <c r="CC20" s="19">
        <f>SUMPRODUCT((CJ20="En cours")*COUNTIFS(SUIVIPROD!$E$2:$E$3777,'Ligne 12'!$A20,SUIVIPROD!$J$2:$J$3777,'Ligne 12'!$CJ$1))</f>
        <v>0</v>
      </c>
      <c r="CD20" s="134">
        <v>10</v>
      </c>
      <c r="CE20" s="19">
        <f>SUMPRODUCT((CJ20="En cours")*SUMIFS(SUIVIPROD!$D$2:$D$3777,SUIVIPROD!$E$2:$E$3777,'Ligne 12'!$A20,SUIVIPROD!$J$2:$J$3777,'Ligne 12'!$CJ$1))</f>
        <v>0</v>
      </c>
      <c r="CF20" s="19">
        <f>SUMPRODUCT((CJ20="En cours")*SUMPRODUCT((SUIVIPROD!$E$2:$E$3777='Ligne 12'!$A20)*(SUIVIPROD!$J$2:$J$3777='Ligne 12'!$CJ$1)*(SUIVIPROD!$L$2:$N$3777&lt;&gt;"")))</f>
        <v>0</v>
      </c>
      <c r="CG20" s="134">
        <v>3</v>
      </c>
      <c r="CI20" s="136"/>
      <c r="CJ20" s="137"/>
      <c r="CK20" s="210"/>
    </row>
    <row r="21" spans="1:89" ht="15">
      <c r="A21" s="138" t="s">
        <v>275</v>
      </c>
      <c r="B21" s="132" t="s">
        <v>188</v>
      </c>
      <c r="C21" s="132" t="s">
        <v>188</v>
      </c>
      <c r="D21" s="132" t="s">
        <v>188</v>
      </c>
      <c r="E21" s="132" t="s">
        <v>188</v>
      </c>
      <c r="F21" s="132" t="s">
        <v>188</v>
      </c>
      <c r="G21" s="132" t="s">
        <v>188</v>
      </c>
      <c r="H21" s="133" t="str">
        <f t="shared" si="1"/>
        <v>6 / 6</v>
      </c>
      <c r="I21" s="19">
        <f>SUMPRODUCT((P21="En cours")*COUNTIFS(SUIVIPROD!$E$2:$E$3777,'Ligne 12'!$A21,SUIVIPROD!$J$2:$J$3777,'Ligne 12'!$P$1))</f>
        <v>0</v>
      </c>
      <c r="J21" s="97">
        <v>2</v>
      </c>
      <c r="K21" s="19">
        <f>SUMPRODUCT((P21="En cours")*SUMIFS(SUIVIPROD!$D$2:$D$3777,SUIVIPROD!$E$2:$E$3777,'Ligne 12'!$A21,SUIVIPROD!$J$2:$J$3777,'Ligne 12'!$P$1))</f>
        <v>0</v>
      </c>
      <c r="L21" s="19">
        <f>SUMPRODUCT((P21="En cours")*SUMPRODUCT((SUIVIPROD!$E$2:$E$3777='Ligne 12'!$A21)*(SUIVIPROD!$J$2:$J$3777='Ligne 12'!$P$1)*(SUIVIPROD!$L$2:$N$3777&lt;&gt;"")))</f>
        <v>0</v>
      </c>
      <c r="M21" s="97">
        <v>2</v>
      </c>
      <c r="O21" s="136"/>
      <c r="P21" s="137" t="s">
        <v>190</v>
      </c>
      <c r="Q21" s="19">
        <f>SUMPRODUCT((X21="En cours")*COUNTIFS(SUIVIPROD!$E$2:$E$3777,'Ligne 12'!$A21,SUIVIPROD!$J$2:$J$3777,'Ligne 12'!$X$1))</f>
        <v>0</v>
      </c>
      <c r="R21" s="97">
        <v>4</v>
      </c>
      <c r="S21" s="19">
        <f>SUMPRODUCT((X21="En cours")*SUMIFS(SUIVIPROD!$D$2:$D$3777,SUIVIPROD!$E$2:$E$3777,'Ligne 12'!$A21,SUIVIPROD!$J$2:$J$3777,'Ligne 12'!$X$1))</f>
        <v>0</v>
      </c>
      <c r="T21" s="19">
        <f>SUMPRODUCT((X21="En cours")*SUMPRODUCT((SUIVIPROD!$E$2:$E$3777='Ligne 12'!$A21)*(SUIVIPROD!$J$2:$J$3777='Ligne 12'!$X$1)*(SUIVIPROD!$L$2:$N$3777&lt;&gt;"")))</f>
        <v>0</v>
      </c>
      <c r="U21" s="97">
        <v>2</v>
      </c>
      <c r="W21" s="136"/>
      <c r="X21" s="137" t="s">
        <v>190</v>
      </c>
      <c r="Y21" s="19">
        <f>SUMPRODUCT((AF21="En cours")*COUNTIFS(SUIVIPROD!$E$2:$E$3777,'Ligne 12'!$A21,SUIVIPROD!$J$2:$J$3777,'Ligne 12'!$AF$1))</f>
        <v>0</v>
      </c>
      <c r="Z21" s="97">
        <v>12</v>
      </c>
      <c r="AA21" s="19">
        <f>SUMPRODUCT((AF21="En cours")*SUMIFS(SUIVIPROD!$D$2:$D$3777,SUIVIPROD!$E$2:$E$3777,'Ligne 12'!$A21,SUIVIPROD!$J$2:$J$3777,'Ligne 12'!$AF$1))</f>
        <v>0</v>
      </c>
      <c r="AB21" s="19">
        <f>SUMPRODUCT((AF21="En cours")*SUMPRODUCT((SUIVIPROD!$E$2:$E$3777='Ligne 12'!$A21)*(SUIVIPROD!$J$2:$J$3777='Ligne 12'!$AF$1)*(SUIVIPROD!$L$2:$N$3777&lt;&gt;"")))</f>
        <v>0</v>
      </c>
      <c r="AC21" s="97">
        <v>2</v>
      </c>
      <c r="AE21" s="136"/>
      <c r="AF21" s="140"/>
      <c r="AG21" s="19">
        <f>SUMPRODUCT((AN21="En cours")*COUNTIFS(SUIVIPROD!$E$2:$E$3777,'Ligne 12'!$A21,SUIVIPROD!$J$2:$J$3777,'Ligne 12'!$AN$1))</f>
        <v>0</v>
      </c>
      <c r="AH21" s="97">
        <v>12</v>
      </c>
      <c r="AI21" s="19">
        <f>SUMPRODUCT((AN21="En cours")*SUMIFS(SUIVIPROD!$D$2:$D$3777,SUIVIPROD!$E$2:$E$3777,'Ligne 12'!$A21,SUIVIPROD!$J$2:$J$3777,'Ligne 12'!$AN$1))</f>
        <v>0</v>
      </c>
      <c r="AJ21" s="19">
        <f>SUMPRODUCT((AN21="En cours")*SUMPRODUCT((SUIVIPROD!$E$2:$E$3777='Ligne 12'!$A21)*(SUIVIPROD!$J$2:$J$3777='Ligne 12'!$AN$1)*(SUIVIPROD!$L$2:$N$3777&lt;&gt;"")))</f>
        <v>0</v>
      </c>
      <c r="AK21" s="97">
        <v>6</v>
      </c>
      <c r="AL21" s="136"/>
      <c r="AM21" s="136"/>
      <c r="AN21" s="140" t="s">
        <v>190</v>
      </c>
      <c r="AO21" s="19">
        <f>SUMPRODUCT((AV21="En cours")*COUNTIFS(SUIVIPROD!$E$2:$E$3777,'Ligne 12'!$A21,SUIVIPROD!$J$2:$J$3777,'Ligne 12'!$AV$1))</f>
        <v>4</v>
      </c>
      <c r="AP21" s="97">
        <v>8</v>
      </c>
      <c r="AQ21" s="19">
        <f>SUMPRODUCT((AV21="En cours")*SUMIFS(SUIVIPROD!$D$2:$D$3777,SUIVIPROD!$E$2:$E$3777,'Ligne 12'!$A21,SUIVIPROD!$J$2:$J$3777,'Ligne 12'!$AV$1))</f>
        <v>7</v>
      </c>
      <c r="AR21" s="19">
        <f>SUMPRODUCT((AV21="En cours")*SUMPRODUCT((SUIVIPROD!$E$2:$E$3777='Ligne 12'!$A21)*(SUIVIPROD!$J$2:$J$3777='Ligne 12'!$AV$1)*(SUIVIPROD!$L$2:$N$3777&lt;&gt;"")))</f>
        <v>0</v>
      </c>
      <c r="AS21" s="97">
        <v>6</v>
      </c>
      <c r="AT21" s="12"/>
      <c r="AU21" s="23" t="str">
        <f>IF(COUNTIFS(SUIVIQUALITE!$B$2:$B$49039,'Ligne 12'!$A21,SUIVIQUALITE!$E$2:$E$49039,LEFT($AV$1,FIND(" ",$BD$1)-1),SUIVIQUALITE!$F$2:$F$49039,"Oui")=1,"Oui","#N/A")</f>
        <v>#N/A</v>
      </c>
      <c r="AV21" s="137" t="s">
        <v>189</v>
      </c>
      <c r="AW21" s="19">
        <f>SUMPRODUCT((BD21="En cours")*COUNTIFS(SUIVIPROD!$E$2:$E$3777,'Ligne 12'!$A21,SUIVIPROD!$J$2:$J$3777,'Ligne 12'!$BD$1))</f>
        <v>0</v>
      </c>
      <c r="AX21" s="97">
        <v>8</v>
      </c>
      <c r="AY21" s="19">
        <f>SUMPRODUCT((BD21="En cours")*SUMIFS(SUIVIPROD!$D$2:$D$3777,SUIVIPROD!$E$2:$E$3777,'Ligne 12'!$A21,SUIVIPROD!$J$2:$J$3777,'Ligne 12'!$BD$1))</f>
        <v>0</v>
      </c>
      <c r="AZ21" s="19">
        <f>SUMPRODUCT((BD21="En cours")*SUMPRODUCT((SUIVIPROD!$E$2:$E$3777='Ligne 12'!$A21)*(SUIVIPROD!$J$2:$J$3777='Ligne 12'!$BD$1)*(SUIVIPROD!$L$2:$N$3777&lt;&gt;"")))</f>
        <v>0</v>
      </c>
      <c r="BA21" s="97">
        <v>6</v>
      </c>
      <c r="BB21" s="12"/>
      <c r="BC21" s="23" t="str">
        <f>IF(COUNTIFS(SUIVIQUALITE!$B$2:$B$49039,'Ligne 12'!$A21,SUIVIQUALITE!$E$2:$E$49039,LEFT($BD$1,FIND(" ",$BD$1)-1),SUIVIQUALITE!$F$2:$F$49039,"Oui")=1,"Oui","#N/A")</f>
        <v>#N/A</v>
      </c>
      <c r="BD21" s="137" t="s">
        <v>190</v>
      </c>
      <c r="BE21" s="19">
        <f>SUMPRODUCT((BL21="En cours")*COUNTIFS(SUIVIPROD!$E$2:$E$3777,'Ligne 12'!$A21,SUIVIPROD!$J$2:$J$3777,'Ligne 12'!$BL$1))</f>
        <v>0</v>
      </c>
      <c r="BF21" s="97">
        <v>16</v>
      </c>
      <c r="BG21" s="19">
        <f>SUMPRODUCT((BL21="En cours")*SUMIFS(SUIVIPROD!$D$2:$D$3777,SUIVIPROD!$E$2:$E$3777,'Ligne 12'!$A21,SUIVIPROD!$J$2:$J$3777,'Ligne 12'!$BL$1))</f>
        <v>0</v>
      </c>
      <c r="BH21" s="19">
        <f>SUMPRODUCT((BL21="En cours")*SUMPRODUCT((SUIVIPROD!$E$2:$E$3777='Ligne 12'!$A21)*(SUIVIPROD!$J$2:$J$3777='Ligne 12'!$BL$1)*(SUIVIPROD!$L$2:$N$3777&lt;&gt;"")))</f>
        <v>0</v>
      </c>
      <c r="BI21" s="97">
        <v>2</v>
      </c>
      <c r="BK21" s="136"/>
      <c r="BL21" s="140" t="s">
        <v>190</v>
      </c>
      <c r="BM21" s="19">
        <f>SUMPRODUCT((BT21="En cours")*COUNTIFS(SUIVIPROD!$E$2:$E$3777,'Ligne 12'!$A21,SUIVIPROD!$J$2:$J$3777,'Ligne 12'!$BT$1))</f>
        <v>0</v>
      </c>
      <c r="BN21" s="97">
        <v>8</v>
      </c>
      <c r="BO21" s="19">
        <f>SUMPRODUCT((BT21="En cours")*SUMIFS(SUIVIPROD!$D$2:$D$3777,SUIVIPROD!$E$2:$E$3777,'Ligne 12'!$A21,SUIVIPROD!$J$2:$J$3777,'Ligne 12'!$BT$1))</f>
        <v>0</v>
      </c>
      <c r="BP21" s="19">
        <f>SUMPRODUCT((BT21="En cours")*SUMPRODUCT((SUIVIPROD!$E$2:$E$3777='Ligne 12'!$A21)*(SUIVIPROD!$J$2:$J$3777='Ligne 12'!$BT$1)*(SUIVIPROD!$L$2:$N$3777&lt;&gt;"")))</f>
        <v>0</v>
      </c>
      <c r="BQ21" s="97">
        <v>4</v>
      </c>
      <c r="BS21" s="136"/>
      <c r="BT21" s="140"/>
      <c r="BU21" s="19">
        <f>SUMPRODUCT((CB21="En cours")*COUNTIFS(SUIVIPROD!$E$2:$E$3777,'Ligne 12'!$A21,SUIVIPROD!$J$2:$J$3777,'Ligne 12'!$CB$1))</f>
        <v>0</v>
      </c>
      <c r="BV21" s="97">
        <v>12</v>
      </c>
      <c r="BW21" s="19">
        <f>SUMPRODUCT((CB21="En cours")*SUMIFS(SUIVIPROD!$D$2:$D$3777,SUIVIPROD!$E$2:$E$3777,'Ligne 12'!$A21,SUIVIPROD!$J$2:$J$3777,'Ligne 12'!$CB$1))</f>
        <v>0</v>
      </c>
      <c r="BX21" s="19">
        <f>SUMPRODUCT((CB21="En cours")*SUMPRODUCT((SUIVIPROD!$E$2:$E$3777='Ligne 12'!$A21)*(SUIVIPROD!$J$2:$J$3777='Ligne 12'!$CB$1)*(SUIVIPROD!$L$2:$N$3777&lt;&gt;"")))</f>
        <v>0</v>
      </c>
      <c r="BY21" s="97">
        <v>4</v>
      </c>
      <c r="CA21" s="136"/>
      <c r="CB21" s="140"/>
      <c r="CC21" s="19">
        <f>SUMPRODUCT((CJ21="En cours")*COUNTIFS(SUIVIPROD!$E$2:$E$3777,'Ligne 12'!$A21,SUIVIPROD!$J$2:$J$3777,'Ligne 12'!$CJ$1))</f>
        <v>0</v>
      </c>
      <c r="CD21" s="97">
        <v>10</v>
      </c>
      <c r="CE21" s="19">
        <f>SUMPRODUCT((CJ21="En cours")*SUMIFS(SUIVIPROD!$D$2:$D$3777,SUIVIPROD!$E$2:$E$3777,'Ligne 12'!$A21,SUIVIPROD!$J$2:$J$3777,'Ligne 12'!$CJ$1))</f>
        <v>0</v>
      </c>
      <c r="CF21" s="19">
        <f>SUMPRODUCT((CJ21="En cours")*SUMPRODUCT((SUIVIPROD!$E$2:$E$3777='Ligne 12'!$A21)*(SUIVIPROD!$J$2:$J$3777='Ligne 12'!$CJ$1)*(SUIVIPROD!$L$2:$N$3777&lt;&gt;"")))</f>
        <v>0</v>
      </c>
      <c r="CG21" s="97">
        <v>3</v>
      </c>
      <c r="CI21" s="136"/>
      <c r="CJ21" s="137"/>
      <c r="CK21" s="210"/>
    </row>
    <row r="22" spans="1:89" ht="15">
      <c r="A22" s="192" t="s">
        <v>948</v>
      </c>
      <c r="B22" s="132" t="s">
        <v>188</v>
      </c>
      <c r="C22" s="132" t="s">
        <v>188</v>
      </c>
      <c r="D22" s="132" t="s">
        <v>188</v>
      </c>
      <c r="E22" s="132" t="s">
        <v>188</v>
      </c>
      <c r="F22" s="132" t="s">
        <v>188</v>
      </c>
      <c r="G22" s="132" t="s">
        <v>188</v>
      </c>
      <c r="H22" s="133" t="str">
        <f t="shared" si="1"/>
        <v>6 / 6</v>
      </c>
      <c r="I22" s="19">
        <f>SUMPRODUCT((P22="En cours")*COUNTIFS(SUIVIPROD!$E$2:$E$3777,'Ligne 12'!$A22,SUIVIPROD!$J$2:$J$3777,'Ligne 12'!$P$1))</f>
        <v>0</v>
      </c>
      <c r="J22" s="97">
        <v>2</v>
      </c>
      <c r="K22" s="19">
        <f>SUMPRODUCT((P22="En cours")*SUMIFS(SUIVIPROD!$D$2:$D$3777,SUIVIPROD!$E$2:$E$3777,'Ligne 12'!$A22,SUIVIPROD!$J$2:$J$3777,'Ligne 12'!$P$1))</f>
        <v>0</v>
      </c>
      <c r="L22" s="19">
        <f>SUMPRODUCT((P22="En cours")*SUMPRODUCT((SUIVIPROD!$E$2:$E$3777='Ligne 12'!$A22)*(SUIVIPROD!$J$2:$J$3777='Ligne 12'!$P$1)*(SUIVIPROD!$L$2:$N$3777&lt;&gt;"")))</f>
        <v>0</v>
      </c>
      <c r="M22" s="97">
        <v>2</v>
      </c>
      <c r="P22" s="137" t="s">
        <v>190</v>
      </c>
      <c r="Q22" s="19">
        <f>SUMPRODUCT((X22="En cours")*COUNTIFS(SUIVIPROD!$E$2:$E$3777,'Ligne 12'!$A22,SUIVIPROD!$J$2:$J$3777,'Ligne 12'!$X$1))</f>
        <v>0</v>
      </c>
      <c r="R22" s="97">
        <v>4</v>
      </c>
      <c r="S22" s="19">
        <f>SUMPRODUCT((X22="En cours")*SUMIFS(SUIVIPROD!$D$2:$D$3777,SUIVIPROD!$E$2:$E$3777,'Ligne 12'!$A22,SUIVIPROD!$J$2:$J$3777,'Ligne 12'!$X$1))</f>
        <v>0</v>
      </c>
      <c r="T22" s="19">
        <f>SUMPRODUCT((X22="En cours")*SUMPRODUCT((SUIVIPROD!$E$2:$E$3777='Ligne 12'!$A22)*(SUIVIPROD!$J$2:$J$3777='Ligne 12'!$X$1)*(SUIVIPROD!$L$2:$N$3777&lt;&gt;"")))</f>
        <v>0</v>
      </c>
      <c r="U22" s="97">
        <v>2</v>
      </c>
      <c r="Y22" s="19">
        <f>SUMPRODUCT((AF22="En cours")*COUNTIFS(SUIVIPROD!$E$2:$E$3777,'Ligne 12'!$A22,SUIVIPROD!$J$2:$J$3777,'Ligne 12'!$AF$1))</f>
        <v>4</v>
      </c>
      <c r="Z22" s="97">
        <v>12</v>
      </c>
      <c r="AA22" s="19">
        <f>SUMPRODUCT((AF22="En cours")*SUMIFS(SUIVIPROD!$D$2:$D$3777,SUIVIPROD!$E$2:$E$3777,'Ligne 12'!$A22,SUIVIPROD!$J$2:$J$3777,'Ligne 12'!$AF$1))</f>
        <v>8</v>
      </c>
      <c r="AB22" s="19">
        <f>SUMPRODUCT((AF22="En cours")*SUMPRODUCT((SUIVIPROD!$E$2:$E$3777='Ligne 12'!$A22)*(SUIVIPROD!$J$2:$J$3777='Ligne 12'!$AF$1)*(SUIVIPROD!$L$2:$N$3777&lt;&gt;"")))</f>
        <v>3</v>
      </c>
      <c r="AC22" s="97">
        <v>2</v>
      </c>
      <c r="AD22" s="12"/>
      <c r="AE22" s="23" t="str">
        <f>IF(COUNTIFS(SUIVIQUALITE!$B$2:$B$49039,'Ligne 12'!$A22,SUIVIQUALITE!$E$2:$E$49039,LEFT($AF$1,FIND(" ",$AF$1)-1),SUIVIQUALITE!$F$2:$F$49039,"Oui")=1,"Oui","#N/A")</f>
        <v>#N/A</v>
      </c>
      <c r="AF22" s="137" t="s">
        <v>189</v>
      </c>
      <c r="AG22" s="19">
        <f>SUMPRODUCT((AN22="En cours")*COUNTIFS(SUIVIPROD!$E$2:$E$3777,'Ligne 12'!$A22,SUIVIPROD!$J$2:$J$3777,'Ligne 12'!$AN$1))</f>
        <v>0</v>
      </c>
      <c r="AH22" s="97">
        <v>12</v>
      </c>
      <c r="AI22" s="19">
        <f>SUMPRODUCT((AN22="En cours")*SUMIFS(SUIVIPROD!$D$2:$D$3777,SUIVIPROD!$E$2:$E$3777,'Ligne 12'!$A22,SUIVIPROD!$J$2:$J$3777,'Ligne 12'!$AN$1))</f>
        <v>0</v>
      </c>
      <c r="AJ22" s="19">
        <f>SUMPRODUCT((AN22="En cours")*SUMPRODUCT((SUIVIPROD!$E$2:$E$3777='Ligne 12'!$A22)*(SUIVIPROD!$J$2:$J$3777='Ligne 12'!$AN$1)*(SUIVIPROD!$L$2:$N$3777&lt;&gt;"")))</f>
        <v>0</v>
      </c>
      <c r="AK22" s="97">
        <v>6</v>
      </c>
      <c r="AN22" s="137"/>
      <c r="AO22" s="19">
        <f>SUMPRODUCT((AV22="En cours")*COUNTIFS(SUIVIPROD!$E$2:$E$3777,'Ligne 12'!$A22,SUIVIPROD!$J$2:$J$3777,'Ligne 12'!$AV$1))</f>
        <v>0</v>
      </c>
      <c r="AP22" s="97">
        <v>8</v>
      </c>
      <c r="AQ22" s="19">
        <f>SUMPRODUCT((AV22="En cours")*SUMIFS(SUIVIPROD!$D$2:$D$3777,SUIVIPROD!$E$2:$E$3777,'Ligne 12'!$A22,SUIVIPROD!$J$2:$J$3777,'Ligne 12'!$AV$1))</f>
        <v>0</v>
      </c>
      <c r="AR22" s="19">
        <f>SUMPRODUCT((AV22="En cours")*SUMPRODUCT((SUIVIPROD!$E$2:$E$3777='Ligne 12'!$A22)*(SUIVIPROD!$J$2:$J$3777='Ligne 12'!$AV$1)*(SUIVIPROD!$L$2:$N$3777&lt;&gt;"")))</f>
        <v>0</v>
      </c>
      <c r="AS22" s="97">
        <v>6</v>
      </c>
      <c r="AV22" s="137"/>
      <c r="AW22" s="19">
        <f>SUMPRODUCT((BD22="En cours")*COUNTIFS(SUIVIPROD!$E$2:$E$3777,'Ligne 12'!$A22,SUIVIPROD!$J$2:$J$3777,'Ligne 12'!$BD$1))</f>
        <v>0</v>
      </c>
      <c r="AX22" s="97">
        <v>8</v>
      </c>
      <c r="AY22" s="19">
        <f>SUMPRODUCT((BD22="En cours")*SUMIFS(SUIVIPROD!$D$2:$D$3777,SUIVIPROD!$E$2:$E$3777,'Ligne 12'!$A22,SUIVIPROD!$J$2:$J$3777,'Ligne 12'!$BD$1))</f>
        <v>0</v>
      </c>
      <c r="AZ22" s="19">
        <f>SUMPRODUCT((BD22="En cours")*SUMPRODUCT((SUIVIPROD!$E$2:$E$3777='Ligne 12'!$A22)*(SUIVIPROD!$J$2:$J$3777='Ligne 12'!$BD$1)*(SUIVIPROD!$L$2:$N$3777&lt;&gt;"")))</f>
        <v>0</v>
      </c>
      <c r="BA22" s="97">
        <v>6</v>
      </c>
      <c r="BD22" s="137"/>
      <c r="BE22" s="19">
        <f>SUMPRODUCT((BL22="En cours")*COUNTIFS(SUIVIPROD!$E$2:$E$3777,'Ligne 12'!$A22,SUIVIPROD!$J$2:$J$3777,'Ligne 12'!$BL$1))</f>
        <v>0</v>
      </c>
      <c r="BF22" s="97">
        <v>16</v>
      </c>
      <c r="BG22" s="19">
        <f>SUMPRODUCT((BL22="En cours")*SUMIFS(SUIVIPROD!$D$2:$D$3777,SUIVIPROD!$E$2:$E$3777,'Ligne 12'!$A22,SUIVIPROD!$J$2:$J$3777,'Ligne 12'!$BL$1))</f>
        <v>0</v>
      </c>
      <c r="BH22" s="19">
        <f>SUMPRODUCT((BL22="En cours")*SUMPRODUCT((SUIVIPROD!$E$2:$E$3777='Ligne 12'!$A22)*(SUIVIPROD!$J$2:$J$3777='Ligne 12'!$BL$1)*(SUIVIPROD!$L$2:$N$3777&lt;&gt;"")))</f>
        <v>0</v>
      </c>
      <c r="BI22" s="97">
        <v>2</v>
      </c>
      <c r="BL22" s="137"/>
      <c r="BM22" s="19">
        <f>SUMPRODUCT((BT22="En cours")*COUNTIFS(SUIVIPROD!$E$2:$E$3777,'Ligne 12'!$A22,SUIVIPROD!$J$2:$J$3777,'Ligne 12'!$BT$1))</f>
        <v>0</v>
      </c>
      <c r="BN22" s="97">
        <v>8</v>
      </c>
      <c r="BO22" s="19">
        <f>SUMPRODUCT((BT22="En cours")*SUMIFS(SUIVIPROD!$D$2:$D$3777,SUIVIPROD!$E$2:$E$3777,'Ligne 12'!$A22,SUIVIPROD!$J$2:$J$3777,'Ligne 12'!$BT$1))</f>
        <v>0</v>
      </c>
      <c r="BP22" s="19">
        <f>SUMPRODUCT((BT22="En cours")*SUMPRODUCT((SUIVIPROD!$E$2:$E$3777='Ligne 12'!$A22)*(SUIVIPROD!$J$2:$J$3777='Ligne 12'!$BT$1)*(SUIVIPROD!$L$2:$N$3777&lt;&gt;"")))</f>
        <v>0</v>
      </c>
      <c r="BQ22" s="97">
        <v>4</v>
      </c>
      <c r="BT22" s="137"/>
      <c r="BU22" s="19">
        <f>SUMPRODUCT((CB22="En cours")*COUNTIFS(SUIVIPROD!$E$2:$E$3777,'Ligne 12'!$A22,SUIVIPROD!$J$2:$J$3777,'Ligne 12'!$CB$1))</f>
        <v>0</v>
      </c>
      <c r="BV22" s="97">
        <v>12</v>
      </c>
      <c r="BW22" s="19">
        <f>SUMPRODUCT((CB22="En cours")*SUMIFS(SUIVIPROD!$D$2:$D$3777,SUIVIPROD!$E$2:$E$3777,'Ligne 12'!$A22,SUIVIPROD!$J$2:$J$3777,'Ligne 12'!$CB$1))</f>
        <v>0</v>
      </c>
      <c r="BX22" s="19">
        <f>SUMPRODUCT((CB22="En cours")*SUMPRODUCT((SUIVIPROD!$E$2:$E$3777='Ligne 12'!$A22)*(SUIVIPROD!$J$2:$J$3777='Ligne 12'!$CB$1)*(SUIVIPROD!$L$2:$N$3777&lt;&gt;"")))</f>
        <v>0</v>
      </c>
      <c r="BY22" s="97">
        <v>4</v>
      </c>
      <c r="CB22" s="137"/>
      <c r="CC22" s="19">
        <f>SUMPRODUCT((CJ22="En cours")*COUNTIFS(SUIVIPROD!$E$2:$E$3777,'Ligne 12'!$A22,SUIVIPROD!$J$2:$J$3777,'Ligne 12'!$CJ$1))</f>
        <v>0</v>
      </c>
      <c r="CD22" s="97">
        <v>10</v>
      </c>
      <c r="CE22" s="19">
        <f>SUMPRODUCT((CJ22="En cours")*SUMIFS(SUIVIPROD!$D$2:$D$3777,SUIVIPROD!$E$2:$E$3777,'Ligne 12'!$A22,SUIVIPROD!$J$2:$J$3777,'Ligne 12'!$CJ$1))</f>
        <v>0</v>
      </c>
      <c r="CF22" s="19">
        <f>SUMPRODUCT((CJ22="En cours")*SUMPRODUCT((SUIVIPROD!$E$2:$E$3777='Ligne 12'!$A22)*(SUIVIPROD!$J$2:$J$3777='Ligne 12'!$CJ$1)*(SUIVIPROD!$L$2:$N$3777&lt;&gt;"")))</f>
        <v>0</v>
      </c>
      <c r="CG22" s="97">
        <v>3</v>
      </c>
      <c r="CJ22" s="137"/>
      <c r="CK22" s="210"/>
    </row>
    <row r="23" spans="1:89" ht="15">
      <c r="A23" s="192" t="s">
        <v>915</v>
      </c>
      <c r="B23" s="132" t="s">
        <v>188</v>
      </c>
      <c r="C23" s="132" t="s">
        <v>188</v>
      </c>
      <c r="D23" s="132" t="s">
        <v>188</v>
      </c>
      <c r="E23" s="132" t="s">
        <v>188</v>
      </c>
      <c r="F23" s="132" t="s">
        <v>188</v>
      </c>
      <c r="G23" s="132" t="s">
        <v>188</v>
      </c>
      <c r="H23" s="133" t="str">
        <f t="shared" si="1"/>
        <v>6 / 6</v>
      </c>
      <c r="I23" s="19">
        <f>SUMPRODUCT((P23="En cours")*COUNTIFS(SUIVIPROD!$E$2:$E$3777,'Ligne 12'!$A23,SUIVIPROD!$J$2:$J$3777,'Ligne 12'!$P$1))</f>
        <v>0</v>
      </c>
      <c r="J23" s="134">
        <v>2</v>
      </c>
      <c r="K23" s="19">
        <f>SUMPRODUCT((P23="En cours")*SUMIFS(SUIVIPROD!$D$2:$D$3777,SUIVIPROD!$E$2:$E$3777,'Ligne 12'!$A23,SUIVIPROD!$J$2:$J$3777,'Ligne 12'!$P$1))</f>
        <v>0</v>
      </c>
      <c r="L23" s="19">
        <f>SUMPRODUCT((P23="En cours")*SUMPRODUCT((SUIVIPROD!$E$2:$E$3777='Ligne 12'!$A23)*(SUIVIPROD!$J$2:$J$3777='Ligne 12'!$P$1)*(SUIVIPROD!$L$2:$N$3777&lt;&gt;"")))</f>
        <v>0</v>
      </c>
      <c r="M23" s="134">
        <v>2</v>
      </c>
      <c r="P23" s="137" t="s">
        <v>190</v>
      </c>
      <c r="Q23" s="19">
        <f>SUMPRODUCT((X23="En cours")*COUNTIFS(SUIVIPROD!$E$2:$E$3777,'Ligne 12'!$A23,SUIVIPROD!$J$2:$J$3777,'Ligne 12'!$X$1))</f>
        <v>0</v>
      </c>
      <c r="R23" s="134">
        <v>4</v>
      </c>
      <c r="S23" s="19">
        <f>SUMPRODUCT((X23="En cours")*SUMIFS(SUIVIPROD!$D$2:$D$3777,SUIVIPROD!$E$2:$E$3777,'Ligne 12'!$A23,SUIVIPROD!$J$2:$J$3777,'Ligne 12'!$X$1))</f>
        <v>0</v>
      </c>
      <c r="T23" s="19">
        <f>SUMPRODUCT((X23="En cours")*SUMPRODUCT((SUIVIPROD!$E$2:$E$3777='Ligne 12'!$A23)*(SUIVIPROD!$J$2:$J$3777='Ligne 12'!$X$1)*(SUIVIPROD!$L$2:$N$3777&lt;&gt;"")))</f>
        <v>0</v>
      </c>
      <c r="U23" s="97">
        <v>2</v>
      </c>
      <c r="V23" s="135"/>
      <c r="W23" s="136"/>
      <c r="X23" s="137"/>
      <c r="Y23" s="19">
        <f>SUMPRODUCT((AF23="En cours")*COUNTIFS(SUIVIPROD!$E$2:$E$3777,'Ligne 12'!$A23,SUIVIPROD!$J$2:$J$3777,'Ligne 12'!$AF$1))</f>
        <v>0</v>
      </c>
      <c r="Z23" s="97">
        <v>12</v>
      </c>
      <c r="AA23" s="19">
        <f>SUMPRODUCT((AF23="En cours")*SUMIFS(SUIVIPROD!$D$2:$D$3777,SUIVIPROD!$E$2:$E$3777,'Ligne 12'!$A23,SUIVIPROD!$J$2:$J$3777,'Ligne 12'!$AF$1))</f>
        <v>0</v>
      </c>
      <c r="AB23" s="19">
        <f>SUMPRODUCT((AF23="En cours")*SUMPRODUCT((SUIVIPROD!$E$2:$E$3777='Ligne 12'!$A23)*(SUIVIPROD!$J$2:$J$3777='Ligne 12'!$AF$1)*(SUIVIPROD!$L$2:$N$3777&lt;&gt;"")))</f>
        <v>0</v>
      </c>
      <c r="AC23" s="97">
        <v>2</v>
      </c>
      <c r="AD23" s="12"/>
      <c r="AE23" s="23"/>
      <c r="AF23" s="137"/>
      <c r="AG23" s="19">
        <f>SUMPRODUCT((AN23="En cours")*COUNTIFS(SUIVIPROD!$E$2:$E$3777,'Ligne 12'!$A23,SUIVIPROD!$J$2:$J$3777,'Ligne 12'!$AN$1))</f>
        <v>0</v>
      </c>
      <c r="AH23" s="97">
        <v>12</v>
      </c>
      <c r="AI23" s="19">
        <f>SUMPRODUCT((AN23="En cours")*SUMIFS(SUIVIPROD!$D$2:$D$3777,SUIVIPROD!$E$2:$E$3777,'Ligne 12'!$A23,SUIVIPROD!$J$2:$J$3777,'Ligne 12'!$AN$1))</f>
        <v>0</v>
      </c>
      <c r="AJ23" s="19">
        <f>SUMPRODUCT((AN23="En cours")*SUMPRODUCT((SUIVIPROD!$E$2:$E$3777='Ligne 12'!$A23)*(SUIVIPROD!$J$2:$J$3777='Ligne 12'!$AN$1)*(SUIVIPROD!$L$2:$N$3777&lt;&gt;"")))</f>
        <v>0</v>
      </c>
      <c r="AK23" s="97">
        <v>6</v>
      </c>
      <c r="AL23" s="12"/>
      <c r="AM23" s="23"/>
      <c r="AN23" s="137" t="s">
        <v>190</v>
      </c>
      <c r="AO23" s="19">
        <f>SUMPRODUCT((AV23="En cours")*COUNTIFS(SUIVIPROD!$E$2:$E$3777,'Ligne 12'!$A23,SUIVIPROD!$J$2:$J$3777,'Ligne 12'!$AV$1))</f>
        <v>0</v>
      </c>
      <c r="AP23" s="97">
        <v>8</v>
      </c>
      <c r="AQ23" s="19">
        <f>SUMPRODUCT((AV23="En cours")*SUMIFS(SUIVIPROD!$D$2:$D$3777,SUIVIPROD!$E$2:$E$3777,'Ligne 12'!$A23,SUIVIPROD!$J$2:$J$3777,'Ligne 12'!$AV$1))</f>
        <v>0</v>
      </c>
      <c r="AR23" s="19">
        <f>SUMPRODUCT((AV23="En cours")*SUMPRODUCT((SUIVIPROD!$E$2:$E$3777='Ligne 12'!$A23)*(SUIVIPROD!$J$2:$J$3777='Ligne 12'!$AV$1)*(SUIVIPROD!$L$2:$N$3777&lt;&gt;"")))</f>
        <v>0</v>
      </c>
      <c r="AS23" s="97">
        <v>6</v>
      </c>
      <c r="AU23" s="136"/>
      <c r="AV23" s="137"/>
      <c r="AW23" s="19">
        <f>SUMPRODUCT((BD23="En cours")*COUNTIFS(SUIVIPROD!$E$2:$E$3777,'Ligne 12'!$A23,SUIVIPROD!$J$2:$J$3777,'Ligne 12'!$BD$1))</f>
        <v>0</v>
      </c>
      <c r="AX23" s="97">
        <v>8</v>
      </c>
      <c r="AY23" s="19">
        <f>SUMPRODUCT((BD23="En cours")*SUMIFS(SUIVIPROD!$D$2:$D$3777,SUIVIPROD!$E$2:$E$3777,'Ligne 12'!$A23,SUIVIPROD!$J$2:$J$3777,'Ligne 12'!$BD$1))</f>
        <v>0</v>
      </c>
      <c r="AZ23" s="19">
        <f>SUMPRODUCT((BD23="En cours")*SUMPRODUCT((SUIVIPROD!$E$2:$E$3777='Ligne 12'!$A23)*(SUIVIPROD!$J$2:$J$3777='Ligne 12'!$BD$1)*(SUIVIPROD!$L$2:$N$3777&lt;&gt;"")))</f>
        <v>0</v>
      </c>
      <c r="BA23" s="97">
        <v>6</v>
      </c>
      <c r="BC23" s="136"/>
      <c r="BD23" s="137"/>
      <c r="BE23" s="19">
        <f>SUMPRODUCT((BL23="En cours")*COUNTIFS(SUIVIPROD!$E$2:$E$3777,'Ligne 12'!$A23,SUIVIPROD!$J$2:$J$3777,'Ligne 12'!$BL$1))</f>
        <v>0</v>
      </c>
      <c r="BF23" s="97">
        <v>16</v>
      </c>
      <c r="BG23" s="19">
        <f>SUMPRODUCT((BL23="En cours")*SUMIFS(SUIVIPROD!$D$2:$D$3777,SUIVIPROD!$E$2:$E$3777,'Ligne 12'!$A23,SUIVIPROD!$J$2:$J$3777,'Ligne 12'!$BL$1))</f>
        <v>0</v>
      </c>
      <c r="BH23" s="19">
        <f>SUMPRODUCT((BL23="En cours")*SUMPRODUCT((SUIVIPROD!$E$2:$E$3777='Ligne 12'!$A23)*(SUIVIPROD!$J$2:$J$3777='Ligne 12'!$BL$1)*(SUIVIPROD!$L$2:$N$3777&lt;&gt;"")))</f>
        <v>0</v>
      </c>
      <c r="BI23" s="97">
        <v>2</v>
      </c>
      <c r="BK23" s="136"/>
      <c r="BL23" s="137"/>
      <c r="BM23" s="19">
        <f>SUMPRODUCT((BT23="En cours")*COUNTIFS(SUIVIPROD!$E$2:$E$3777,'Ligne 12'!$A23,SUIVIPROD!$J$2:$J$3777,'Ligne 12'!$BT$1))</f>
        <v>0</v>
      </c>
      <c r="BN23" s="97">
        <v>8</v>
      </c>
      <c r="BO23" s="19">
        <f>SUMPRODUCT((BT23="En cours")*SUMIFS(SUIVIPROD!$D$2:$D$3777,SUIVIPROD!$E$2:$E$3777,'Ligne 12'!$A23,SUIVIPROD!$J$2:$J$3777,'Ligne 12'!$BT$1))</f>
        <v>0</v>
      </c>
      <c r="BP23" s="19">
        <f>SUMPRODUCT((BT23="En cours")*SUMPRODUCT((SUIVIPROD!$E$2:$E$3777='Ligne 12'!$A23)*(SUIVIPROD!$J$2:$J$3777='Ligne 12'!$BT$1)*(SUIVIPROD!$L$2:$N$3777&lt;&gt;"")))</f>
        <v>0</v>
      </c>
      <c r="BQ23" s="97">
        <v>4</v>
      </c>
      <c r="BS23" s="136"/>
      <c r="BT23" s="137"/>
      <c r="BU23" s="19">
        <f>SUMPRODUCT((CB23="En cours")*COUNTIFS(SUIVIPROD!$E$2:$E$3777,'Ligne 12'!$A23,SUIVIPROD!$J$2:$J$3777,'Ligne 12'!$CB$1))</f>
        <v>0</v>
      </c>
      <c r="BV23" s="97">
        <v>12</v>
      </c>
      <c r="BW23" s="19">
        <f>SUMPRODUCT((CB23="En cours")*SUMIFS(SUIVIPROD!$D$2:$D$3777,SUIVIPROD!$E$2:$E$3777,'Ligne 12'!$A23,SUIVIPROD!$J$2:$J$3777,'Ligne 12'!$CB$1))</f>
        <v>0</v>
      </c>
      <c r="BX23" s="19">
        <f>SUMPRODUCT((CB23="En cours")*SUMPRODUCT((SUIVIPROD!$E$2:$E$3777='Ligne 12'!$A23)*(SUIVIPROD!$J$2:$J$3777='Ligne 12'!$CB$1)*(SUIVIPROD!$L$2:$N$3777&lt;&gt;"")))</f>
        <v>0</v>
      </c>
      <c r="BY23" s="97">
        <v>4</v>
      </c>
      <c r="CA23" s="136"/>
      <c r="CB23" s="137"/>
      <c r="CC23" s="19">
        <f>SUMPRODUCT((CJ23="En cours")*COUNTIFS(SUIVIPROD!$E$2:$E$3777,'Ligne 12'!$A23,SUIVIPROD!$J$2:$J$3777,'Ligne 12'!$CJ$1))</f>
        <v>0</v>
      </c>
      <c r="CD23" s="134">
        <v>10</v>
      </c>
      <c r="CE23" s="19">
        <f>SUMPRODUCT((CJ23="En cours")*SUMIFS(SUIVIPROD!$D$2:$D$3777,SUIVIPROD!$E$2:$E$3777,'Ligne 12'!$A23,SUIVIPROD!$J$2:$J$3777,'Ligne 12'!$CJ$1))</f>
        <v>0</v>
      </c>
      <c r="CF23" s="19">
        <f>SUMPRODUCT((CJ23="En cours")*SUMPRODUCT((SUIVIPROD!$E$2:$E$3777='Ligne 12'!$A23)*(SUIVIPROD!$J$2:$J$3777='Ligne 12'!$CJ$1)*(SUIVIPROD!$L$2:$N$3777&lt;&gt;"")))</f>
        <v>0</v>
      </c>
      <c r="CG23" s="134">
        <v>3</v>
      </c>
      <c r="CI23" s="136"/>
      <c r="CJ23" s="137"/>
      <c r="CK23" s="210"/>
    </row>
    <row r="24" spans="1:89" ht="15">
      <c r="A24" s="192" t="s">
        <v>276</v>
      </c>
      <c r="B24" s="132" t="s">
        <v>188</v>
      </c>
      <c r="C24" s="132" t="s">
        <v>188</v>
      </c>
      <c r="D24" s="132" t="s">
        <v>188</v>
      </c>
      <c r="E24" s="132" t="s">
        <v>188</v>
      </c>
      <c r="F24" s="132" t="s">
        <v>188</v>
      </c>
      <c r="G24" s="132" t="s">
        <v>188</v>
      </c>
      <c r="H24" s="133" t="str">
        <f t="shared" si="1"/>
        <v>6 / 6</v>
      </c>
      <c r="I24" s="19">
        <f>SUMPRODUCT((P24="En cours")*COUNTIFS(SUIVIPROD!$E$2:$E$3777,'Ligne 12'!$A24,SUIVIPROD!$J$2:$J$3777,'Ligne 12'!$P$1))</f>
        <v>0</v>
      </c>
      <c r="J24" s="97">
        <v>2</v>
      </c>
      <c r="K24" s="19">
        <f>SUMPRODUCT((P24="En cours")*SUMIFS(SUIVIPROD!$D$2:$D$3777,SUIVIPROD!$E$2:$E$3777,'Ligne 12'!$A24,SUIVIPROD!$J$2:$J$3777,'Ligne 12'!$P$1))</f>
        <v>0</v>
      </c>
      <c r="L24" s="19">
        <f>SUMPRODUCT((P24="En cours")*SUMPRODUCT((SUIVIPROD!$E$2:$E$3777='Ligne 12'!$A24)*(SUIVIPROD!$J$2:$J$3777='Ligne 12'!$P$1)*(SUIVIPROD!$L$2:$N$3777&lt;&gt;"")))</f>
        <v>0</v>
      </c>
      <c r="M24" s="97">
        <v>2</v>
      </c>
      <c r="O24" s="136"/>
      <c r="P24" s="137" t="s">
        <v>190</v>
      </c>
      <c r="Q24" s="19">
        <f>SUMPRODUCT((X24="En cours")*COUNTIFS(SUIVIPROD!$E$2:$E$3777,'Ligne 12'!$A24,SUIVIPROD!$J$2:$J$3777,'Ligne 12'!$X$1))</f>
        <v>0</v>
      </c>
      <c r="R24" s="97">
        <v>4</v>
      </c>
      <c r="S24" s="19">
        <f>SUMPRODUCT((X24="En cours")*SUMIFS(SUIVIPROD!$D$2:$D$3777,SUIVIPROD!$E$2:$E$3777,'Ligne 12'!$A24,SUIVIPROD!$J$2:$J$3777,'Ligne 12'!$X$1))</f>
        <v>0</v>
      </c>
      <c r="T24" s="19">
        <f>SUMPRODUCT((X24="En cours")*SUMPRODUCT((SUIVIPROD!$E$2:$E$3777='Ligne 12'!$A24)*(SUIVIPROD!$J$2:$J$3777='Ligne 12'!$X$1)*(SUIVIPROD!$L$2:$N$3777&lt;&gt;"")))</f>
        <v>0</v>
      </c>
      <c r="U24" s="97">
        <v>2</v>
      </c>
      <c r="W24" s="136"/>
      <c r="X24" s="137"/>
      <c r="Y24" s="19">
        <f>SUMPRODUCT((AF24="En cours")*COUNTIFS(SUIVIPROD!$E$2:$E$3777,'Ligne 12'!$A24,SUIVIPROD!$J$2:$J$3777,'Ligne 12'!$AF$1))</f>
        <v>0</v>
      </c>
      <c r="Z24" s="97">
        <v>12</v>
      </c>
      <c r="AA24" s="19">
        <f>SUMPRODUCT((AF24="En cours")*SUMIFS(SUIVIPROD!$D$2:$D$3777,SUIVIPROD!$E$2:$E$3777,'Ligne 12'!$A24,SUIVIPROD!$J$2:$J$3777,'Ligne 12'!$AF$1))</f>
        <v>0</v>
      </c>
      <c r="AB24" s="19">
        <f>SUMPRODUCT((AF24="En cours")*SUMPRODUCT((SUIVIPROD!$E$2:$E$3777='Ligne 12'!$A24)*(SUIVIPROD!$J$2:$J$3777='Ligne 12'!$AF$1)*(SUIVIPROD!$L$2:$N$3777&lt;&gt;"")))</f>
        <v>0</v>
      </c>
      <c r="AC24" s="97">
        <v>2</v>
      </c>
      <c r="AE24" s="136"/>
      <c r="AF24" s="140"/>
      <c r="AG24" s="19">
        <f>SUMPRODUCT((AN24="En cours")*COUNTIFS(SUIVIPROD!$E$2:$E$3777,'Ligne 12'!$A24,SUIVIPROD!$J$2:$J$3777,'Ligne 12'!$AN$1))</f>
        <v>0</v>
      </c>
      <c r="AH24" s="97">
        <v>12</v>
      </c>
      <c r="AI24" s="19">
        <f>SUMPRODUCT((AN24="En cours")*SUMIFS(SUIVIPROD!$D$2:$D$3777,SUIVIPROD!$E$2:$E$3777,'Ligne 12'!$A24,SUIVIPROD!$J$2:$J$3777,'Ligne 12'!$AN$1))</f>
        <v>0</v>
      </c>
      <c r="AJ24" s="19">
        <f>SUMPRODUCT((AN24="En cours")*SUMPRODUCT((SUIVIPROD!$E$2:$E$3777='Ligne 12'!$A24)*(SUIVIPROD!$J$2:$J$3777='Ligne 12'!$AN$1)*(SUIVIPROD!$L$2:$N$3777&lt;&gt;"")))</f>
        <v>0</v>
      </c>
      <c r="AK24" s="97">
        <v>6</v>
      </c>
      <c r="AL24" s="136"/>
      <c r="AM24" s="136"/>
      <c r="AN24" s="140"/>
      <c r="AO24" s="19">
        <f>SUMPRODUCT((AV24="En cours")*COUNTIFS(SUIVIPROD!$E$2:$E$3777,'Ligne 12'!$A24,SUIVIPROD!$J$2:$J$3777,'Ligne 12'!$AV$1))</f>
        <v>0</v>
      </c>
      <c r="AP24" s="97">
        <v>8</v>
      </c>
      <c r="AQ24" s="19">
        <f>SUMPRODUCT((AV24="En cours")*SUMIFS(SUIVIPROD!$D$2:$D$3777,SUIVIPROD!$E$2:$E$3777,'Ligne 12'!$A24,SUIVIPROD!$J$2:$J$3777,'Ligne 12'!$AV$1))</f>
        <v>0</v>
      </c>
      <c r="AR24" s="19">
        <f>SUMPRODUCT((AV24="En cours")*SUMPRODUCT((SUIVIPROD!$E$2:$E$3777='Ligne 12'!$A24)*(SUIVIPROD!$J$2:$J$3777='Ligne 12'!$AV$1)*(SUIVIPROD!$L$2:$N$3777&lt;&gt;"")))</f>
        <v>0</v>
      </c>
      <c r="AS24" s="97">
        <v>6</v>
      </c>
      <c r="AU24" s="136"/>
      <c r="AV24" s="137"/>
      <c r="AW24" s="19">
        <f>SUMPRODUCT((BD24="En cours")*COUNTIFS(SUIVIPROD!$E$2:$E$3777,'Ligne 12'!$A24,SUIVIPROD!$J$2:$J$3777,'Ligne 12'!$BD$1))</f>
        <v>0</v>
      </c>
      <c r="AX24" s="97">
        <v>8</v>
      </c>
      <c r="AY24" s="19">
        <f>SUMPRODUCT((BD24="En cours")*SUMIFS(SUIVIPROD!$D$2:$D$3777,SUIVIPROD!$E$2:$E$3777,'Ligne 12'!$A24,SUIVIPROD!$J$2:$J$3777,'Ligne 12'!$BD$1))</f>
        <v>0</v>
      </c>
      <c r="AZ24" s="19">
        <f>SUMPRODUCT((BD24="En cours")*SUMPRODUCT((SUIVIPROD!$E$2:$E$3777='Ligne 12'!$A24)*(SUIVIPROD!$J$2:$J$3777='Ligne 12'!$BD$1)*(SUIVIPROD!$L$2:$N$3777&lt;&gt;"")))</f>
        <v>0</v>
      </c>
      <c r="BA24" s="97">
        <v>6</v>
      </c>
      <c r="BC24" s="136"/>
      <c r="BD24" s="137"/>
      <c r="BE24" s="19">
        <f>SUMPRODUCT((BL24="En cours")*COUNTIFS(SUIVIPROD!$E$2:$E$3777,'Ligne 12'!$A24,SUIVIPROD!$J$2:$J$3777,'Ligne 12'!$BL$1))</f>
        <v>0</v>
      </c>
      <c r="BF24" s="97">
        <v>16</v>
      </c>
      <c r="BG24" s="19">
        <f>SUMPRODUCT((BL24="En cours")*SUMIFS(SUIVIPROD!$D$2:$D$3777,SUIVIPROD!$E$2:$E$3777,'Ligne 12'!$A24,SUIVIPROD!$J$2:$J$3777,'Ligne 12'!$BL$1))</f>
        <v>0</v>
      </c>
      <c r="BH24" s="19">
        <f>SUMPRODUCT((BL24="En cours")*SUMPRODUCT((SUIVIPROD!$E$2:$E$3777='Ligne 12'!$A24)*(SUIVIPROD!$J$2:$J$3777='Ligne 12'!$BL$1)*(SUIVIPROD!$L$2:$N$3777&lt;&gt;"")))</f>
        <v>0</v>
      </c>
      <c r="BI24" s="97">
        <v>2</v>
      </c>
      <c r="BK24" s="136"/>
      <c r="BL24" s="140"/>
      <c r="BM24" s="19">
        <f>SUMPRODUCT((BT24="En cours")*COUNTIFS(SUIVIPROD!$E$2:$E$3777,'Ligne 12'!$A24,SUIVIPROD!$J$2:$J$3777,'Ligne 12'!$BT$1))</f>
        <v>0</v>
      </c>
      <c r="BN24" s="97">
        <v>8</v>
      </c>
      <c r="BO24" s="19">
        <f>SUMPRODUCT((BT24="En cours")*SUMIFS(SUIVIPROD!$D$2:$D$3777,SUIVIPROD!$E$2:$E$3777,'Ligne 12'!$A24,SUIVIPROD!$J$2:$J$3777,'Ligne 12'!$BT$1))</f>
        <v>0</v>
      </c>
      <c r="BP24" s="19">
        <f>SUMPRODUCT((BT24="En cours")*SUMPRODUCT((SUIVIPROD!$E$2:$E$3777='Ligne 12'!$A24)*(SUIVIPROD!$J$2:$J$3777='Ligne 12'!$BT$1)*(SUIVIPROD!$L$2:$N$3777&lt;&gt;"")))</f>
        <v>0</v>
      </c>
      <c r="BQ24" s="97">
        <v>4</v>
      </c>
      <c r="BS24" s="136"/>
      <c r="BT24" s="140"/>
      <c r="BU24" s="19">
        <f>SUMPRODUCT((CB24="En cours")*COUNTIFS(SUIVIPROD!$E$2:$E$3777,'Ligne 12'!$A24,SUIVIPROD!$J$2:$J$3777,'Ligne 12'!$CB$1))</f>
        <v>0</v>
      </c>
      <c r="BV24" s="97">
        <v>12</v>
      </c>
      <c r="BW24" s="19">
        <f>SUMPRODUCT((CB24="En cours")*SUMIFS(SUIVIPROD!$D$2:$D$3777,SUIVIPROD!$E$2:$E$3777,'Ligne 12'!$A24,SUIVIPROD!$J$2:$J$3777,'Ligne 12'!$CB$1))</f>
        <v>0</v>
      </c>
      <c r="BX24" s="19">
        <f>SUMPRODUCT((CB24="En cours")*SUMPRODUCT((SUIVIPROD!$E$2:$E$3777='Ligne 12'!$A24)*(SUIVIPROD!$J$2:$J$3777='Ligne 12'!$CB$1)*(SUIVIPROD!$L$2:$N$3777&lt;&gt;"")))</f>
        <v>0</v>
      </c>
      <c r="BY24" s="97">
        <v>4</v>
      </c>
      <c r="CA24" s="136"/>
      <c r="CB24" s="140"/>
      <c r="CC24" s="19">
        <f>SUMPRODUCT((CJ24="En cours")*COUNTIFS(SUIVIPROD!$E$2:$E$3777,'Ligne 12'!$A24,SUIVIPROD!$J$2:$J$3777,'Ligne 12'!$CJ$1))</f>
        <v>0</v>
      </c>
      <c r="CD24" s="97">
        <v>10</v>
      </c>
      <c r="CE24" s="19">
        <f>SUMPRODUCT((CJ24="En cours")*SUMIFS(SUIVIPROD!$D$2:$D$3777,SUIVIPROD!$E$2:$E$3777,'Ligne 12'!$A24,SUIVIPROD!$J$2:$J$3777,'Ligne 12'!$CJ$1))</f>
        <v>0</v>
      </c>
      <c r="CF24" s="19">
        <f>SUMPRODUCT((CJ24="En cours")*SUMPRODUCT((SUIVIPROD!$E$2:$E$3777='Ligne 12'!$A24)*(SUIVIPROD!$J$2:$J$3777='Ligne 12'!$CJ$1)*(SUIVIPROD!$L$2:$N$3777&lt;&gt;"")))</f>
        <v>0</v>
      </c>
      <c r="CG24" s="97">
        <v>3</v>
      </c>
      <c r="CI24" s="136"/>
      <c r="CJ24" s="137"/>
      <c r="CK24" s="210"/>
    </row>
    <row r="25" spans="1:89" ht="15">
      <c r="A25" s="132" t="s">
        <v>278</v>
      </c>
      <c r="B25" s="132" t="s">
        <v>188</v>
      </c>
      <c r="C25" s="132" t="s">
        <v>188</v>
      </c>
      <c r="D25" s="132" t="s">
        <v>188</v>
      </c>
      <c r="E25" s="132" t="s">
        <v>188</v>
      </c>
      <c r="F25" s="132" t="s">
        <v>188</v>
      </c>
      <c r="G25" s="132" t="s">
        <v>188</v>
      </c>
      <c r="H25" s="133" t="str">
        <f t="shared" si="1"/>
        <v>6 / 6</v>
      </c>
      <c r="I25" s="19">
        <f>SUMPRODUCT((P25="En cours")*COUNTIFS(SUIVIPROD!$E$2:$E$3777,'Ligne 12'!$A25,SUIVIPROD!$J$2:$J$3777,'Ligne 12'!$P$1))</f>
        <v>0</v>
      </c>
      <c r="J25" s="97">
        <v>2</v>
      </c>
      <c r="K25" s="19">
        <f>SUMPRODUCT((P25="En cours")*SUMIFS(SUIVIPROD!$D$2:$D$3777,SUIVIPROD!$E$2:$E$3777,'Ligne 12'!$A25,SUIVIPROD!$J$2:$J$3777,'Ligne 12'!$P$1))</f>
        <v>0</v>
      </c>
      <c r="L25" s="19">
        <f>SUMPRODUCT((P25="En cours")*SUMPRODUCT((SUIVIPROD!$E$2:$E$3777='Ligne 12'!$A25)*(SUIVIPROD!$J$2:$J$3777='Ligne 12'!$P$1)*(SUIVIPROD!$L$2:$N$3777&lt;&gt;"")))</f>
        <v>0</v>
      </c>
      <c r="M25" s="97">
        <v>2</v>
      </c>
      <c r="O25" s="136"/>
      <c r="P25" s="137" t="s">
        <v>190</v>
      </c>
      <c r="Q25" s="19">
        <f>SUMPRODUCT((X25="En cours")*COUNTIFS(SUIVIPROD!$E$2:$E$3777,'Ligne 12'!$A25,SUIVIPROD!$J$2:$J$3777,'Ligne 12'!$X$1))</f>
        <v>0</v>
      </c>
      <c r="R25" s="97">
        <v>4</v>
      </c>
      <c r="S25" s="19">
        <f>SUMPRODUCT((X25="En cours")*SUMIFS(SUIVIPROD!$D$2:$D$3777,SUIVIPROD!$E$2:$E$3777,'Ligne 12'!$A25,SUIVIPROD!$J$2:$J$3777,'Ligne 12'!$X$1))</f>
        <v>0</v>
      </c>
      <c r="T25" s="19">
        <f>SUMPRODUCT((X25="En cours")*SUMPRODUCT((SUIVIPROD!$E$2:$E$3777='Ligne 12'!$A25)*(SUIVIPROD!$J$2:$J$3777='Ligne 12'!$X$1)*(SUIVIPROD!$L$2:$N$3777&lt;&gt;"")))</f>
        <v>0</v>
      </c>
      <c r="U25" s="97">
        <v>2</v>
      </c>
      <c r="W25" s="136"/>
      <c r="X25" s="137" t="s">
        <v>190</v>
      </c>
      <c r="Y25" s="19">
        <f>SUMPRODUCT((AF25="En cours")*COUNTIFS(SUIVIPROD!$E$2:$E$3777,'Ligne 12'!$A25,SUIVIPROD!$J$2:$J$3777,'Ligne 12'!$AF$1))</f>
        <v>0</v>
      </c>
      <c r="Z25" s="97">
        <v>12</v>
      </c>
      <c r="AA25" s="19">
        <f>SUMPRODUCT((AF25="En cours")*SUMIFS(SUIVIPROD!$D$2:$D$3777,SUIVIPROD!$E$2:$E$3777,'Ligne 12'!$A25,SUIVIPROD!$J$2:$J$3777,'Ligne 12'!$AF$1))</f>
        <v>0</v>
      </c>
      <c r="AB25" s="19">
        <f>SUMPRODUCT((AF25="En cours")*SUMPRODUCT((SUIVIPROD!$E$2:$E$3777='Ligne 12'!$A25)*(SUIVIPROD!$J$2:$J$3777='Ligne 12'!$AF$1)*(SUIVIPROD!$L$2:$N$3777&lt;&gt;"")))</f>
        <v>0</v>
      </c>
      <c r="AC25" s="97">
        <v>2</v>
      </c>
      <c r="AE25" s="136"/>
      <c r="AF25" s="140" t="s">
        <v>190</v>
      </c>
      <c r="AG25" s="19">
        <f>SUMPRODUCT((AN25="En cours")*COUNTIFS(SUIVIPROD!$E$2:$E$3777,'Ligne 12'!$A25,SUIVIPROD!$J$2:$J$3777,'Ligne 12'!$AN$1))</f>
        <v>0</v>
      </c>
      <c r="AH25" s="97">
        <v>12</v>
      </c>
      <c r="AI25" s="19">
        <f>SUMPRODUCT((AN25="En cours")*SUMIFS(SUIVIPROD!$D$2:$D$3777,SUIVIPROD!$E$2:$E$3777,'Ligne 12'!$A25,SUIVIPROD!$J$2:$J$3777,'Ligne 12'!$AN$1))</f>
        <v>0</v>
      </c>
      <c r="AJ25" s="19">
        <f>SUMPRODUCT((AN25="En cours")*SUMPRODUCT((SUIVIPROD!$E$2:$E$3777='Ligne 12'!$A25)*(SUIVIPROD!$J$2:$J$3777='Ligne 12'!$AN$1)*(SUIVIPROD!$L$2:$N$3777&lt;&gt;"")))</f>
        <v>0</v>
      </c>
      <c r="AK25" s="97">
        <v>6</v>
      </c>
      <c r="AL25" s="136"/>
      <c r="AM25" s="136"/>
      <c r="AN25" s="140" t="s">
        <v>190</v>
      </c>
      <c r="AO25" s="19">
        <f>SUMPRODUCT((AV25="En cours")*COUNTIFS(SUIVIPROD!$E$2:$E$3777,'Ligne 12'!$A25,SUIVIPROD!$J$2:$J$3777,'Ligne 12'!$AV$1))</f>
        <v>0</v>
      </c>
      <c r="AP25" s="97">
        <v>8</v>
      </c>
      <c r="AQ25" s="19">
        <f>SUMPRODUCT((AV25="En cours")*SUMIFS(SUIVIPROD!$D$2:$D$3777,SUIVIPROD!$E$2:$E$3777,'Ligne 12'!$A25,SUIVIPROD!$J$2:$J$3777,'Ligne 12'!$AV$1))</f>
        <v>0</v>
      </c>
      <c r="AR25" s="19">
        <f>SUMPRODUCT((AV25="En cours")*SUMPRODUCT((SUIVIPROD!$E$2:$E$3777='Ligne 12'!$A25)*(SUIVIPROD!$J$2:$J$3777='Ligne 12'!$AV$1)*(SUIVIPROD!$L$2:$N$3777&lt;&gt;"")))</f>
        <v>0</v>
      </c>
      <c r="AS25" s="97">
        <v>6</v>
      </c>
      <c r="AU25" s="136"/>
      <c r="AV25" s="137"/>
      <c r="AW25" s="19">
        <f>SUMPRODUCT((BD25="En cours")*COUNTIFS(SUIVIPROD!$E$2:$E$3777,'Ligne 12'!$A25,SUIVIPROD!$J$2:$J$3777,'Ligne 12'!$BD$1))</f>
        <v>0</v>
      </c>
      <c r="AX25" s="97">
        <v>8</v>
      </c>
      <c r="AY25" s="19">
        <f>SUMPRODUCT((BD25="En cours")*SUMIFS(SUIVIPROD!$D$2:$D$3777,SUIVIPROD!$E$2:$E$3777,'Ligne 12'!$A25,SUIVIPROD!$J$2:$J$3777,'Ligne 12'!$BD$1))</f>
        <v>0</v>
      </c>
      <c r="AZ25" s="19">
        <f>SUMPRODUCT((BD25="En cours")*SUMPRODUCT((SUIVIPROD!$E$2:$E$3777='Ligne 12'!$A25)*(SUIVIPROD!$J$2:$J$3777='Ligne 12'!$BD$1)*(SUIVIPROD!$L$2:$N$3777&lt;&gt;"")))</f>
        <v>0</v>
      </c>
      <c r="BA25" s="97">
        <v>6</v>
      </c>
      <c r="BC25" s="136"/>
      <c r="BD25" s="137" t="s">
        <v>190</v>
      </c>
      <c r="BE25" s="19">
        <f>SUMPRODUCT((BL25="En cours")*COUNTIFS(SUIVIPROD!$E$2:$E$3777,'Ligne 12'!$A25,SUIVIPROD!$J$2:$J$3777,'Ligne 12'!$BL$1))</f>
        <v>0</v>
      </c>
      <c r="BF25" s="97">
        <v>16</v>
      </c>
      <c r="BG25" s="19">
        <f>SUMPRODUCT((BL25="En cours")*SUMIFS(SUIVIPROD!$D$2:$D$3777,SUIVIPROD!$E$2:$E$3777,'Ligne 12'!$A25,SUIVIPROD!$J$2:$J$3777,'Ligne 12'!$BL$1))</f>
        <v>0</v>
      </c>
      <c r="BH25" s="19">
        <f>SUMPRODUCT((BL25="En cours")*SUMPRODUCT((SUIVIPROD!$E$2:$E$3777='Ligne 12'!$A25)*(SUIVIPROD!$J$2:$J$3777='Ligne 12'!$BL$1)*(SUIVIPROD!$L$2:$N$3777&lt;&gt;"")))</f>
        <v>0</v>
      </c>
      <c r="BI25" s="97">
        <v>2</v>
      </c>
      <c r="BK25" s="136"/>
      <c r="BL25" s="140" t="s">
        <v>190</v>
      </c>
      <c r="BM25" s="19">
        <f>SUMPRODUCT((BT25="En cours")*COUNTIFS(SUIVIPROD!$E$2:$E$3777,'Ligne 12'!$A25,SUIVIPROD!$J$2:$J$3777,'Ligne 12'!$BT$1))</f>
        <v>0</v>
      </c>
      <c r="BN25" s="97">
        <v>8</v>
      </c>
      <c r="BO25" s="19">
        <f>SUMPRODUCT((BT25="En cours")*SUMIFS(SUIVIPROD!$D$2:$D$3777,SUIVIPROD!$E$2:$E$3777,'Ligne 12'!$A25,SUIVIPROD!$J$2:$J$3777,'Ligne 12'!$BT$1))</f>
        <v>0</v>
      </c>
      <c r="BP25" s="19">
        <f>SUMPRODUCT((BT25="En cours")*SUMPRODUCT((SUIVIPROD!$E$2:$E$3777='Ligne 12'!$A25)*(SUIVIPROD!$J$2:$J$3777='Ligne 12'!$BT$1)*(SUIVIPROD!$L$2:$N$3777&lt;&gt;"")))</f>
        <v>0</v>
      </c>
      <c r="BQ25" s="97">
        <v>4</v>
      </c>
      <c r="BS25" s="136"/>
      <c r="BT25" s="140"/>
      <c r="BU25" s="19">
        <f>SUMPRODUCT((CB25="En cours")*COUNTIFS(SUIVIPROD!$E$2:$E$3777,'Ligne 12'!$A25,SUIVIPROD!$J$2:$J$3777,'Ligne 12'!$CB$1))</f>
        <v>0</v>
      </c>
      <c r="BV25" s="97">
        <v>12</v>
      </c>
      <c r="BW25" s="19">
        <f>SUMPRODUCT((CB25="En cours")*SUMIFS(SUIVIPROD!$D$2:$D$3777,SUIVIPROD!$E$2:$E$3777,'Ligne 12'!$A25,SUIVIPROD!$J$2:$J$3777,'Ligne 12'!$CB$1))</f>
        <v>0</v>
      </c>
      <c r="BX25" s="19">
        <f>SUMPRODUCT((CB25="En cours")*SUMPRODUCT((SUIVIPROD!$E$2:$E$3777='Ligne 12'!$A25)*(SUIVIPROD!$J$2:$J$3777='Ligne 12'!$CB$1)*(SUIVIPROD!$L$2:$N$3777&lt;&gt;"")))</f>
        <v>0</v>
      </c>
      <c r="BY25" s="97">
        <v>4</v>
      </c>
      <c r="CA25" s="136"/>
      <c r="CB25" s="140"/>
      <c r="CC25" s="19">
        <f>SUMPRODUCT((CJ25="En cours")*COUNTIFS(SUIVIPROD!$E$2:$E$3777,'Ligne 12'!$A25,SUIVIPROD!$J$2:$J$3777,'Ligne 12'!$CJ$1))</f>
        <v>0</v>
      </c>
      <c r="CD25" s="97">
        <v>10</v>
      </c>
      <c r="CE25" s="19">
        <f>SUMPRODUCT((CJ25="En cours")*SUMIFS(SUIVIPROD!$D$2:$D$3777,SUIVIPROD!$E$2:$E$3777,'Ligne 12'!$A25,SUIVIPROD!$J$2:$J$3777,'Ligne 12'!$CJ$1))</f>
        <v>0</v>
      </c>
      <c r="CF25" s="19">
        <f>SUMPRODUCT((CJ25="En cours")*SUMPRODUCT((SUIVIPROD!$E$2:$E$3777='Ligne 12'!$A25)*(SUIVIPROD!$J$2:$J$3777='Ligne 12'!$CJ$1)*(SUIVIPROD!$L$2:$N$3777&lt;&gt;"")))</f>
        <v>0</v>
      </c>
      <c r="CG25" s="97">
        <v>3</v>
      </c>
      <c r="CI25" s="136"/>
      <c r="CJ25" s="137" t="s">
        <v>190</v>
      </c>
      <c r="CK25" s="210"/>
    </row>
    <row r="26" spans="1:89" ht="15">
      <c r="A26" s="138" t="s">
        <v>280</v>
      </c>
      <c r="B26" s="132" t="s">
        <v>188</v>
      </c>
      <c r="C26" s="132" t="s">
        <v>188</v>
      </c>
      <c r="D26" s="132" t="s">
        <v>188</v>
      </c>
      <c r="E26" s="132" t="s">
        <v>188</v>
      </c>
      <c r="F26" s="132" t="s">
        <v>188</v>
      </c>
      <c r="G26" s="132" t="s">
        <v>188</v>
      </c>
      <c r="H26" s="133" t="str">
        <f t="shared" si="1"/>
        <v>6 / 6</v>
      </c>
      <c r="I26" s="19">
        <f>SUMPRODUCT((P26="En cours")*COUNTIFS(SUIVIPROD!$E$2:$E$3777,'Ligne 12'!$A26,SUIVIPROD!$J$2:$J$3777,'Ligne 12'!$P$1))</f>
        <v>0</v>
      </c>
      <c r="J26" s="134">
        <v>2</v>
      </c>
      <c r="K26" s="19">
        <f>SUMPRODUCT((P26="En cours")*SUMIFS(SUIVIPROD!$D$2:$D$3777,SUIVIPROD!$E$2:$E$3777,'Ligne 12'!$A26,SUIVIPROD!$J$2:$J$3777,'Ligne 12'!$P$1))</f>
        <v>0</v>
      </c>
      <c r="L26" s="19">
        <f>SUMPRODUCT((P26="En cours")*SUMPRODUCT((SUIVIPROD!$E$2:$E$3777='Ligne 12'!$A26)*(SUIVIPROD!$J$2:$J$3777='Ligne 12'!$P$1)*(SUIVIPROD!$L$2:$N$3777&lt;&gt;"")))</f>
        <v>0</v>
      </c>
      <c r="M26" s="134">
        <v>2</v>
      </c>
      <c r="O26" s="136"/>
      <c r="P26" s="137" t="s">
        <v>190</v>
      </c>
      <c r="Q26" s="19">
        <f>SUMPRODUCT((X26="En cours")*COUNTIFS(SUIVIPROD!$E$2:$E$3777,'Ligne 12'!$A26,SUIVIPROD!$J$2:$J$3777,'Ligne 12'!$X$1))</f>
        <v>0</v>
      </c>
      <c r="R26" s="134">
        <v>4</v>
      </c>
      <c r="S26" s="19">
        <f>SUMPRODUCT((X26="En cours")*SUMIFS(SUIVIPROD!$D$2:$D$3777,SUIVIPROD!$E$2:$E$3777,'Ligne 12'!$A26,SUIVIPROD!$J$2:$J$3777,'Ligne 12'!$X$1))</f>
        <v>0</v>
      </c>
      <c r="T26" s="19">
        <f>SUMPRODUCT((X26="En cours")*SUMPRODUCT((SUIVIPROD!$E$2:$E$3777='Ligne 12'!$A26)*(SUIVIPROD!$J$2:$J$3777='Ligne 12'!$X$1)*(SUIVIPROD!$L$2:$N$3777&lt;&gt;"")))</f>
        <v>0</v>
      </c>
      <c r="U26" s="97">
        <v>2</v>
      </c>
      <c r="W26" s="136"/>
      <c r="X26" s="137" t="s">
        <v>190</v>
      </c>
      <c r="Y26" s="19">
        <f>SUMPRODUCT((AF26="En cours")*COUNTIFS(SUIVIPROD!$E$2:$E$3777,'Ligne 12'!$A26,SUIVIPROD!$J$2:$J$3777,'Ligne 12'!$AF$1))</f>
        <v>0</v>
      </c>
      <c r="Z26" s="97">
        <v>12</v>
      </c>
      <c r="AA26" s="19">
        <f>SUMPRODUCT((AF26="En cours")*SUMIFS(SUIVIPROD!$D$2:$D$3777,SUIVIPROD!$E$2:$E$3777,'Ligne 12'!$A26,SUIVIPROD!$J$2:$J$3777,'Ligne 12'!$AF$1))</f>
        <v>0</v>
      </c>
      <c r="AB26" s="19">
        <f>SUMPRODUCT((AF26="En cours")*SUMPRODUCT((SUIVIPROD!$E$2:$E$3777='Ligne 12'!$A26)*(SUIVIPROD!$J$2:$J$3777='Ligne 12'!$AF$1)*(SUIVIPROD!$L$2:$N$3777&lt;&gt;"")))</f>
        <v>0</v>
      </c>
      <c r="AC26" s="97">
        <v>2</v>
      </c>
      <c r="AE26" s="136"/>
      <c r="AF26" s="140" t="s">
        <v>190</v>
      </c>
      <c r="AG26" s="19">
        <f>SUMPRODUCT((AN26="En cours")*COUNTIFS(SUIVIPROD!$E$2:$E$3777,'Ligne 12'!$A26,SUIVIPROD!$J$2:$J$3777,'Ligne 12'!$AN$1))</f>
        <v>0</v>
      </c>
      <c r="AH26" s="97">
        <v>12</v>
      </c>
      <c r="AI26" s="19">
        <f>SUMPRODUCT((AN26="En cours")*SUMIFS(SUIVIPROD!$D$2:$D$3777,SUIVIPROD!$E$2:$E$3777,'Ligne 12'!$A26,SUIVIPROD!$J$2:$J$3777,'Ligne 12'!$AN$1))</f>
        <v>0</v>
      </c>
      <c r="AJ26" s="19">
        <f>SUMPRODUCT((AN26="En cours")*SUMPRODUCT((SUIVIPROD!$E$2:$E$3777='Ligne 12'!$A26)*(SUIVIPROD!$J$2:$J$3777='Ligne 12'!$AN$1)*(SUIVIPROD!$L$2:$N$3777&lt;&gt;"")))</f>
        <v>0</v>
      </c>
      <c r="AK26" s="97">
        <v>6</v>
      </c>
      <c r="AL26" s="136"/>
      <c r="AM26" s="136"/>
      <c r="AN26" s="140"/>
      <c r="AO26" s="19">
        <f>SUMPRODUCT((AV26="En cours")*COUNTIFS(SUIVIPROD!$E$2:$E$3777,'Ligne 12'!$A26,SUIVIPROD!$J$2:$J$3777,'Ligne 12'!$AV$1))</f>
        <v>0</v>
      </c>
      <c r="AP26" s="97">
        <v>8</v>
      </c>
      <c r="AQ26" s="19">
        <f>SUMPRODUCT((AV26="En cours")*SUMIFS(SUIVIPROD!$D$2:$D$3777,SUIVIPROD!$E$2:$E$3777,'Ligne 12'!$A26,SUIVIPROD!$J$2:$J$3777,'Ligne 12'!$AV$1))</f>
        <v>0</v>
      </c>
      <c r="AR26" s="19">
        <f>SUMPRODUCT((AV26="En cours")*SUMPRODUCT((SUIVIPROD!$E$2:$E$3777='Ligne 12'!$A26)*(SUIVIPROD!$J$2:$J$3777='Ligne 12'!$AV$1)*(SUIVIPROD!$L$2:$N$3777&lt;&gt;"")))</f>
        <v>0</v>
      </c>
      <c r="AS26" s="97">
        <v>6</v>
      </c>
      <c r="AT26" s="12"/>
      <c r="AU26" s="23" t="str">
        <f>IF(COUNTIFS(SUIVIQUALITE!$B$2:$B$49039,'Ligne 12'!$A26,SUIVIQUALITE!$E$2:$E$49039,LEFT($AV$1,FIND(" ",$BD$1)-1),SUIVIQUALITE!$F$2:$F$49039,"Oui")=1,"Oui","#N/A")</f>
        <v>#N/A</v>
      </c>
      <c r="AV26" s="137" t="s">
        <v>329</v>
      </c>
      <c r="AW26" s="19">
        <f>SUMPRODUCT((BD26="En cours")*COUNTIFS(SUIVIPROD!$E$2:$E$3777,'Ligne 12'!$A26,SUIVIPROD!$J$2:$J$3777,'Ligne 12'!$BD$1))</f>
        <v>0</v>
      </c>
      <c r="AX26" s="97">
        <v>8</v>
      </c>
      <c r="AY26" s="19">
        <f>SUMPRODUCT((BD26="En cours")*SUMIFS(SUIVIPROD!$D$2:$D$3777,SUIVIPROD!$E$2:$E$3777,'Ligne 12'!$A26,SUIVIPROD!$J$2:$J$3777,'Ligne 12'!$BD$1))</f>
        <v>0</v>
      </c>
      <c r="AZ26" s="19">
        <f>SUMPRODUCT((BD26="En cours")*SUMPRODUCT((SUIVIPROD!$E$2:$E$3777='Ligne 12'!$A26)*(SUIVIPROD!$J$2:$J$3777='Ligne 12'!$BD$1)*(SUIVIPROD!$L$2:$N$3777&lt;&gt;"")))</f>
        <v>0</v>
      </c>
      <c r="BA26" s="97">
        <v>6</v>
      </c>
      <c r="BC26" s="136"/>
      <c r="BD26" s="137" t="s">
        <v>190</v>
      </c>
      <c r="BE26" s="19">
        <f>SUMPRODUCT((BL26="En cours")*COUNTIFS(SUIVIPROD!$E$2:$E$3777,'Ligne 12'!$A26,SUIVIPROD!$J$2:$J$3777,'Ligne 12'!$BL$1))</f>
        <v>0</v>
      </c>
      <c r="BF26" s="97">
        <v>16</v>
      </c>
      <c r="BG26" s="19">
        <f>SUMPRODUCT((BL26="En cours")*SUMIFS(SUIVIPROD!$D$2:$D$3777,SUIVIPROD!$E$2:$E$3777,'Ligne 12'!$A26,SUIVIPROD!$J$2:$J$3777,'Ligne 12'!$BL$1))</f>
        <v>0</v>
      </c>
      <c r="BH26" s="19">
        <f>SUMPRODUCT((BL26="En cours")*SUMPRODUCT((SUIVIPROD!$E$2:$E$3777='Ligne 12'!$A26)*(SUIVIPROD!$J$2:$J$3777='Ligne 12'!$BL$1)*(SUIVIPROD!$L$2:$N$3777&lt;&gt;"")))</f>
        <v>0</v>
      </c>
      <c r="BI26" s="97">
        <v>2</v>
      </c>
      <c r="BK26" s="136"/>
      <c r="BL26" s="140" t="s">
        <v>190</v>
      </c>
      <c r="BM26" s="19">
        <f>SUMPRODUCT((BT26="En cours")*COUNTIFS(SUIVIPROD!$E$2:$E$3777,'Ligne 12'!$A26,SUIVIPROD!$J$2:$J$3777,'Ligne 12'!$BT$1))</f>
        <v>0</v>
      </c>
      <c r="BN26" s="97">
        <v>8</v>
      </c>
      <c r="BO26" s="19">
        <f>SUMPRODUCT((BT26="En cours")*SUMIFS(SUIVIPROD!$D$2:$D$3777,SUIVIPROD!$E$2:$E$3777,'Ligne 12'!$A26,SUIVIPROD!$J$2:$J$3777,'Ligne 12'!$BT$1))</f>
        <v>0</v>
      </c>
      <c r="BP26" s="19">
        <f>SUMPRODUCT((BT26="En cours")*SUMPRODUCT((SUIVIPROD!$E$2:$E$3777='Ligne 12'!$A26)*(SUIVIPROD!$J$2:$J$3777='Ligne 12'!$BT$1)*(SUIVIPROD!$L$2:$N$3777&lt;&gt;"")))</f>
        <v>0</v>
      </c>
      <c r="BQ26" s="97">
        <v>4</v>
      </c>
      <c r="BS26" s="136"/>
      <c r="BT26" s="140"/>
      <c r="BU26" s="19">
        <f>SUMPRODUCT((CB26="En cours")*COUNTIFS(SUIVIPROD!$E$2:$E$3777,'Ligne 12'!$A26,SUIVIPROD!$J$2:$J$3777,'Ligne 12'!$CB$1))</f>
        <v>0</v>
      </c>
      <c r="BV26" s="97">
        <v>12</v>
      </c>
      <c r="BW26" s="19">
        <f>SUMPRODUCT((CB26="En cours")*SUMIFS(SUIVIPROD!$D$2:$D$3777,SUIVIPROD!$E$2:$E$3777,'Ligne 12'!$A26,SUIVIPROD!$J$2:$J$3777,'Ligne 12'!$CB$1))</f>
        <v>0</v>
      </c>
      <c r="BX26" s="19">
        <f>SUMPRODUCT((CB26="En cours")*SUMPRODUCT((SUIVIPROD!$E$2:$E$3777='Ligne 12'!$A26)*(SUIVIPROD!$J$2:$J$3777='Ligne 12'!$CB$1)*(SUIVIPROD!$L$2:$N$3777&lt;&gt;"")))</f>
        <v>0</v>
      </c>
      <c r="BY26" s="97">
        <v>4</v>
      </c>
      <c r="CA26" s="136"/>
      <c r="CB26" s="140"/>
      <c r="CC26" s="19">
        <f>SUMPRODUCT((CJ26="En cours")*COUNTIFS(SUIVIPROD!$E$2:$E$3777,'Ligne 12'!$A26,SUIVIPROD!$J$2:$J$3777,'Ligne 12'!$CJ$1))</f>
        <v>0</v>
      </c>
      <c r="CD26" s="134">
        <v>10</v>
      </c>
      <c r="CE26" s="19">
        <f>SUMPRODUCT((CJ26="En cours")*SUMIFS(SUIVIPROD!$D$2:$D$3777,SUIVIPROD!$E$2:$E$3777,'Ligne 12'!$A26,SUIVIPROD!$J$2:$J$3777,'Ligne 12'!$CJ$1))</f>
        <v>0</v>
      </c>
      <c r="CF26" s="19">
        <f>SUMPRODUCT((CJ26="En cours")*SUMPRODUCT((SUIVIPROD!$E$2:$E$3777='Ligne 12'!$A26)*(SUIVIPROD!$J$2:$J$3777='Ligne 12'!$CJ$1)*(SUIVIPROD!$L$2:$N$3777&lt;&gt;"")))</f>
        <v>0</v>
      </c>
      <c r="CG26" s="134">
        <v>3</v>
      </c>
      <c r="CI26" s="136"/>
      <c r="CJ26" s="137"/>
      <c r="CK26" s="210"/>
    </row>
    <row r="27" spans="1:89" ht="15">
      <c r="A27" s="138" t="s">
        <v>282</v>
      </c>
      <c r="B27" s="132" t="s">
        <v>188</v>
      </c>
      <c r="C27" s="132" t="s">
        <v>188</v>
      </c>
      <c r="D27" s="132" t="s">
        <v>188</v>
      </c>
      <c r="E27" s="132" t="s">
        <v>188</v>
      </c>
      <c r="F27" s="132" t="s">
        <v>188</v>
      </c>
      <c r="G27" s="132" t="s">
        <v>188</v>
      </c>
      <c r="H27" s="133" t="str">
        <f t="shared" si="1"/>
        <v>6 / 6</v>
      </c>
      <c r="I27" s="19">
        <f>SUMPRODUCT((P27="En cours")*COUNTIFS(SUIVIPROD!$E$2:$E$3777,'Ligne 12'!$A27,SUIVIPROD!$J$2:$J$3777,'Ligne 12'!$P$1))</f>
        <v>0</v>
      </c>
      <c r="J27" s="134">
        <v>2</v>
      </c>
      <c r="K27" s="19">
        <f>SUMPRODUCT((P27="En cours")*SUMIFS(SUIVIPROD!$D$2:$D$3777,SUIVIPROD!$E$2:$E$3777,'Ligne 12'!$A27,SUIVIPROD!$J$2:$J$3777,'Ligne 12'!$P$1))</f>
        <v>0</v>
      </c>
      <c r="L27" s="19">
        <f>SUMPRODUCT((P27="En cours")*SUMPRODUCT((SUIVIPROD!$E$2:$E$3777='Ligne 12'!$A27)*(SUIVIPROD!$J$2:$J$3777='Ligne 12'!$P$1)*(SUIVIPROD!$L$2:$N$3777&lt;&gt;"")))</f>
        <v>0</v>
      </c>
      <c r="M27" s="134">
        <v>2</v>
      </c>
      <c r="O27" s="136"/>
      <c r="P27" s="137" t="s">
        <v>190</v>
      </c>
      <c r="Q27" s="19">
        <f>SUMPRODUCT((X27="En cours")*COUNTIFS(SUIVIPROD!$E$2:$E$3777,'Ligne 12'!$A27,SUIVIPROD!$J$2:$J$3777,'Ligne 12'!$X$1))</f>
        <v>0</v>
      </c>
      <c r="R27" s="134">
        <v>4</v>
      </c>
      <c r="S27" s="19">
        <f>SUMPRODUCT((X27="En cours")*SUMIFS(SUIVIPROD!$D$2:$D$3777,SUIVIPROD!$E$2:$E$3777,'Ligne 12'!$A27,SUIVIPROD!$J$2:$J$3777,'Ligne 12'!$X$1))</f>
        <v>0</v>
      </c>
      <c r="T27" s="19">
        <f>SUMPRODUCT((X27="En cours")*SUMPRODUCT((SUIVIPROD!$E$2:$E$3777='Ligne 12'!$A27)*(SUIVIPROD!$J$2:$J$3777='Ligne 12'!$X$1)*(SUIVIPROD!$L$2:$N$3777&lt;&gt;"")))</f>
        <v>0</v>
      </c>
      <c r="U27" s="97">
        <v>2</v>
      </c>
      <c r="W27" s="136"/>
      <c r="X27" s="137" t="s">
        <v>190</v>
      </c>
      <c r="Y27" s="19">
        <f>SUMPRODUCT((AF27="En cours")*COUNTIFS(SUIVIPROD!$E$2:$E$3777,'Ligne 12'!$A27,SUIVIPROD!$J$2:$J$3777,'Ligne 12'!$AF$1))</f>
        <v>0</v>
      </c>
      <c r="Z27" s="97">
        <v>12</v>
      </c>
      <c r="AA27" s="19">
        <f>SUMPRODUCT((AF27="En cours")*SUMIFS(SUIVIPROD!$D$2:$D$3777,SUIVIPROD!$E$2:$E$3777,'Ligne 12'!$A27,SUIVIPROD!$J$2:$J$3777,'Ligne 12'!$AF$1))</f>
        <v>0</v>
      </c>
      <c r="AB27" s="19">
        <f>SUMPRODUCT((AF27="En cours")*SUMPRODUCT((SUIVIPROD!$E$2:$E$3777='Ligne 12'!$A27)*(SUIVIPROD!$J$2:$J$3777='Ligne 12'!$AF$1)*(SUIVIPROD!$L$2:$N$3777&lt;&gt;"")))</f>
        <v>0</v>
      </c>
      <c r="AC27" s="97">
        <v>2</v>
      </c>
      <c r="AE27" s="136"/>
      <c r="AF27" s="140" t="s">
        <v>190</v>
      </c>
      <c r="AG27" s="19">
        <f>SUMPRODUCT((AN27="En cours")*COUNTIFS(SUIVIPROD!$E$2:$E$3777,'Ligne 12'!$A27,SUIVIPROD!$J$2:$J$3777,'Ligne 12'!$AN$1))</f>
        <v>0</v>
      </c>
      <c r="AH27" s="97">
        <v>12</v>
      </c>
      <c r="AI27" s="19">
        <f>SUMPRODUCT((AN27="En cours")*SUMIFS(SUIVIPROD!$D$2:$D$3777,SUIVIPROD!$E$2:$E$3777,'Ligne 12'!$A27,SUIVIPROD!$J$2:$J$3777,'Ligne 12'!$AN$1))</f>
        <v>0</v>
      </c>
      <c r="AJ27" s="19">
        <f>SUMPRODUCT((AN27="En cours")*SUMPRODUCT((SUIVIPROD!$E$2:$E$3777='Ligne 12'!$A27)*(SUIVIPROD!$J$2:$J$3777='Ligne 12'!$AN$1)*(SUIVIPROD!$L$2:$N$3777&lt;&gt;"")))</f>
        <v>0</v>
      </c>
      <c r="AK27" s="97">
        <v>6</v>
      </c>
      <c r="AL27" s="136"/>
      <c r="AM27" s="136"/>
      <c r="AN27" s="140" t="s">
        <v>190</v>
      </c>
      <c r="AO27" s="19">
        <f>SUMPRODUCT((AV27="En cours")*COUNTIFS(SUIVIPROD!$E$2:$E$3777,'Ligne 12'!$A27,SUIVIPROD!$J$2:$J$3777,'Ligne 12'!$AV$1))</f>
        <v>0</v>
      </c>
      <c r="AP27" s="97">
        <v>8</v>
      </c>
      <c r="AQ27" s="19">
        <f>SUMPRODUCT((AV27="En cours")*SUMIFS(SUIVIPROD!$D$2:$D$3777,SUIVIPROD!$E$2:$E$3777,'Ligne 12'!$A27,SUIVIPROD!$J$2:$J$3777,'Ligne 12'!$AV$1))</f>
        <v>0</v>
      </c>
      <c r="AR27" s="19">
        <f>SUMPRODUCT((AV27="En cours")*SUMPRODUCT((SUIVIPROD!$E$2:$E$3777='Ligne 12'!$A27)*(SUIVIPROD!$J$2:$J$3777='Ligne 12'!$AV$1)*(SUIVIPROD!$L$2:$N$3777&lt;&gt;"")))</f>
        <v>0</v>
      </c>
      <c r="AS27" s="97">
        <v>6</v>
      </c>
      <c r="AU27" s="136"/>
      <c r="AV27" s="137"/>
      <c r="AW27" s="19">
        <f>SUMPRODUCT((BD27="En cours")*COUNTIFS(SUIVIPROD!$E$2:$E$3777,'Ligne 12'!$A27,SUIVIPROD!$J$2:$J$3777,'Ligne 12'!$BD$1))</f>
        <v>0</v>
      </c>
      <c r="AX27" s="97">
        <v>8</v>
      </c>
      <c r="AY27" s="19">
        <f>SUMPRODUCT((BD27="En cours")*SUMIFS(SUIVIPROD!$D$2:$D$3777,SUIVIPROD!$E$2:$E$3777,'Ligne 12'!$A27,SUIVIPROD!$J$2:$J$3777,'Ligne 12'!$BD$1))</f>
        <v>0</v>
      </c>
      <c r="AZ27" s="19">
        <f>SUMPRODUCT((BD27="En cours")*SUMPRODUCT((SUIVIPROD!$E$2:$E$3777='Ligne 12'!$A27)*(SUIVIPROD!$J$2:$J$3777='Ligne 12'!$BD$1)*(SUIVIPROD!$L$2:$N$3777&lt;&gt;"")))</f>
        <v>0</v>
      </c>
      <c r="BA27" s="97">
        <v>6</v>
      </c>
      <c r="BC27" s="136"/>
      <c r="BD27" s="137"/>
      <c r="BE27" s="19">
        <f>SUMPRODUCT((BL27="En cours")*COUNTIFS(SUIVIPROD!$E$2:$E$3777,'Ligne 12'!$A27,SUIVIPROD!$J$2:$J$3777,'Ligne 12'!$BL$1))</f>
        <v>0</v>
      </c>
      <c r="BF27" s="97">
        <v>16</v>
      </c>
      <c r="BG27" s="19">
        <f>SUMPRODUCT((BL27="En cours")*SUMIFS(SUIVIPROD!$D$2:$D$3777,SUIVIPROD!$E$2:$E$3777,'Ligne 12'!$A27,SUIVIPROD!$J$2:$J$3777,'Ligne 12'!$BL$1))</f>
        <v>0</v>
      </c>
      <c r="BH27" s="19">
        <f>SUMPRODUCT((BL27="En cours")*SUMPRODUCT((SUIVIPROD!$E$2:$E$3777='Ligne 12'!$A27)*(SUIVIPROD!$J$2:$J$3777='Ligne 12'!$BL$1)*(SUIVIPROD!$L$2:$N$3777&lt;&gt;"")))</f>
        <v>0</v>
      </c>
      <c r="BI27" s="97">
        <v>2</v>
      </c>
      <c r="BK27" s="136"/>
      <c r="BL27" s="140"/>
      <c r="BM27" s="19">
        <f>SUMPRODUCT((BT27="En cours")*COUNTIFS(SUIVIPROD!$E$2:$E$3777,'Ligne 12'!$A27,SUIVIPROD!$J$2:$J$3777,'Ligne 12'!$BT$1))</f>
        <v>0</v>
      </c>
      <c r="BN27" s="97">
        <v>8</v>
      </c>
      <c r="BO27" s="19">
        <f>SUMPRODUCT((BT27="En cours")*SUMIFS(SUIVIPROD!$D$2:$D$3777,SUIVIPROD!$E$2:$E$3777,'Ligne 12'!$A27,SUIVIPROD!$J$2:$J$3777,'Ligne 12'!$BT$1))</f>
        <v>0</v>
      </c>
      <c r="BP27" s="19">
        <f>SUMPRODUCT((BT27="En cours")*SUMPRODUCT((SUIVIPROD!$E$2:$E$3777='Ligne 12'!$A27)*(SUIVIPROD!$J$2:$J$3777='Ligne 12'!$BT$1)*(SUIVIPROD!$L$2:$N$3777&lt;&gt;"")))</f>
        <v>0</v>
      </c>
      <c r="BQ27" s="97">
        <v>4</v>
      </c>
      <c r="BS27" s="136"/>
      <c r="BT27" s="140"/>
      <c r="BU27" s="19">
        <f>SUMPRODUCT((CB27="En cours")*COUNTIFS(SUIVIPROD!$E$2:$E$3777,'Ligne 12'!$A27,SUIVIPROD!$J$2:$J$3777,'Ligne 12'!$CB$1))</f>
        <v>0</v>
      </c>
      <c r="BV27" s="97">
        <v>12</v>
      </c>
      <c r="BW27" s="19">
        <f>SUMPRODUCT((CB27="En cours")*SUMIFS(SUIVIPROD!$D$2:$D$3777,SUIVIPROD!$E$2:$E$3777,'Ligne 12'!$A27,SUIVIPROD!$J$2:$J$3777,'Ligne 12'!$CB$1))</f>
        <v>0</v>
      </c>
      <c r="BX27" s="19">
        <f>SUMPRODUCT((CB27="En cours")*SUMPRODUCT((SUIVIPROD!$E$2:$E$3777='Ligne 12'!$A27)*(SUIVIPROD!$J$2:$J$3777='Ligne 12'!$CB$1)*(SUIVIPROD!$L$2:$N$3777&lt;&gt;"")))</f>
        <v>0</v>
      </c>
      <c r="BY27" s="97">
        <v>4</v>
      </c>
      <c r="CA27" s="136"/>
      <c r="CB27" s="140"/>
      <c r="CC27" s="19">
        <f>SUMPRODUCT((CJ27="En cours")*COUNTIFS(SUIVIPROD!$E$2:$E$3777,'Ligne 12'!$A27,SUIVIPROD!$J$2:$J$3777,'Ligne 12'!$CJ$1))</f>
        <v>0</v>
      </c>
      <c r="CD27" s="134">
        <v>10</v>
      </c>
      <c r="CE27" s="19">
        <f>SUMPRODUCT((CJ27="En cours")*SUMIFS(SUIVIPROD!$D$2:$D$3777,SUIVIPROD!$E$2:$E$3777,'Ligne 12'!$A27,SUIVIPROD!$J$2:$J$3777,'Ligne 12'!$CJ$1))</f>
        <v>0</v>
      </c>
      <c r="CF27" s="19">
        <f>SUMPRODUCT((CJ27="En cours")*SUMPRODUCT((SUIVIPROD!$E$2:$E$3777='Ligne 12'!$A27)*(SUIVIPROD!$J$2:$J$3777='Ligne 12'!$CJ$1)*(SUIVIPROD!$L$2:$N$3777&lt;&gt;"")))</f>
        <v>0</v>
      </c>
      <c r="CG27" s="134">
        <v>3</v>
      </c>
      <c r="CI27" s="136"/>
      <c r="CJ27" s="137"/>
      <c r="CK27" s="210"/>
    </row>
    <row r="28" spans="1:89" ht="15">
      <c r="A28" s="192" t="s">
        <v>985</v>
      </c>
      <c r="B28" s="132" t="s">
        <v>188</v>
      </c>
      <c r="C28" s="132" t="s">
        <v>188</v>
      </c>
      <c r="D28" s="132" t="s">
        <v>188</v>
      </c>
      <c r="E28" s="132" t="s">
        <v>188</v>
      </c>
      <c r="F28" s="132" t="s">
        <v>188</v>
      </c>
      <c r="G28" s="132" t="s">
        <v>188</v>
      </c>
      <c r="H28" s="133" t="str">
        <f t="shared" si="1"/>
        <v>6 / 6</v>
      </c>
      <c r="I28" s="19">
        <f>SUMPRODUCT((P28="En cours")*COUNTIFS(SUIVIPROD!$E$2:$E$3777,'Ligne 12'!$A28,SUIVIPROD!$J$2:$J$3777,'Ligne 12'!$P$1))</f>
        <v>0</v>
      </c>
      <c r="J28" s="134">
        <v>2</v>
      </c>
      <c r="K28" s="19">
        <f>SUMPRODUCT((P28="En cours")*SUMIFS(SUIVIPROD!$D$2:$D$3777,SUIVIPROD!$E$2:$E$3777,'Ligne 12'!$A28,SUIVIPROD!$J$2:$J$3777,'Ligne 12'!$P$1))</f>
        <v>0</v>
      </c>
      <c r="L28" s="19">
        <f>SUMPRODUCT((P28="En cours")*SUMPRODUCT((SUIVIPROD!$E$2:$E$3777='Ligne 12'!$A28)*(SUIVIPROD!$J$2:$J$3777='Ligne 12'!$P$1)*(SUIVIPROD!$L$2:$N$3777&lt;&gt;"")))</f>
        <v>0</v>
      </c>
      <c r="M28" s="134">
        <v>2</v>
      </c>
      <c r="P28" s="137" t="s">
        <v>190</v>
      </c>
      <c r="Q28" s="19">
        <f>SUMPRODUCT((X28="En cours")*COUNTIFS(SUIVIPROD!$E$2:$E$3777,'Ligne 12'!$A28,SUIVIPROD!$J$2:$J$3777,'Ligne 12'!$X$1))</f>
        <v>0</v>
      </c>
      <c r="R28" s="134">
        <v>4</v>
      </c>
      <c r="S28" s="19">
        <f>SUMPRODUCT((X28="En cours")*SUMIFS(SUIVIPROD!$D$2:$D$3777,SUIVIPROD!$E$2:$E$3777,'Ligne 12'!$A28,SUIVIPROD!$J$2:$J$3777,'Ligne 12'!$X$1))</f>
        <v>0</v>
      </c>
      <c r="T28" s="19">
        <f>SUMPRODUCT((X28="En cours")*SUMPRODUCT((SUIVIPROD!$E$2:$E$3777='Ligne 12'!$A28)*(SUIVIPROD!$J$2:$J$3777='Ligne 12'!$X$1)*(SUIVIPROD!$L$2:$N$3777&lt;&gt;"")))</f>
        <v>0</v>
      </c>
      <c r="U28" s="97">
        <v>2</v>
      </c>
      <c r="V28" s="135"/>
      <c r="W28" s="136"/>
      <c r="X28" s="137"/>
      <c r="Y28" s="19">
        <f>SUMPRODUCT((AF28="En cours")*COUNTIFS(SUIVIPROD!$E$2:$E$3777,'Ligne 12'!$A28,SUIVIPROD!$J$2:$J$3777,'Ligne 12'!$AF$1))</f>
        <v>0</v>
      </c>
      <c r="Z28" s="97">
        <v>12</v>
      </c>
      <c r="AA28" s="19">
        <f>SUMPRODUCT((AF28="En cours")*SUMIFS(SUIVIPROD!$D$2:$D$3777,SUIVIPROD!$E$2:$E$3777,'Ligne 12'!$A28,SUIVIPROD!$J$2:$J$3777,'Ligne 12'!$AF$1))</f>
        <v>0</v>
      </c>
      <c r="AB28" s="19">
        <f>SUMPRODUCT((AF28="En cours")*SUMPRODUCT((SUIVIPROD!$E$2:$E$3777='Ligne 12'!$A28)*(SUIVIPROD!$J$2:$J$3777='Ligne 12'!$AF$1)*(SUIVIPROD!$L$2:$N$3777&lt;&gt;"")))</f>
        <v>0</v>
      </c>
      <c r="AC28" s="97">
        <v>2</v>
      </c>
      <c r="AD28" s="132"/>
      <c r="AE28" s="136"/>
      <c r="AF28" s="137"/>
      <c r="AG28" s="19">
        <f>SUMPRODUCT((AN28="En cours")*COUNTIFS(SUIVIPROD!$E$2:$E$3777,'Ligne 12'!$A28,SUIVIPROD!$J$2:$J$3777,'Ligne 12'!$AN$1))</f>
        <v>0</v>
      </c>
      <c r="AH28" s="97">
        <v>12</v>
      </c>
      <c r="AI28" s="19">
        <f>SUMPRODUCT((AN28="En cours")*SUMIFS(SUIVIPROD!$D$2:$D$3777,SUIVIPROD!$E$2:$E$3777,'Ligne 12'!$A28,SUIVIPROD!$J$2:$J$3777,'Ligne 12'!$AN$1))</f>
        <v>0</v>
      </c>
      <c r="AJ28" s="19">
        <f>SUMPRODUCT((AN28="En cours")*SUMPRODUCT((SUIVIPROD!$E$2:$E$3777='Ligne 12'!$A28)*(SUIVIPROD!$J$2:$J$3777='Ligne 12'!$AN$1)*(SUIVIPROD!$L$2:$N$3777&lt;&gt;"")))</f>
        <v>0</v>
      </c>
      <c r="AK28" s="97">
        <v>6</v>
      </c>
      <c r="AM28" s="136"/>
      <c r="AN28" s="137"/>
      <c r="AO28" s="19">
        <f>SUMPRODUCT((AV28="En cours")*COUNTIFS(SUIVIPROD!$E$2:$E$3777,'Ligne 12'!$A28,SUIVIPROD!$J$2:$J$3777,'Ligne 12'!$AV$1))</f>
        <v>0</v>
      </c>
      <c r="AP28" s="97">
        <v>8</v>
      </c>
      <c r="AQ28" s="19">
        <f>SUMPRODUCT((AV28="En cours")*SUMIFS(SUIVIPROD!$D$2:$D$3777,SUIVIPROD!$E$2:$E$3777,'Ligne 12'!$A28,SUIVIPROD!$J$2:$J$3777,'Ligne 12'!$AV$1))</f>
        <v>0</v>
      </c>
      <c r="AR28" s="19">
        <f>SUMPRODUCT((AV28="En cours")*SUMPRODUCT((SUIVIPROD!$E$2:$E$3777='Ligne 12'!$A28)*(SUIVIPROD!$J$2:$J$3777='Ligne 12'!$AV$1)*(SUIVIPROD!$L$2:$N$3777&lt;&gt;"")))</f>
        <v>0</v>
      </c>
      <c r="AS28" s="97">
        <v>6</v>
      </c>
      <c r="AU28" s="136"/>
      <c r="AV28" s="137"/>
      <c r="AW28" s="19">
        <f>SUMPRODUCT((BD28="En cours")*COUNTIFS(SUIVIPROD!$E$2:$E$3777,'Ligne 12'!$A28,SUIVIPROD!$J$2:$J$3777,'Ligne 12'!$BD$1))</f>
        <v>0</v>
      </c>
      <c r="AX28" s="97">
        <v>8</v>
      </c>
      <c r="AY28" s="19">
        <f>SUMPRODUCT((BD28="En cours")*SUMIFS(SUIVIPROD!$D$2:$D$3777,SUIVIPROD!$E$2:$E$3777,'Ligne 12'!$A28,SUIVIPROD!$J$2:$J$3777,'Ligne 12'!$BD$1))</f>
        <v>0</v>
      </c>
      <c r="AZ28" s="19">
        <f>SUMPRODUCT((BD28="En cours")*SUMPRODUCT((SUIVIPROD!$E$2:$E$3777='Ligne 12'!$A28)*(SUIVIPROD!$J$2:$J$3777='Ligne 12'!$BD$1)*(SUIVIPROD!$L$2:$N$3777&lt;&gt;"")))</f>
        <v>0</v>
      </c>
      <c r="BA28" s="97">
        <v>6</v>
      </c>
      <c r="BC28" s="136"/>
      <c r="BD28" s="137"/>
      <c r="BE28" s="19">
        <f>SUMPRODUCT((BL28="En cours")*COUNTIFS(SUIVIPROD!$E$2:$E$3777,'Ligne 12'!$A28,SUIVIPROD!$J$2:$J$3777,'Ligne 12'!$BL$1))</f>
        <v>31</v>
      </c>
      <c r="BF28" s="97">
        <v>16</v>
      </c>
      <c r="BG28" s="19">
        <f>SUMPRODUCT((BL28="En cours")*SUMIFS(SUIVIPROD!$D$2:$D$3777,SUIVIPROD!$E$2:$E$3777,'Ligne 12'!$A28,SUIVIPROD!$J$2:$J$3777,'Ligne 12'!$BL$1))</f>
        <v>58</v>
      </c>
      <c r="BH28" s="19">
        <f>SUMPRODUCT((BL28="En cours")*SUMPRODUCT((SUIVIPROD!$E$2:$E$3777='Ligne 12'!$A28)*(SUIVIPROD!$J$2:$J$3777='Ligne 12'!$BL$1)*(SUIVIPROD!$L$2:$N$3777&lt;&gt;"")))</f>
        <v>13</v>
      </c>
      <c r="BI28" s="97">
        <v>2</v>
      </c>
      <c r="BJ28" s="12"/>
      <c r="BK28" s="23" t="str">
        <f>IF(COUNTIFS(SUIVIQUALITE!$B$2:$B$49039,'Ligne 12'!$A28,SUIVIQUALITE!$E$2:$E$49039,LEFT($BL$1,FIND(" ",$BL$1)-1),SUIVIQUALITE!$F$2:$F$49039,"Oui")=1,"Oui","#N/A")</f>
        <v>#N/A</v>
      </c>
      <c r="BL28" s="137" t="s">
        <v>189</v>
      </c>
      <c r="BM28" s="19">
        <f>SUMPRODUCT((BT28="En cours")*COUNTIFS(SUIVIPROD!$E$2:$E$3777,'Ligne 12'!$A28,SUIVIPROD!$J$2:$J$3777,'Ligne 12'!$BT$1))</f>
        <v>0</v>
      </c>
      <c r="BN28" s="97">
        <v>8</v>
      </c>
      <c r="BO28" s="19">
        <f>SUMPRODUCT((BT28="En cours")*SUMIFS(SUIVIPROD!$D$2:$D$3777,SUIVIPROD!$E$2:$E$3777,'Ligne 12'!$A28,SUIVIPROD!$J$2:$J$3777,'Ligne 12'!$BT$1))</f>
        <v>0</v>
      </c>
      <c r="BP28" s="19">
        <f>SUMPRODUCT((BT28="En cours")*SUMPRODUCT((SUIVIPROD!$E$2:$E$3777='Ligne 12'!$A28)*(SUIVIPROD!$J$2:$J$3777='Ligne 12'!$BT$1)*(SUIVIPROD!$L$2:$N$3777&lt;&gt;"")))</f>
        <v>0</v>
      </c>
      <c r="BQ28" s="97">
        <v>4</v>
      </c>
      <c r="BS28" s="136"/>
      <c r="BT28" s="137"/>
      <c r="BU28" s="19">
        <f>SUMPRODUCT((CB28="En cours")*COUNTIFS(SUIVIPROD!$E$2:$E$3777,'Ligne 12'!$A28,SUIVIPROD!$J$2:$J$3777,'Ligne 12'!$CB$1))</f>
        <v>0</v>
      </c>
      <c r="BV28" s="97">
        <v>12</v>
      </c>
      <c r="BW28" s="19">
        <f>SUMPRODUCT((CB28="En cours")*SUMIFS(SUIVIPROD!$D$2:$D$3777,SUIVIPROD!$E$2:$E$3777,'Ligne 12'!$A28,SUIVIPROD!$J$2:$J$3777,'Ligne 12'!$CB$1))</f>
        <v>0</v>
      </c>
      <c r="BX28" s="19">
        <f>SUMPRODUCT((CB28="En cours")*SUMPRODUCT((SUIVIPROD!$E$2:$E$3777='Ligne 12'!$A28)*(SUIVIPROD!$J$2:$J$3777='Ligne 12'!$CB$1)*(SUIVIPROD!$L$2:$N$3777&lt;&gt;"")))</f>
        <v>0</v>
      </c>
      <c r="BY28" s="97">
        <v>4</v>
      </c>
      <c r="CA28" s="136"/>
      <c r="CB28" s="137"/>
      <c r="CC28" s="19">
        <f>SUMPRODUCT((CJ28="En cours")*COUNTIFS(SUIVIPROD!$E$2:$E$3777,'Ligne 12'!$A28,SUIVIPROD!$J$2:$J$3777,'Ligne 12'!$CJ$1))</f>
        <v>0</v>
      </c>
      <c r="CD28" s="134">
        <v>10</v>
      </c>
      <c r="CE28" s="19">
        <f>SUMPRODUCT((CJ28="En cours")*SUMIFS(SUIVIPROD!$D$2:$D$3777,SUIVIPROD!$E$2:$E$3777,'Ligne 12'!$A28,SUIVIPROD!$J$2:$J$3777,'Ligne 12'!$CJ$1))</f>
        <v>0</v>
      </c>
      <c r="CF28" s="19">
        <f>SUMPRODUCT((CJ28="En cours")*SUMPRODUCT((SUIVIPROD!$E$2:$E$3777='Ligne 12'!$A28)*(SUIVIPROD!$J$2:$J$3777='Ligne 12'!$CJ$1)*(SUIVIPROD!$L$2:$N$3777&lt;&gt;"")))</f>
        <v>0</v>
      </c>
      <c r="CG28" s="134">
        <v>3</v>
      </c>
      <c r="CI28" s="136"/>
      <c r="CJ28" s="137"/>
      <c r="CK28" s="210"/>
    </row>
    <row r="29" spans="1:89" ht="15">
      <c r="A29" s="132" t="s">
        <v>283</v>
      </c>
      <c r="B29" s="132" t="s">
        <v>188</v>
      </c>
      <c r="C29" s="132" t="s">
        <v>188</v>
      </c>
      <c r="D29" s="132" t="s">
        <v>188</v>
      </c>
      <c r="E29" s="132" t="s">
        <v>188</v>
      </c>
      <c r="F29" s="132" t="s">
        <v>188</v>
      </c>
      <c r="G29" s="132" t="s">
        <v>188</v>
      </c>
      <c r="H29" s="133" t="str">
        <f t="shared" si="1"/>
        <v>6 / 6</v>
      </c>
      <c r="I29" s="19">
        <f>SUMPRODUCT((P29="En cours")*COUNTIFS(SUIVIPROD!$E$2:$E$3777,'Ligne 12'!$A29,SUIVIPROD!$J$2:$J$3777,'Ligne 12'!$P$1))</f>
        <v>0</v>
      </c>
      <c r="J29" s="97">
        <v>2</v>
      </c>
      <c r="K29" s="19">
        <f>SUMPRODUCT((P29="En cours")*SUMIFS(SUIVIPROD!$D$2:$D$3777,SUIVIPROD!$E$2:$E$3777,'Ligne 12'!$A29,SUIVIPROD!$J$2:$J$3777,'Ligne 12'!$P$1))</f>
        <v>0</v>
      </c>
      <c r="L29" s="19">
        <f>SUMPRODUCT((P29="En cours")*SUMPRODUCT((SUIVIPROD!$E$2:$E$3777='Ligne 12'!$A29)*(SUIVIPROD!$J$2:$J$3777='Ligne 12'!$P$1)*(SUIVIPROD!$L$2:$N$3777&lt;&gt;"")))</f>
        <v>0</v>
      </c>
      <c r="M29" s="97">
        <v>2</v>
      </c>
      <c r="O29" s="136"/>
      <c r="P29" s="137" t="s">
        <v>190</v>
      </c>
      <c r="Q29" s="19">
        <f>SUMPRODUCT((X29="En cours")*COUNTIFS(SUIVIPROD!$E$2:$E$3777,'Ligne 12'!$A29,SUIVIPROD!$J$2:$J$3777,'Ligne 12'!$X$1))</f>
        <v>0</v>
      </c>
      <c r="R29" s="97">
        <v>4</v>
      </c>
      <c r="S29" s="19">
        <f>SUMPRODUCT((X29="En cours")*SUMIFS(SUIVIPROD!$D$2:$D$3777,SUIVIPROD!$E$2:$E$3777,'Ligne 12'!$A29,SUIVIPROD!$J$2:$J$3777,'Ligne 12'!$X$1))</f>
        <v>0</v>
      </c>
      <c r="T29" s="19">
        <f>SUMPRODUCT((X29="En cours")*SUMPRODUCT((SUIVIPROD!$E$2:$E$3777='Ligne 12'!$A29)*(SUIVIPROD!$J$2:$J$3777='Ligne 12'!$X$1)*(SUIVIPROD!$L$2:$N$3777&lt;&gt;"")))</f>
        <v>0</v>
      </c>
      <c r="U29" s="97">
        <v>2</v>
      </c>
      <c r="W29" s="136"/>
      <c r="X29" s="137" t="s">
        <v>190</v>
      </c>
      <c r="Y29" s="19">
        <f>SUMPRODUCT((AF29="En cours")*COUNTIFS(SUIVIPROD!$E$2:$E$3777,'Ligne 12'!$A29,SUIVIPROD!$J$2:$J$3777,'Ligne 12'!$AF$1))</f>
        <v>0</v>
      </c>
      <c r="Z29" s="97">
        <v>12</v>
      </c>
      <c r="AA29" s="19">
        <f>SUMPRODUCT((AF29="En cours")*SUMIFS(SUIVIPROD!$D$2:$D$3777,SUIVIPROD!$E$2:$E$3777,'Ligne 12'!$A29,SUIVIPROD!$J$2:$J$3777,'Ligne 12'!$AF$1))</f>
        <v>0</v>
      </c>
      <c r="AB29" s="19">
        <f>SUMPRODUCT((AF29="En cours")*SUMPRODUCT((SUIVIPROD!$E$2:$E$3777='Ligne 12'!$A29)*(SUIVIPROD!$J$2:$J$3777='Ligne 12'!$AF$1)*(SUIVIPROD!$L$2:$N$3777&lt;&gt;"")))</f>
        <v>0</v>
      </c>
      <c r="AC29" s="97">
        <v>2</v>
      </c>
      <c r="AE29" s="136"/>
      <c r="AF29" s="140"/>
      <c r="AG29" s="19">
        <f>SUMPRODUCT((AN29="En cours")*COUNTIFS(SUIVIPROD!$E$2:$E$3777,'Ligne 12'!$A29,SUIVIPROD!$J$2:$J$3777,'Ligne 12'!$AN$1))</f>
        <v>0</v>
      </c>
      <c r="AH29" s="97">
        <v>12</v>
      </c>
      <c r="AI29" s="19">
        <f>SUMPRODUCT((AN29="En cours")*SUMIFS(SUIVIPROD!$D$2:$D$3777,SUIVIPROD!$E$2:$E$3777,'Ligne 12'!$A29,SUIVIPROD!$J$2:$J$3777,'Ligne 12'!$AN$1))</f>
        <v>0</v>
      </c>
      <c r="AJ29" s="19">
        <f>SUMPRODUCT((AN29="En cours")*SUMPRODUCT((SUIVIPROD!$E$2:$E$3777='Ligne 12'!$A29)*(SUIVIPROD!$J$2:$J$3777='Ligne 12'!$AN$1)*(SUIVIPROD!$L$2:$N$3777&lt;&gt;"")))</f>
        <v>0</v>
      </c>
      <c r="AK29" s="97">
        <v>6</v>
      </c>
      <c r="AL29" s="136"/>
      <c r="AM29" s="136"/>
      <c r="AN29" s="140" t="s">
        <v>190</v>
      </c>
      <c r="AO29" s="19">
        <f>SUMPRODUCT((AV29="En cours")*COUNTIFS(SUIVIPROD!$E$2:$E$3777,'Ligne 12'!$A29,SUIVIPROD!$J$2:$J$3777,'Ligne 12'!$AV$1))</f>
        <v>0</v>
      </c>
      <c r="AP29" s="97">
        <v>8</v>
      </c>
      <c r="AQ29" s="19">
        <f>SUMPRODUCT((AV29="En cours")*SUMIFS(SUIVIPROD!$D$2:$D$3777,SUIVIPROD!$E$2:$E$3777,'Ligne 12'!$A29,SUIVIPROD!$J$2:$J$3777,'Ligne 12'!$AV$1))</f>
        <v>0</v>
      </c>
      <c r="AR29" s="19">
        <f>SUMPRODUCT((AV29="En cours")*SUMPRODUCT((SUIVIPROD!$E$2:$E$3777='Ligne 12'!$A29)*(SUIVIPROD!$J$2:$J$3777='Ligne 12'!$AV$1)*(SUIVIPROD!$L$2:$N$3777&lt;&gt;"")))</f>
        <v>0</v>
      </c>
      <c r="AS29" s="97">
        <v>6</v>
      </c>
      <c r="AT29" s="12"/>
      <c r="AU29" s="23" t="str">
        <f>IF(COUNTIFS(SUIVIQUALITE!$B$2:$B$49039,'Ligne 12'!$A29,SUIVIQUALITE!$E$2:$E$49039,LEFT($AV$1,FIND(" ",$BD$1)-1),SUIVIQUALITE!$F$2:$F$49039,"Oui")=1,"Oui","#N/A")</f>
        <v>#N/A</v>
      </c>
      <c r="AV29" s="137"/>
      <c r="AW29" s="19">
        <f>SUMPRODUCT((BD29="En cours")*COUNTIFS(SUIVIPROD!$E$2:$E$3777,'Ligne 12'!$A29,SUIVIPROD!$J$2:$J$3777,'Ligne 12'!$BD$1))</f>
        <v>0</v>
      </c>
      <c r="AX29" s="97">
        <v>8</v>
      </c>
      <c r="AY29" s="19">
        <f>SUMPRODUCT((BD29="En cours")*SUMIFS(SUIVIPROD!$D$2:$D$3777,SUIVIPROD!$E$2:$E$3777,'Ligne 12'!$A29,SUIVIPROD!$J$2:$J$3777,'Ligne 12'!$BD$1))</f>
        <v>0</v>
      </c>
      <c r="AZ29" s="19">
        <f>SUMPRODUCT((BD29="En cours")*SUMPRODUCT((SUIVIPROD!$E$2:$E$3777='Ligne 12'!$A29)*(SUIVIPROD!$J$2:$J$3777='Ligne 12'!$BD$1)*(SUIVIPROD!$L$2:$N$3777&lt;&gt;"")))</f>
        <v>0</v>
      </c>
      <c r="BA29" s="97">
        <v>6</v>
      </c>
      <c r="BC29" s="136"/>
      <c r="BD29" s="137" t="s">
        <v>190</v>
      </c>
      <c r="BE29" s="19">
        <f>SUMPRODUCT((BL29="En cours")*COUNTIFS(SUIVIPROD!$E$2:$E$3777,'Ligne 12'!$A29,SUIVIPROD!$J$2:$J$3777,'Ligne 12'!$BL$1))</f>
        <v>0</v>
      </c>
      <c r="BF29" s="97">
        <v>16</v>
      </c>
      <c r="BG29" s="19">
        <f>SUMPRODUCT((BL29="En cours")*SUMIFS(SUIVIPROD!$D$2:$D$3777,SUIVIPROD!$E$2:$E$3777,'Ligne 12'!$A29,SUIVIPROD!$J$2:$J$3777,'Ligne 12'!$BL$1))</f>
        <v>0</v>
      </c>
      <c r="BH29" s="19">
        <f>SUMPRODUCT((BL29="En cours")*SUMPRODUCT((SUIVIPROD!$E$2:$E$3777='Ligne 12'!$A29)*(SUIVIPROD!$J$2:$J$3777='Ligne 12'!$BL$1)*(SUIVIPROD!$L$2:$N$3777&lt;&gt;"")))</f>
        <v>0</v>
      </c>
      <c r="BI29" s="97">
        <v>2</v>
      </c>
      <c r="BJ29" s="12"/>
      <c r="BK29" s="23" t="str">
        <f>IF(COUNTIFS(SUIVIQUALITE!$B$2:$B$49039,'Ligne 12'!$A29,SUIVIQUALITE!$E$2:$E$49039,LEFT($BL$1,FIND(" ",$BL$1)-1),SUIVIQUALITE!$F$2:$F$49039,"Oui")=1,"Oui","#N/A")</f>
        <v>#N/A</v>
      </c>
      <c r="BL29" s="140" t="s">
        <v>190</v>
      </c>
      <c r="BM29" s="19">
        <f>SUMPRODUCT((BT29="En cours")*COUNTIFS(SUIVIPROD!$E$2:$E$3777,'Ligne 12'!$A29,SUIVIPROD!$J$2:$J$3777,'Ligne 12'!$BT$1))</f>
        <v>0</v>
      </c>
      <c r="BN29" s="97">
        <v>8</v>
      </c>
      <c r="BO29" s="19">
        <f>SUMPRODUCT((BT29="En cours")*SUMIFS(SUIVIPROD!$D$2:$D$3777,SUIVIPROD!$E$2:$E$3777,'Ligne 12'!$A29,SUIVIPROD!$J$2:$J$3777,'Ligne 12'!$BT$1))</f>
        <v>0</v>
      </c>
      <c r="BP29" s="19">
        <f>SUMPRODUCT((BT29="En cours")*SUMPRODUCT((SUIVIPROD!$E$2:$E$3777='Ligne 12'!$A29)*(SUIVIPROD!$J$2:$J$3777='Ligne 12'!$BT$1)*(SUIVIPROD!$L$2:$N$3777&lt;&gt;"")))</f>
        <v>0</v>
      </c>
      <c r="BQ29" s="97">
        <v>4</v>
      </c>
      <c r="BS29" s="136"/>
      <c r="BT29" s="140"/>
      <c r="BU29" s="19">
        <f>SUMPRODUCT((CB29="En cours")*COUNTIFS(SUIVIPROD!$E$2:$E$3777,'Ligne 12'!$A29,SUIVIPROD!$J$2:$J$3777,'Ligne 12'!$CB$1))</f>
        <v>0</v>
      </c>
      <c r="BV29" s="97">
        <v>12</v>
      </c>
      <c r="BW29" s="19">
        <f>SUMPRODUCT((CB29="En cours")*SUMIFS(SUIVIPROD!$D$2:$D$3777,SUIVIPROD!$E$2:$E$3777,'Ligne 12'!$A29,SUIVIPROD!$J$2:$J$3777,'Ligne 12'!$CB$1))</f>
        <v>0</v>
      </c>
      <c r="BX29" s="19">
        <f>SUMPRODUCT((CB29="En cours")*SUMPRODUCT((SUIVIPROD!$E$2:$E$3777='Ligne 12'!$A29)*(SUIVIPROD!$J$2:$J$3777='Ligne 12'!$CB$1)*(SUIVIPROD!$L$2:$N$3777&lt;&gt;"")))</f>
        <v>0</v>
      </c>
      <c r="BY29" s="97">
        <v>4</v>
      </c>
      <c r="CA29" s="136"/>
      <c r="CB29" s="140"/>
      <c r="CC29" s="19">
        <f>SUMPRODUCT((CJ29="En cours")*COUNTIFS(SUIVIPROD!$E$2:$E$3777,'Ligne 12'!$A29,SUIVIPROD!$J$2:$J$3777,'Ligne 12'!$CJ$1))</f>
        <v>0</v>
      </c>
      <c r="CD29" s="97">
        <v>10</v>
      </c>
      <c r="CE29" s="19">
        <f>SUMPRODUCT((CJ29="En cours")*SUMIFS(SUIVIPROD!$D$2:$D$3777,SUIVIPROD!$E$2:$E$3777,'Ligne 12'!$A29,SUIVIPROD!$J$2:$J$3777,'Ligne 12'!$CJ$1))</f>
        <v>0</v>
      </c>
      <c r="CF29" s="19">
        <f>SUMPRODUCT((CJ29="En cours")*SUMPRODUCT((SUIVIPROD!$E$2:$E$3777='Ligne 12'!$A29)*(SUIVIPROD!$J$2:$J$3777='Ligne 12'!$CJ$1)*(SUIVIPROD!$L$2:$N$3777&lt;&gt;"")))</f>
        <v>0</v>
      </c>
      <c r="CG29" s="97">
        <v>3</v>
      </c>
      <c r="CI29" s="136"/>
      <c r="CJ29" s="137"/>
      <c r="CK29" s="210"/>
    </row>
    <row r="30" spans="1:89" ht="15">
      <c r="A30" s="132" t="s">
        <v>285</v>
      </c>
      <c r="B30" s="132" t="s">
        <v>188</v>
      </c>
      <c r="C30" s="132" t="s">
        <v>188</v>
      </c>
      <c r="D30" s="132" t="s">
        <v>188</v>
      </c>
      <c r="E30" s="132" t="s">
        <v>188</v>
      </c>
      <c r="F30" s="132" t="s">
        <v>188</v>
      </c>
      <c r="G30" s="132" t="s">
        <v>188</v>
      </c>
      <c r="H30" s="133" t="str">
        <f t="shared" si="1"/>
        <v>6 / 6</v>
      </c>
      <c r="I30" s="19">
        <f>SUMPRODUCT((P30="En cours")*COUNTIFS(SUIVIPROD!$E$2:$E$3777,'Ligne 12'!$A30,SUIVIPROD!$J$2:$J$3777,'Ligne 12'!$P$1))</f>
        <v>0</v>
      </c>
      <c r="J30" s="134">
        <v>2</v>
      </c>
      <c r="K30" s="19">
        <f>SUMPRODUCT((P30="En cours")*SUMIFS(SUIVIPROD!$D$2:$D$3777,SUIVIPROD!$E$2:$E$3777,'Ligne 12'!$A30,SUIVIPROD!$J$2:$J$3777,'Ligne 12'!$P$1))</f>
        <v>0</v>
      </c>
      <c r="L30" s="19">
        <f>SUMPRODUCT((P30="En cours")*SUMPRODUCT((SUIVIPROD!$E$2:$E$3777='Ligne 12'!$A30)*(SUIVIPROD!$J$2:$J$3777='Ligne 12'!$P$1)*(SUIVIPROD!$L$2:$N$3777&lt;&gt;"")))</f>
        <v>0</v>
      </c>
      <c r="M30" s="134">
        <v>2</v>
      </c>
      <c r="O30" s="136"/>
      <c r="P30" s="137" t="s">
        <v>190</v>
      </c>
      <c r="Q30" s="19">
        <f>SUMPRODUCT((X30="En cours")*COUNTIFS(SUIVIPROD!$E$2:$E$3777,'Ligne 12'!$A30,SUIVIPROD!$J$2:$J$3777,'Ligne 12'!$X$1))</f>
        <v>0</v>
      </c>
      <c r="R30" s="134">
        <v>4</v>
      </c>
      <c r="S30" s="19">
        <f>SUMPRODUCT((X30="En cours")*SUMIFS(SUIVIPROD!$D$2:$D$3777,SUIVIPROD!$E$2:$E$3777,'Ligne 12'!$A30,SUIVIPROD!$J$2:$J$3777,'Ligne 12'!$X$1))</f>
        <v>0</v>
      </c>
      <c r="T30" s="19">
        <f>SUMPRODUCT((X30="En cours")*SUMPRODUCT((SUIVIPROD!$E$2:$E$3777='Ligne 12'!$A30)*(SUIVIPROD!$J$2:$J$3777='Ligne 12'!$X$1)*(SUIVIPROD!$L$2:$N$3777&lt;&gt;"")))</f>
        <v>0</v>
      </c>
      <c r="U30" s="97">
        <v>2</v>
      </c>
      <c r="W30" s="136"/>
      <c r="X30" s="137" t="s">
        <v>190</v>
      </c>
      <c r="Y30" s="19">
        <f>SUMPRODUCT((AF30="En cours")*COUNTIFS(SUIVIPROD!$E$2:$E$3777,'Ligne 12'!$A30,SUIVIPROD!$J$2:$J$3777,'Ligne 12'!$AF$1))</f>
        <v>0</v>
      </c>
      <c r="Z30" s="97">
        <v>12</v>
      </c>
      <c r="AA30" s="19">
        <f>SUMPRODUCT((AF30="En cours")*SUMIFS(SUIVIPROD!$D$2:$D$3777,SUIVIPROD!$E$2:$E$3777,'Ligne 12'!$A30,SUIVIPROD!$J$2:$J$3777,'Ligne 12'!$AF$1))</f>
        <v>0</v>
      </c>
      <c r="AB30" s="19">
        <f>SUMPRODUCT((AF30="En cours")*SUMPRODUCT((SUIVIPROD!$E$2:$E$3777='Ligne 12'!$A30)*(SUIVIPROD!$J$2:$J$3777='Ligne 12'!$AF$1)*(SUIVIPROD!$L$2:$N$3777&lt;&gt;"")))</f>
        <v>0</v>
      </c>
      <c r="AC30" s="97">
        <v>2</v>
      </c>
      <c r="AD30" s="12"/>
      <c r="AE30" s="23" t="str">
        <f>IF(COUNTIFS(SUIVIQUALITE!$B$2:$B$49039,'Ligne 12'!$A30,SUIVIQUALITE!$E$2:$E$49039,LEFT($AF$1,FIND(" ",$AF$1)-1),SUIVIQUALITE!$F$2:$F$49039,"Oui")=1,"Oui","#N/A")</f>
        <v>#N/A</v>
      </c>
      <c r="AF30" s="140" t="s">
        <v>189</v>
      </c>
      <c r="AG30" s="19">
        <f>SUMPRODUCT((AN30="En cours")*COUNTIFS(SUIVIPROD!$E$2:$E$3777,'Ligne 12'!$A30,SUIVIPROD!$J$2:$J$3777,'Ligne 12'!$AN$1))</f>
        <v>0</v>
      </c>
      <c r="AH30" s="97">
        <v>12</v>
      </c>
      <c r="AI30" s="19">
        <f>SUMPRODUCT((AN30="En cours")*SUMIFS(SUIVIPROD!$D$2:$D$3777,SUIVIPROD!$E$2:$E$3777,'Ligne 12'!$A30,SUIVIPROD!$J$2:$J$3777,'Ligne 12'!$AN$1))</f>
        <v>0</v>
      </c>
      <c r="AJ30" s="19">
        <f>SUMPRODUCT((AN30="En cours")*SUMPRODUCT((SUIVIPROD!$E$2:$E$3777='Ligne 12'!$A30)*(SUIVIPROD!$J$2:$J$3777='Ligne 12'!$AN$1)*(SUIVIPROD!$L$2:$N$3777&lt;&gt;"")))</f>
        <v>0</v>
      </c>
      <c r="AK30" s="97">
        <v>6</v>
      </c>
      <c r="AL30" s="136"/>
      <c r="AM30" s="136"/>
      <c r="AN30" s="140"/>
      <c r="AO30" s="19">
        <f>SUMPRODUCT((AV30="En cours")*COUNTIFS(SUIVIPROD!$E$2:$E$3777,'Ligne 12'!$A30,SUIVIPROD!$J$2:$J$3777,'Ligne 12'!$AV$1))</f>
        <v>0</v>
      </c>
      <c r="AP30" s="97">
        <v>8</v>
      </c>
      <c r="AQ30" s="19">
        <f>SUMPRODUCT((AV30="En cours")*SUMIFS(SUIVIPROD!$D$2:$D$3777,SUIVIPROD!$E$2:$E$3777,'Ligne 12'!$A30,SUIVIPROD!$J$2:$J$3777,'Ligne 12'!$AV$1))</f>
        <v>0</v>
      </c>
      <c r="AR30" s="19">
        <f>SUMPRODUCT((AV30="En cours")*SUMPRODUCT((SUIVIPROD!$E$2:$E$3777='Ligne 12'!$A30)*(SUIVIPROD!$J$2:$J$3777='Ligne 12'!$AV$1)*(SUIVIPROD!$L$2:$N$3777&lt;&gt;"")))</f>
        <v>0</v>
      </c>
      <c r="AS30" s="97">
        <v>6</v>
      </c>
      <c r="AT30" s="12"/>
      <c r="AU30" s="23"/>
      <c r="AV30" s="137"/>
      <c r="AW30" s="19">
        <f>SUMPRODUCT((BD30="En cours")*COUNTIFS(SUIVIPROD!$E$2:$E$3777,'Ligne 12'!$A30,SUIVIPROD!$J$2:$J$3777,'Ligne 12'!$BD$1))</f>
        <v>0</v>
      </c>
      <c r="AX30" s="97">
        <v>8</v>
      </c>
      <c r="AY30" s="19">
        <f>SUMPRODUCT((BD30="En cours")*SUMIFS(SUIVIPROD!$D$2:$D$3777,SUIVIPROD!$E$2:$E$3777,'Ligne 12'!$A30,SUIVIPROD!$J$2:$J$3777,'Ligne 12'!$BD$1))</f>
        <v>0</v>
      </c>
      <c r="AZ30" s="19">
        <f>SUMPRODUCT((BD30="En cours")*SUMPRODUCT((SUIVIPROD!$E$2:$E$3777='Ligne 12'!$A30)*(SUIVIPROD!$J$2:$J$3777='Ligne 12'!$BD$1)*(SUIVIPROD!$L$2:$N$3777&lt;&gt;"")))</f>
        <v>0</v>
      </c>
      <c r="BA30" s="97">
        <v>6</v>
      </c>
      <c r="BC30" s="136"/>
      <c r="BD30" s="137"/>
      <c r="BE30" s="19">
        <f>SUMPRODUCT((BL30="En cours")*COUNTIFS(SUIVIPROD!$E$2:$E$3777,'Ligne 12'!$A30,SUIVIPROD!$J$2:$J$3777,'Ligne 12'!$BL$1))</f>
        <v>0</v>
      </c>
      <c r="BF30" s="97">
        <v>16</v>
      </c>
      <c r="BG30" s="19">
        <f>SUMPRODUCT((BL30="En cours")*SUMIFS(SUIVIPROD!$D$2:$D$3777,SUIVIPROD!$E$2:$E$3777,'Ligne 12'!$A30,SUIVIPROD!$J$2:$J$3777,'Ligne 12'!$BL$1))</f>
        <v>0</v>
      </c>
      <c r="BH30" s="19">
        <f>SUMPRODUCT((BL30="En cours")*SUMPRODUCT((SUIVIPROD!$E$2:$E$3777='Ligne 12'!$A30)*(SUIVIPROD!$J$2:$J$3777='Ligne 12'!$BL$1)*(SUIVIPROD!$L$2:$N$3777&lt;&gt;"")))</f>
        <v>0</v>
      </c>
      <c r="BI30" s="97">
        <v>2</v>
      </c>
      <c r="BK30" s="136"/>
      <c r="BL30" s="140"/>
      <c r="BM30" s="19">
        <f>SUMPRODUCT((BT30="En cours")*COUNTIFS(SUIVIPROD!$E$2:$E$3777,'Ligne 12'!$A30,SUIVIPROD!$J$2:$J$3777,'Ligne 12'!$BT$1))</f>
        <v>0</v>
      </c>
      <c r="BN30" s="97">
        <v>8</v>
      </c>
      <c r="BO30" s="19">
        <f>SUMPRODUCT((BT30="En cours")*SUMIFS(SUIVIPROD!$D$2:$D$3777,SUIVIPROD!$E$2:$E$3777,'Ligne 12'!$A30,SUIVIPROD!$J$2:$J$3777,'Ligne 12'!$BT$1))</f>
        <v>0</v>
      </c>
      <c r="BP30" s="19">
        <f>SUMPRODUCT((BT30="En cours")*SUMPRODUCT((SUIVIPROD!$E$2:$E$3777='Ligne 12'!$A30)*(SUIVIPROD!$J$2:$J$3777='Ligne 12'!$BT$1)*(SUIVIPROD!$L$2:$N$3777&lt;&gt;"")))</f>
        <v>0</v>
      </c>
      <c r="BQ30" s="97">
        <v>4</v>
      </c>
      <c r="BS30" s="136"/>
      <c r="BT30" s="140" t="s">
        <v>190</v>
      </c>
      <c r="BU30" s="19">
        <f>SUMPRODUCT((CB30="En cours")*COUNTIFS(SUIVIPROD!$E$2:$E$3777,'Ligne 12'!$A30,SUIVIPROD!$J$2:$J$3777,'Ligne 12'!$CB$1))</f>
        <v>0</v>
      </c>
      <c r="BV30" s="97">
        <v>12</v>
      </c>
      <c r="BW30" s="19">
        <f>SUMPRODUCT((CB30="En cours")*SUMIFS(SUIVIPROD!$D$2:$D$3777,SUIVIPROD!$E$2:$E$3777,'Ligne 12'!$A30,SUIVIPROD!$J$2:$J$3777,'Ligne 12'!$CB$1))</f>
        <v>0</v>
      </c>
      <c r="BX30" s="19">
        <f>SUMPRODUCT((CB30="En cours")*SUMPRODUCT((SUIVIPROD!$E$2:$E$3777='Ligne 12'!$A30)*(SUIVIPROD!$J$2:$J$3777='Ligne 12'!$CB$1)*(SUIVIPROD!$L$2:$N$3777&lt;&gt;"")))</f>
        <v>0</v>
      </c>
      <c r="BY30" s="97">
        <v>4</v>
      </c>
      <c r="CA30" s="136"/>
      <c r="CB30" s="140" t="s">
        <v>190</v>
      </c>
      <c r="CC30" s="19">
        <f>SUMPRODUCT((CJ30="En cours")*COUNTIFS(SUIVIPROD!$E$2:$E$3777,'Ligne 12'!$A30,SUIVIPROD!$J$2:$J$3777,'Ligne 12'!$CJ$1))</f>
        <v>0</v>
      </c>
      <c r="CD30" s="134">
        <v>10</v>
      </c>
      <c r="CE30" s="19">
        <f>SUMPRODUCT((CJ30="En cours")*SUMIFS(SUIVIPROD!$D$2:$D$3777,SUIVIPROD!$E$2:$E$3777,'Ligne 12'!$A30,SUIVIPROD!$J$2:$J$3777,'Ligne 12'!$CJ$1))</f>
        <v>0</v>
      </c>
      <c r="CF30" s="19">
        <f>SUMPRODUCT((CJ30="En cours")*SUMPRODUCT((SUIVIPROD!$E$2:$E$3777='Ligne 12'!$A30)*(SUIVIPROD!$J$2:$J$3777='Ligne 12'!$CJ$1)*(SUIVIPROD!$L$2:$N$3777&lt;&gt;"")))</f>
        <v>0</v>
      </c>
      <c r="CG30" s="134">
        <v>3</v>
      </c>
      <c r="CI30" s="136"/>
      <c r="CJ30" s="137"/>
      <c r="CK30" s="210"/>
    </row>
    <row r="31" spans="1:89" ht="15">
      <c r="A31" s="192" t="s">
        <v>953</v>
      </c>
      <c r="B31" s="132" t="s">
        <v>188</v>
      </c>
      <c r="C31" s="132" t="s">
        <v>188</v>
      </c>
      <c r="D31" s="132" t="s">
        <v>188</v>
      </c>
      <c r="E31" s="132" t="s">
        <v>188</v>
      </c>
      <c r="F31" s="132" t="s">
        <v>188</v>
      </c>
      <c r="G31" s="132" t="s">
        <v>188</v>
      </c>
      <c r="H31" s="133" t="str">
        <f t="shared" si="1"/>
        <v>6 / 6</v>
      </c>
      <c r="I31" s="19">
        <f>SUMPRODUCT((P31="En cours")*COUNTIFS(SUIVIPROD!$E$2:$E$3777,'Ligne 12'!$A31,SUIVIPROD!$J$2:$J$3777,'Ligne 12'!$P$1))</f>
        <v>0</v>
      </c>
      <c r="J31" s="134">
        <v>2</v>
      </c>
      <c r="K31" s="19">
        <f>SUMPRODUCT((P31="En cours")*SUMIFS(SUIVIPROD!$D$2:$D$3777,SUIVIPROD!$E$2:$E$3777,'Ligne 12'!$A31,SUIVIPROD!$J$2:$J$3777,'Ligne 12'!$P$1))</f>
        <v>0</v>
      </c>
      <c r="L31" s="19">
        <f>SUMPRODUCT((P31="En cours")*SUMPRODUCT((SUIVIPROD!$E$2:$E$3777='Ligne 12'!$A31)*(SUIVIPROD!$J$2:$J$3777='Ligne 12'!$P$1)*(SUIVIPROD!$L$2:$N$3777&lt;&gt;"")))</f>
        <v>0</v>
      </c>
      <c r="M31" s="134">
        <v>2</v>
      </c>
      <c r="P31" s="137" t="s">
        <v>190</v>
      </c>
      <c r="Q31" s="19">
        <f>SUMPRODUCT((X31="En cours")*COUNTIFS(SUIVIPROD!$E$2:$E$3777,'Ligne 12'!$A31,SUIVIPROD!$J$2:$J$3777,'Ligne 12'!$X$1))</f>
        <v>0</v>
      </c>
      <c r="R31" s="134">
        <v>4</v>
      </c>
      <c r="S31" s="19">
        <f>SUMPRODUCT((X31="En cours")*SUMIFS(SUIVIPROD!$D$2:$D$3777,SUIVIPROD!$E$2:$E$3777,'Ligne 12'!$A31,SUIVIPROD!$J$2:$J$3777,'Ligne 12'!$X$1))</f>
        <v>0</v>
      </c>
      <c r="T31" s="19">
        <f>SUMPRODUCT((X31="En cours")*SUMPRODUCT((SUIVIPROD!$E$2:$E$3777='Ligne 12'!$A31)*(SUIVIPROD!$J$2:$J$3777='Ligne 12'!$X$1)*(SUIVIPROD!$L$2:$N$3777&lt;&gt;"")))</f>
        <v>0</v>
      </c>
      <c r="U31" s="97">
        <v>2</v>
      </c>
      <c r="V31" s="135"/>
      <c r="W31" s="136"/>
      <c r="X31" s="137"/>
      <c r="Y31" s="19">
        <f>SUMPRODUCT((AF31="En cours")*COUNTIFS(SUIVIPROD!$E$2:$E$3777,'Ligne 12'!$A31,SUIVIPROD!$J$2:$J$3777,'Ligne 12'!$AF$1))</f>
        <v>0</v>
      </c>
      <c r="Z31" s="97">
        <v>12</v>
      </c>
      <c r="AA31" s="19">
        <f>SUMPRODUCT((AF31="En cours")*SUMIFS(SUIVIPROD!$D$2:$D$3777,SUIVIPROD!$E$2:$E$3777,'Ligne 12'!$A31,SUIVIPROD!$J$2:$J$3777,'Ligne 12'!$AF$1))</f>
        <v>0</v>
      </c>
      <c r="AB31" s="19">
        <f>SUMPRODUCT((AF31="En cours")*SUMPRODUCT((SUIVIPROD!$E$2:$E$3777='Ligne 12'!$A31)*(SUIVIPROD!$J$2:$J$3777='Ligne 12'!$AF$1)*(SUIVIPROD!$L$2:$N$3777&lt;&gt;"")))</f>
        <v>0</v>
      </c>
      <c r="AC31" s="97">
        <v>2</v>
      </c>
      <c r="AD31" s="132"/>
      <c r="AE31" s="136"/>
      <c r="AF31" s="137"/>
      <c r="AG31" s="19">
        <f>SUMPRODUCT((AN31="En cours")*COUNTIFS(SUIVIPROD!$E$2:$E$3777,'Ligne 12'!$A31,SUIVIPROD!$J$2:$J$3777,'Ligne 12'!$AN$1))</f>
        <v>0</v>
      </c>
      <c r="AH31" s="97">
        <v>12</v>
      </c>
      <c r="AI31" s="19">
        <f>SUMPRODUCT((AN31="En cours")*SUMIFS(SUIVIPROD!$D$2:$D$3777,SUIVIPROD!$E$2:$E$3777,'Ligne 12'!$A31,SUIVIPROD!$J$2:$J$3777,'Ligne 12'!$AN$1))</f>
        <v>0</v>
      </c>
      <c r="AJ31" s="19">
        <f>SUMPRODUCT((AN31="En cours")*SUMPRODUCT((SUIVIPROD!$E$2:$E$3777='Ligne 12'!$A31)*(SUIVIPROD!$J$2:$J$3777='Ligne 12'!$AN$1)*(SUIVIPROD!$L$2:$N$3777&lt;&gt;"")))</f>
        <v>0</v>
      </c>
      <c r="AK31" s="97">
        <v>6</v>
      </c>
      <c r="AM31" s="136"/>
      <c r="AN31" s="137"/>
      <c r="AO31" s="19">
        <f>SUMPRODUCT((AV31="En cours")*COUNTIFS(SUIVIPROD!$E$2:$E$3777,'Ligne 12'!$A31,SUIVIPROD!$J$2:$J$3777,'Ligne 12'!$AV$1))</f>
        <v>0</v>
      </c>
      <c r="AP31" s="97">
        <v>8</v>
      </c>
      <c r="AQ31" s="19">
        <f>SUMPRODUCT((AV31="En cours")*SUMIFS(SUIVIPROD!$D$2:$D$3777,SUIVIPROD!$E$2:$E$3777,'Ligne 12'!$A31,SUIVIPROD!$J$2:$J$3777,'Ligne 12'!$AV$1))</f>
        <v>0</v>
      </c>
      <c r="AR31" s="19">
        <f>SUMPRODUCT((AV31="En cours")*SUMPRODUCT((SUIVIPROD!$E$2:$E$3777='Ligne 12'!$A31)*(SUIVIPROD!$J$2:$J$3777='Ligne 12'!$AV$1)*(SUIVIPROD!$L$2:$N$3777&lt;&gt;"")))</f>
        <v>0</v>
      </c>
      <c r="AS31" s="97">
        <v>6</v>
      </c>
      <c r="AU31" s="136"/>
      <c r="AV31" s="137"/>
      <c r="AW31" s="19">
        <f>SUMPRODUCT((BD31="En cours")*COUNTIFS(SUIVIPROD!$E$2:$E$3777,'Ligne 12'!$A31,SUIVIPROD!$J$2:$J$3777,'Ligne 12'!$BD$1))</f>
        <v>0</v>
      </c>
      <c r="AX31" s="97">
        <v>8</v>
      </c>
      <c r="AY31" s="19">
        <f>SUMPRODUCT((BD31="En cours")*SUMIFS(SUIVIPROD!$D$2:$D$3777,SUIVIPROD!$E$2:$E$3777,'Ligne 12'!$A31,SUIVIPROD!$J$2:$J$3777,'Ligne 12'!$BD$1))</f>
        <v>0</v>
      </c>
      <c r="AZ31" s="19">
        <f>SUMPRODUCT((BD31="En cours")*SUMPRODUCT((SUIVIPROD!$E$2:$E$3777='Ligne 12'!$A31)*(SUIVIPROD!$J$2:$J$3777='Ligne 12'!$BD$1)*(SUIVIPROD!$L$2:$N$3777&lt;&gt;"")))</f>
        <v>0</v>
      </c>
      <c r="BA31" s="97">
        <v>6</v>
      </c>
      <c r="BC31" s="136"/>
      <c r="BD31" s="137"/>
      <c r="BE31" s="19">
        <f>SUMPRODUCT((BL31="En cours")*COUNTIFS(SUIVIPROD!$E$2:$E$3777,'Ligne 12'!$A31,SUIVIPROD!$J$2:$J$3777,'Ligne 12'!$BL$1))</f>
        <v>0</v>
      </c>
      <c r="BF31" s="97">
        <v>16</v>
      </c>
      <c r="BG31" s="19">
        <f>SUMPRODUCT((BL31="En cours")*SUMIFS(SUIVIPROD!$D$2:$D$3777,SUIVIPROD!$E$2:$E$3777,'Ligne 12'!$A31,SUIVIPROD!$J$2:$J$3777,'Ligne 12'!$BL$1))</f>
        <v>0</v>
      </c>
      <c r="BH31" s="19">
        <f>SUMPRODUCT((BL31="En cours")*SUMPRODUCT((SUIVIPROD!$E$2:$E$3777='Ligne 12'!$A31)*(SUIVIPROD!$J$2:$J$3777='Ligne 12'!$BL$1)*(SUIVIPROD!$L$2:$N$3777&lt;&gt;"")))</f>
        <v>0</v>
      </c>
      <c r="BI31" s="97">
        <v>2</v>
      </c>
      <c r="BK31" s="136"/>
      <c r="BL31" s="137"/>
      <c r="BM31" s="19">
        <f>SUMPRODUCT((BT31="En cours")*COUNTIFS(SUIVIPROD!$E$2:$E$3777,'Ligne 12'!$A31,SUIVIPROD!$J$2:$J$3777,'Ligne 12'!$BT$1))</f>
        <v>0</v>
      </c>
      <c r="BN31" s="97">
        <v>8</v>
      </c>
      <c r="BO31" s="19">
        <f>SUMPRODUCT((BT31="En cours")*SUMIFS(SUIVIPROD!$D$2:$D$3777,SUIVIPROD!$E$2:$E$3777,'Ligne 12'!$A31,SUIVIPROD!$J$2:$J$3777,'Ligne 12'!$BT$1))</f>
        <v>0</v>
      </c>
      <c r="BP31" s="19">
        <f>SUMPRODUCT((BT31="En cours")*SUMPRODUCT((SUIVIPROD!$E$2:$E$3777='Ligne 12'!$A31)*(SUIVIPROD!$J$2:$J$3777='Ligne 12'!$BT$1)*(SUIVIPROD!$L$2:$N$3777&lt;&gt;"")))</f>
        <v>0</v>
      </c>
      <c r="BQ31" s="97">
        <v>4</v>
      </c>
      <c r="BS31" s="136"/>
      <c r="BT31" s="137"/>
      <c r="BU31" s="19">
        <f>SUMPRODUCT((CB31="En cours")*COUNTIFS(SUIVIPROD!$E$2:$E$3777,'Ligne 12'!$A31,SUIVIPROD!$J$2:$J$3777,'Ligne 12'!$CB$1))</f>
        <v>0</v>
      </c>
      <c r="BV31" s="97">
        <v>12</v>
      </c>
      <c r="BW31" s="19">
        <f>SUMPRODUCT((CB31="En cours")*SUMIFS(SUIVIPROD!$D$2:$D$3777,SUIVIPROD!$E$2:$E$3777,'Ligne 12'!$A31,SUIVIPROD!$J$2:$J$3777,'Ligne 12'!$CB$1))</f>
        <v>0</v>
      </c>
      <c r="BX31" s="19">
        <f>SUMPRODUCT((CB31="En cours")*SUMPRODUCT((SUIVIPROD!$E$2:$E$3777='Ligne 12'!$A31)*(SUIVIPROD!$J$2:$J$3777='Ligne 12'!$CB$1)*(SUIVIPROD!$L$2:$N$3777&lt;&gt;"")))</f>
        <v>0</v>
      </c>
      <c r="BY31" s="97">
        <v>4</v>
      </c>
      <c r="CA31" s="136"/>
      <c r="CB31" s="137"/>
      <c r="CC31" s="19">
        <f>SUMPRODUCT((CJ31="En cours")*COUNTIFS(SUIVIPROD!$E$2:$E$3777,'Ligne 12'!$A31,SUIVIPROD!$J$2:$J$3777,'Ligne 12'!$CJ$1))</f>
        <v>0</v>
      </c>
      <c r="CD31" s="134">
        <v>10</v>
      </c>
      <c r="CE31" s="19">
        <f>SUMPRODUCT((CJ31="En cours")*SUMIFS(SUIVIPROD!$D$2:$D$3777,SUIVIPROD!$E$2:$E$3777,'Ligne 12'!$A31,SUIVIPROD!$J$2:$J$3777,'Ligne 12'!$CJ$1))</f>
        <v>0</v>
      </c>
      <c r="CF31" s="19">
        <f>SUMPRODUCT((CJ31="En cours")*SUMPRODUCT((SUIVIPROD!$E$2:$E$3777='Ligne 12'!$A31)*(SUIVIPROD!$J$2:$J$3777='Ligne 12'!$CJ$1)*(SUIVIPROD!$L$2:$N$3777&lt;&gt;"")))</f>
        <v>0</v>
      </c>
      <c r="CG31" s="134">
        <v>3</v>
      </c>
      <c r="CI31" s="136"/>
      <c r="CJ31" s="137"/>
      <c r="CK31" s="210"/>
    </row>
    <row r="32" spans="1:89" ht="15">
      <c r="A32" s="132" t="s">
        <v>287</v>
      </c>
      <c r="B32" s="132" t="s">
        <v>188</v>
      </c>
      <c r="C32" s="132" t="s">
        <v>188</v>
      </c>
      <c r="D32" s="132" t="s">
        <v>188</v>
      </c>
      <c r="E32" s="132" t="s">
        <v>188</v>
      </c>
      <c r="F32" s="132" t="s">
        <v>188</v>
      </c>
      <c r="G32" s="132" t="s">
        <v>188</v>
      </c>
      <c r="H32" s="133" t="str">
        <f t="shared" si="1"/>
        <v>6 / 6</v>
      </c>
      <c r="I32" s="19">
        <f>SUMPRODUCT((P32="En cours")*COUNTIFS(SUIVIPROD!$E$2:$E$3777,'Ligne 12'!$A32,SUIVIPROD!$J$2:$J$3777,'Ligne 12'!$P$1))</f>
        <v>0</v>
      </c>
      <c r="J32" s="97">
        <v>2</v>
      </c>
      <c r="K32" s="19">
        <f>SUMPRODUCT((P32="En cours")*SUMIFS(SUIVIPROD!$D$2:$D$3777,SUIVIPROD!$E$2:$E$3777,'Ligne 12'!$A32,SUIVIPROD!$J$2:$J$3777,'Ligne 12'!$P$1))</f>
        <v>0</v>
      </c>
      <c r="L32" s="19">
        <f>SUMPRODUCT((P32="En cours")*SUMPRODUCT((SUIVIPROD!$E$2:$E$3777='Ligne 12'!$A32)*(SUIVIPROD!$J$2:$J$3777='Ligne 12'!$P$1)*(SUIVIPROD!$L$2:$N$3777&lt;&gt;"")))</f>
        <v>0</v>
      </c>
      <c r="M32" s="97">
        <v>2</v>
      </c>
      <c r="O32" s="136"/>
      <c r="P32" s="137" t="s">
        <v>190</v>
      </c>
      <c r="Q32" s="19">
        <f>SUMPRODUCT((X32="En cours")*COUNTIFS(SUIVIPROD!$E$2:$E$3777,'Ligne 12'!$A32,SUIVIPROD!$J$2:$J$3777,'Ligne 12'!$X$1))</f>
        <v>0</v>
      </c>
      <c r="R32" s="97">
        <v>4</v>
      </c>
      <c r="S32" s="19">
        <f>SUMPRODUCT((X32="En cours")*SUMIFS(SUIVIPROD!$D$2:$D$3777,SUIVIPROD!$E$2:$E$3777,'Ligne 12'!$A32,SUIVIPROD!$J$2:$J$3777,'Ligne 12'!$X$1))</f>
        <v>0</v>
      </c>
      <c r="T32" s="19">
        <f>SUMPRODUCT((X32="En cours")*SUMPRODUCT((SUIVIPROD!$E$2:$E$3777='Ligne 12'!$A32)*(SUIVIPROD!$J$2:$J$3777='Ligne 12'!$X$1)*(SUIVIPROD!$L$2:$N$3777&lt;&gt;"")))</f>
        <v>0</v>
      </c>
      <c r="U32" s="97">
        <v>2</v>
      </c>
      <c r="W32" s="136"/>
      <c r="X32" s="137" t="s">
        <v>190</v>
      </c>
      <c r="Y32" s="19">
        <f>SUMPRODUCT((AF32="En cours")*COUNTIFS(SUIVIPROD!$E$2:$E$3777,'Ligne 12'!$A32,SUIVIPROD!$J$2:$J$3777,'Ligne 12'!$AF$1))</f>
        <v>0</v>
      </c>
      <c r="Z32" s="97">
        <v>12</v>
      </c>
      <c r="AA32" s="19">
        <f>SUMPRODUCT((AF32="En cours")*SUMIFS(SUIVIPROD!$D$2:$D$3777,SUIVIPROD!$E$2:$E$3777,'Ligne 12'!$A32,SUIVIPROD!$J$2:$J$3777,'Ligne 12'!$AF$1))</f>
        <v>0</v>
      </c>
      <c r="AB32" s="19">
        <f>SUMPRODUCT((AF32="En cours")*SUMPRODUCT((SUIVIPROD!$E$2:$E$3777='Ligne 12'!$A32)*(SUIVIPROD!$J$2:$J$3777='Ligne 12'!$AF$1)*(SUIVIPROD!$L$2:$N$3777&lt;&gt;"")))</f>
        <v>0</v>
      </c>
      <c r="AC32" s="97">
        <v>2</v>
      </c>
      <c r="AE32" s="136"/>
      <c r="AF32" s="140"/>
      <c r="AG32" s="19">
        <f>SUMPRODUCT((AN32="En cours")*COUNTIFS(SUIVIPROD!$E$2:$E$3777,'Ligne 12'!$A32,SUIVIPROD!$J$2:$J$3777,'Ligne 12'!$AN$1))</f>
        <v>0</v>
      </c>
      <c r="AH32" s="97">
        <v>12</v>
      </c>
      <c r="AI32" s="19">
        <f>SUMPRODUCT((AN32="En cours")*SUMIFS(SUIVIPROD!$D$2:$D$3777,SUIVIPROD!$E$2:$E$3777,'Ligne 12'!$A32,SUIVIPROD!$J$2:$J$3777,'Ligne 12'!$AN$1))</f>
        <v>0</v>
      </c>
      <c r="AJ32" s="19">
        <f>SUMPRODUCT((AN32="En cours")*SUMPRODUCT((SUIVIPROD!$E$2:$E$3777='Ligne 12'!$A32)*(SUIVIPROD!$J$2:$J$3777='Ligne 12'!$AN$1)*(SUIVIPROD!$L$2:$N$3777&lt;&gt;"")))</f>
        <v>0</v>
      </c>
      <c r="AK32" s="97">
        <v>6</v>
      </c>
      <c r="AL32" s="136"/>
      <c r="AM32" s="136"/>
      <c r="AN32" s="140" t="s">
        <v>190</v>
      </c>
      <c r="AO32" s="19">
        <f>SUMPRODUCT((AV32="En cours")*COUNTIFS(SUIVIPROD!$E$2:$E$3777,'Ligne 12'!$A32,SUIVIPROD!$J$2:$J$3777,'Ligne 12'!$AV$1))</f>
        <v>0</v>
      </c>
      <c r="AP32" s="97">
        <v>8</v>
      </c>
      <c r="AQ32" s="19">
        <f>SUMPRODUCT((AV32="En cours")*SUMIFS(SUIVIPROD!$D$2:$D$3777,SUIVIPROD!$E$2:$E$3777,'Ligne 12'!$A32,SUIVIPROD!$J$2:$J$3777,'Ligne 12'!$AV$1))</f>
        <v>0</v>
      </c>
      <c r="AR32" s="19">
        <f>SUMPRODUCT((AV32="En cours")*SUMPRODUCT((SUIVIPROD!$E$2:$E$3777='Ligne 12'!$A32)*(SUIVIPROD!$J$2:$J$3777='Ligne 12'!$AV$1)*(SUIVIPROD!$L$2:$N$3777&lt;&gt;"")))</f>
        <v>0</v>
      </c>
      <c r="AS32" s="97">
        <v>6</v>
      </c>
      <c r="AT32" s="12"/>
      <c r="AU32" s="23" t="str">
        <f>IF(COUNTIFS(SUIVIQUALITE!$B$2:$B$49039,'Ligne 12'!$A32,SUIVIQUALITE!$E$2:$E$49039,LEFT($AV$1,FIND(" ",$BD$1)-1),SUIVIQUALITE!$F$2:$F$49039,"Oui")=1,"Oui","#N/A")</f>
        <v>#N/A</v>
      </c>
      <c r="AV32" s="137" t="s">
        <v>329</v>
      </c>
      <c r="AW32" s="19">
        <f>SUMPRODUCT((BD32="En cours")*COUNTIFS(SUIVIPROD!$E$2:$E$3777,'Ligne 12'!$A32,SUIVIPROD!$J$2:$J$3777,'Ligne 12'!$BD$1))</f>
        <v>0</v>
      </c>
      <c r="AX32" s="97">
        <v>8</v>
      </c>
      <c r="AY32" s="19">
        <f>SUMPRODUCT((BD32="En cours")*SUMIFS(SUIVIPROD!$D$2:$D$3777,SUIVIPROD!$E$2:$E$3777,'Ligne 12'!$A32,SUIVIPROD!$J$2:$J$3777,'Ligne 12'!$BD$1))</f>
        <v>0</v>
      </c>
      <c r="AZ32" s="19">
        <f>SUMPRODUCT((BD32="En cours")*SUMPRODUCT((SUIVIPROD!$E$2:$E$3777='Ligne 12'!$A32)*(SUIVIPROD!$J$2:$J$3777='Ligne 12'!$BD$1)*(SUIVIPROD!$L$2:$N$3777&lt;&gt;"")))</f>
        <v>0</v>
      </c>
      <c r="BA32" s="97">
        <v>6</v>
      </c>
      <c r="BB32" s="12"/>
      <c r="BC32" s="23" t="str">
        <f>IF(COUNTIFS(SUIVIQUALITE!$B$2:$B$49039,'Ligne 12'!$A32,SUIVIQUALITE!$E$2:$E$49039,LEFT($BD$1,FIND(" ",$BD$1)-1),SUIVIQUALITE!$F$2:$F$49039,"Oui")=1,"Oui","#N/A")</f>
        <v>#N/A</v>
      </c>
      <c r="BD32" s="137" t="s">
        <v>190</v>
      </c>
      <c r="BE32" s="19">
        <f>SUMPRODUCT((BL32="En cours")*COUNTIFS(SUIVIPROD!$E$2:$E$3777,'Ligne 12'!$A32,SUIVIPROD!$J$2:$J$3777,'Ligne 12'!$BL$1))</f>
        <v>0</v>
      </c>
      <c r="BF32" s="97">
        <v>16</v>
      </c>
      <c r="BG32" s="19">
        <f>SUMPRODUCT((BL32="En cours")*SUMIFS(SUIVIPROD!$D$2:$D$3777,SUIVIPROD!$E$2:$E$3777,'Ligne 12'!$A32,SUIVIPROD!$J$2:$J$3777,'Ligne 12'!$BL$1))</f>
        <v>0</v>
      </c>
      <c r="BH32" s="19">
        <f>SUMPRODUCT((BL32="En cours")*SUMPRODUCT((SUIVIPROD!$E$2:$E$3777='Ligne 12'!$A32)*(SUIVIPROD!$J$2:$J$3777='Ligne 12'!$BL$1)*(SUIVIPROD!$L$2:$N$3777&lt;&gt;"")))</f>
        <v>0</v>
      </c>
      <c r="BI32" s="97">
        <v>2</v>
      </c>
      <c r="BK32" s="136"/>
      <c r="BL32" s="140" t="s">
        <v>190</v>
      </c>
      <c r="BM32" s="19">
        <f>SUMPRODUCT((BT32="En cours")*COUNTIFS(SUIVIPROD!$E$2:$E$3777,'Ligne 12'!$A32,SUIVIPROD!$J$2:$J$3777,'Ligne 12'!$BT$1))</f>
        <v>0</v>
      </c>
      <c r="BN32" s="97">
        <v>8</v>
      </c>
      <c r="BO32" s="19">
        <f>SUMPRODUCT((BT32="En cours")*SUMIFS(SUIVIPROD!$D$2:$D$3777,SUIVIPROD!$E$2:$E$3777,'Ligne 12'!$A32,SUIVIPROD!$J$2:$J$3777,'Ligne 12'!$BT$1))</f>
        <v>0</v>
      </c>
      <c r="BP32" s="19">
        <f>SUMPRODUCT((BT32="En cours")*SUMPRODUCT((SUIVIPROD!$E$2:$E$3777='Ligne 12'!$A32)*(SUIVIPROD!$J$2:$J$3777='Ligne 12'!$BT$1)*(SUIVIPROD!$L$2:$N$3777&lt;&gt;"")))</f>
        <v>0</v>
      </c>
      <c r="BQ32" s="97">
        <v>4</v>
      </c>
      <c r="BS32" s="136"/>
      <c r="BT32" s="140"/>
      <c r="BU32" s="19">
        <f>SUMPRODUCT((CB32="En cours")*COUNTIFS(SUIVIPROD!$E$2:$E$3777,'Ligne 12'!$A32,SUIVIPROD!$J$2:$J$3777,'Ligne 12'!$CB$1))</f>
        <v>0</v>
      </c>
      <c r="BV32" s="97">
        <v>12</v>
      </c>
      <c r="BW32" s="19">
        <f>SUMPRODUCT((CB32="En cours")*SUMIFS(SUIVIPROD!$D$2:$D$3777,SUIVIPROD!$E$2:$E$3777,'Ligne 12'!$A32,SUIVIPROD!$J$2:$J$3777,'Ligne 12'!$CB$1))</f>
        <v>0</v>
      </c>
      <c r="BX32" s="19">
        <f>SUMPRODUCT((CB32="En cours")*SUMPRODUCT((SUIVIPROD!$E$2:$E$3777='Ligne 12'!$A32)*(SUIVIPROD!$J$2:$J$3777='Ligne 12'!$CB$1)*(SUIVIPROD!$L$2:$N$3777&lt;&gt;"")))</f>
        <v>0</v>
      </c>
      <c r="BY32" s="97">
        <v>4</v>
      </c>
      <c r="CA32" s="136"/>
      <c r="CB32" s="140"/>
      <c r="CC32" s="19">
        <f>SUMPRODUCT((CJ32="En cours")*COUNTIFS(SUIVIPROD!$E$2:$E$3777,'Ligne 12'!$A32,SUIVIPROD!$J$2:$J$3777,'Ligne 12'!$CJ$1))</f>
        <v>0</v>
      </c>
      <c r="CD32" s="97">
        <v>10</v>
      </c>
      <c r="CE32" s="19">
        <f>SUMPRODUCT((CJ32="En cours")*SUMIFS(SUIVIPROD!$D$2:$D$3777,SUIVIPROD!$E$2:$E$3777,'Ligne 12'!$A32,SUIVIPROD!$J$2:$J$3777,'Ligne 12'!$CJ$1))</f>
        <v>0</v>
      </c>
      <c r="CF32" s="19">
        <f>SUMPRODUCT((CJ32="En cours")*SUMPRODUCT((SUIVIPROD!$E$2:$E$3777='Ligne 12'!$A32)*(SUIVIPROD!$J$2:$J$3777='Ligne 12'!$CJ$1)*(SUIVIPROD!$L$2:$N$3777&lt;&gt;"")))</f>
        <v>0</v>
      </c>
      <c r="CG32" s="97">
        <v>3</v>
      </c>
      <c r="CI32" s="136"/>
      <c r="CJ32" s="137" t="s">
        <v>190</v>
      </c>
      <c r="CK32" s="210"/>
    </row>
    <row r="33" spans="1:89" ht="15">
      <c r="A33" s="132" t="s">
        <v>288</v>
      </c>
      <c r="B33" s="132" t="s">
        <v>188</v>
      </c>
      <c r="C33" s="132" t="s">
        <v>188</v>
      </c>
      <c r="D33" s="132" t="s">
        <v>188</v>
      </c>
      <c r="E33" s="132" t="s">
        <v>188</v>
      </c>
      <c r="F33" s="132" t="s">
        <v>188</v>
      </c>
      <c r="G33" s="132" t="s">
        <v>188</v>
      </c>
      <c r="H33" s="133" t="str">
        <f t="shared" si="1"/>
        <v>6 / 6</v>
      </c>
      <c r="I33" s="19">
        <f>SUMPRODUCT((P33="En cours")*COUNTIFS(SUIVIPROD!$E$2:$E$3777,'Ligne 12'!$A33,SUIVIPROD!$J$2:$J$3777,'Ligne 12'!$P$1))</f>
        <v>0</v>
      </c>
      <c r="J33" s="134">
        <v>2</v>
      </c>
      <c r="K33" s="19">
        <f>SUMPRODUCT((P33="En cours")*SUMIFS(SUIVIPROD!$D$2:$D$3777,SUIVIPROD!$E$2:$E$3777,'Ligne 12'!$A33,SUIVIPROD!$J$2:$J$3777,'Ligne 12'!$P$1))</f>
        <v>0</v>
      </c>
      <c r="L33" s="19">
        <f>SUMPRODUCT((P33="En cours")*SUMPRODUCT((SUIVIPROD!$E$2:$E$3777='Ligne 12'!$A33)*(SUIVIPROD!$J$2:$J$3777='Ligne 12'!$P$1)*(SUIVIPROD!$L$2:$N$3777&lt;&gt;"")))</f>
        <v>0</v>
      </c>
      <c r="M33" s="134">
        <v>2</v>
      </c>
      <c r="O33" s="136"/>
      <c r="P33" s="137" t="s">
        <v>190</v>
      </c>
      <c r="Q33" s="19">
        <f>SUMPRODUCT((X33="En cours")*COUNTIFS(SUIVIPROD!$E$2:$E$3777,'Ligne 12'!$A33,SUIVIPROD!$J$2:$J$3777,'Ligne 12'!$X$1))</f>
        <v>0</v>
      </c>
      <c r="R33" s="134">
        <v>4</v>
      </c>
      <c r="S33" s="19">
        <f>SUMPRODUCT((X33="En cours")*SUMIFS(SUIVIPROD!$D$2:$D$3777,SUIVIPROD!$E$2:$E$3777,'Ligne 12'!$A33,SUIVIPROD!$J$2:$J$3777,'Ligne 12'!$X$1))</f>
        <v>0</v>
      </c>
      <c r="T33" s="19">
        <f>SUMPRODUCT((X33="En cours")*SUMPRODUCT((SUIVIPROD!$E$2:$E$3777='Ligne 12'!$A33)*(SUIVIPROD!$J$2:$J$3777='Ligne 12'!$X$1)*(SUIVIPROD!$L$2:$N$3777&lt;&gt;"")))</f>
        <v>0</v>
      </c>
      <c r="U33" s="97">
        <v>2</v>
      </c>
      <c r="W33" s="136"/>
      <c r="X33" s="137" t="s">
        <v>190</v>
      </c>
      <c r="Y33" s="19">
        <f>SUMPRODUCT((AF33="En cours")*COUNTIFS(SUIVIPROD!$E$2:$E$3777,'Ligne 12'!$A33,SUIVIPROD!$J$2:$J$3777,'Ligne 12'!$AF$1))</f>
        <v>0</v>
      </c>
      <c r="Z33" s="97">
        <v>12</v>
      </c>
      <c r="AA33" s="19">
        <f>SUMPRODUCT((AF33="En cours")*SUMIFS(SUIVIPROD!$D$2:$D$3777,SUIVIPROD!$E$2:$E$3777,'Ligne 12'!$A33,SUIVIPROD!$J$2:$J$3777,'Ligne 12'!$AF$1))</f>
        <v>0</v>
      </c>
      <c r="AB33" s="19">
        <f>SUMPRODUCT((AF33="En cours")*SUMPRODUCT((SUIVIPROD!$E$2:$E$3777='Ligne 12'!$A33)*(SUIVIPROD!$J$2:$J$3777='Ligne 12'!$AF$1)*(SUIVIPROD!$L$2:$N$3777&lt;&gt;"")))</f>
        <v>0</v>
      </c>
      <c r="AC33" s="97">
        <v>2</v>
      </c>
      <c r="AE33" s="136"/>
      <c r="AF33" s="140" t="s">
        <v>190</v>
      </c>
      <c r="AG33" s="19">
        <f>SUMPRODUCT((AN33="En cours")*COUNTIFS(SUIVIPROD!$E$2:$E$3777,'Ligne 12'!$A33,SUIVIPROD!$J$2:$J$3777,'Ligne 12'!$AN$1))</f>
        <v>0</v>
      </c>
      <c r="AH33" s="97">
        <v>12</v>
      </c>
      <c r="AI33" s="19">
        <f>SUMPRODUCT((AN33="En cours")*SUMIFS(SUIVIPROD!$D$2:$D$3777,SUIVIPROD!$E$2:$E$3777,'Ligne 12'!$A33,SUIVIPROD!$J$2:$J$3777,'Ligne 12'!$AN$1))</f>
        <v>0</v>
      </c>
      <c r="AJ33" s="19">
        <f>SUMPRODUCT((AN33="En cours")*SUMPRODUCT((SUIVIPROD!$E$2:$E$3777='Ligne 12'!$A33)*(SUIVIPROD!$J$2:$J$3777='Ligne 12'!$AN$1)*(SUIVIPROD!$L$2:$N$3777&lt;&gt;"")))</f>
        <v>0</v>
      </c>
      <c r="AK33" s="97">
        <v>6</v>
      </c>
      <c r="AL33" s="136"/>
      <c r="AM33" s="136"/>
      <c r="AN33" s="140" t="s">
        <v>190</v>
      </c>
      <c r="AO33" s="19">
        <f>SUMPRODUCT((AV33="En cours")*COUNTIFS(SUIVIPROD!$E$2:$E$3777,'Ligne 12'!$A33,SUIVIPROD!$J$2:$J$3777,'Ligne 12'!$AV$1))</f>
        <v>0</v>
      </c>
      <c r="AP33" s="97">
        <v>8</v>
      </c>
      <c r="AQ33" s="19">
        <f>SUMPRODUCT((AV33="En cours")*SUMIFS(SUIVIPROD!$D$2:$D$3777,SUIVIPROD!$E$2:$E$3777,'Ligne 12'!$A33,SUIVIPROD!$J$2:$J$3777,'Ligne 12'!$AV$1))</f>
        <v>0</v>
      </c>
      <c r="AR33" s="19">
        <f>SUMPRODUCT((AV33="En cours")*SUMPRODUCT((SUIVIPROD!$E$2:$E$3777='Ligne 12'!$A33)*(SUIVIPROD!$J$2:$J$3777='Ligne 12'!$AV$1)*(SUIVIPROD!$L$2:$N$3777&lt;&gt;"")))</f>
        <v>0</v>
      </c>
      <c r="AS33" s="97">
        <v>6</v>
      </c>
      <c r="AT33" s="12"/>
      <c r="AU33" s="23"/>
      <c r="AV33" s="137"/>
      <c r="AW33" s="19">
        <f>SUMPRODUCT((BD33="En cours")*COUNTIFS(SUIVIPROD!$E$2:$E$3777,'Ligne 12'!$A33,SUIVIPROD!$J$2:$J$3777,'Ligne 12'!$BD$1))</f>
        <v>0</v>
      </c>
      <c r="AX33" s="97">
        <v>8</v>
      </c>
      <c r="AY33" s="19">
        <f>SUMPRODUCT((BD33="En cours")*SUMIFS(SUIVIPROD!$D$2:$D$3777,SUIVIPROD!$E$2:$E$3777,'Ligne 12'!$A33,SUIVIPROD!$J$2:$J$3777,'Ligne 12'!$BD$1))</f>
        <v>0</v>
      </c>
      <c r="AZ33" s="19">
        <f>SUMPRODUCT((BD33="En cours")*SUMPRODUCT((SUIVIPROD!$E$2:$E$3777='Ligne 12'!$A33)*(SUIVIPROD!$J$2:$J$3777='Ligne 12'!$BD$1)*(SUIVIPROD!$L$2:$N$3777&lt;&gt;"")))</f>
        <v>0</v>
      </c>
      <c r="BA33" s="97">
        <v>6</v>
      </c>
      <c r="BC33" s="136"/>
      <c r="BD33" s="137"/>
      <c r="BE33" s="19">
        <f>SUMPRODUCT((BL33="En cours")*COUNTIFS(SUIVIPROD!$E$2:$E$3777,'Ligne 12'!$A33,SUIVIPROD!$J$2:$J$3777,'Ligne 12'!$BL$1))</f>
        <v>0</v>
      </c>
      <c r="BF33" s="97">
        <v>16</v>
      </c>
      <c r="BG33" s="19">
        <f>SUMPRODUCT((BL33="En cours")*SUMIFS(SUIVIPROD!$D$2:$D$3777,SUIVIPROD!$E$2:$E$3777,'Ligne 12'!$A33,SUIVIPROD!$J$2:$J$3777,'Ligne 12'!$BL$1))</f>
        <v>0</v>
      </c>
      <c r="BH33" s="19">
        <f>SUMPRODUCT((BL33="En cours")*SUMPRODUCT((SUIVIPROD!$E$2:$E$3777='Ligne 12'!$A33)*(SUIVIPROD!$J$2:$J$3777='Ligne 12'!$BL$1)*(SUIVIPROD!$L$2:$N$3777&lt;&gt;"")))</f>
        <v>0</v>
      </c>
      <c r="BI33" s="97">
        <v>2</v>
      </c>
      <c r="BK33" s="136"/>
      <c r="BL33" s="140"/>
      <c r="BM33" s="19">
        <f>SUMPRODUCT((BT33="En cours")*COUNTIFS(SUIVIPROD!$E$2:$E$3777,'Ligne 12'!$A33,SUIVIPROD!$J$2:$J$3777,'Ligne 12'!$BT$1))</f>
        <v>0</v>
      </c>
      <c r="BN33" s="97">
        <v>8</v>
      </c>
      <c r="BO33" s="19">
        <f>SUMPRODUCT((BT33="En cours")*SUMIFS(SUIVIPROD!$D$2:$D$3777,SUIVIPROD!$E$2:$E$3777,'Ligne 12'!$A33,SUIVIPROD!$J$2:$J$3777,'Ligne 12'!$BT$1))</f>
        <v>0</v>
      </c>
      <c r="BP33" s="19">
        <f>SUMPRODUCT((BT33="En cours")*SUMPRODUCT((SUIVIPROD!$E$2:$E$3777='Ligne 12'!$A33)*(SUIVIPROD!$J$2:$J$3777='Ligne 12'!$BT$1)*(SUIVIPROD!$L$2:$N$3777&lt;&gt;"")))</f>
        <v>0</v>
      </c>
      <c r="BQ33" s="97">
        <v>4</v>
      </c>
      <c r="BS33" s="136"/>
      <c r="BT33" s="140" t="s">
        <v>190</v>
      </c>
      <c r="BU33" s="19">
        <f>SUMPRODUCT((CB33="En cours")*COUNTIFS(SUIVIPROD!$E$2:$E$3777,'Ligne 12'!$A33,SUIVIPROD!$J$2:$J$3777,'Ligne 12'!$CB$1))</f>
        <v>0</v>
      </c>
      <c r="BV33" s="97">
        <v>12</v>
      </c>
      <c r="BW33" s="19">
        <f>SUMPRODUCT((CB33="En cours")*SUMIFS(SUIVIPROD!$D$2:$D$3777,SUIVIPROD!$E$2:$E$3777,'Ligne 12'!$A33,SUIVIPROD!$J$2:$J$3777,'Ligne 12'!$CB$1))</f>
        <v>0</v>
      </c>
      <c r="BX33" s="19">
        <f>SUMPRODUCT((CB33="En cours")*SUMPRODUCT((SUIVIPROD!$E$2:$E$3777='Ligne 12'!$A33)*(SUIVIPROD!$J$2:$J$3777='Ligne 12'!$CB$1)*(SUIVIPROD!$L$2:$N$3777&lt;&gt;"")))</f>
        <v>0</v>
      </c>
      <c r="BY33" s="97">
        <v>4</v>
      </c>
      <c r="CA33" s="136"/>
      <c r="CB33" s="140" t="s">
        <v>190</v>
      </c>
      <c r="CC33" s="19">
        <f>SUMPRODUCT((CJ33="En cours")*COUNTIFS(SUIVIPROD!$E$2:$E$3777,'Ligne 12'!$A33,SUIVIPROD!$J$2:$J$3777,'Ligne 12'!$CJ$1))</f>
        <v>0</v>
      </c>
      <c r="CD33" s="134">
        <v>10</v>
      </c>
      <c r="CE33" s="19">
        <f>SUMPRODUCT((CJ33="En cours")*SUMIFS(SUIVIPROD!$D$2:$D$3777,SUIVIPROD!$E$2:$E$3777,'Ligne 12'!$A33,SUIVIPROD!$J$2:$J$3777,'Ligne 12'!$CJ$1))</f>
        <v>0</v>
      </c>
      <c r="CF33" s="19">
        <f>SUMPRODUCT((CJ33="En cours")*SUMPRODUCT((SUIVIPROD!$E$2:$E$3777='Ligne 12'!$A33)*(SUIVIPROD!$J$2:$J$3777='Ligne 12'!$CJ$1)*(SUIVIPROD!$L$2:$N$3777&lt;&gt;"")))</f>
        <v>0</v>
      </c>
      <c r="CG33" s="134">
        <v>3</v>
      </c>
      <c r="CI33" s="136"/>
      <c r="CJ33" s="137" t="s">
        <v>190</v>
      </c>
      <c r="CK33" s="210"/>
    </row>
    <row r="34" spans="1:89" ht="15">
      <c r="A34" s="132" t="s">
        <v>289</v>
      </c>
      <c r="B34" s="132" t="s">
        <v>188</v>
      </c>
      <c r="C34" s="132" t="s">
        <v>188</v>
      </c>
      <c r="D34" s="132" t="s">
        <v>188</v>
      </c>
      <c r="E34" s="132" t="s">
        <v>188</v>
      </c>
      <c r="F34" s="132" t="s">
        <v>188</v>
      </c>
      <c r="G34" s="132" t="s">
        <v>188</v>
      </c>
      <c r="H34" s="133" t="str">
        <f t="shared" si="1"/>
        <v>6 / 6</v>
      </c>
      <c r="I34" s="19">
        <f>SUMPRODUCT((P34="En cours")*COUNTIFS(SUIVIPROD!$E$2:$E$3777,'Ligne 12'!$A34,SUIVIPROD!$J$2:$J$3777,'Ligne 12'!$P$1))</f>
        <v>0</v>
      </c>
      <c r="J34" s="97">
        <v>2</v>
      </c>
      <c r="K34" s="19">
        <f>SUMPRODUCT((P34="En cours")*SUMIFS(SUIVIPROD!$D$2:$D$3777,SUIVIPROD!$E$2:$E$3777,'Ligne 12'!$A34,SUIVIPROD!$J$2:$J$3777,'Ligne 12'!$P$1))</f>
        <v>0</v>
      </c>
      <c r="L34" s="19">
        <f>SUMPRODUCT((P34="En cours")*SUMPRODUCT((SUIVIPROD!$E$2:$E$3777='Ligne 12'!$A34)*(SUIVIPROD!$J$2:$J$3777='Ligne 12'!$P$1)*(SUIVIPROD!$L$2:$N$3777&lt;&gt;"")))</f>
        <v>0</v>
      </c>
      <c r="M34" s="97">
        <v>2</v>
      </c>
      <c r="O34" s="136"/>
      <c r="P34" s="137" t="s">
        <v>190</v>
      </c>
      <c r="Q34" s="19">
        <f>SUMPRODUCT((X34="En cours")*COUNTIFS(SUIVIPROD!$E$2:$E$3777,'Ligne 12'!$A34,SUIVIPROD!$J$2:$J$3777,'Ligne 12'!$X$1))</f>
        <v>0</v>
      </c>
      <c r="R34" s="97">
        <v>4</v>
      </c>
      <c r="S34" s="19">
        <f>SUMPRODUCT((X34="En cours")*SUMIFS(SUIVIPROD!$D$2:$D$3777,SUIVIPROD!$E$2:$E$3777,'Ligne 12'!$A34,SUIVIPROD!$J$2:$J$3777,'Ligne 12'!$X$1))</f>
        <v>0</v>
      </c>
      <c r="T34" s="19">
        <f>SUMPRODUCT((X34="En cours")*SUMPRODUCT((SUIVIPROD!$E$2:$E$3777='Ligne 12'!$A34)*(SUIVIPROD!$J$2:$J$3777='Ligne 12'!$X$1)*(SUIVIPROD!$L$2:$N$3777&lt;&gt;"")))</f>
        <v>0</v>
      </c>
      <c r="U34" s="97">
        <v>2</v>
      </c>
      <c r="W34" s="136"/>
      <c r="X34" s="137" t="s">
        <v>190</v>
      </c>
      <c r="Y34" s="19">
        <f>SUMPRODUCT((AF34="En cours")*COUNTIFS(SUIVIPROD!$E$2:$E$3777,'Ligne 12'!$A34,SUIVIPROD!$J$2:$J$3777,'Ligne 12'!$AF$1))</f>
        <v>0</v>
      </c>
      <c r="Z34" s="97">
        <v>12</v>
      </c>
      <c r="AA34" s="19">
        <f>SUMPRODUCT((AF34="En cours")*SUMIFS(SUIVIPROD!$D$2:$D$3777,SUIVIPROD!$E$2:$E$3777,'Ligne 12'!$A34,SUIVIPROD!$J$2:$J$3777,'Ligne 12'!$AF$1))</f>
        <v>0</v>
      </c>
      <c r="AB34" s="19">
        <f>SUMPRODUCT((AF34="En cours")*SUMPRODUCT((SUIVIPROD!$E$2:$E$3777='Ligne 12'!$A34)*(SUIVIPROD!$J$2:$J$3777='Ligne 12'!$AF$1)*(SUIVIPROD!$L$2:$N$3777&lt;&gt;"")))</f>
        <v>0</v>
      </c>
      <c r="AC34" s="97">
        <v>2</v>
      </c>
      <c r="AE34" s="136"/>
      <c r="AF34" s="140"/>
      <c r="AG34" s="19">
        <f>SUMPRODUCT((AN34="En cours")*COUNTIFS(SUIVIPROD!$E$2:$E$3777,'Ligne 12'!$A34,SUIVIPROD!$J$2:$J$3777,'Ligne 12'!$AN$1))</f>
        <v>0</v>
      </c>
      <c r="AH34" s="97">
        <v>12</v>
      </c>
      <c r="AI34" s="19">
        <f>SUMPRODUCT((AN34="En cours")*SUMIFS(SUIVIPROD!$D$2:$D$3777,SUIVIPROD!$E$2:$E$3777,'Ligne 12'!$A34,SUIVIPROD!$J$2:$J$3777,'Ligne 12'!$AN$1))</f>
        <v>0</v>
      </c>
      <c r="AJ34" s="19">
        <f>SUMPRODUCT((AN34="En cours")*SUMPRODUCT((SUIVIPROD!$E$2:$E$3777='Ligne 12'!$A34)*(SUIVIPROD!$J$2:$J$3777='Ligne 12'!$AN$1)*(SUIVIPROD!$L$2:$N$3777&lt;&gt;"")))</f>
        <v>0</v>
      </c>
      <c r="AK34" s="97">
        <v>6</v>
      </c>
      <c r="AL34" s="136"/>
      <c r="AM34" s="136"/>
      <c r="AN34" s="140"/>
      <c r="AO34" s="19">
        <f>SUMPRODUCT((AV34="En cours")*COUNTIFS(SUIVIPROD!$E$2:$E$3777,'Ligne 12'!$A34,SUIVIPROD!$J$2:$J$3777,'Ligne 12'!$AV$1))</f>
        <v>0</v>
      </c>
      <c r="AP34" s="97">
        <v>8</v>
      </c>
      <c r="AQ34" s="19">
        <f>SUMPRODUCT((AV34="En cours")*SUMIFS(SUIVIPROD!$D$2:$D$3777,SUIVIPROD!$E$2:$E$3777,'Ligne 12'!$A34,SUIVIPROD!$J$2:$J$3777,'Ligne 12'!$AV$1))</f>
        <v>0</v>
      </c>
      <c r="AR34" s="19">
        <f>SUMPRODUCT((AV34="En cours")*SUMPRODUCT((SUIVIPROD!$E$2:$E$3777='Ligne 12'!$A34)*(SUIVIPROD!$J$2:$J$3777='Ligne 12'!$AV$1)*(SUIVIPROD!$L$2:$N$3777&lt;&gt;"")))</f>
        <v>0</v>
      </c>
      <c r="AS34" s="97">
        <v>6</v>
      </c>
      <c r="AU34" s="136"/>
      <c r="AV34" s="137"/>
      <c r="AW34" s="19">
        <f>SUMPRODUCT((BD34="En cours")*COUNTIFS(SUIVIPROD!$E$2:$E$3777,'Ligne 12'!$A34,SUIVIPROD!$J$2:$J$3777,'Ligne 12'!$BD$1))</f>
        <v>0</v>
      </c>
      <c r="AX34" s="97">
        <v>8</v>
      </c>
      <c r="AY34" s="19">
        <f>SUMPRODUCT((BD34="En cours")*SUMIFS(SUIVIPROD!$D$2:$D$3777,SUIVIPROD!$E$2:$E$3777,'Ligne 12'!$A34,SUIVIPROD!$J$2:$J$3777,'Ligne 12'!$BD$1))</f>
        <v>0</v>
      </c>
      <c r="AZ34" s="19">
        <f>SUMPRODUCT((BD34="En cours")*SUMPRODUCT((SUIVIPROD!$E$2:$E$3777='Ligne 12'!$A34)*(SUIVIPROD!$J$2:$J$3777='Ligne 12'!$BD$1)*(SUIVIPROD!$L$2:$N$3777&lt;&gt;"")))</f>
        <v>0</v>
      </c>
      <c r="BA34" s="97">
        <v>6</v>
      </c>
      <c r="BC34" s="136"/>
      <c r="BD34" s="137"/>
      <c r="BE34" s="19">
        <f>SUMPRODUCT((BL34="En cours")*COUNTIFS(SUIVIPROD!$E$2:$E$3777,'Ligne 12'!$A34,SUIVIPROD!$J$2:$J$3777,'Ligne 12'!$BL$1))</f>
        <v>0</v>
      </c>
      <c r="BF34" s="97">
        <v>16</v>
      </c>
      <c r="BG34" s="19">
        <f>SUMPRODUCT((BL34="En cours")*SUMIFS(SUIVIPROD!$D$2:$D$3777,SUIVIPROD!$E$2:$E$3777,'Ligne 12'!$A34,SUIVIPROD!$J$2:$J$3777,'Ligne 12'!$BL$1))</f>
        <v>0</v>
      </c>
      <c r="BH34" s="19">
        <f>SUMPRODUCT((BL34="En cours")*SUMPRODUCT((SUIVIPROD!$E$2:$E$3777='Ligne 12'!$A34)*(SUIVIPROD!$J$2:$J$3777='Ligne 12'!$BL$1)*(SUIVIPROD!$L$2:$N$3777&lt;&gt;"")))</f>
        <v>0</v>
      </c>
      <c r="BI34" s="97">
        <v>2</v>
      </c>
      <c r="BK34" s="136"/>
      <c r="BL34" s="140"/>
      <c r="BM34" s="19">
        <f>SUMPRODUCT((BT34="En cours")*COUNTIFS(SUIVIPROD!$E$2:$E$3777,'Ligne 12'!$A34,SUIVIPROD!$J$2:$J$3777,'Ligne 12'!$BT$1))</f>
        <v>0</v>
      </c>
      <c r="BN34" s="97">
        <v>8</v>
      </c>
      <c r="BO34" s="19">
        <f>SUMPRODUCT((BT34="En cours")*SUMIFS(SUIVIPROD!$D$2:$D$3777,SUIVIPROD!$E$2:$E$3777,'Ligne 12'!$A34,SUIVIPROD!$J$2:$J$3777,'Ligne 12'!$BT$1))</f>
        <v>0</v>
      </c>
      <c r="BP34" s="19">
        <f>SUMPRODUCT((BT34="En cours")*SUMPRODUCT((SUIVIPROD!$E$2:$E$3777='Ligne 12'!$A34)*(SUIVIPROD!$J$2:$J$3777='Ligne 12'!$BT$1)*(SUIVIPROD!$L$2:$N$3777&lt;&gt;"")))</f>
        <v>0</v>
      </c>
      <c r="BQ34" s="97">
        <v>4</v>
      </c>
      <c r="BS34" s="136"/>
      <c r="BT34" s="140" t="s">
        <v>190</v>
      </c>
      <c r="BU34" s="19">
        <f>SUMPRODUCT((CB34="En cours")*COUNTIFS(SUIVIPROD!$E$2:$E$3777,'Ligne 12'!$A34,SUIVIPROD!$J$2:$J$3777,'Ligne 12'!$CB$1))</f>
        <v>0</v>
      </c>
      <c r="BV34" s="97">
        <v>12</v>
      </c>
      <c r="BW34" s="19">
        <f>SUMPRODUCT((CB34="En cours")*SUMIFS(SUIVIPROD!$D$2:$D$3777,SUIVIPROD!$E$2:$E$3777,'Ligne 12'!$A34,SUIVIPROD!$J$2:$J$3777,'Ligne 12'!$CB$1))</f>
        <v>0</v>
      </c>
      <c r="BX34" s="19">
        <f>SUMPRODUCT((CB34="En cours")*SUMPRODUCT((SUIVIPROD!$E$2:$E$3777='Ligne 12'!$A34)*(SUIVIPROD!$J$2:$J$3777='Ligne 12'!$CB$1)*(SUIVIPROD!$L$2:$N$3777&lt;&gt;"")))</f>
        <v>0</v>
      </c>
      <c r="BY34" s="97">
        <v>4</v>
      </c>
      <c r="CA34" s="136"/>
      <c r="CB34" s="140" t="s">
        <v>190</v>
      </c>
      <c r="CC34" s="19">
        <f>SUMPRODUCT((CJ34="En cours")*COUNTIFS(SUIVIPROD!$E$2:$E$3777,'Ligne 12'!$A34,SUIVIPROD!$J$2:$J$3777,'Ligne 12'!$CJ$1))</f>
        <v>0</v>
      </c>
      <c r="CD34" s="97">
        <v>10</v>
      </c>
      <c r="CE34" s="19">
        <f>SUMPRODUCT((CJ34="En cours")*SUMIFS(SUIVIPROD!$D$2:$D$3777,SUIVIPROD!$E$2:$E$3777,'Ligne 12'!$A34,SUIVIPROD!$J$2:$J$3777,'Ligne 12'!$CJ$1))</f>
        <v>0</v>
      </c>
      <c r="CF34" s="19">
        <f>SUMPRODUCT((CJ34="En cours")*SUMPRODUCT((SUIVIPROD!$E$2:$E$3777='Ligne 12'!$A34)*(SUIVIPROD!$J$2:$J$3777='Ligne 12'!$CJ$1)*(SUIVIPROD!$L$2:$N$3777&lt;&gt;"")))</f>
        <v>0</v>
      </c>
      <c r="CG34" s="97">
        <v>3</v>
      </c>
      <c r="CI34" s="136"/>
      <c r="CJ34" s="137"/>
      <c r="CK34" s="210"/>
    </row>
    <row r="35" spans="1:89" ht="15">
      <c r="A35" s="192" t="s">
        <v>290</v>
      </c>
      <c r="B35" s="132" t="s">
        <v>188</v>
      </c>
      <c r="C35" s="132" t="s">
        <v>188</v>
      </c>
      <c r="D35" s="132" t="s">
        <v>188</v>
      </c>
      <c r="E35" s="132" t="s">
        <v>188</v>
      </c>
      <c r="F35" s="132" t="s">
        <v>188</v>
      </c>
      <c r="G35" s="132" t="s">
        <v>188</v>
      </c>
      <c r="H35" s="133" t="str">
        <f t="shared" ref="H35:H53" si="2">COUNTIF(A35:G35,"Oui") &amp;" / 6"</f>
        <v>6 / 6</v>
      </c>
      <c r="I35" s="19">
        <f>SUMPRODUCT((P35="En cours")*COUNTIFS(SUIVIPROD!$E$2:$E$3777,'Ligne 12'!$A35,SUIVIPROD!$J$2:$J$3777,'Ligne 12'!$P$1))</f>
        <v>0</v>
      </c>
      <c r="J35" s="134">
        <v>2</v>
      </c>
      <c r="K35" s="19">
        <f>SUMPRODUCT((P35="En cours")*SUMIFS(SUIVIPROD!$D$2:$D$3777,SUIVIPROD!$E$2:$E$3777,'Ligne 12'!$A35,SUIVIPROD!$J$2:$J$3777,'Ligne 12'!$P$1))</f>
        <v>0</v>
      </c>
      <c r="L35" s="19">
        <f>SUMPRODUCT((P35="En cours")*SUMPRODUCT((SUIVIPROD!$E$2:$E$3777='Ligne 12'!$A35)*(SUIVIPROD!$J$2:$J$3777='Ligne 12'!$P$1)*(SUIVIPROD!$L$2:$N$3777&lt;&gt;"")))</f>
        <v>0</v>
      </c>
      <c r="M35" s="134">
        <v>2</v>
      </c>
      <c r="O35" s="136"/>
      <c r="P35" s="137" t="s">
        <v>190</v>
      </c>
      <c r="Q35" s="19">
        <f>SUMPRODUCT((X35="En cours")*COUNTIFS(SUIVIPROD!$E$2:$E$3777,'Ligne 12'!$A35,SUIVIPROD!$J$2:$J$3777,'Ligne 12'!$X$1))</f>
        <v>0</v>
      </c>
      <c r="R35" s="134">
        <v>4</v>
      </c>
      <c r="S35" s="19">
        <f>SUMPRODUCT((X35="En cours")*SUMIFS(SUIVIPROD!$D$2:$D$3777,SUIVIPROD!$E$2:$E$3777,'Ligne 12'!$A35,SUIVIPROD!$J$2:$J$3777,'Ligne 12'!$X$1))</f>
        <v>0</v>
      </c>
      <c r="T35" s="19">
        <f>SUMPRODUCT((X35="En cours")*SUMPRODUCT((SUIVIPROD!$E$2:$E$3777='Ligne 12'!$A35)*(SUIVIPROD!$J$2:$J$3777='Ligne 12'!$X$1)*(SUIVIPROD!$L$2:$N$3777&lt;&gt;"")))</f>
        <v>0</v>
      </c>
      <c r="U35" s="97">
        <v>2</v>
      </c>
      <c r="W35" s="136"/>
      <c r="X35" s="137" t="s">
        <v>190</v>
      </c>
      <c r="Y35" s="19">
        <f>SUMPRODUCT((AF35="En cours")*COUNTIFS(SUIVIPROD!$E$2:$E$3777,'Ligne 12'!$A35,SUIVIPROD!$J$2:$J$3777,'Ligne 12'!$AF$1))</f>
        <v>0</v>
      </c>
      <c r="Z35" s="97">
        <v>12</v>
      </c>
      <c r="AA35" s="19">
        <f>SUMPRODUCT((AF35="En cours")*SUMIFS(SUIVIPROD!$D$2:$D$3777,SUIVIPROD!$E$2:$E$3777,'Ligne 12'!$A35,SUIVIPROD!$J$2:$J$3777,'Ligne 12'!$AF$1))</f>
        <v>0</v>
      </c>
      <c r="AB35" s="19">
        <f>SUMPRODUCT((AF35="En cours")*SUMPRODUCT((SUIVIPROD!$E$2:$E$3777='Ligne 12'!$A35)*(SUIVIPROD!$J$2:$J$3777='Ligne 12'!$AF$1)*(SUIVIPROD!$L$2:$N$3777&lt;&gt;"")))</f>
        <v>0</v>
      </c>
      <c r="AC35" s="97">
        <v>2</v>
      </c>
      <c r="AD35" s="12"/>
      <c r="AE35" s="23"/>
      <c r="AF35" s="140" t="s">
        <v>190</v>
      </c>
      <c r="AG35" s="19">
        <f>SUMPRODUCT((AN35="En cours")*COUNTIFS(SUIVIPROD!$E$2:$E$3777,'Ligne 12'!$A35,SUIVIPROD!$J$2:$J$3777,'Ligne 12'!$AN$1))</f>
        <v>0</v>
      </c>
      <c r="AH35" s="97">
        <v>12</v>
      </c>
      <c r="AI35" s="19">
        <f>SUMPRODUCT((AN35="En cours")*SUMIFS(SUIVIPROD!$D$2:$D$3777,SUIVIPROD!$E$2:$E$3777,'Ligne 12'!$A35,SUIVIPROD!$J$2:$J$3777,'Ligne 12'!$AN$1))</f>
        <v>0</v>
      </c>
      <c r="AJ35" s="19">
        <f>SUMPRODUCT((AN35="En cours")*SUMPRODUCT((SUIVIPROD!$E$2:$E$3777='Ligne 12'!$A35)*(SUIVIPROD!$J$2:$J$3777='Ligne 12'!$AN$1)*(SUIVIPROD!$L$2:$N$3777&lt;&gt;"")))</f>
        <v>0</v>
      </c>
      <c r="AK35" s="97">
        <v>6</v>
      </c>
      <c r="AL35" s="136"/>
      <c r="AM35" s="136"/>
      <c r="AN35" s="140"/>
      <c r="AO35" s="19">
        <f>SUMPRODUCT((AV35="En cours")*COUNTIFS(SUIVIPROD!$E$2:$E$3777,'Ligne 12'!$A35,SUIVIPROD!$J$2:$J$3777,'Ligne 12'!$AV$1))</f>
        <v>0</v>
      </c>
      <c r="AP35" s="97">
        <v>8</v>
      </c>
      <c r="AQ35" s="19">
        <f>SUMPRODUCT((AV35="En cours")*SUMIFS(SUIVIPROD!$D$2:$D$3777,SUIVIPROD!$E$2:$E$3777,'Ligne 12'!$A35,SUIVIPROD!$J$2:$J$3777,'Ligne 12'!$AV$1))</f>
        <v>0</v>
      </c>
      <c r="AR35" s="19">
        <f>SUMPRODUCT((AV35="En cours")*SUMPRODUCT((SUIVIPROD!$E$2:$E$3777='Ligne 12'!$A35)*(SUIVIPROD!$J$2:$J$3777='Ligne 12'!$AV$1)*(SUIVIPROD!$L$2:$N$3777&lt;&gt;"")))</f>
        <v>0</v>
      </c>
      <c r="AS35" s="97">
        <v>6</v>
      </c>
      <c r="AU35" s="136"/>
      <c r="AV35" s="137"/>
      <c r="AW35" s="19">
        <f>SUMPRODUCT((BD35="En cours")*COUNTIFS(SUIVIPROD!$E$2:$E$3777,'Ligne 12'!$A35,SUIVIPROD!$J$2:$J$3777,'Ligne 12'!$BD$1))</f>
        <v>0</v>
      </c>
      <c r="AX35" s="97">
        <v>8</v>
      </c>
      <c r="AY35" s="19">
        <f>SUMPRODUCT((BD35="En cours")*SUMIFS(SUIVIPROD!$D$2:$D$3777,SUIVIPROD!$E$2:$E$3777,'Ligne 12'!$A35,SUIVIPROD!$J$2:$J$3777,'Ligne 12'!$BD$1))</f>
        <v>0</v>
      </c>
      <c r="AZ35" s="19">
        <f>SUMPRODUCT((BD35="En cours")*SUMPRODUCT((SUIVIPROD!$E$2:$E$3777='Ligne 12'!$A35)*(SUIVIPROD!$J$2:$J$3777='Ligne 12'!$BD$1)*(SUIVIPROD!$L$2:$N$3777&lt;&gt;"")))</f>
        <v>0</v>
      </c>
      <c r="BA35" s="97">
        <v>6</v>
      </c>
      <c r="BC35" s="136"/>
      <c r="BD35" s="137"/>
      <c r="BE35" s="19">
        <f>SUMPRODUCT((BL35="En cours")*COUNTIFS(SUIVIPROD!$E$2:$E$3777,'Ligne 12'!$A35,SUIVIPROD!$J$2:$J$3777,'Ligne 12'!$BL$1))</f>
        <v>0</v>
      </c>
      <c r="BF35" s="97">
        <v>16</v>
      </c>
      <c r="BG35" s="19">
        <f>SUMPRODUCT((BL35="En cours")*SUMIFS(SUIVIPROD!$D$2:$D$3777,SUIVIPROD!$E$2:$E$3777,'Ligne 12'!$A35,SUIVIPROD!$J$2:$J$3777,'Ligne 12'!$BL$1))</f>
        <v>0</v>
      </c>
      <c r="BH35" s="19">
        <f>SUMPRODUCT((BL35="En cours")*SUMPRODUCT((SUIVIPROD!$E$2:$E$3777='Ligne 12'!$A35)*(SUIVIPROD!$J$2:$J$3777='Ligne 12'!$BL$1)*(SUIVIPROD!$L$2:$N$3777&lt;&gt;"")))</f>
        <v>0</v>
      </c>
      <c r="BI35" s="97">
        <v>2</v>
      </c>
      <c r="BK35" s="136"/>
      <c r="BL35" s="140"/>
      <c r="BM35" s="19">
        <f>SUMPRODUCT((BT35="En cours")*COUNTIFS(SUIVIPROD!$E$2:$E$3777,'Ligne 12'!$A35,SUIVIPROD!$J$2:$J$3777,'Ligne 12'!$BT$1))</f>
        <v>3</v>
      </c>
      <c r="BN35" s="97">
        <v>8</v>
      </c>
      <c r="BO35" s="19">
        <f>SUMPRODUCT((BT35="En cours")*SUMIFS(SUIVIPROD!$D$2:$D$3777,SUIVIPROD!$E$2:$E$3777,'Ligne 12'!$A35,SUIVIPROD!$J$2:$J$3777,'Ligne 12'!$BT$1))</f>
        <v>6</v>
      </c>
      <c r="BP35" s="19">
        <f>SUMPRODUCT((BT35="En cours")*SUMPRODUCT((SUIVIPROD!$E$2:$E$3777='Ligne 12'!$A35)*(SUIVIPROD!$J$2:$J$3777='Ligne 12'!$BT$1)*(SUIVIPROD!$L$2:$N$3777&lt;&gt;"")))</f>
        <v>2</v>
      </c>
      <c r="BQ35" s="97">
        <v>4</v>
      </c>
      <c r="BR35" s="12"/>
      <c r="BS35" s="23" t="str">
        <f>IF(COUNTIFS(SUIVIQUALITE!$B$2:$B$49039,'Ligne 12'!$A35,SUIVIQUALITE!$E$2:$E$49039,LEFT($BT$1,FIND(" ",$BT$1)-1),SUIVIQUALITE!$F$2:$F$49039,"Oui")=1,"Oui","#N/A")</f>
        <v>#N/A</v>
      </c>
      <c r="BT35" s="140" t="s">
        <v>189</v>
      </c>
      <c r="BU35" s="19">
        <f>SUMPRODUCT((CB35="En cours")*COUNTIFS(SUIVIPROD!$E$2:$E$3777,'Ligne 12'!$A35,SUIVIPROD!$J$2:$J$3777,'Ligne 12'!$CB$1))</f>
        <v>2</v>
      </c>
      <c r="BV35" s="97">
        <v>12</v>
      </c>
      <c r="BW35" s="19">
        <f>SUMPRODUCT((CB35="En cours")*SUMIFS(SUIVIPROD!$D$2:$D$3777,SUIVIPROD!$E$2:$E$3777,'Ligne 12'!$A35,SUIVIPROD!$J$2:$J$3777,'Ligne 12'!$CB$1))</f>
        <v>4</v>
      </c>
      <c r="BX35" s="19">
        <f>SUMPRODUCT((CB35="En cours")*SUMPRODUCT((SUIVIPROD!$E$2:$E$3777='Ligne 12'!$A35)*(SUIVIPROD!$J$2:$J$3777='Ligne 12'!$CB$1)*(SUIVIPROD!$L$2:$N$3777&lt;&gt;"")))</f>
        <v>0</v>
      </c>
      <c r="BY35" s="97">
        <v>4</v>
      </c>
      <c r="BZ35" s="12"/>
      <c r="CA35" s="23" t="str">
        <f>IF(COUNTIFS(SUIVIQUALITE!$B$2:$B$49039,'Ligne 12'!$A35,SUIVIQUALITE!$E$2:$E$49039,LEFT($CB$1,FIND(" ",$CB$1)-1),SUIVIQUALITE!$F$2:$F$49039,"Oui")=1,"Oui","#N/A")</f>
        <v>#N/A</v>
      </c>
      <c r="CB35" s="140" t="s">
        <v>189</v>
      </c>
      <c r="CC35" s="19">
        <f>SUMPRODUCT((CJ35="En cours")*COUNTIFS(SUIVIPROD!$E$2:$E$3777,'Ligne 12'!$A35,SUIVIPROD!$J$2:$J$3777,'Ligne 12'!$CJ$1))</f>
        <v>0</v>
      </c>
      <c r="CD35" s="134">
        <v>10</v>
      </c>
      <c r="CE35" s="19">
        <f>SUMPRODUCT((CJ35="En cours")*SUMIFS(SUIVIPROD!$D$2:$D$3777,SUIVIPROD!$E$2:$E$3777,'Ligne 12'!$A35,SUIVIPROD!$J$2:$J$3777,'Ligne 12'!$CJ$1))</f>
        <v>0</v>
      </c>
      <c r="CF35" s="19">
        <f>SUMPRODUCT((CJ35="En cours")*SUMPRODUCT((SUIVIPROD!$E$2:$E$3777='Ligne 12'!$A35)*(SUIVIPROD!$J$2:$J$3777='Ligne 12'!$CJ$1)*(SUIVIPROD!$L$2:$N$3777&lt;&gt;"")))</f>
        <v>0</v>
      </c>
      <c r="CG35" s="134">
        <v>3</v>
      </c>
      <c r="CI35" s="136"/>
      <c r="CJ35" s="137"/>
      <c r="CK35" s="210"/>
    </row>
    <row r="36" spans="1:89" s="12" customFormat="1" ht="15">
      <c r="A36" s="132" t="s">
        <v>291</v>
      </c>
      <c r="B36" s="132" t="s">
        <v>188</v>
      </c>
      <c r="C36" s="132" t="s">
        <v>188</v>
      </c>
      <c r="D36" s="132" t="s">
        <v>188</v>
      </c>
      <c r="E36" s="132" t="s">
        <v>188</v>
      </c>
      <c r="F36" s="132" t="s">
        <v>188</v>
      </c>
      <c r="G36" s="132" t="s">
        <v>188</v>
      </c>
      <c r="H36" s="133" t="str">
        <f t="shared" si="2"/>
        <v>6 / 6</v>
      </c>
      <c r="I36" s="19">
        <f>SUMPRODUCT((P36="En cours")*COUNTIFS(SUIVIPROD!$E$2:$E$3777,'Ligne 12'!$A36,SUIVIPROD!$J$2:$J$3777,'Ligne 12'!$P$1))</f>
        <v>0</v>
      </c>
      <c r="J36" s="97">
        <v>2</v>
      </c>
      <c r="K36" s="19">
        <f>SUMPRODUCT((P36="En cours")*SUMIFS(SUIVIPROD!$D$2:$D$3777,SUIVIPROD!$E$2:$E$3777,'Ligne 12'!$A36,SUIVIPROD!$J$2:$J$3777,'Ligne 12'!$P$1))</f>
        <v>0</v>
      </c>
      <c r="L36" s="19">
        <f>SUMPRODUCT((P36="En cours")*SUMPRODUCT((SUIVIPROD!$E$2:$E$3777='Ligne 12'!$A36)*(SUIVIPROD!$J$2:$J$3777='Ligne 12'!$P$1)*(SUIVIPROD!$L$2:$N$3777&lt;&gt;"")))</f>
        <v>0</v>
      </c>
      <c r="M36" s="97">
        <v>2</v>
      </c>
      <c r="N36" s="141"/>
      <c r="O36" s="136"/>
      <c r="P36" s="137" t="s">
        <v>190</v>
      </c>
      <c r="Q36" s="19">
        <f>SUMPRODUCT((X36="En cours")*COUNTIFS(SUIVIPROD!$E$2:$E$3777,'Ligne 12'!$A36,SUIVIPROD!$J$2:$J$3777,'Ligne 12'!$X$1))</f>
        <v>0</v>
      </c>
      <c r="R36" s="97">
        <v>4</v>
      </c>
      <c r="S36" s="19">
        <f>SUMPRODUCT((X36="En cours")*SUMIFS(SUIVIPROD!$D$2:$D$3777,SUIVIPROD!$E$2:$E$3777,'Ligne 12'!$A36,SUIVIPROD!$J$2:$J$3777,'Ligne 12'!$X$1))</f>
        <v>0</v>
      </c>
      <c r="T36" s="19">
        <f>SUMPRODUCT((X36="En cours")*SUMPRODUCT((SUIVIPROD!$E$2:$E$3777='Ligne 12'!$A36)*(SUIVIPROD!$J$2:$J$3777='Ligne 12'!$X$1)*(SUIVIPROD!$L$2:$N$3777&lt;&gt;"")))</f>
        <v>0</v>
      </c>
      <c r="U36" s="97">
        <v>2</v>
      </c>
      <c r="V36" s="141"/>
      <c r="W36" s="136"/>
      <c r="X36" s="137" t="s">
        <v>190</v>
      </c>
      <c r="Y36" s="19">
        <f>SUMPRODUCT((AF36="En cours")*COUNTIFS(SUIVIPROD!$E$2:$E$3777,'Ligne 12'!$A36,SUIVIPROD!$J$2:$J$3777,'Ligne 12'!$AF$1))</f>
        <v>0</v>
      </c>
      <c r="Z36" s="97">
        <v>12</v>
      </c>
      <c r="AA36" s="19">
        <f>SUMPRODUCT((AF36="En cours")*SUMIFS(SUIVIPROD!$D$2:$D$3777,SUIVIPROD!$E$2:$E$3777,'Ligne 12'!$A36,SUIVIPROD!$J$2:$J$3777,'Ligne 12'!$AF$1))</f>
        <v>0</v>
      </c>
      <c r="AB36" s="19">
        <f>SUMPRODUCT((AF36="En cours")*SUMPRODUCT((SUIVIPROD!$E$2:$E$3777='Ligne 12'!$A36)*(SUIVIPROD!$J$2:$J$3777='Ligne 12'!$AF$1)*(SUIVIPROD!$L$2:$N$3777&lt;&gt;"")))</f>
        <v>0</v>
      </c>
      <c r="AC36" s="97">
        <v>2</v>
      </c>
      <c r="AD36" s="141"/>
      <c r="AE36" s="136"/>
      <c r="AF36" s="140" t="s">
        <v>190</v>
      </c>
      <c r="AG36" s="19">
        <f>SUMPRODUCT((AN36="En cours")*COUNTIFS(SUIVIPROD!$E$2:$E$3777,'Ligne 12'!$A36,SUIVIPROD!$J$2:$J$3777,'Ligne 12'!$AN$1))</f>
        <v>0</v>
      </c>
      <c r="AH36" s="97">
        <v>12</v>
      </c>
      <c r="AI36" s="19">
        <f>SUMPRODUCT((AN36="En cours")*SUMIFS(SUIVIPROD!$D$2:$D$3777,SUIVIPROD!$E$2:$E$3777,'Ligne 12'!$A36,SUIVIPROD!$J$2:$J$3777,'Ligne 12'!$AN$1))</f>
        <v>0</v>
      </c>
      <c r="AJ36" s="19">
        <f>SUMPRODUCT((AN36="En cours")*SUMPRODUCT((SUIVIPROD!$E$2:$E$3777='Ligne 12'!$A36)*(SUIVIPROD!$J$2:$J$3777='Ligne 12'!$AN$1)*(SUIVIPROD!$L$2:$N$3777&lt;&gt;"")))</f>
        <v>0</v>
      </c>
      <c r="AK36" s="97">
        <v>6</v>
      </c>
      <c r="AL36" s="136"/>
      <c r="AM36" s="136"/>
      <c r="AN36" s="140" t="s">
        <v>190</v>
      </c>
      <c r="AO36" s="19">
        <f>SUMPRODUCT((AV36="En cours")*COUNTIFS(SUIVIPROD!$E$2:$E$3777,'Ligne 12'!$A36,SUIVIPROD!$J$2:$J$3777,'Ligne 12'!$AV$1))</f>
        <v>0</v>
      </c>
      <c r="AP36" s="97">
        <v>8</v>
      </c>
      <c r="AQ36" s="19">
        <f>SUMPRODUCT((AV36="En cours")*SUMIFS(SUIVIPROD!$D$2:$D$3777,SUIVIPROD!$E$2:$E$3777,'Ligne 12'!$A36,SUIVIPROD!$J$2:$J$3777,'Ligne 12'!$AV$1))</f>
        <v>0</v>
      </c>
      <c r="AR36" s="19">
        <f>SUMPRODUCT((AV36="En cours")*SUMPRODUCT((SUIVIPROD!$E$2:$E$3777='Ligne 12'!$A36)*(SUIVIPROD!$J$2:$J$3777='Ligne 12'!$AV$1)*(SUIVIPROD!$L$2:$N$3777&lt;&gt;"")))</f>
        <v>0</v>
      </c>
      <c r="AS36" s="97">
        <v>6</v>
      </c>
      <c r="AU36" s="23"/>
      <c r="AV36" s="137"/>
      <c r="AW36" s="19">
        <f>SUMPRODUCT((BD36="En cours")*COUNTIFS(SUIVIPROD!$E$2:$E$3777,'Ligne 12'!$A36,SUIVIPROD!$J$2:$J$3777,'Ligne 12'!$BD$1))</f>
        <v>0</v>
      </c>
      <c r="AX36" s="97">
        <v>8</v>
      </c>
      <c r="AY36" s="19">
        <f>SUMPRODUCT((BD36="En cours")*SUMIFS(SUIVIPROD!$D$2:$D$3777,SUIVIPROD!$E$2:$E$3777,'Ligne 12'!$A36,SUIVIPROD!$J$2:$J$3777,'Ligne 12'!$BD$1))</f>
        <v>0</v>
      </c>
      <c r="AZ36" s="19">
        <f>SUMPRODUCT((BD36="En cours")*SUMPRODUCT((SUIVIPROD!$E$2:$E$3777='Ligne 12'!$A36)*(SUIVIPROD!$J$2:$J$3777='Ligne 12'!$BD$1)*(SUIVIPROD!$L$2:$N$3777&lt;&gt;"")))</f>
        <v>0</v>
      </c>
      <c r="BA36" s="97">
        <v>6</v>
      </c>
      <c r="BB36" s="132"/>
      <c r="BC36" s="136"/>
      <c r="BD36" s="137"/>
      <c r="BE36" s="19">
        <f>SUMPRODUCT((BL36="En cours")*COUNTIFS(SUIVIPROD!$E$2:$E$3777,'Ligne 12'!$A36,SUIVIPROD!$J$2:$J$3777,'Ligne 12'!$BL$1))</f>
        <v>0</v>
      </c>
      <c r="BF36" s="97">
        <v>16</v>
      </c>
      <c r="BG36" s="19">
        <f>SUMPRODUCT((BL36="En cours")*SUMIFS(SUIVIPROD!$D$2:$D$3777,SUIVIPROD!$E$2:$E$3777,'Ligne 12'!$A36,SUIVIPROD!$J$2:$J$3777,'Ligne 12'!$BL$1))</f>
        <v>0</v>
      </c>
      <c r="BH36" s="19">
        <f>SUMPRODUCT((BL36="En cours")*SUMPRODUCT((SUIVIPROD!$E$2:$E$3777='Ligne 12'!$A36)*(SUIVIPROD!$J$2:$J$3777='Ligne 12'!$BL$1)*(SUIVIPROD!$L$2:$N$3777&lt;&gt;"")))</f>
        <v>0</v>
      </c>
      <c r="BI36" s="97">
        <v>2</v>
      </c>
      <c r="BJ36" s="132"/>
      <c r="BK36" s="136"/>
      <c r="BL36" s="140"/>
      <c r="BM36" s="19">
        <f>SUMPRODUCT((BT36="En cours")*COUNTIFS(SUIVIPROD!$E$2:$E$3777,'Ligne 12'!$A36,SUIVIPROD!$J$2:$J$3777,'Ligne 12'!$BT$1))</f>
        <v>0</v>
      </c>
      <c r="BN36" s="97">
        <v>8</v>
      </c>
      <c r="BO36" s="19">
        <f>SUMPRODUCT((BT36="En cours")*SUMIFS(SUIVIPROD!$D$2:$D$3777,SUIVIPROD!$E$2:$E$3777,'Ligne 12'!$A36,SUIVIPROD!$J$2:$J$3777,'Ligne 12'!$BT$1))</f>
        <v>0</v>
      </c>
      <c r="BP36" s="19">
        <f>SUMPRODUCT((BT36="En cours")*SUMPRODUCT((SUIVIPROD!$E$2:$E$3777='Ligne 12'!$A36)*(SUIVIPROD!$J$2:$J$3777='Ligne 12'!$BT$1)*(SUIVIPROD!$L$2:$N$3777&lt;&gt;"")))</f>
        <v>0</v>
      </c>
      <c r="BQ36" s="97">
        <v>4</v>
      </c>
      <c r="BR36" s="132"/>
      <c r="BS36" s="136"/>
      <c r="BT36" s="140" t="s">
        <v>190</v>
      </c>
      <c r="BU36" s="19">
        <f>SUMPRODUCT((CB36="En cours")*COUNTIFS(SUIVIPROD!$E$2:$E$3777,'Ligne 12'!$A36,SUIVIPROD!$J$2:$J$3777,'Ligne 12'!$CB$1))</f>
        <v>0</v>
      </c>
      <c r="BV36" s="97">
        <v>12</v>
      </c>
      <c r="BW36" s="19">
        <f>SUMPRODUCT((CB36="En cours")*SUMIFS(SUIVIPROD!$D$2:$D$3777,SUIVIPROD!$E$2:$E$3777,'Ligne 12'!$A36,SUIVIPROD!$J$2:$J$3777,'Ligne 12'!$CB$1))</f>
        <v>0</v>
      </c>
      <c r="BX36" s="19">
        <f>SUMPRODUCT((CB36="En cours")*SUMPRODUCT((SUIVIPROD!$E$2:$E$3777='Ligne 12'!$A36)*(SUIVIPROD!$J$2:$J$3777='Ligne 12'!$CB$1)*(SUIVIPROD!$L$2:$N$3777&lt;&gt;"")))</f>
        <v>0</v>
      </c>
      <c r="BY36" s="97">
        <v>4</v>
      </c>
      <c r="BZ36" s="132"/>
      <c r="CA36" s="136"/>
      <c r="CB36" s="140" t="s">
        <v>190</v>
      </c>
      <c r="CC36" s="19">
        <f>SUMPRODUCT((CJ36="En cours")*COUNTIFS(SUIVIPROD!$E$2:$E$3777,'Ligne 12'!$A36,SUIVIPROD!$J$2:$J$3777,'Ligne 12'!$CJ$1))</f>
        <v>0</v>
      </c>
      <c r="CD36" s="97">
        <v>10</v>
      </c>
      <c r="CE36" s="19">
        <f>SUMPRODUCT((CJ36="En cours")*SUMIFS(SUIVIPROD!$D$2:$D$3777,SUIVIPROD!$E$2:$E$3777,'Ligne 12'!$A36,SUIVIPROD!$J$2:$J$3777,'Ligne 12'!$CJ$1))</f>
        <v>0</v>
      </c>
      <c r="CF36" s="19">
        <f>SUMPRODUCT((CJ36="En cours")*SUMPRODUCT((SUIVIPROD!$E$2:$E$3777='Ligne 12'!$A36)*(SUIVIPROD!$J$2:$J$3777='Ligne 12'!$CJ$1)*(SUIVIPROD!$L$2:$N$3777&lt;&gt;"")))</f>
        <v>0</v>
      </c>
      <c r="CG36" s="97">
        <v>3</v>
      </c>
      <c r="CH36" s="132"/>
      <c r="CI36" s="136"/>
      <c r="CJ36" s="137"/>
      <c r="CK36" s="209"/>
    </row>
    <row r="37" spans="1:89" ht="15">
      <c r="A37" s="132" t="s">
        <v>292</v>
      </c>
      <c r="B37" s="132" t="s">
        <v>188</v>
      </c>
      <c r="C37" s="132" t="s">
        <v>188</v>
      </c>
      <c r="D37" s="132" t="s">
        <v>188</v>
      </c>
      <c r="E37" s="132" t="s">
        <v>188</v>
      </c>
      <c r="F37" s="132" t="s">
        <v>188</v>
      </c>
      <c r="G37" s="132" t="s">
        <v>188</v>
      </c>
      <c r="H37" s="133" t="str">
        <f t="shared" si="2"/>
        <v>6 / 6</v>
      </c>
      <c r="I37" s="19">
        <f>SUMPRODUCT((P37="En cours")*COUNTIFS(SUIVIPROD!$E$2:$E$3777,'Ligne 12'!$A37,SUIVIPROD!$J$2:$J$3777,'Ligne 12'!$P$1))</f>
        <v>0</v>
      </c>
      <c r="J37" s="134">
        <v>2</v>
      </c>
      <c r="K37" s="19">
        <f>SUMPRODUCT((P37="En cours")*SUMIFS(SUIVIPROD!$D$2:$D$3777,SUIVIPROD!$E$2:$E$3777,'Ligne 12'!$A37,SUIVIPROD!$J$2:$J$3777,'Ligne 12'!$P$1))</f>
        <v>0</v>
      </c>
      <c r="L37" s="19">
        <f>SUMPRODUCT((P37="En cours")*SUMPRODUCT((SUIVIPROD!$E$2:$E$3777='Ligne 12'!$A37)*(SUIVIPROD!$J$2:$J$3777='Ligne 12'!$P$1)*(SUIVIPROD!$L$2:$N$3777&lt;&gt;"")))</f>
        <v>0</v>
      </c>
      <c r="M37" s="134">
        <v>2</v>
      </c>
      <c r="O37" s="136"/>
      <c r="P37" s="137" t="s">
        <v>190</v>
      </c>
      <c r="Q37" s="19">
        <f>SUMPRODUCT((X37="En cours")*COUNTIFS(SUIVIPROD!$E$2:$E$3777,'Ligne 12'!$A37,SUIVIPROD!$J$2:$J$3777,'Ligne 12'!$X$1))</f>
        <v>0</v>
      </c>
      <c r="R37" s="134">
        <v>4</v>
      </c>
      <c r="S37" s="19">
        <f>SUMPRODUCT((X37="En cours")*SUMIFS(SUIVIPROD!$D$2:$D$3777,SUIVIPROD!$E$2:$E$3777,'Ligne 12'!$A37,SUIVIPROD!$J$2:$J$3777,'Ligne 12'!$X$1))</f>
        <v>0</v>
      </c>
      <c r="T37" s="19">
        <f>SUMPRODUCT((X37="En cours")*SUMPRODUCT((SUIVIPROD!$E$2:$E$3777='Ligne 12'!$A37)*(SUIVIPROD!$J$2:$J$3777='Ligne 12'!$X$1)*(SUIVIPROD!$L$2:$N$3777&lt;&gt;"")))</f>
        <v>0</v>
      </c>
      <c r="U37" s="97">
        <v>2</v>
      </c>
      <c r="W37" s="136"/>
      <c r="X37" s="137"/>
      <c r="Y37" s="19">
        <f>SUMPRODUCT((AF37="En cours")*COUNTIFS(SUIVIPROD!$E$2:$E$3777,'Ligne 12'!$A37,SUIVIPROD!$J$2:$J$3777,'Ligne 12'!$AF$1))</f>
        <v>0</v>
      </c>
      <c r="Z37" s="97">
        <v>12</v>
      </c>
      <c r="AA37" s="19">
        <f>SUMPRODUCT((AF37="En cours")*SUMIFS(SUIVIPROD!$D$2:$D$3777,SUIVIPROD!$E$2:$E$3777,'Ligne 12'!$A37,SUIVIPROD!$J$2:$J$3777,'Ligne 12'!$AF$1))</f>
        <v>0</v>
      </c>
      <c r="AB37" s="19">
        <f>SUMPRODUCT((AF37="En cours")*SUMPRODUCT((SUIVIPROD!$E$2:$E$3777='Ligne 12'!$A37)*(SUIVIPROD!$J$2:$J$3777='Ligne 12'!$AF$1)*(SUIVIPROD!$L$2:$N$3777&lt;&gt;"")))</f>
        <v>0</v>
      </c>
      <c r="AC37" s="97">
        <v>2</v>
      </c>
      <c r="AE37" s="136"/>
      <c r="AF37" s="140"/>
      <c r="AG37" s="19">
        <f>SUMPRODUCT((AN37="En cours")*COUNTIFS(SUIVIPROD!$E$2:$E$3777,'Ligne 12'!$A37,SUIVIPROD!$J$2:$J$3777,'Ligne 12'!$AN$1))</f>
        <v>0</v>
      </c>
      <c r="AH37" s="97">
        <v>12</v>
      </c>
      <c r="AI37" s="19">
        <f>SUMPRODUCT((AN37="En cours")*SUMIFS(SUIVIPROD!$D$2:$D$3777,SUIVIPROD!$E$2:$E$3777,'Ligne 12'!$A37,SUIVIPROD!$J$2:$J$3777,'Ligne 12'!$AN$1))</f>
        <v>0</v>
      </c>
      <c r="AJ37" s="19">
        <f>SUMPRODUCT((AN37="En cours")*SUMPRODUCT((SUIVIPROD!$E$2:$E$3777='Ligne 12'!$A37)*(SUIVIPROD!$J$2:$J$3777='Ligne 12'!$AN$1)*(SUIVIPROD!$L$2:$N$3777&lt;&gt;"")))</f>
        <v>0</v>
      </c>
      <c r="AK37" s="97">
        <v>6</v>
      </c>
      <c r="AL37" s="136"/>
      <c r="AM37" s="136"/>
      <c r="AN37" s="140"/>
      <c r="AO37" s="19">
        <f>SUMPRODUCT((AV37="En cours")*COUNTIFS(SUIVIPROD!$E$2:$E$3777,'Ligne 12'!$A37,SUIVIPROD!$J$2:$J$3777,'Ligne 12'!$AV$1))</f>
        <v>0</v>
      </c>
      <c r="AP37" s="97">
        <v>8</v>
      </c>
      <c r="AQ37" s="19">
        <f>SUMPRODUCT((AV37="En cours")*SUMIFS(SUIVIPROD!$D$2:$D$3777,SUIVIPROD!$E$2:$E$3777,'Ligne 12'!$A37,SUIVIPROD!$J$2:$J$3777,'Ligne 12'!$AV$1))</f>
        <v>0</v>
      </c>
      <c r="AR37" s="19">
        <f>SUMPRODUCT((AV37="En cours")*SUMPRODUCT((SUIVIPROD!$E$2:$E$3777='Ligne 12'!$A37)*(SUIVIPROD!$J$2:$J$3777='Ligne 12'!$AV$1)*(SUIVIPROD!$L$2:$N$3777&lt;&gt;"")))</f>
        <v>0</v>
      </c>
      <c r="AS37" s="97">
        <v>6</v>
      </c>
      <c r="AU37" s="136"/>
      <c r="AV37" s="137"/>
      <c r="AW37" s="19">
        <f>SUMPRODUCT((BD37="En cours")*COUNTIFS(SUIVIPROD!$E$2:$E$3777,'Ligne 12'!$A37,SUIVIPROD!$J$2:$J$3777,'Ligne 12'!$BD$1))</f>
        <v>0</v>
      </c>
      <c r="AX37" s="97">
        <v>8</v>
      </c>
      <c r="AY37" s="19">
        <f>SUMPRODUCT((BD37="En cours")*SUMIFS(SUIVIPROD!$D$2:$D$3777,SUIVIPROD!$E$2:$E$3777,'Ligne 12'!$A37,SUIVIPROD!$J$2:$J$3777,'Ligne 12'!$BD$1))</f>
        <v>0</v>
      </c>
      <c r="AZ37" s="19">
        <f>SUMPRODUCT((BD37="En cours")*SUMPRODUCT((SUIVIPROD!$E$2:$E$3777='Ligne 12'!$A37)*(SUIVIPROD!$J$2:$J$3777='Ligne 12'!$BD$1)*(SUIVIPROD!$L$2:$N$3777&lt;&gt;"")))</f>
        <v>0</v>
      </c>
      <c r="BA37" s="97">
        <v>6</v>
      </c>
      <c r="BC37" s="136"/>
      <c r="BD37" s="137"/>
      <c r="BE37" s="19">
        <f>SUMPRODUCT((BL37="En cours")*COUNTIFS(SUIVIPROD!$E$2:$E$3777,'Ligne 12'!$A37,SUIVIPROD!$J$2:$J$3777,'Ligne 12'!$BL$1))</f>
        <v>0</v>
      </c>
      <c r="BF37" s="97">
        <v>16</v>
      </c>
      <c r="BG37" s="19">
        <f>SUMPRODUCT((BL37="En cours")*SUMIFS(SUIVIPROD!$D$2:$D$3777,SUIVIPROD!$E$2:$E$3777,'Ligne 12'!$A37,SUIVIPROD!$J$2:$J$3777,'Ligne 12'!$BL$1))</f>
        <v>0</v>
      </c>
      <c r="BH37" s="19">
        <f>SUMPRODUCT((BL37="En cours")*SUMPRODUCT((SUIVIPROD!$E$2:$E$3777='Ligne 12'!$A37)*(SUIVIPROD!$J$2:$J$3777='Ligne 12'!$BL$1)*(SUIVIPROD!$L$2:$N$3777&lt;&gt;"")))</f>
        <v>0</v>
      </c>
      <c r="BI37" s="97">
        <v>2</v>
      </c>
      <c r="BK37" s="136"/>
      <c r="BL37" s="140"/>
      <c r="BM37" s="19">
        <f>SUMPRODUCT((BT37="En cours")*COUNTIFS(SUIVIPROD!$E$2:$E$3777,'Ligne 12'!$A37,SUIVIPROD!$J$2:$J$3777,'Ligne 12'!$BT$1))</f>
        <v>0</v>
      </c>
      <c r="BN37" s="97">
        <v>8</v>
      </c>
      <c r="BO37" s="19">
        <f>SUMPRODUCT((BT37="En cours")*SUMIFS(SUIVIPROD!$D$2:$D$3777,SUIVIPROD!$E$2:$E$3777,'Ligne 12'!$A37,SUIVIPROD!$J$2:$J$3777,'Ligne 12'!$BT$1))</f>
        <v>0</v>
      </c>
      <c r="BP37" s="19">
        <f>SUMPRODUCT((BT37="En cours")*SUMPRODUCT((SUIVIPROD!$E$2:$E$3777='Ligne 12'!$A37)*(SUIVIPROD!$J$2:$J$3777='Ligne 12'!$BT$1)*(SUIVIPROD!$L$2:$N$3777&lt;&gt;"")))</f>
        <v>0</v>
      </c>
      <c r="BQ37" s="97">
        <v>4</v>
      </c>
      <c r="BS37" s="136"/>
      <c r="BT37" s="140"/>
      <c r="BU37" s="19">
        <f>SUMPRODUCT((CB37="En cours")*COUNTIFS(SUIVIPROD!$E$2:$E$3777,'Ligne 12'!$A37,SUIVIPROD!$J$2:$J$3777,'Ligne 12'!$CB$1))</f>
        <v>0</v>
      </c>
      <c r="BV37" s="97">
        <v>12</v>
      </c>
      <c r="BW37" s="19">
        <f>SUMPRODUCT((CB37="En cours")*SUMIFS(SUIVIPROD!$D$2:$D$3777,SUIVIPROD!$E$2:$E$3777,'Ligne 12'!$A37,SUIVIPROD!$J$2:$J$3777,'Ligne 12'!$CB$1))</f>
        <v>0</v>
      </c>
      <c r="BX37" s="19">
        <f>SUMPRODUCT((CB37="En cours")*SUMPRODUCT((SUIVIPROD!$E$2:$E$3777='Ligne 12'!$A37)*(SUIVIPROD!$J$2:$J$3777='Ligne 12'!$CB$1)*(SUIVIPROD!$L$2:$N$3777&lt;&gt;"")))</f>
        <v>0</v>
      </c>
      <c r="BY37" s="97">
        <v>4</v>
      </c>
      <c r="CA37" s="136"/>
      <c r="CB37" s="140"/>
      <c r="CC37" s="19">
        <f>SUMPRODUCT((CJ37="En cours")*COUNTIFS(SUIVIPROD!$E$2:$E$3777,'Ligne 12'!$A37,SUIVIPROD!$J$2:$J$3777,'Ligne 12'!$CJ$1))</f>
        <v>0</v>
      </c>
      <c r="CD37" s="134">
        <v>10</v>
      </c>
      <c r="CE37" s="19">
        <f>SUMPRODUCT((CJ37="En cours")*SUMIFS(SUIVIPROD!$D$2:$D$3777,SUIVIPROD!$E$2:$E$3777,'Ligne 12'!$A37,SUIVIPROD!$J$2:$J$3777,'Ligne 12'!$CJ$1))</f>
        <v>0</v>
      </c>
      <c r="CF37" s="19">
        <f>SUMPRODUCT((CJ37="En cours")*SUMPRODUCT((SUIVIPROD!$E$2:$E$3777='Ligne 12'!$A37)*(SUIVIPROD!$J$2:$J$3777='Ligne 12'!$CJ$1)*(SUIVIPROD!$L$2:$N$3777&lt;&gt;"")))</f>
        <v>0</v>
      </c>
      <c r="CG37" s="134">
        <v>3</v>
      </c>
      <c r="CI37" s="136"/>
      <c r="CJ37" s="137"/>
      <c r="CK37" s="210"/>
    </row>
    <row r="38" spans="1:89" ht="15">
      <c r="A38" s="132" t="s">
        <v>293</v>
      </c>
      <c r="B38" s="132" t="s">
        <v>188</v>
      </c>
      <c r="C38" s="132" t="s">
        <v>188</v>
      </c>
      <c r="D38" s="132" t="s">
        <v>188</v>
      </c>
      <c r="E38" s="132" t="s">
        <v>188</v>
      </c>
      <c r="F38" s="132" t="s">
        <v>188</v>
      </c>
      <c r="G38" s="132" t="s">
        <v>188</v>
      </c>
      <c r="H38" s="133" t="str">
        <f t="shared" si="2"/>
        <v>6 / 6</v>
      </c>
      <c r="I38" s="19">
        <f>SUMPRODUCT((P38="En cours")*COUNTIFS(SUIVIPROD!$E$2:$E$3777,'Ligne 12'!$A38,SUIVIPROD!$J$2:$J$3777,'Ligne 12'!$P$1))</f>
        <v>0</v>
      </c>
      <c r="J38" s="97">
        <v>2</v>
      </c>
      <c r="K38" s="19">
        <f>SUMPRODUCT((P38="En cours")*SUMIFS(SUIVIPROD!$D$2:$D$3777,SUIVIPROD!$E$2:$E$3777,'Ligne 12'!$A38,SUIVIPROD!$J$2:$J$3777,'Ligne 12'!$P$1))</f>
        <v>0</v>
      </c>
      <c r="L38" s="19">
        <f>SUMPRODUCT((P38="En cours")*SUMPRODUCT((SUIVIPROD!$E$2:$E$3777='Ligne 12'!$A38)*(SUIVIPROD!$J$2:$J$3777='Ligne 12'!$P$1)*(SUIVIPROD!$L$2:$N$3777&lt;&gt;"")))</f>
        <v>0</v>
      </c>
      <c r="M38" s="97">
        <v>2</v>
      </c>
      <c r="O38" s="136"/>
      <c r="P38" s="137" t="s">
        <v>190</v>
      </c>
      <c r="Q38" s="19">
        <f>SUMPRODUCT((X38="En cours")*COUNTIFS(SUIVIPROD!$E$2:$E$3777,'Ligne 12'!$A38,SUIVIPROD!$J$2:$J$3777,'Ligne 12'!$X$1))</f>
        <v>0</v>
      </c>
      <c r="R38" s="97">
        <v>4</v>
      </c>
      <c r="S38" s="19">
        <f>SUMPRODUCT((X38="En cours")*SUMIFS(SUIVIPROD!$D$2:$D$3777,SUIVIPROD!$E$2:$E$3777,'Ligne 12'!$A38,SUIVIPROD!$J$2:$J$3777,'Ligne 12'!$X$1))</f>
        <v>0</v>
      </c>
      <c r="T38" s="19">
        <f>SUMPRODUCT((X38="En cours")*SUMPRODUCT((SUIVIPROD!$E$2:$E$3777='Ligne 12'!$A38)*(SUIVIPROD!$J$2:$J$3777='Ligne 12'!$X$1)*(SUIVIPROD!$L$2:$N$3777&lt;&gt;"")))</f>
        <v>0</v>
      </c>
      <c r="U38" s="97">
        <v>2</v>
      </c>
      <c r="W38" s="136"/>
      <c r="X38" s="137" t="s">
        <v>190</v>
      </c>
      <c r="Y38" s="19">
        <f>SUMPRODUCT((AF38="En cours")*COUNTIFS(SUIVIPROD!$E$2:$E$3777,'Ligne 12'!$A38,SUIVIPROD!$J$2:$J$3777,'Ligne 12'!$AF$1))</f>
        <v>0</v>
      </c>
      <c r="Z38" s="97">
        <v>12</v>
      </c>
      <c r="AA38" s="19">
        <f>SUMPRODUCT((AF38="En cours")*SUMIFS(SUIVIPROD!$D$2:$D$3777,SUIVIPROD!$E$2:$E$3777,'Ligne 12'!$A38,SUIVIPROD!$J$2:$J$3777,'Ligne 12'!$AF$1))</f>
        <v>0</v>
      </c>
      <c r="AB38" s="19">
        <f>SUMPRODUCT((AF38="En cours")*SUMPRODUCT((SUIVIPROD!$E$2:$E$3777='Ligne 12'!$A38)*(SUIVIPROD!$J$2:$J$3777='Ligne 12'!$AF$1)*(SUIVIPROD!$L$2:$N$3777&lt;&gt;"")))</f>
        <v>0</v>
      </c>
      <c r="AC38" s="97">
        <v>2</v>
      </c>
      <c r="AE38" s="136"/>
      <c r="AF38" s="140"/>
      <c r="AG38" s="19">
        <f>SUMPRODUCT((AN38="En cours")*COUNTIFS(SUIVIPROD!$E$2:$E$3777,'Ligne 12'!$A38,SUIVIPROD!$J$2:$J$3777,'Ligne 12'!$AN$1))</f>
        <v>0</v>
      </c>
      <c r="AH38" s="97">
        <v>12</v>
      </c>
      <c r="AI38" s="19">
        <f>SUMPRODUCT((AN38="En cours")*SUMIFS(SUIVIPROD!$D$2:$D$3777,SUIVIPROD!$E$2:$E$3777,'Ligne 12'!$A38,SUIVIPROD!$J$2:$J$3777,'Ligne 12'!$AN$1))</f>
        <v>0</v>
      </c>
      <c r="AJ38" s="19">
        <f>SUMPRODUCT((AN38="En cours")*SUMPRODUCT((SUIVIPROD!$E$2:$E$3777='Ligne 12'!$A38)*(SUIVIPROD!$J$2:$J$3777='Ligne 12'!$AN$1)*(SUIVIPROD!$L$2:$N$3777&lt;&gt;"")))</f>
        <v>0</v>
      </c>
      <c r="AK38" s="97">
        <v>6</v>
      </c>
      <c r="AL38" s="136"/>
      <c r="AM38" s="136"/>
      <c r="AN38" s="140" t="s">
        <v>190</v>
      </c>
      <c r="AO38" s="19">
        <f>SUMPRODUCT((AV38="En cours")*COUNTIFS(SUIVIPROD!$E$2:$E$3777,'Ligne 12'!$A38,SUIVIPROD!$J$2:$J$3777,'Ligne 12'!$AV$1))</f>
        <v>0</v>
      </c>
      <c r="AP38" s="97">
        <v>8</v>
      </c>
      <c r="AQ38" s="19">
        <f>SUMPRODUCT((AV38="En cours")*SUMIFS(SUIVIPROD!$D$2:$D$3777,SUIVIPROD!$E$2:$E$3777,'Ligne 12'!$A38,SUIVIPROD!$J$2:$J$3777,'Ligne 12'!$AV$1))</f>
        <v>0</v>
      </c>
      <c r="AR38" s="19">
        <f>SUMPRODUCT((AV38="En cours")*SUMPRODUCT((SUIVIPROD!$E$2:$E$3777='Ligne 12'!$A38)*(SUIVIPROD!$J$2:$J$3777='Ligne 12'!$AV$1)*(SUIVIPROD!$L$2:$N$3777&lt;&gt;"")))</f>
        <v>0</v>
      </c>
      <c r="AS38" s="97">
        <v>6</v>
      </c>
      <c r="AU38" s="136"/>
      <c r="AV38" s="137"/>
      <c r="AW38" s="19">
        <f>SUMPRODUCT((BD38="En cours")*COUNTIFS(SUIVIPROD!$E$2:$E$3777,'Ligne 12'!$A38,SUIVIPROD!$J$2:$J$3777,'Ligne 12'!$BD$1))</f>
        <v>0</v>
      </c>
      <c r="AX38" s="97">
        <v>8</v>
      </c>
      <c r="AY38" s="19">
        <f>SUMPRODUCT((BD38="En cours")*SUMIFS(SUIVIPROD!$D$2:$D$3777,SUIVIPROD!$E$2:$E$3777,'Ligne 12'!$A38,SUIVIPROD!$J$2:$J$3777,'Ligne 12'!$BD$1))</f>
        <v>0</v>
      </c>
      <c r="AZ38" s="19">
        <f>SUMPRODUCT((BD38="En cours")*SUMPRODUCT((SUIVIPROD!$E$2:$E$3777='Ligne 12'!$A38)*(SUIVIPROD!$J$2:$J$3777='Ligne 12'!$BD$1)*(SUIVIPROD!$L$2:$N$3777&lt;&gt;"")))</f>
        <v>0</v>
      </c>
      <c r="BA38" s="97">
        <v>6</v>
      </c>
      <c r="BC38" s="136"/>
      <c r="BD38" s="137"/>
      <c r="BE38" s="19">
        <f>SUMPRODUCT((BL38="En cours")*COUNTIFS(SUIVIPROD!$E$2:$E$3777,'Ligne 12'!$A38,SUIVIPROD!$J$2:$J$3777,'Ligne 12'!$BL$1))</f>
        <v>0</v>
      </c>
      <c r="BF38" s="97">
        <v>16</v>
      </c>
      <c r="BG38" s="19">
        <f>SUMPRODUCT((BL38="En cours")*SUMIFS(SUIVIPROD!$D$2:$D$3777,SUIVIPROD!$E$2:$E$3777,'Ligne 12'!$A38,SUIVIPROD!$J$2:$J$3777,'Ligne 12'!$BL$1))</f>
        <v>0</v>
      </c>
      <c r="BH38" s="19">
        <f>SUMPRODUCT((BL38="En cours")*SUMPRODUCT((SUIVIPROD!$E$2:$E$3777='Ligne 12'!$A38)*(SUIVIPROD!$J$2:$J$3777='Ligne 12'!$BL$1)*(SUIVIPROD!$L$2:$N$3777&lt;&gt;"")))</f>
        <v>0</v>
      </c>
      <c r="BI38" s="97">
        <v>2</v>
      </c>
      <c r="BK38" s="136"/>
      <c r="BL38" s="140"/>
      <c r="BM38" s="19">
        <f>SUMPRODUCT((BT38="En cours")*COUNTIFS(SUIVIPROD!$E$2:$E$3777,'Ligne 12'!$A38,SUIVIPROD!$J$2:$J$3777,'Ligne 12'!$BT$1))</f>
        <v>0</v>
      </c>
      <c r="BN38" s="97">
        <v>8</v>
      </c>
      <c r="BO38" s="19">
        <f>SUMPRODUCT((BT38="En cours")*SUMIFS(SUIVIPROD!$D$2:$D$3777,SUIVIPROD!$E$2:$E$3777,'Ligne 12'!$A38,SUIVIPROD!$J$2:$J$3777,'Ligne 12'!$BT$1))</f>
        <v>0</v>
      </c>
      <c r="BP38" s="19">
        <f>SUMPRODUCT((BT38="En cours")*SUMPRODUCT((SUIVIPROD!$E$2:$E$3777='Ligne 12'!$A38)*(SUIVIPROD!$J$2:$J$3777='Ligne 12'!$BT$1)*(SUIVIPROD!$L$2:$N$3777&lt;&gt;"")))</f>
        <v>0</v>
      </c>
      <c r="BQ38" s="97">
        <v>4</v>
      </c>
      <c r="BS38" s="136"/>
      <c r="BT38" s="140" t="s">
        <v>190</v>
      </c>
      <c r="BU38" s="19">
        <f>SUMPRODUCT((CB38="En cours")*COUNTIFS(SUIVIPROD!$E$2:$E$3777,'Ligne 12'!$A38,SUIVIPROD!$J$2:$J$3777,'Ligne 12'!$CB$1))</f>
        <v>0</v>
      </c>
      <c r="BV38" s="97">
        <v>12</v>
      </c>
      <c r="BW38" s="19">
        <f>SUMPRODUCT((CB38="En cours")*SUMIFS(SUIVIPROD!$D$2:$D$3777,SUIVIPROD!$E$2:$E$3777,'Ligne 12'!$A38,SUIVIPROD!$J$2:$J$3777,'Ligne 12'!$CB$1))</f>
        <v>0</v>
      </c>
      <c r="BX38" s="19">
        <f>SUMPRODUCT((CB38="En cours")*SUMPRODUCT((SUIVIPROD!$E$2:$E$3777='Ligne 12'!$A38)*(SUIVIPROD!$J$2:$J$3777='Ligne 12'!$CB$1)*(SUIVIPROD!$L$2:$N$3777&lt;&gt;"")))</f>
        <v>0</v>
      </c>
      <c r="BY38" s="97">
        <v>4</v>
      </c>
      <c r="CA38" s="136"/>
      <c r="CB38" s="140" t="s">
        <v>190</v>
      </c>
      <c r="CC38" s="19">
        <f>SUMPRODUCT((CJ38="En cours")*COUNTIFS(SUIVIPROD!$E$2:$E$3777,'Ligne 12'!$A38,SUIVIPROD!$J$2:$J$3777,'Ligne 12'!$CJ$1))</f>
        <v>0</v>
      </c>
      <c r="CD38" s="97">
        <v>10</v>
      </c>
      <c r="CE38" s="19">
        <f>SUMPRODUCT((CJ38="En cours")*SUMIFS(SUIVIPROD!$D$2:$D$3777,SUIVIPROD!$E$2:$E$3777,'Ligne 12'!$A38,SUIVIPROD!$J$2:$J$3777,'Ligne 12'!$CJ$1))</f>
        <v>0</v>
      </c>
      <c r="CF38" s="19">
        <f>SUMPRODUCT((CJ38="En cours")*SUMPRODUCT((SUIVIPROD!$E$2:$E$3777='Ligne 12'!$A38)*(SUIVIPROD!$J$2:$J$3777='Ligne 12'!$CJ$1)*(SUIVIPROD!$L$2:$N$3777&lt;&gt;"")))</f>
        <v>0</v>
      </c>
      <c r="CG38" s="97">
        <v>3</v>
      </c>
      <c r="CI38" s="136"/>
      <c r="CJ38" s="137"/>
      <c r="CK38" s="210"/>
    </row>
    <row r="39" spans="1:89" ht="15">
      <c r="A39" s="132" t="s">
        <v>294</v>
      </c>
      <c r="B39" s="132" t="s">
        <v>188</v>
      </c>
      <c r="C39" s="132" t="s">
        <v>188</v>
      </c>
      <c r="D39" s="132" t="s">
        <v>188</v>
      </c>
      <c r="E39" s="132" t="s">
        <v>188</v>
      </c>
      <c r="F39" s="132" t="s">
        <v>188</v>
      </c>
      <c r="G39" s="132" t="s">
        <v>188</v>
      </c>
      <c r="H39" s="133" t="str">
        <f t="shared" si="2"/>
        <v>6 / 6</v>
      </c>
      <c r="I39" s="19">
        <f>SUMPRODUCT((P39="En cours")*COUNTIFS(SUIVIPROD!$E$2:$E$3777,'Ligne 12'!$A39,SUIVIPROD!$J$2:$J$3777,'Ligne 12'!$P$1))</f>
        <v>0</v>
      </c>
      <c r="J39" s="134">
        <v>2</v>
      </c>
      <c r="K39" s="19">
        <f>SUMPRODUCT((P39="En cours")*SUMIFS(SUIVIPROD!$D$2:$D$3777,SUIVIPROD!$E$2:$E$3777,'Ligne 12'!$A39,SUIVIPROD!$J$2:$J$3777,'Ligne 12'!$P$1))</f>
        <v>0</v>
      </c>
      <c r="L39" s="19">
        <f>SUMPRODUCT((P39="En cours")*SUMPRODUCT((SUIVIPROD!$E$2:$E$3777='Ligne 12'!$A39)*(SUIVIPROD!$J$2:$J$3777='Ligne 12'!$P$1)*(SUIVIPROD!$L$2:$N$3777&lt;&gt;"")))</f>
        <v>0</v>
      </c>
      <c r="M39" s="134">
        <v>2</v>
      </c>
      <c r="O39" s="136"/>
      <c r="P39" s="137" t="s">
        <v>190</v>
      </c>
      <c r="Q39" s="19">
        <f>SUMPRODUCT((X39="En cours")*COUNTIFS(SUIVIPROD!$E$2:$E$3777,'Ligne 12'!$A39,SUIVIPROD!$J$2:$J$3777,'Ligne 12'!$X$1))</f>
        <v>0</v>
      </c>
      <c r="R39" s="134">
        <v>4</v>
      </c>
      <c r="S39" s="19">
        <f>SUMPRODUCT((X39="En cours")*SUMIFS(SUIVIPROD!$D$2:$D$3777,SUIVIPROD!$E$2:$E$3777,'Ligne 12'!$A39,SUIVIPROD!$J$2:$J$3777,'Ligne 12'!$X$1))</f>
        <v>0</v>
      </c>
      <c r="T39" s="19">
        <f>SUMPRODUCT((X39="En cours")*SUMPRODUCT((SUIVIPROD!$E$2:$E$3777='Ligne 12'!$A39)*(SUIVIPROD!$J$2:$J$3777='Ligne 12'!$X$1)*(SUIVIPROD!$L$2:$N$3777&lt;&gt;"")))</f>
        <v>0</v>
      </c>
      <c r="U39" s="97">
        <v>2</v>
      </c>
      <c r="W39" s="136"/>
      <c r="X39" s="137"/>
      <c r="Y39" s="19">
        <f>SUMPRODUCT((AF39="En cours")*COUNTIFS(SUIVIPROD!$E$2:$E$3777,'Ligne 12'!$A39,SUIVIPROD!$J$2:$J$3777,'Ligne 12'!$AF$1))</f>
        <v>0</v>
      </c>
      <c r="Z39" s="97">
        <v>12</v>
      </c>
      <c r="AA39" s="19">
        <f>SUMPRODUCT((AF39="En cours")*SUMIFS(SUIVIPROD!$D$2:$D$3777,SUIVIPROD!$E$2:$E$3777,'Ligne 12'!$A39,SUIVIPROD!$J$2:$J$3777,'Ligne 12'!$AF$1))</f>
        <v>0</v>
      </c>
      <c r="AB39" s="19">
        <f>SUMPRODUCT((AF39="En cours")*SUMPRODUCT((SUIVIPROD!$E$2:$E$3777='Ligne 12'!$A39)*(SUIVIPROD!$J$2:$J$3777='Ligne 12'!$AF$1)*(SUIVIPROD!$L$2:$N$3777&lt;&gt;"")))</f>
        <v>0</v>
      </c>
      <c r="AC39" s="97">
        <v>2</v>
      </c>
      <c r="AE39" s="136"/>
      <c r="AF39" s="140"/>
      <c r="AG39" s="19">
        <f>SUMPRODUCT((AN39="En cours")*COUNTIFS(SUIVIPROD!$E$2:$E$3777,'Ligne 12'!$A39,SUIVIPROD!$J$2:$J$3777,'Ligne 12'!$AN$1))</f>
        <v>0</v>
      </c>
      <c r="AH39" s="97">
        <v>12</v>
      </c>
      <c r="AI39" s="19">
        <f>SUMPRODUCT((AN39="En cours")*SUMIFS(SUIVIPROD!$D$2:$D$3777,SUIVIPROD!$E$2:$E$3777,'Ligne 12'!$A39,SUIVIPROD!$J$2:$J$3777,'Ligne 12'!$AN$1))</f>
        <v>0</v>
      </c>
      <c r="AJ39" s="19">
        <f>SUMPRODUCT((AN39="En cours")*SUMPRODUCT((SUIVIPROD!$E$2:$E$3777='Ligne 12'!$A39)*(SUIVIPROD!$J$2:$J$3777='Ligne 12'!$AN$1)*(SUIVIPROD!$L$2:$N$3777&lt;&gt;"")))</f>
        <v>0</v>
      </c>
      <c r="AK39" s="97">
        <v>6</v>
      </c>
      <c r="AL39" s="136"/>
      <c r="AM39" s="136"/>
      <c r="AN39" s="140"/>
      <c r="AO39" s="19">
        <f>SUMPRODUCT((AV39="En cours")*COUNTIFS(SUIVIPROD!$E$2:$E$3777,'Ligne 12'!$A39,SUIVIPROD!$J$2:$J$3777,'Ligne 12'!$AV$1))</f>
        <v>0</v>
      </c>
      <c r="AP39" s="97">
        <v>8</v>
      </c>
      <c r="AQ39" s="19">
        <f>SUMPRODUCT((AV39="En cours")*SUMIFS(SUIVIPROD!$D$2:$D$3777,SUIVIPROD!$E$2:$E$3777,'Ligne 12'!$A39,SUIVIPROD!$J$2:$J$3777,'Ligne 12'!$AV$1))</f>
        <v>0</v>
      </c>
      <c r="AR39" s="19">
        <f>SUMPRODUCT((AV39="En cours")*SUMPRODUCT((SUIVIPROD!$E$2:$E$3777='Ligne 12'!$A39)*(SUIVIPROD!$J$2:$J$3777='Ligne 12'!$AV$1)*(SUIVIPROD!$L$2:$N$3777&lt;&gt;"")))</f>
        <v>0</v>
      </c>
      <c r="AS39" s="97">
        <v>6</v>
      </c>
      <c r="AU39" s="136"/>
      <c r="AV39" s="137"/>
      <c r="AW39" s="19">
        <f>SUMPRODUCT((BD39="En cours")*COUNTIFS(SUIVIPROD!$E$2:$E$3777,'Ligne 12'!$A39,SUIVIPROD!$J$2:$J$3777,'Ligne 12'!$BD$1))</f>
        <v>0</v>
      </c>
      <c r="AX39" s="97">
        <v>8</v>
      </c>
      <c r="AY39" s="19">
        <f>SUMPRODUCT((BD39="En cours")*SUMIFS(SUIVIPROD!$D$2:$D$3777,SUIVIPROD!$E$2:$E$3777,'Ligne 12'!$A39,SUIVIPROD!$J$2:$J$3777,'Ligne 12'!$BD$1))</f>
        <v>0</v>
      </c>
      <c r="AZ39" s="19">
        <f>SUMPRODUCT((BD39="En cours")*SUMPRODUCT((SUIVIPROD!$E$2:$E$3777='Ligne 12'!$A39)*(SUIVIPROD!$J$2:$J$3777='Ligne 12'!$BD$1)*(SUIVIPROD!$L$2:$N$3777&lt;&gt;"")))</f>
        <v>0</v>
      </c>
      <c r="BA39" s="97">
        <v>6</v>
      </c>
      <c r="BC39" s="136"/>
      <c r="BD39" s="137"/>
      <c r="BE39" s="19">
        <f>SUMPRODUCT((BL39="En cours")*COUNTIFS(SUIVIPROD!$E$2:$E$3777,'Ligne 12'!$A39,SUIVIPROD!$J$2:$J$3777,'Ligne 12'!$BL$1))</f>
        <v>0</v>
      </c>
      <c r="BF39" s="97">
        <v>16</v>
      </c>
      <c r="BG39" s="19">
        <f>SUMPRODUCT((BL39="En cours")*SUMIFS(SUIVIPROD!$D$2:$D$3777,SUIVIPROD!$E$2:$E$3777,'Ligne 12'!$A39,SUIVIPROD!$J$2:$J$3777,'Ligne 12'!$BL$1))</f>
        <v>0</v>
      </c>
      <c r="BH39" s="19">
        <f>SUMPRODUCT((BL39="En cours")*SUMPRODUCT((SUIVIPROD!$E$2:$E$3777='Ligne 12'!$A39)*(SUIVIPROD!$J$2:$J$3777='Ligne 12'!$BL$1)*(SUIVIPROD!$L$2:$N$3777&lt;&gt;"")))</f>
        <v>0</v>
      </c>
      <c r="BI39" s="97">
        <v>2</v>
      </c>
      <c r="BK39" s="136"/>
      <c r="BL39" s="140"/>
      <c r="BM39" s="19">
        <f>SUMPRODUCT((BT39="En cours")*COUNTIFS(SUIVIPROD!$E$2:$E$3777,'Ligne 12'!$A39,SUIVIPROD!$J$2:$J$3777,'Ligne 12'!$BT$1))</f>
        <v>0</v>
      </c>
      <c r="BN39" s="97">
        <v>8</v>
      </c>
      <c r="BO39" s="19">
        <f>SUMPRODUCT((BT39="En cours")*SUMIFS(SUIVIPROD!$D$2:$D$3777,SUIVIPROD!$E$2:$E$3777,'Ligne 12'!$A39,SUIVIPROD!$J$2:$J$3777,'Ligne 12'!$BT$1))</f>
        <v>0</v>
      </c>
      <c r="BP39" s="19">
        <f>SUMPRODUCT((BT39="En cours")*SUMPRODUCT((SUIVIPROD!$E$2:$E$3777='Ligne 12'!$A39)*(SUIVIPROD!$J$2:$J$3777='Ligne 12'!$BT$1)*(SUIVIPROD!$L$2:$N$3777&lt;&gt;"")))</f>
        <v>0</v>
      </c>
      <c r="BQ39" s="97">
        <v>4</v>
      </c>
      <c r="BS39" s="136"/>
      <c r="BT39" s="140"/>
      <c r="BU39" s="19">
        <f>SUMPRODUCT((CB39="En cours")*COUNTIFS(SUIVIPROD!$E$2:$E$3777,'Ligne 12'!$A39,SUIVIPROD!$J$2:$J$3777,'Ligne 12'!$CB$1))</f>
        <v>0</v>
      </c>
      <c r="BV39" s="97">
        <v>12</v>
      </c>
      <c r="BW39" s="19">
        <f>SUMPRODUCT((CB39="En cours")*SUMIFS(SUIVIPROD!$D$2:$D$3777,SUIVIPROD!$E$2:$E$3777,'Ligne 12'!$A39,SUIVIPROD!$J$2:$J$3777,'Ligne 12'!$CB$1))</f>
        <v>0</v>
      </c>
      <c r="BX39" s="19">
        <f>SUMPRODUCT((CB39="En cours")*SUMPRODUCT((SUIVIPROD!$E$2:$E$3777='Ligne 12'!$A39)*(SUIVIPROD!$J$2:$J$3777='Ligne 12'!$CB$1)*(SUIVIPROD!$L$2:$N$3777&lt;&gt;"")))</f>
        <v>0</v>
      </c>
      <c r="BY39" s="97">
        <v>4</v>
      </c>
      <c r="CA39" s="136"/>
      <c r="CB39" s="140"/>
      <c r="CC39" s="19">
        <f>SUMPRODUCT((CJ39="En cours")*COUNTIFS(SUIVIPROD!$E$2:$E$3777,'Ligne 12'!$A39,SUIVIPROD!$J$2:$J$3777,'Ligne 12'!$CJ$1))</f>
        <v>0</v>
      </c>
      <c r="CD39" s="134">
        <v>10</v>
      </c>
      <c r="CE39" s="19">
        <f>SUMPRODUCT((CJ39="En cours")*SUMIFS(SUIVIPROD!$D$2:$D$3777,SUIVIPROD!$E$2:$E$3777,'Ligne 12'!$A39,SUIVIPROD!$J$2:$J$3777,'Ligne 12'!$CJ$1))</f>
        <v>0</v>
      </c>
      <c r="CF39" s="19">
        <f>SUMPRODUCT((CJ39="En cours")*SUMPRODUCT((SUIVIPROD!$E$2:$E$3777='Ligne 12'!$A39)*(SUIVIPROD!$J$2:$J$3777='Ligne 12'!$CJ$1)*(SUIVIPROD!$L$2:$N$3777&lt;&gt;"")))</f>
        <v>0</v>
      </c>
      <c r="CG39" s="134">
        <v>3</v>
      </c>
      <c r="CI39" s="136"/>
      <c r="CJ39" s="137"/>
      <c r="CK39" s="210"/>
    </row>
    <row r="40" spans="1:89" ht="15">
      <c r="A40" s="132" t="s">
        <v>295</v>
      </c>
      <c r="B40" s="132" t="s">
        <v>188</v>
      </c>
      <c r="C40" s="132" t="s">
        <v>188</v>
      </c>
      <c r="D40" s="132" t="s">
        <v>188</v>
      </c>
      <c r="E40" s="132" t="s">
        <v>188</v>
      </c>
      <c r="F40" s="132" t="s">
        <v>188</v>
      </c>
      <c r="G40" s="132" t="s">
        <v>188</v>
      </c>
      <c r="H40" s="133" t="str">
        <f t="shared" si="2"/>
        <v>6 / 6</v>
      </c>
      <c r="I40" s="19">
        <f>SUMPRODUCT((P40="En cours")*COUNTIFS(SUIVIPROD!$E$2:$E$3777,'Ligne 12'!$A40,SUIVIPROD!$J$2:$J$3777,'Ligne 12'!$P$1))</f>
        <v>0</v>
      </c>
      <c r="J40" s="97">
        <v>2</v>
      </c>
      <c r="K40" s="19">
        <f>SUMPRODUCT((P40="En cours")*SUMIFS(SUIVIPROD!$D$2:$D$3777,SUIVIPROD!$E$2:$E$3777,'Ligne 12'!$A40,SUIVIPROD!$J$2:$J$3777,'Ligne 12'!$P$1))</f>
        <v>0</v>
      </c>
      <c r="L40" s="19">
        <f>SUMPRODUCT((P40="En cours")*SUMPRODUCT((SUIVIPROD!$E$2:$E$3777='Ligne 12'!$A40)*(SUIVIPROD!$J$2:$J$3777='Ligne 12'!$P$1)*(SUIVIPROD!$L$2:$N$3777&lt;&gt;"")))</f>
        <v>0</v>
      </c>
      <c r="M40" s="97">
        <v>2</v>
      </c>
      <c r="O40" s="136"/>
      <c r="P40" s="137" t="s">
        <v>190</v>
      </c>
      <c r="Q40" s="19">
        <f>SUMPRODUCT((X40="En cours")*COUNTIFS(SUIVIPROD!$E$2:$E$3777,'Ligne 12'!$A40,SUIVIPROD!$J$2:$J$3777,'Ligne 12'!$X$1))</f>
        <v>0</v>
      </c>
      <c r="R40" s="97">
        <v>4</v>
      </c>
      <c r="S40" s="19">
        <f>SUMPRODUCT((X40="En cours")*SUMIFS(SUIVIPROD!$D$2:$D$3777,SUIVIPROD!$E$2:$E$3777,'Ligne 12'!$A40,SUIVIPROD!$J$2:$J$3777,'Ligne 12'!$X$1))</f>
        <v>0</v>
      </c>
      <c r="T40" s="19">
        <f>SUMPRODUCT((X40="En cours")*SUMPRODUCT((SUIVIPROD!$E$2:$E$3777='Ligne 12'!$A40)*(SUIVIPROD!$J$2:$J$3777='Ligne 12'!$X$1)*(SUIVIPROD!$L$2:$N$3777&lt;&gt;"")))</f>
        <v>0</v>
      </c>
      <c r="U40" s="97">
        <v>2</v>
      </c>
      <c r="W40" s="136"/>
      <c r="X40" s="137" t="s">
        <v>190</v>
      </c>
      <c r="Y40" s="19">
        <f>SUMPRODUCT((AF40="En cours")*COUNTIFS(SUIVIPROD!$E$2:$E$3777,'Ligne 12'!$A40,SUIVIPROD!$J$2:$J$3777,'Ligne 12'!$AF$1))</f>
        <v>0</v>
      </c>
      <c r="Z40" s="97">
        <v>12</v>
      </c>
      <c r="AA40" s="19">
        <f>SUMPRODUCT((AF40="En cours")*SUMIFS(SUIVIPROD!$D$2:$D$3777,SUIVIPROD!$E$2:$E$3777,'Ligne 12'!$A40,SUIVIPROD!$J$2:$J$3777,'Ligne 12'!$AF$1))</f>
        <v>0</v>
      </c>
      <c r="AB40" s="19">
        <f>SUMPRODUCT((AF40="En cours")*SUMPRODUCT((SUIVIPROD!$E$2:$E$3777='Ligne 12'!$A40)*(SUIVIPROD!$J$2:$J$3777='Ligne 12'!$AF$1)*(SUIVIPROD!$L$2:$N$3777&lt;&gt;"")))</f>
        <v>0</v>
      </c>
      <c r="AC40" s="97">
        <v>2</v>
      </c>
      <c r="AD40" s="12"/>
      <c r="AE40" s="23"/>
      <c r="AF40" s="140" t="s">
        <v>190</v>
      </c>
      <c r="AG40" s="19">
        <f>SUMPRODUCT((AN40="En cours")*COUNTIFS(SUIVIPROD!$E$2:$E$3777,'Ligne 12'!$A40,SUIVIPROD!$J$2:$J$3777,'Ligne 12'!$AN$1))</f>
        <v>0</v>
      </c>
      <c r="AH40" s="97">
        <v>12</v>
      </c>
      <c r="AI40" s="19">
        <f>SUMPRODUCT((AN40="En cours")*SUMIFS(SUIVIPROD!$D$2:$D$3777,SUIVIPROD!$E$2:$E$3777,'Ligne 12'!$A40,SUIVIPROD!$J$2:$J$3777,'Ligne 12'!$AN$1))</f>
        <v>0</v>
      </c>
      <c r="AJ40" s="19">
        <f>SUMPRODUCT((AN40="En cours")*SUMPRODUCT((SUIVIPROD!$E$2:$E$3777='Ligne 12'!$A40)*(SUIVIPROD!$J$2:$J$3777='Ligne 12'!$AN$1)*(SUIVIPROD!$L$2:$N$3777&lt;&gt;"")))</f>
        <v>0</v>
      </c>
      <c r="AK40" s="97">
        <v>6</v>
      </c>
      <c r="AL40" s="136"/>
      <c r="AM40" s="136"/>
      <c r="AN40" s="140"/>
      <c r="AO40" s="19">
        <f>SUMPRODUCT((AV40="En cours")*COUNTIFS(SUIVIPROD!$E$2:$E$3777,'Ligne 12'!$A40,SUIVIPROD!$J$2:$J$3777,'Ligne 12'!$AV$1))</f>
        <v>0</v>
      </c>
      <c r="AP40" s="97">
        <v>8</v>
      </c>
      <c r="AQ40" s="19">
        <f>SUMPRODUCT((AV40="En cours")*SUMIFS(SUIVIPROD!$D$2:$D$3777,SUIVIPROD!$E$2:$E$3777,'Ligne 12'!$A40,SUIVIPROD!$J$2:$J$3777,'Ligne 12'!$AV$1))</f>
        <v>0</v>
      </c>
      <c r="AR40" s="19">
        <f>SUMPRODUCT((AV40="En cours")*SUMPRODUCT((SUIVIPROD!$E$2:$E$3777='Ligne 12'!$A40)*(SUIVIPROD!$J$2:$J$3777='Ligne 12'!$AV$1)*(SUIVIPROD!$L$2:$N$3777&lt;&gt;"")))</f>
        <v>0</v>
      </c>
      <c r="AS40" s="97">
        <v>6</v>
      </c>
      <c r="AU40" s="136"/>
      <c r="AV40" s="137"/>
      <c r="AW40" s="19">
        <f>SUMPRODUCT((BD40="En cours")*COUNTIFS(SUIVIPROD!$E$2:$E$3777,'Ligne 12'!$A40,SUIVIPROD!$J$2:$J$3777,'Ligne 12'!$BD$1))</f>
        <v>0</v>
      </c>
      <c r="AX40" s="97">
        <v>8</v>
      </c>
      <c r="AY40" s="19">
        <f>SUMPRODUCT((BD40="En cours")*SUMIFS(SUIVIPROD!$D$2:$D$3777,SUIVIPROD!$E$2:$E$3777,'Ligne 12'!$A40,SUIVIPROD!$J$2:$J$3777,'Ligne 12'!$BD$1))</f>
        <v>0</v>
      </c>
      <c r="AZ40" s="19">
        <f>SUMPRODUCT((BD40="En cours")*SUMPRODUCT((SUIVIPROD!$E$2:$E$3777='Ligne 12'!$A40)*(SUIVIPROD!$J$2:$J$3777='Ligne 12'!$BD$1)*(SUIVIPROD!$L$2:$N$3777&lt;&gt;"")))</f>
        <v>0</v>
      </c>
      <c r="BA40" s="97">
        <v>6</v>
      </c>
      <c r="BC40" s="136"/>
      <c r="BD40" s="137"/>
      <c r="BE40" s="19">
        <f>SUMPRODUCT((BL40="En cours")*COUNTIFS(SUIVIPROD!$E$2:$E$3777,'Ligne 12'!$A40,SUIVIPROD!$J$2:$J$3777,'Ligne 12'!$BL$1))</f>
        <v>0</v>
      </c>
      <c r="BF40" s="97">
        <v>16</v>
      </c>
      <c r="BG40" s="19">
        <f>SUMPRODUCT((BL40="En cours")*SUMIFS(SUIVIPROD!$D$2:$D$3777,SUIVIPROD!$E$2:$E$3777,'Ligne 12'!$A40,SUIVIPROD!$J$2:$J$3777,'Ligne 12'!$BL$1))</f>
        <v>0</v>
      </c>
      <c r="BH40" s="19">
        <f>SUMPRODUCT((BL40="En cours")*SUMPRODUCT((SUIVIPROD!$E$2:$E$3777='Ligne 12'!$A40)*(SUIVIPROD!$J$2:$J$3777='Ligne 12'!$BL$1)*(SUIVIPROD!$L$2:$N$3777&lt;&gt;"")))</f>
        <v>0</v>
      </c>
      <c r="BI40" s="97">
        <v>2</v>
      </c>
      <c r="BK40" s="136"/>
      <c r="BL40" s="140"/>
      <c r="BM40" s="19">
        <f>SUMPRODUCT((BT40="En cours")*COUNTIFS(SUIVIPROD!$E$2:$E$3777,'Ligne 12'!$A40,SUIVIPROD!$J$2:$J$3777,'Ligne 12'!$BT$1))</f>
        <v>0</v>
      </c>
      <c r="BN40" s="97">
        <v>8</v>
      </c>
      <c r="BO40" s="19">
        <f>SUMPRODUCT((BT40="En cours")*SUMIFS(SUIVIPROD!$D$2:$D$3777,SUIVIPROD!$E$2:$E$3777,'Ligne 12'!$A40,SUIVIPROD!$J$2:$J$3777,'Ligne 12'!$BT$1))</f>
        <v>0</v>
      </c>
      <c r="BP40" s="19">
        <f>SUMPRODUCT((BT40="En cours")*SUMPRODUCT((SUIVIPROD!$E$2:$E$3777='Ligne 12'!$A40)*(SUIVIPROD!$J$2:$J$3777='Ligne 12'!$BT$1)*(SUIVIPROD!$L$2:$N$3777&lt;&gt;"")))</f>
        <v>0</v>
      </c>
      <c r="BQ40" s="97">
        <v>4</v>
      </c>
      <c r="BS40" s="136"/>
      <c r="BT40" s="140" t="s">
        <v>190</v>
      </c>
      <c r="BU40" s="19">
        <f>SUMPRODUCT((CB40="En cours")*COUNTIFS(SUIVIPROD!$E$2:$E$3777,'Ligne 12'!$A40,SUIVIPROD!$J$2:$J$3777,'Ligne 12'!$CB$1))</f>
        <v>0</v>
      </c>
      <c r="BV40" s="97">
        <v>12</v>
      </c>
      <c r="BW40" s="19">
        <f>SUMPRODUCT((CB40="En cours")*SUMIFS(SUIVIPROD!$D$2:$D$3777,SUIVIPROD!$E$2:$E$3777,'Ligne 12'!$A40,SUIVIPROD!$J$2:$J$3777,'Ligne 12'!$CB$1))</f>
        <v>0</v>
      </c>
      <c r="BX40" s="19">
        <f>SUMPRODUCT((CB40="En cours")*SUMPRODUCT((SUIVIPROD!$E$2:$E$3777='Ligne 12'!$A40)*(SUIVIPROD!$J$2:$J$3777='Ligne 12'!$CB$1)*(SUIVIPROD!$L$2:$N$3777&lt;&gt;"")))</f>
        <v>0</v>
      </c>
      <c r="BY40" s="97">
        <v>4</v>
      </c>
      <c r="CA40" s="136"/>
      <c r="CB40" s="140" t="s">
        <v>190</v>
      </c>
      <c r="CC40" s="19">
        <f>SUMPRODUCT((CJ40="En cours")*COUNTIFS(SUIVIPROD!$E$2:$E$3777,'Ligne 12'!$A40,SUIVIPROD!$J$2:$J$3777,'Ligne 12'!$CJ$1))</f>
        <v>0</v>
      </c>
      <c r="CD40" s="97">
        <v>10</v>
      </c>
      <c r="CE40" s="19">
        <f>SUMPRODUCT((CJ40="En cours")*SUMIFS(SUIVIPROD!$D$2:$D$3777,SUIVIPROD!$E$2:$E$3777,'Ligne 12'!$A40,SUIVIPROD!$J$2:$J$3777,'Ligne 12'!$CJ$1))</f>
        <v>0</v>
      </c>
      <c r="CF40" s="19">
        <f>SUMPRODUCT((CJ40="En cours")*SUMPRODUCT((SUIVIPROD!$E$2:$E$3777='Ligne 12'!$A40)*(SUIVIPROD!$J$2:$J$3777='Ligne 12'!$CJ$1)*(SUIVIPROD!$L$2:$N$3777&lt;&gt;"")))</f>
        <v>0</v>
      </c>
      <c r="CG40" s="97">
        <v>3</v>
      </c>
      <c r="CI40" s="136"/>
      <c r="CJ40" s="137"/>
      <c r="CK40" s="210"/>
    </row>
    <row r="41" spans="1:89" ht="15">
      <c r="A41" s="132" t="s">
        <v>296</v>
      </c>
      <c r="B41" s="132" t="s">
        <v>188</v>
      </c>
      <c r="C41" s="132" t="s">
        <v>188</v>
      </c>
      <c r="D41" s="132" t="s">
        <v>188</v>
      </c>
      <c r="E41" s="132" t="s">
        <v>188</v>
      </c>
      <c r="F41" s="132" t="s">
        <v>188</v>
      </c>
      <c r="G41" s="132" t="s">
        <v>188</v>
      </c>
      <c r="H41" s="133" t="str">
        <f t="shared" si="2"/>
        <v>6 / 6</v>
      </c>
      <c r="I41" s="19">
        <f>SUMPRODUCT((P41="En cours")*COUNTIFS(SUIVIPROD!$E$2:$E$3777,'Ligne 12'!$A41,SUIVIPROD!$J$2:$J$3777,'Ligne 12'!$P$1))</f>
        <v>0</v>
      </c>
      <c r="J41" s="134">
        <v>2</v>
      </c>
      <c r="K41" s="19">
        <f>SUMPRODUCT((P41="En cours")*SUMIFS(SUIVIPROD!$D$2:$D$3777,SUIVIPROD!$E$2:$E$3777,'Ligne 12'!$A41,SUIVIPROD!$J$2:$J$3777,'Ligne 12'!$P$1))</f>
        <v>0</v>
      </c>
      <c r="L41" s="19">
        <f>SUMPRODUCT((P41="En cours")*SUMPRODUCT((SUIVIPROD!$E$2:$E$3777='Ligne 12'!$A41)*(SUIVIPROD!$J$2:$J$3777='Ligne 12'!$P$1)*(SUIVIPROD!$L$2:$N$3777&lt;&gt;"")))</f>
        <v>0</v>
      </c>
      <c r="M41" s="134">
        <v>2</v>
      </c>
      <c r="O41" s="136"/>
      <c r="P41" s="137" t="s">
        <v>190</v>
      </c>
      <c r="Q41" s="19">
        <f>SUMPRODUCT((X41="En cours")*COUNTIFS(SUIVIPROD!$E$2:$E$3777,'Ligne 12'!$A41,SUIVIPROD!$J$2:$J$3777,'Ligne 12'!$X$1))</f>
        <v>0</v>
      </c>
      <c r="R41" s="134">
        <v>4</v>
      </c>
      <c r="S41" s="19">
        <f>SUMPRODUCT((X41="En cours")*SUMIFS(SUIVIPROD!$D$2:$D$3777,SUIVIPROD!$E$2:$E$3777,'Ligne 12'!$A41,SUIVIPROD!$J$2:$J$3777,'Ligne 12'!$X$1))</f>
        <v>0</v>
      </c>
      <c r="T41" s="19">
        <f>SUMPRODUCT((X41="En cours")*SUMPRODUCT((SUIVIPROD!$E$2:$E$3777='Ligne 12'!$A41)*(SUIVIPROD!$J$2:$J$3777='Ligne 12'!$X$1)*(SUIVIPROD!$L$2:$N$3777&lt;&gt;"")))</f>
        <v>0</v>
      </c>
      <c r="U41" s="97">
        <v>2</v>
      </c>
      <c r="W41" s="136"/>
      <c r="X41" s="137" t="s">
        <v>190</v>
      </c>
      <c r="Y41" s="19">
        <f>SUMPRODUCT((AF41="En cours")*COUNTIFS(SUIVIPROD!$E$2:$E$3777,'Ligne 12'!$A41,SUIVIPROD!$J$2:$J$3777,'Ligne 12'!$AF$1))</f>
        <v>0</v>
      </c>
      <c r="Z41" s="97">
        <v>12</v>
      </c>
      <c r="AA41" s="19">
        <f>SUMPRODUCT((AF41="En cours")*SUMIFS(SUIVIPROD!$D$2:$D$3777,SUIVIPROD!$E$2:$E$3777,'Ligne 12'!$A41,SUIVIPROD!$J$2:$J$3777,'Ligne 12'!$AF$1))</f>
        <v>0</v>
      </c>
      <c r="AB41" s="19">
        <f>SUMPRODUCT((AF41="En cours")*SUMPRODUCT((SUIVIPROD!$E$2:$E$3777='Ligne 12'!$A41)*(SUIVIPROD!$J$2:$J$3777='Ligne 12'!$AF$1)*(SUIVIPROD!$L$2:$N$3777&lt;&gt;"")))</f>
        <v>0</v>
      </c>
      <c r="AC41" s="97">
        <v>2</v>
      </c>
      <c r="AD41" s="12"/>
      <c r="AE41" s="23" t="str">
        <f>IF(COUNTIFS(SUIVIQUALITE!$B$2:$B$49039,'Ligne 12'!$A41,SUIVIQUALITE!$E$2:$E$49039,LEFT($AF$1,FIND(" ",$AF$1)-1),SUIVIQUALITE!$F$2:$F$49039,"Oui")=1,"Oui","#N/A")</f>
        <v>#N/A</v>
      </c>
      <c r="AF41" s="140"/>
      <c r="AG41" s="19">
        <f>SUMPRODUCT((AN41="En cours")*COUNTIFS(SUIVIPROD!$E$2:$E$3777,'Ligne 12'!$A41,SUIVIPROD!$J$2:$J$3777,'Ligne 12'!$AN$1))</f>
        <v>0</v>
      </c>
      <c r="AH41" s="97">
        <v>12</v>
      </c>
      <c r="AI41" s="19">
        <f>SUMPRODUCT((AN41="En cours")*SUMIFS(SUIVIPROD!$D$2:$D$3777,SUIVIPROD!$E$2:$E$3777,'Ligne 12'!$A41,SUIVIPROD!$J$2:$J$3777,'Ligne 12'!$AN$1))</f>
        <v>0</v>
      </c>
      <c r="AJ41" s="19">
        <f>SUMPRODUCT((AN41="En cours")*SUMPRODUCT((SUIVIPROD!$E$2:$E$3777='Ligne 12'!$A41)*(SUIVIPROD!$J$2:$J$3777='Ligne 12'!$AN$1)*(SUIVIPROD!$L$2:$N$3777&lt;&gt;"")))</f>
        <v>0</v>
      </c>
      <c r="AK41" s="97">
        <v>6</v>
      </c>
      <c r="AL41" s="136"/>
      <c r="AM41" s="136"/>
      <c r="AN41" s="140"/>
      <c r="AO41" s="19">
        <f>SUMPRODUCT((AV41="En cours")*COUNTIFS(SUIVIPROD!$E$2:$E$3777,'Ligne 12'!$A41,SUIVIPROD!$J$2:$J$3777,'Ligne 12'!$AV$1))</f>
        <v>0</v>
      </c>
      <c r="AP41" s="97">
        <v>8</v>
      </c>
      <c r="AQ41" s="19">
        <f>SUMPRODUCT((AV41="En cours")*SUMIFS(SUIVIPROD!$D$2:$D$3777,SUIVIPROD!$E$2:$E$3777,'Ligne 12'!$A41,SUIVIPROD!$J$2:$J$3777,'Ligne 12'!$AV$1))</f>
        <v>0</v>
      </c>
      <c r="AR41" s="19">
        <f>SUMPRODUCT((AV41="En cours")*SUMPRODUCT((SUIVIPROD!$E$2:$E$3777='Ligne 12'!$A41)*(SUIVIPROD!$J$2:$J$3777='Ligne 12'!$AV$1)*(SUIVIPROD!$L$2:$N$3777&lt;&gt;"")))</f>
        <v>0</v>
      </c>
      <c r="AS41" s="97">
        <v>6</v>
      </c>
      <c r="AU41" s="136"/>
      <c r="AV41" s="137"/>
      <c r="AW41" s="19">
        <f>SUMPRODUCT((BD41="En cours")*COUNTIFS(SUIVIPROD!$E$2:$E$3777,'Ligne 12'!$A41,SUIVIPROD!$J$2:$J$3777,'Ligne 12'!$BD$1))</f>
        <v>0</v>
      </c>
      <c r="AX41" s="97">
        <v>8</v>
      </c>
      <c r="AY41" s="19">
        <f>SUMPRODUCT((BD41="En cours")*SUMIFS(SUIVIPROD!$D$2:$D$3777,SUIVIPROD!$E$2:$E$3777,'Ligne 12'!$A41,SUIVIPROD!$J$2:$J$3777,'Ligne 12'!$BD$1))</f>
        <v>0</v>
      </c>
      <c r="AZ41" s="19">
        <f>SUMPRODUCT((BD41="En cours")*SUMPRODUCT((SUIVIPROD!$E$2:$E$3777='Ligne 12'!$A41)*(SUIVIPROD!$J$2:$J$3777='Ligne 12'!$BD$1)*(SUIVIPROD!$L$2:$N$3777&lt;&gt;"")))</f>
        <v>0</v>
      </c>
      <c r="BA41" s="97">
        <v>6</v>
      </c>
      <c r="BC41" s="136"/>
      <c r="BD41" s="137"/>
      <c r="BE41" s="19">
        <f>SUMPRODUCT((BL41="En cours")*COUNTIFS(SUIVIPROD!$E$2:$E$3777,'Ligne 12'!$A41,SUIVIPROD!$J$2:$J$3777,'Ligne 12'!$BL$1))</f>
        <v>0</v>
      </c>
      <c r="BF41" s="97">
        <v>16</v>
      </c>
      <c r="BG41" s="19">
        <f>SUMPRODUCT((BL41="En cours")*SUMIFS(SUIVIPROD!$D$2:$D$3777,SUIVIPROD!$E$2:$E$3777,'Ligne 12'!$A41,SUIVIPROD!$J$2:$J$3777,'Ligne 12'!$BL$1))</f>
        <v>0</v>
      </c>
      <c r="BH41" s="19">
        <f>SUMPRODUCT((BL41="En cours")*SUMPRODUCT((SUIVIPROD!$E$2:$E$3777='Ligne 12'!$A41)*(SUIVIPROD!$J$2:$J$3777='Ligne 12'!$BL$1)*(SUIVIPROD!$L$2:$N$3777&lt;&gt;"")))</f>
        <v>0</v>
      </c>
      <c r="BI41" s="97">
        <v>2</v>
      </c>
      <c r="BK41" s="136"/>
      <c r="BL41" s="140"/>
      <c r="BM41" s="19">
        <f>SUMPRODUCT((BT41="En cours")*COUNTIFS(SUIVIPROD!$E$2:$E$3777,'Ligne 12'!$A41,SUIVIPROD!$J$2:$J$3777,'Ligne 12'!$BT$1))</f>
        <v>0</v>
      </c>
      <c r="BN41" s="97">
        <v>8</v>
      </c>
      <c r="BO41" s="19">
        <f>SUMPRODUCT((BT41="En cours")*SUMIFS(SUIVIPROD!$D$2:$D$3777,SUIVIPROD!$E$2:$E$3777,'Ligne 12'!$A41,SUIVIPROD!$J$2:$J$3777,'Ligne 12'!$BT$1))</f>
        <v>0</v>
      </c>
      <c r="BP41" s="19">
        <f>SUMPRODUCT((BT41="En cours")*SUMPRODUCT((SUIVIPROD!$E$2:$E$3777='Ligne 12'!$A41)*(SUIVIPROD!$J$2:$J$3777='Ligne 12'!$BT$1)*(SUIVIPROD!$L$2:$N$3777&lt;&gt;"")))</f>
        <v>0</v>
      </c>
      <c r="BQ41" s="97">
        <v>4</v>
      </c>
      <c r="BS41" s="136"/>
      <c r="BT41" s="140" t="s">
        <v>190</v>
      </c>
      <c r="BU41" s="19">
        <f>SUMPRODUCT((CB41="En cours")*COUNTIFS(SUIVIPROD!$E$2:$E$3777,'Ligne 12'!$A41,SUIVIPROD!$J$2:$J$3777,'Ligne 12'!$CB$1))</f>
        <v>0</v>
      </c>
      <c r="BV41" s="97">
        <v>12</v>
      </c>
      <c r="BW41" s="19">
        <f>SUMPRODUCT((CB41="En cours")*SUMIFS(SUIVIPROD!$D$2:$D$3777,SUIVIPROD!$E$2:$E$3777,'Ligne 12'!$A41,SUIVIPROD!$J$2:$J$3777,'Ligne 12'!$CB$1))</f>
        <v>0</v>
      </c>
      <c r="BX41" s="19">
        <f>SUMPRODUCT((CB41="En cours")*SUMPRODUCT((SUIVIPROD!$E$2:$E$3777='Ligne 12'!$A41)*(SUIVIPROD!$J$2:$J$3777='Ligne 12'!$CB$1)*(SUIVIPROD!$L$2:$N$3777&lt;&gt;"")))</f>
        <v>0</v>
      </c>
      <c r="BY41" s="97">
        <v>4</v>
      </c>
      <c r="CA41" s="136"/>
      <c r="CB41" s="140" t="s">
        <v>190</v>
      </c>
      <c r="CC41" s="19">
        <f>SUMPRODUCT((CJ41="En cours")*COUNTIFS(SUIVIPROD!$E$2:$E$3777,'Ligne 12'!$A41,SUIVIPROD!$J$2:$J$3777,'Ligne 12'!$CJ$1))</f>
        <v>0</v>
      </c>
      <c r="CD41" s="134">
        <v>10</v>
      </c>
      <c r="CE41" s="19">
        <f>SUMPRODUCT((CJ41="En cours")*SUMIFS(SUIVIPROD!$D$2:$D$3777,SUIVIPROD!$E$2:$E$3777,'Ligne 12'!$A41,SUIVIPROD!$J$2:$J$3777,'Ligne 12'!$CJ$1))</f>
        <v>0</v>
      </c>
      <c r="CF41" s="19">
        <f>SUMPRODUCT((CJ41="En cours")*SUMPRODUCT((SUIVIPROD!$E$2:$E$3777='Ligne 12'!$A41)*(SUIVIPROD!$J$2:$J$3777='Ligne 12'!$CJ$1)*(SUIVIPROD!$L$2:$N$3777&lt;&gt;"")))</f>
        <v>0</v>
      </c>
      <c r="CG41" s="134">
        <v>3</v>
      </c>
      <c r="CI41" s="136"/>
      <c r="CJ41" s="137"/>
      <c r="CK41" s="210"/>
    </row>
    <row r="42" spans="1:89" ht="15">
      <c r="A42" s="132" t="s">
        <v>297</v>
      </c>
      <c r="B42" s="132" t="s">
        <v>188</v>
      </c>
      <c r="C42" s="132" t="s">
        <v>188</v>
      </c>
      <c r="D42" s="132" t="s">
        <v>188</v>
      </c>
      <c r="E42" s="132" t="s">
        <v>188</v>
      </c>
      <c r="F42" s="132" t="s">
        <v>188</v>
      </c>
      <c r="G42" s="132" t="s">
        <v>188</v>
      </c>
      <c r="H42" s="133" t="str">
        <f t="shared" si="2"/>
        <v>6 / 6</v>
      </c>
      <c r="I42" s="19">
        <f>SUMPRODUCT((P42="En cours")*COUNTIFS(SUIVIPROD!$E$2:$E$3777,'Ligne 12'!$A42,SUIVIPROD!$J$2:$J$3777,'Ligne 12'!$P$1))</f>
        <v>0</v>
      </c>
      <c r="J42" s="97">
        <v>2</v>
      </c>
      <c r="K42" s="19">
        <f>SUMPRODUCT((P42="En cours")*SUMIFS(SUIVIPROD!$D$2:$D$3777,SUIVIPROD!$E$2:$E$3777,'Ligne 12'!$A42,SUIVIPROD!$J$2:$J$3777,'Ligne 12'!$P$1))</f>
        <v>0</v>
      </c>
      <c r="L42" s="19">
        <f>SUMPRODUCT((P42="En cours")*SUMPRODUCT((SUIVIPROD!$E$2:$E$3777='Ligne 12'!$A42)*(SUIVIPROD!$J$2:$J$3777='Ligne 12'!$P$1)*(SUIVIPROD!$L$2:$N$3777&lt;&gt;"")))</f>
        <v>0</v>
      </c>
      <c r="M42" s="97">
        <v>2</v>
      </c>
      <c r="O42" s="136"/>
      <c r="P42" s="137" t="s">
        <v>190</v>
      </c>
      <c r="Q42" s="19">
        <f>SUMPRODUCT((X42="En cours")*COUNTIFS(SUIVIPROD!$E$2:$E$3777,'Ligne 12'!$A42,SUIVIPROD!$J$2:$J$3777,'Ligne 12'!$X$1))</f>
        <v>0</v>
      </c>
      <c r="R42" s="97">
        <v>4</v>
      </c>
      <c r="S42" s="19">
        <f>SUMPRODUCT((X42="En cours")*SUMIFS(SUIVIPROD!$D$2:$D$3777,SUIVIPROD!$E$2:$E$3777,'Ligne 12'!$A42,SUIVIPROD!$J$2:$J$3777,'Ligne 12'!$X$1))</f>
        <v>0</v>
      </c>
      <c r="T42" s="19">
        <f>SUMPRODUCT((X42="En cours")*SUMPRODUCT((SUIVIPROD!$E$2:$E$3777='Ligne 12'!$A42)*(SUIVIPROD!$J$2:$J$3777='Ligne 12'!$X$1)*(SUIVIPROD!$L$2:$N$3777&lt;&gt;"")))</f>
        <v>0</v>
      </c>
      <c r="U42" s="97">
        <v>2</v>
      </c>
      <c r="W42" s="136"/>
      <c r="X42" s="137"/>
      <c r="Y42" s="19">
        <f>SUMPRODUCT((AF42="En cours")*COUNTIFS(SUIVIPROD!$E$2:$E$3777,'Ligne 12'!$A42,SUIVIPROD!$J$2:$J$3777,'Ligne 12'!$AF$1))</f>
        <v>0</v>
      </c>
      <c r="Z42" s="97">
        <v>12</v>
      </c>
      <c r="AA42" s="19">
        <f>SUMPRODUCT((AF42="En cours")*SUMIFS(SUIVIPROD!$D$2:$D$3777,SUIVIPROD!$E$2:$E$3777,'Ligne 12'!$A42,SUIVIPROD!$J$2:$J$3777,'Ligne 12'!$AF$1))</f>
        <v>0</v>
      </c>
      <c r="AB42" s="19">
        <f>SUMPRODUCT((AF42="En cours")*SUMPRODUCT((SUIVIPROD!$E$2:$E$3777='Ligne 12'!$A42)*(SUIVIPROD!$J$2:$J$3777='Ligne 12'!$AF$1)*(SUIVIPROD!$L$2:$N$3777&lt;&gt;"")))</f>
        <v>0</v>
      </c>
      <c r="AC42" s="97">
        <v>2</v>
      </c>
      <c r="AE42" s="136"/>
      <c r="AF42" s="140"/>
      <c r="AG42" s="19">
        <f>SUMPRODUCT((AN42="En cours")*COUNTIFS(SUIVIPROD!$E$2:$E$3777,'Ligne 12'!$A42,SUIVIPROD!$J$2:$J$3777,'Ligne 12'!$AN$1))</f>
        <v>0</v>
      </c>
      <c r="AH42" s="97">
        <v>12</v>
      </c>
      <c r="AI42" s="19">
        <f>SUMPRODUCT((AN42="En cours")*SUMIFS(SUIVIPROD!$D$2:$D$3777,SUIVIPROD!$E$2:$E$3777,'Ligne 12'!$A42,SUIVIPROD!$J$2:$J$3777,'Ligne 12'!$AN$1))</f>
        <v>0</v>
      </c>
      <c r="AJ42" s="19">
        <f>SUMPRODUCT((AN42="En cours")*SUMPRODUCT((SUIVIPROD!$E$2:$E$3777='Ligne 12'!$A42)*(SUIVIPROD!$J$2:$J$3777='Ligne 12'!$AN$1)*(SUIVIPROD!$L$2:$N$3777&lt;&gt;"")))</f>
        <v>0</v>
      </c>
      <c r="AK42" s="97">
        <v>6</v>
      </c>
      <c r="AL42" s="136"/>
      <c r="AM42" s="136"/>
      <c r="AN42" s="140"/>
      <c r="AO42" s="19">
        <f>SUMPRODUCT((AV42="En cours")*COUNTIFS(SUIVIPROD!$E$2:$E$3777,'Ligne 12'!$A42,SUIVIPROD!$J$2:$J$3777,'Ligne 12'!$AV$1))</f>
        <v>0</v>
      </c>
      <c r="AP42" s="97">
        <v>8</v>
      </c>
      <c r="AQ42" s="19">
        <f>SUMPRODUCT((AV42="En cours")*SUMIFS(SUIVIPROD!$D$2:$D$3777,SUIVIPROD!$E$2:$E$3777,'Ligne 12'!$A42,SUIVIPROD!$J$2:$J$3777,'Ligne 12'!$AV$1))</f>
        <v>0</v>
      </c>
      <c r="AR42" s="19">
        <f>SUMPRODUCT((AV42="En cours")*SUMPRODUCT((SUIVIPROD!$E$2:$E$3777='Ligne 12'!$A42)*(SUIVIPROD!$J$2:$J$3777='Ligne 12'!$AV$1)*(SUIVIPROD!$L$2:$N$3777&lt;&gt;"")))</f>
        <v>0</v>
      </c>
      <c r="AS42" s="97">
        <v>6</v>
      </c>
      <c r="AU42" s="136"/>
      <c r="AV42" s="137"/>
      <c r="AW42" s="19">
        <f>SUMPRODUCT((BD42="En cours")*COUNTIFS(SUIVIPROD!$E$2:$E$3777,'Ligne 12'!$A42,SUIVIPROD!$J$2:$J$3777,'Ligne 12'!$BD$1))</f>
        <v>0</v>
      </c>
      <c r="AX42" s="97">
        <v>8</v>
      </c>
      <c r="AY42" s="19">
        <f>SUMPRODUCT((BD42="En cours")*SUMIFS(SUIVIPROD!$D$2:$D$3777,SUIVIPROD!$E$2:$E$3777,'Ligne 12'!$A42,SUIVIPROD!$J$2:$J$3777,'Ligne 12'!$BD$1))</f>
        <v>0</v>
      </c>
      <c r="AZ42" s="19">
        <f>SUMPRODUCT((BD42="En cours")*SUMPRODUCT((SUIVIPROD!$E$2:$E$3777='Ligne 12'!$A42)*(SUIVIPROD!$J$2:$J$3777='Ligne 12'!$BD$1)*(SUIVIPROD!$L$2:$N$3777&lt;&gt;"")))</f>
        <v>0</v>
      </c>
      <c r="BA42" s="97">
        <v>6</v>
      </c>
      <c r="BC42" s="136"/>
      <c r="BD42" s="137"/>
      <c r="BE42" s="19">
        <f>SUMPRODUCT((BL42="En cours")*COUNTIFS(SUIVIPROD!$E$2:$E$3777,'Ligne 12'!$A42,SUIVIPROD!$J$2:$J$3777,'Ligne 12'!$BL$1))</f>
        <v>0</v>
      </c>
      <c r="BF42" s="97">
        <v>16</v>
      </c>
      <c r="BG42" s="19">
        <f>SUMPRODUCT((BL42="En cours")*SUMIFS(SUIVIPROD!$D$2:$D$3777,SUIVIPROD!$E$2:$E$3777,'Ligne 12'!$A42,SUIVIPROD!$J$2:$J$3777,'Ligne 12'!$BL$1))</f>
        <v>0</v>
      </c>
      <c r="BH42" s="19">
        <f>SUMPRODUCT((BL42="En cours")*SUMPRODUCT((SUIVIPROD!$E$2:$E$3777='Ligne 12'!$A42)*(SUIVIPROD!$J$2:$J$3777='Ligne 12'!$BL$1)*(SUIVIPROD!$L$2:$N$3777&lt;&gt;"")))</f>
        <v>0</v>
      </c>
      <c r="BI42" s="97">
        <v>2</v>
      </c>
      <c r="BK42" s="136"/>
      <c r="BL42" s="140"/>
      <c r="BM42" s="19">
        <f>SUMPRODUCT((BT42="En cours")*COUNTIFS(SUIVIPROD!$E$2:$E$3777,'Ligne 12'!$A42,SUIVIPROD!$J$2:$J$3777,'Ligne 12'!$BT$1))</f>
        <v>0</v>
      </c>
      <c r="BN42" s="97">
        <v>8</v>
      </c>
      <c r="BO42" s="19">
        <f>SUMPRODUCT((BT42="En cours")*SUMIFS(SUIVIPROD!$D$2:$D$3777,SUIVIPROD!$E$2:$E$3777,'Ligne 12'!$A42,SUIVIPROD!$J$2:$J$3777,'Ligne 12'!$BT$1))</f>
        <v>0</v>
      </c>
      <c r="BP42" s="19">
        <f>SUMPRODUCT((BT42="En cours")*SUMPRODUCT((SUIVIPROD!$E$2:$E$3777='Ligne 12'!$A42)*(SUIVIPROD!$J$2:$J$3777='Ligne 12'!$BT$1)*(SUIVIPROD!$L$2:$N$3777&lt;&gt;"")))</f>
        <v>0</v>
      </c>
      <c r="BQ42" s="97">
        <v>4</v>
      </c>
      <c r="BS42" s="136"/>
      <c r="BT42" s="140"/>
      <c r="BU42" s="19">
        <f>SUMPRODUCT((CB42="En cours")*COUNTIFS(SUIVIPROD!$E$2:$E$3777,'Ligne 12'!$A42,SUIVIPROD!$J$2:$J$3777,'Ligne 12'!$CB$1))</f>
        <v>0</v>
      </c>
      <c r="BV42" s="97">
        <v>12</v>
      </c>
      <c r="BW42" s="19">
        <f>SUMPRODUCT((CB42="En cours")*SUMIFS(SUIVIPROD!$D$2:$D$3777,SUIVIPROD!$E$2:$E$3777,'Ligne 12'!$A42,SUIVIPROD!$J$2:$J$3777,'Ligne 12'!$CB$1))</f>
        <v>0</v>
      </c>
      <c r="BX42" s="19">
        <f>SUMPRODUCT((CB42="En cours")*SUMPRODUCT((SUIVIPROD!$E$2:$E$3777='Ligne 12'!$A42)*(SUIVIPROD!$J$2:$J$3777='Ligne 12'!$CB$1)*(SUIVIPROD!$L$2:$N$3777&lt;&gt;"")))</f>
        <v>0</v>
      </c>
      <c r="BY42" s="97">
        <v>4</v>
      </c>
      <c r="CA42" s="136"/>
      <c r="CB42" s="140"/>
      <c r="CC42" s="19">
        <f>SUMPRODUCT((CJ42="En cours")*COUNTIFS(SUIVIPROD!$E$2:$E$3777,'Ligne 12'!$A42,SUIVIPROD!$J$2:$J$3777,'Ligne 12'!$CJ$1))</f>
        <v>0</v>
      </c>
      <c r="CD42" s="97">
        <v>10</v>
      </c>
      <c r="CE42" s="19">
        <f>SUMPRODUCT((CJ42="En cours")*SUMIFS(SUIVIPROD!$D$2:$D$3777,SUIVIPROD!$E$2:$E$3777,'Ligne 12'!$A42,SUIVIPROD!$J$2:$J$3777,'Ligne 12'!$CJ$1))</f>
        <v>0</v>
      </c>
      <c r="CF42" s="19">
        <f>SUMPRODUCT((CJ42="En cours")*SUMPRODUCT((SUIVIPROD!$E$2:$E$3777='Ligne 12'!$A42)*(SUIVIPROD!$J$2:$J$3777='Ligne 12'!$CJ$1)*(SUIVIPROD!$L$2:$N$3777&lt;&gt;"")))</f>
        <v>0</v>
      </c>
      <c r="CG42" s="97">
        <v>3</v>
      </c>
      <c r="CI42" s="136"/>
      <c r="CJ42" s="137"/>
      <c r="CK42" s="210"/>
    </row>
    <row r="43" spans="1:89" ht="15">
      <c r="A43" s="132" t="s">
        <v>298</v>
      </c>
      <c r="B43" s="132" t="s">
        <v>188</v>
      </c>
      <c r="C43" s="132" t="s">
        <v>188</v>
      </c>
      <c r="D43" s="132" t="s">
        <v>188</v>
      </c>
      <c r="E43" s="132" t="s">
        <v>188</v>
      </c>
      <c r="F43" s="132" t="s">
        <v>188</v>
      </c>
      <c r="G43" s="132" t="s">
        <v>188</v>
      </c>
      <c r="H43" s="133" t="str">
        <f t="shared" si="2"/>
        <v>6 / 6</v>
      </c>
      <c r="I43" s="19">
        <f>SUMPRODUCT((P43="En cours")*COUNTIFS(SUIVIPROD!$E$2:$E$3777,'Ligne 12'!$A43,SUIVIPROD!$J$2:$J$3777,'Ligne 12'!$P$1))</f>
        <v>0</v>
      </c>
      <c r="J43" s="134">
        <v>2</v>
      </c>
      <c r="K43" s="19">
        <f>SUMPRODUCT((P43="En cours")*SUMIFS(SUIVIPROD!$D$2:$D$3777,SUIVIPROD!$E$2:$E$3777,'Ligne 12'!$A43,SUIVIPROD!$J$2:$J$3777,'Ligne 12'!$P$1))</f>
        <v>0</v>
      </c>
      <c r="L43" s="19">
        <f>SUMPRODUCT((P43="En cours")*SUMPRODUCT((SUIVIPROD!$E$2:$E$3777='Ligne 12'!$A43)*(SUIVIPROD!$J$2:$J$3777='Ligne 12'!$P$1)*(SUIVIPROD!$L$2:$N$3777&lt;&gt;"")))</f>
        <v>0</v>
      </c>
      <c r="M43" s="134">
        <v>2</v>
      </c>
      <c r="N43" s="135"/>
      <c r="O43" s="136"/>
      <c r="P43" s="137" t="s">
        <v>190</v>
      </c>
      <c r="Q43" s="19">
        <f>SUMPRODUCT((X43="En cours")*COUNTIFS(SUIVIPROD!$E$2:$E$3777,'Ligne 12'!$A43,SUIVIPROD!$J$2:$J$3777,'Ligne 12'!$X$1))</f>
        <v>0</v>
      </c>
      <c r="R43" s="134">
        <v>4</v>
      </c>
      <c r="S43" s="19">
        <f>SUMPRODUCT((X43="En cours")*SUMIFS(SUIVIPROD!$D$2:$D$3777,SUIVIPROD!$E$2:$E$3777,'Ligne 12'!$A43,SUIVIPROD!$J$2:$J$3777,'Ligne 12'!$X$1))</f>
        <v>0</v>
      </c>
      <c r="T43" s="19">
        <f>SUMPRODUCT((X43="En cours")*SUMPRODUCT((SUIVIPROD!$E$2:$E$3777='Ligne 12'!$A43)*(SUIVIPROD!$J$2:$J$3777='Ligne 12'!$X$1)*(SUIVIPROD!$L$2:$N$3777&lt;&gt;"")))</f>
        <v>0</v>
      </c>
      <c r="U43" s="97">
        <v>2</v>
      </c>
      <c r="V43" s="135"/>
      <c r="W43" s="136"/>
      <c r="X43" s="137" t="s">
        <v>190</v>
      </c>
      <c r="Y43" s="19">
        <f>SUMPRODUCT((AF43="En cours")*COUNTIFS(SUIVIPROD!$E$2:$E$3777,'Ligne 12'!$A43,SUIVIPROD!$J$2:$J$3777,'Ligne 12'!$AF$1))</f>
        <v>0</v>
      </c>
      <c r="Z43" s="97">
        <v>12</v>
      </c>
      <c r="AA43" s="19">
        <f>SUMPRODUCT((AF43="En cours")*SUMIFS(SUIVIPROD!$D$2:$D$3777,SUIVIPROD!$E$2:$E$3777,'Ligne 12'!$A43,SUIVIPROD!$J$2:$J$3777,'Ligne 12'!$AF$1))</f>
        <v>0</v>
      </c>
      <c r="AB43" s="19">
        <f>SUMPRODUCT((AF43="En cours")*SUMPRODUCT((SUIVIPROD!$E$2:$E$3777='Ligne 12'!$A43)*(SUIVIPROD!$J$2:$J$3777='Ligne 12'!$AF$1)*(SUIVIPROD!$L$2:$N$3777&lt;&gt;"")))</f>
        <v>0</v>
      </c>
      <c r="AC43" s="97">
        <v>2</v>
      </c>
      <c r="AD43" s="132"/>
      <c r="AE43" s="136"/>
      <c r="AF43" s="137" t="s">
        <v>190</v>
      </c>
      <c r="AG43" s="19">
        <f>SUMPRODUCT((AN43="En cours")*COUNTIFS(SUIVIPROD!$E$2:$E$3777,'Ligne 12'!$A43,SUIVIPROD!$J$2:$J$3777,'Ligne 12'!$AN$1))</f>
        <v>0</v>
      </c>
      <c r="AH43" s="97">
        <v>12</v>
      </c>
      <c r="AI43" s="19">
        <f>SUMPRODUCT((AN43="En cours")*SUMIFS(SUIVIPROD!$D$2:$D$3777,SUIVIPROD!$E$2:$E$3777,'Ligne 12'!$A43,SUIVIPROD!$J$2:$J$3777,'Ligne 12'!$AN$1))</f>
        <v>0</v>
      </c>
      <c r="AJ43" s="19">
        <f>SUMPRODUCT((AN43="En cours")*SUMPRODUCT((SUIVIPROD!$E$2:$E$3777='Ligne 12'!$A43)*(SUIVIPROD!$J$2:$J$3777='Ligne 12'!$AN$1)*(SUIVIPROD!$L$2:$N$3777&lt;&gt;"")))</f>
        <v>0</v>
      </c>
      <c r="AK43" s="97">
        <v>6</v>
      </c>
      <c r="AM43" s="136"/>
      <c r="AN43" s="137" t="s">
        <v>190</v>
      </c>
      <c r="AO43" s="19">
        <f>SUMPRODUCT((AV43="En cours")*COUNTIFS(SUIVIPROD!$E$2:$E$3777,'Ligne 12'!$A43,SUIVIPROD!$J$2:$J$3777,'Ligne 12'!$AV$1))</f>
        <v>0</v>
      </c>
      <c r="AP43" s="97">
        <v>8</v>
      </c>
      <c r="AQ43" s="19">
        <f>SUMPRODUCT((AV43="En cours")*SUMIFS(SUIVIPROD!$D$2:$D$3777,SUIVIPROD!$E$2:$E$3777,'Ligne 12'!$A43,SUIVIPROD!$J$2:$J$3777,'Ligne 12'!$AV$1))</f>
        <v>0</v>
      </c>
      <c r="AR43" s="19">
        <f>SUMPRODUCT((AV43="En cours")*SUMPRODUCT((SUIVIPROD!$E$2:$E$3777='Ligne 12'!$A43)*(SUIVIPROD!$J$2:$J$3777='Ligne 12'!$AV$1)*(SUIVIPROD!$L$2:$N$3777&lt;&gt;"")))</f>
        <v>0</v>
      </c>
      <c r="AS43" s="97">
        <v>6</v>
      </c>
      <c r="AU43" s="136"/>
      <c r="AV43" s="137"/>
      <c r="AW43" s="19">
        <f>SUMPRODUCT((BD43="En cours")*COUNTIFS(SUIVIPROD!$E$2:$E$3777,'Ligne 12'!$A43,SUIVIPROD!$J$2:$J$3777,'Ligne 12'!$BD$1))</f>
        <v>0</v>
      </c>
      <c r="AX43" s="97">
        <v>8</v>
      </c>
      <c r="AY43" s="19">
        <f>SUMPRODUCT((BD43="En cours")*SUMIFS(SUIVIPROD!$D$2:$D$3777,SUIVIPROD!$E$2:$E$3777,'Ligne 12'!$A43,SUIVIPROD!$J$2:$J$3777,'Ligne 12'!$BD$1))</f>
        <v>0</v>
      </c>
      <c r="AZ43" s="19">
        <f>SUMPRODUCT((BD43="En cours")*SUMPRODUCT((SUIVIPROD!$E$2:$E$3777='Ligne 12'!$A43)*(SUIVIPROD!$J$2:$J$3777='Ligne 12'!$BD$1)*(SUIVIPROD!$L$2:$N$3777&lt;&gt;"")))</f>
        <v>0</v>
      </c>
      <c r="BA43" s="97">
        <v>6</v>
      </c>
      <c r="BC43" s="136"/>
      <c r="BD43" s="137"/>
      <c r="BE43" s="19">
        <f>SUMPRODUCT((BL43="En cours")*COUNTIFS(SUIVIPROD!$E$2:$E$3777,'Ligne 12'!$A43,SUIVIPROD!$J$2:$J$3777,'Ligne 12'!$BL$1))</f>
        <v>0</v>
      </c>
      <c r="BF43" s="97">
        <v>16</v>
      </c>
      <c r="BG43" s="19">
        <f>SUMPRODUCT((BL43="En cours")*SUMIFS(SUIVIPROD!$D$2:$D$3777,SUIVIPROD!$E$2:$E$3777,'Ligne 12'!$A43,SUIVIPROD!$J$2:$J$3777,'Ligne 12'!$BL$1))</f>
        <v>0</v>
      </c>
      <c r="BH43" s="19">
        <f>SUMPRODUCT((BL43="En cours")*SUMPRODUCT((SUIVIPROD!$E$2:$E$3777='Ligne 12'!$A43)*(SUIVIPROD!$J$2:$J$3777='Ligne 12'!$BL$1)*(SUIVIPROD!$L$2:$N$3777&lt;&gt;"")))</f>
        <v>0</v>
      </c>
      <c r="BI43" s="97">
        <v>2</v>
      </c>
      <c r="BK43" s="136"/>
      <c r="BL43" s="137"/>
      <c r="BM43" s="19">
        <f>SUMPRODUCT((BT43="En cours")*COUNTIFS(SUIVIPROD!$E$2:$E$3777,'Ligne 12'!$A43,SUIVIPROD!$J$2:$J$3777,'Ligne 12'!$BT$1))</f>
        <v>0</v>
      </c>
      <c r="BN43" s="97">
        <v>8</v>
      </c>
      <c r="BO43" s="19">
        <f>SUMPRODUCT((BT43="En cours")*SUMIFS(SUIVIPROD!$D$2:$D$3777,SUIVIPROD!$E$2:$E$3777,'Ligne 12'!$A43,SUIVIPROD!$J$2:$J$3777,'Ligne 12'!$BT$1))</f>
        <v>0</v>
      </c>
      <c r="BP43" s="19">
        <f>SUMPRODUCT((BT43="En cours")*SUMPRODUCT((SUIVIPROD!$E$2:$E$3777='Ligne 12'!$A43)*(SUIVIPROD!$J$2:$J$3777='Ligne 12'!$BT$1)*(SUIVIPROD!$L$2:$N$3777&lt;&gt;"")))</f>
        <v>0</v>
      </c>
      <c r="BQ43" s="97">
        <v>4</v>
      </c>
      <c r="BS43" s="136"/>
      <c r="BT43" s="137"/>
      <c r="BU43" s="19">
        <f>SUMPRODUCT((CB43="En cours")*COUNTIFS(SUIVIPROD!$E$2:$E$3777,'Ligne 12'!$A43,SUIVIPROD!$J$2:$J$3777,'Ligne 12'!$CB$1))</f>
        <v>0</v>
      </c>
      <c r="BV43" s="97">
        <v>12</v>
      </c>
      <c r="BW43" s="19">
        <f>SUMPRODUCT((CB43="En cours")*SUMIFS(SUIVIPROD!$D$2:$D$3777,SUIVIPROD!$E$2:$E$3777,'Ligne 12'!$A43,SUIVIPROD!$J$2:$J$3777,'Ligne 12'!$CB$1))</f>
        <v>0</v>
      </c>
      <c r="BX43" s="19">
        <f>SUMPRODUCT((CB43="En cours")*SUMPRODUCT((SUIVIPROD!$E$2:$E$3777='Ligne 12'!$A43)*(SUIVIPROD!$J$2:$J$3777='Ligne 12'!$CB$1)*(SUIVIPROD!$L$2:$N$3777&lt;&gt;"")))</f>
        <v>0</v>
      </c>
      <c r="BY43" s="97">
        <v>4</v>
      </c>
      <c r="CA43" s="136"/>
      <c r="CB43" s="137"/>
      <c r="CC43" s="19">
        <f>SUMPRODUCT((CJ43="En cours")*COUNTIFS(SUIVIPROD!$E$2:$E$3777,'Ligne 12'!$A43,SUIVIPROD!$J$2:$J$3777,'Ligne 12'!$CJ$1))</f>
        <v>0</v>
      </c>
      <c r="CD43" s="134">
        <v>10</v>
      </c>
      <c r="CE43" s="19">
        <f>SUMPRODUCT((CJ43="En cours")*SUMIFS(SUIVIPROD!$D$2:$D$3777,SUIVIPROD!$E$2:$E$3777,'Ligne 12'!$A43,SUIVIPROD!$J$2:$J$3777,'Ligne 12'!$CJ$1))</f>
        <v>0</v>
      </c>
      <c r="CF43" s="19">
        <f>SUMPRODUCT((CJ43="En cours")*SUMPRODUCT((SUIVIPROD!$E$2:$E$3777='Ligne 12'!$A43)*(SUIVIPROD!$J$2:$J$3777='Ligne 12'!$CJ$1)*(SUIVIPROD!$L$2:$N$3777&lt;&gt;"")))</f>
        <v>0</v>
      </c>
      <c r="CG43" s="134">
        <v>3</v>
      </c>
      <c r="CI43" s="136"/>
      <c r="CJ43" s="137"/>
      <c r="CK43" s="210"/>
    </row>
    <row r="44" spans="1:89" ht="15">
      <c r="A44" s="132" t="s">
        <v>299</v>
      </c>
      <c r="B44" s="132" t="s">
        <v>188</v>
      </c>
      <c r="C44" s="132" t="s">
        <v>188</v>
      </c>
      <c r="D44" s="132" t="s">
        <v>188</v>
      </c>
      <c r="E44" s="132" t="s">
        <v>188</v>
      </c>
      <c r="F44" s="132" t="s">
        <v>188</v>
      </c>
      <c r="G44" s="132" t="s">
        <v>188</v>
      </c>
      <c r="H44" s="133" t="str">
        <f t="shared" si="2"/>
        <v>6 / 6</v>
      </c>
      <c r="I44" s="19">
        <f>SUMPRODUCT((P44="En cours")*COUNTIFS(SUIVIPROD!$E$2:$E$3777,'Ligne 12'!$A44,SUIVIPROD!$J$2:$J$3777,'Ligne 12'!$P$1))</f>
        <v>0</v>
      </c>
      <c r="J44" s="97">
        <v>2</v>
      </c>
      <c r="K44" s="19">
        <f>SUMPRODUCT((P44="En cours")*SUMIFS(SUIVIPROD!$D$2:$D$3777,SUIVIPROD!$E$2:$E$3777,'Ligne 12'!$A44,SUIVIPROD!$J$2:$J$3777,'Ligne 12'!$P$1))</f>
        <v>0</v>
      </c>
      <c r="L44" s="19">
        <f>SUMPRODUCT((P44="En cours")*SUMPRODUCT((SUIVIPROD!$E$2:$E$3777='Ligne 12'!$A44)*(SUIVIPROD!$J$2:$J$3777='Ligne 12'!$P$1)*(SUIVIPROD!$L$2:$N$3777&lt;&gt;"")))</f>
        <v>0</v>
      </c>
      <c r="M44" s="97">
        <v>2</v>
      </c>
      <c r="N44" s="135"/>
      <c r="O44" s="136"/>
      <c r="P44" s="137" t="s">
        <v>190</v>
      </c>
      <c r="Q44" s="19">
        <f>SUMPRODUCT((X44="En cours")*COUNTIFS(SUIVIPROD!$E$2:$E$3777,'Ligne 12'!$A44,SUIVIPROD!$J$2:$J$3777,'Ligne 12'!$X$1))</f>
        <v>1</v>
      </c>
      <c r="R44" s="97">
        <v>4</v>
      </c>
      <c r="S44" s="19">
        <f>SUMPRODUCT((X44="En cours")*SUMIFS(SUIVIPROD!$D$2:$D$3777,SUIVIPROD!$E$2:$E$3777,'Ligne 12'!$A44,SUIVIPROD!$J$2:$J$3777,'Ligne 12'!$X$1))</f>
        <v>1</v>
      </c>
      <c r="T44" s="19">
        <f>SUMPRODUCT((X44="En cours")*SUMPRODUCT((SUIVIPROD!$E$2:$E$3777='Ligne 12'!$A44)*(SUIVIPROD!$J$2:$J$3777='Ligne 12'!$X$1)*(SUIVIPROD!$L$2:$N$3777&lt;&gt;"")))</f>
        <v>0</v>
      </c>
      <c r="U44" s="97">
        <v>2</v>
      </c>
      <c r="V44" s="12"/>
      <c r="W44" s="23" t="str">
        <f>IF(COUNTIFS(SUIVIQUALITE!$B$2:$B$49039,'Ligne 12'!$A44,SUIVIQUALITE!$E$2:$E$49039,LEFT($X$1,FIND(" ",$X$1)-1),SUIVIQUALITE!$F$2:$F$49039,"Oui")=1,"Oui","#N/A")</f>
        <v>Oui</v>
      </c>
      <c r="X44" s="137" t="s">
        <v>189</v>
      </c>
      <c r="Y44" s="19">
        <f>SUMPRODUCT((AF44="En cours")*COUNTIFS(SUIVIPROD!$E$2:$E$3777,'Ligne 12'!$A44,SUIVIPROD!$J$2:$J$3777,'Ligne 12'!$AF$1))</f>
        <v>0</v>
      </c>
      <c r="Z44" s="97">
        <v>12</v>
      </c>
      <c r="AA44" s="19">
        <f>SUMPRODUCT((AF44="En cours")*SUMIFS(SUIVIPROD!$D$2:$D$3777,SUIVIPROD!$E$2:$E$3777,'Ligne 12'!$A44,SUIVIPROD!$J$2:$J$3777,'Ligne 12'!$AF$1))</f>
        <v>0</v>
      </c>
      <c r="AB44" s="19">
        <f>SUMPRODUCT((AF44="En cours")*SUMPRODUCT((SUIVIPROD!$E$2:$E$3777='Ligne 12'!$A44)*(SUIVIPROD!$J$2:$J$3777='Ligne 12'!$AF$1)*(SUIVIPROD!$L$2:$N$3777&lt;&gt;"")))</f>
        <v>0</v>
      </c>
      <c r="AC44" s="97">
        <v>2</v>
      </c>
      <c r="AD44" s="132"/>
      <c r="AE44" s="136"/>
      <c r="AF44" s="137"/>
      <c r="AG44" s="19">
        <f>SUMPRODUCT((AN44="En cours")*COUNTIFS(SUIVIPROD!$E$2:$E$3777,'Ligne 12'!$A44,SUIVIPROD!$J$2:$J$3777,'Ligne 12'!$AN$1))</f>
        <v>0</v>
      </c>
      <c r="AH44" s="97">
        <v>12</v>
      </c>
      <c r="AI44" s="19">
        <f>SUMPRODUCT((AN44="En cours")*SUMIFS(SUIVIPROD!$D$2:$D$3777,SUIVIPROD!$E$2:$E$3777,'Ligne 12'!$A44,SUIVIPROD!$J$2:$J$3777,'Ligne 12'!$AN$1))</f>
        <v>0</v>
      </c>
      <c r="AJ44" s="19">
        <f>SUMPRODUCT((AN44="En cours")*SUMPRODUCT((SUIVIPROD!$E$2:$E$3777='Ligne 12'!$A44)*(SUIVIPROD!$J$2:$J$3777='Ligne 12'!$AN$1)*(SUIVIPROD!$L$2:$N$3777&lt;&gt;"")))</f>
        <v>0</v>
      </c>
      <c r="AK44" s="97">
        <v>6</v>
      </c>
      <c r="AM44" s="136"/>
      <c r="AN44" s="137" t="s">
        <v>190</v>
      </c>
      <c r="AO44" s="19">
        <f>SUMPRODUCT((AV44="En cours")*COUNTIFS(SUIVIPROD!$E$2:$E$3777,'Ligne 12'!$A44,SUIVIPROD!$J$2:$J$3777,'Ligne 12'!$AV$1))</f>
        <v>0</v>
      </c>
      <c r="AP44" s="97">
        <v>8</v>
      </c>
      <c r="AQ44" s="19">
        <f>SUMPRODUCT((AV44="En cours")*SUMIFS(SUIVIPROD!$D$2:$D$3777,SUIVIPROD!$E$2:$E$3777,'Ligne 12'!$A44,SUIVIPROD!$J$2:$J$3777,'Ligne 12'!$AV$1))</f>
        <v>0</v>
      </c>
      <c r="AR44" s="19">
        <f>SUMPRODUCT((AV44="En cours")*SUMPRODUCT((SUIVIPROD!$E$2:$E$3777='Ligne 12'!$A44)*(SUIVIPROD!$J$2:$J$3777='Ligne 12'!$AV$1)*(SUIVIPROD!$L$2:$N$3777&lt;&gt;"")))</f>
        <v>0</v>
      </c>
      <c r="AS44" s="97">
        <v>6</v>
      </c>
      <c r="AT44" s="12"/>
      <c r="AU44" s="23" t="str">
        <f>IF(COUNTIFS(SUIVIQUALITE!$B$2:$B$49039,'Ligne 12'!$A44,SUIVIQUALITE!$E$2:$E$49039,LEFT($AV$1,FIND(" ",$BD$1)-1),SUIVIQUALITE!$F$2:$F$49039,"Oui")=1,"Oui","#N/A")</f>
        <v>#N/A</v>
      </c>
      <c r="AV44" s="137" t="s">
        <v>329</v>
      </c>
      <c r="AW44" s="19">
        <f>SUMPRODUCT((BD44="En cours")*COUNTIFS(SUIVIPROD!$E$2:$E$3777,'Ligne 12'!$A44,SUIVIPROD!$J$2:$J$3777,'Ligne 12'!$BD$1))</f>
        <v>0</v>
      </c>
      <c r="AX44" s="97">
        <v>8</v>
      </c>
      <c r="AY44" s="19">
        <f>SUMPRODUCT((BD44="En cours")*SUMIFS(SUIVIPROD!$D$2:$D$3777,SUIVIPROD!$E$2:$E$3777,'Ligne 12'!$A44,SUIVIPROD!$J$2:$J$3777,'Ligne 12'!$BD$1))</f>
        <v>0</v>
      </c>
      <c r="AZ44" s="19">
        <f>SUMPRODUCT((BD44="En cours")*SUMPRODUCT((SUIVIPROD!$E$2:$E$3777='Ligne 12'!$A44)*(SUIVIPROD!$J$2:$J$3777='Ligne 12'!$BD$1)*(SUIVIPROD!$L$2:$N$3777&lt;&gt;"")))</f>
        <v>0</v>
      </c>
      <c r="BA44" s="97">
        <v>6</v>
      </c>
      <c r="BC44" s="136"/>
      <c r="BD44" s="137"/>
      <c r="BE44" s="19">
        <f>SUMPRODUCT((BL44="En cours")*COUNTIFS(SUIVIPROD!$E$2:$E$3777,'Ligne 12'!$A44,SUIVIPROD!$J$2:$J$3777,'Ligne 12'!$BL$1))</f>
        <v>0</v>
      </c>
      <c r="BF44" s="97">
        <v>16</v>
      </c>
      <c r="BG44" s="19">
        <f>SUMPRODUCT((BL44="En cours")*SUMIFS(SUIVIPROD!$D$2:$D$3777,SUIVIPROD!$E$2:$E$3777,'Ligne 12'!$A44,SUIVIPROD!$J$2:$J$3777,'Ligne 12'!$BL$1))</f>
        <v>0</v>
      </c>
      <c r="BH44" s="19">
        <f>SUMPRODUCT((BL44="En cours")*SUMPRODUCT((SUIVIPROD!$E$2:$E$3777='Ligne 12'!$A44)*(SUIVIPROD!$J$2:$J$3777='Ligne 12'!$BL$1)*(SUIVIPROD!$L$2:$N$3777&lt;&gt;"")))</f>
        <v>0</v>
      </c>
      <c r="BI44" s="97">
        <v>2</v>
      </c>
      <c r="BJ44" s="12"/>
      <c r="BK44" s="23" t="str">
        <f>IF(COUNTIFS(SUIVIQUALITE!$B$2:$B$49039,'Ligne 12'!$A44,SUIVIQUALITE!$E$2:$E$49039,LEFT($BL$1,FIND(" ",$BL$1)-1),SUIVIQUALITE!$F$2:$F$49039,"Oui")=1,"Oui","#N/A")</f>
        <v>#N/A</v>
      </c>
      <c r="BL44" s="137"/>
      <c r="BM44" s="19">
        <f>SUMPRODUCT((BT44="En cours")*COUNTIFS(SUIVIPROD!$E$2:$E$3777,'Ligne 12'!$A44,SUIVIPROD!$J$2:$J$3777,'Ligne 12'!$BT$1))</f>
        <v>0</v>
      </c>
      <c r="BN44" s="97">
        <v>8</v>
      </c>
      <c r="BO44" s="19">
        <f>SUMPRODUCT((BT44="En cours")*SUMIFS(SUIVIPROD!$D$2:$D$3777,SUIVIPROD!$E$2:$E$3777,'Ligne 12'!$A44,SUIVIPROD!$J$2:$J$3777,'Ligne 12'!$BT$1))</f>
        <v>0</v>
      </c>
      <c r="BP44" s="19">
        <f>SUMPRODUCT((BT44="En cours")*SUMPRODUCT((SUIVIPROD!$E$2:$E$3777='Ligne 12'!$A44)*(SUIVIPROD!$J$2:$J$3777='Ligne 12'!$BT$1)*(SUIVIPROD!$L$2:$N$3777&lt;&gt;"")))</f>
        <v>0</v>
      </c>
      <c r="BQ44" s="97">
        <v>4</v>
      </c>
      <c r="BS44" s="136"/>
      <c r="BT44" s="137"/>
      <c r="BU44" s="19">
        <f>SUMPRODUCT((CB44="En cours")*COUNTIFS(SUIVIPROD!$E$2:$E$3777,'Ligne 12'!$A44,SUIVIPROD!$J$2:$J$3777,'Ligne 12'!$CB$1))</f>
        <v>0</v>
      </c>
      <c r="BV44" s="97">
        <v>12</v>
      </c>
      <c r="BW44" s="19">
        <f>SUMPRODUCT((CB44="En cours")*SUMIFS(SUIVIPROD!$D$2:$D$3777,SUIVIPROD!$E$2:$E$3777,'Ligne 12'!$A44,SUIVIPROD!$J$2:$J$3777,'Ligne 12'!$CB$1))</f>
        <v>0</v>
      </c>
      <c r="BX44" s="19">
        <f>SUMPRODUCT((CB44="En cours")*SUMPRODUCT((SUIVIPROD!$E$2:$E$3777='Ligne 12'!$A44)*(SUIVIPROD!$J$2:$J$3777='Ligne 12'!$CB$1)*(SUIVIPROD!$L$2:$N$3777&lt;&gt;"")))</f>
        <v>0</v>
      </c>
      <c r="BY44" s="97">
        <v>4</v>
      </c>
      <c r="CA44" s="136"/>
      <c r="CB44" s="137"/>
      <c r="CC44" s="19">
        <f>SUMPRODUCT((CJ44="En cours")*COUNTIFS(SUIVIPROD!$E$2:$E$3777,'Ligne 12'!$A44,SUIVIPROD!$J$2:$J$3777,'Ligne 12'!$CJ$1))</f>
        <v>0</v>
      </c>
      <c r="CD44" s="97">
        <v>10</v>
      </c>
      <c r="CE44" s="19">
        <f>SUMPRODUCT((CJ44="En cours")*SUMIFS(SUIVIPROD!$D$2:$D$3777,SUIVIPROD!$E$2:$E$3777,'Ligne 12'!$A44,SUIVIPROD!$J$2:$J$3777,'Ligne 12'!$CJ$1))</f>
        <v>0</v>
      </c>
      <c r="CF44" s="19">
        <f>SUMPRODUCT((CJ44="En cours")*SUMPRODUCT((SUIVIPROD!$E$2:$E$3777='Ligne 12'!$A44)*(SUIVIPROD!$J$2:$J$3777='Ligne 12'!$CJ$1)*(SUIVIPROD!$L$2:$N$3777&lt;&gt;"")))</f>
        <v>0</v>
      </c>
      <c r="CG44" s="97">
        <v>3</v>
      </c>
      <c r="CI44" s="136"/>
      <c r="CJ44" s="137"/>
      <c r="CK44" s="210"/>
    </row>
    <row r="45" spans="1:89" ht="15">
      <c r="A45" s="132" t="s">
        <v>300</v>
      </c>
      <c r="B45" s="132" t="s">
        <v>188</v>
      </c>
      <c r="C45" s="132" t="s">
        <v>188</v>
      </c>
      <c r="D45" s="132" t="s">
        <v>188</v>
      </c>
      <c r="E45" s="132" t="s">
        <v>188</v>
      </c>
      <c r="F45" s="132" t="s">
        <v>188</v>
      </c>
      <c r="G45" s="132" t="s">
        <v>188</v>
      </c>
      <c r="H45" s="133" t="str">
        <f t="shared" si="2"/>
        <v>6 / 6</v>
      </c>
      <c r="I45" s="19">
        <f>SUMPRODUCT((P45="En cours")*COUNTIFS(SUIVIPROD!$E$2:$E$3777,'Ligne 12'!$A45,SUIVIPROD!$J$2:$J$3777,'Ligne 12'!$P$1))</f>
        <v>0</v>
      </c>
      <c r="J45" s="134">
        <v>2</v>
      </c>
      <c r="K45" s="19">
        <f>SUMPRODUCT((P45="En cours")*SUMIFS(SUIVIPROD!$D$2:$D$3777,SUIVIPROD!$E$2:$E$3777,'Ligne 12'!$A45,SUIVIPROD!$J$2:$J$3777,'Ligne 12'!$P$1))</f>
        <v>0</v>
      </c>
      <c r="L45" s="19">
        <f>SUMPRODUCT((P45="En cours")*SUMPRODUCT((SUIVIPROD!$E$2:$E$3777='Ligne 12'!$A45)*(SUIVIPROD!$J$2:$J$3777='Ligne 12'!$P$1)*(SUIVIPROD!$L$2:$N$3777&lt;&gt;"")))</f>
        <v>0</v>
      </c>
      <c r="M45" s="134">
        <v>2</v>
      </c>
      <c r="N45" s="135"/>
      <c r="O45" s="136"/>
      <c r="P45" s="137" t="s">
        <v>190</v>
      </c>
      <c r="Q45" s="19">
        <f>SUMPRODUCT((X45="En cours")*COUNTIFS(SUIVIPROD!$E$2:$E$3777,'Ligne 12'!$A45,SUIVIPROD!$J$2:$J$3777,'Ligne 12'!$X$1))</f>
        <v>2</v>
      </c>
      <c r="R45" s="134">
        <v>4</v>
      </c>
      <c r="S45" s="19">
        <f>SUMPRODUCT((X45="En cours")*SUMIFS(SUIVIPROD!$D$2:$D$3777,SUIVIPROD!$E$2:$E$3777,'Ligne 12'!$A45,SUIVIPROD!$J$2:$J$3777,'Ligne 12'!$X$1))</f>
        <v>3</v>
      </c>
      <c r="T45" s="19">
        <f>SUMPRODUCT((X45="En cours")*SUMPRODUCT((SUIVIPROD!$E$2:$E$3777='Ligne 12'!$A45)*(SUIVIPROD!$J$2:$J$3777='Ligne 12'!$X$1)*(SUIVIPROD!$L$2:$N$3777&lt;&gt;"")))</f>
        <v>0</v>
      </c>
      <c r="U45" s="97">
        <v>2</v>
      </c>
      <c r="V45" s="135"/>
      <c r="W45" s="136"/>
      <c r="X45" s="137" t="s">
        <v>189</v>
      </c>
      <c r="Y45" s="19">
        <f>SUMPRODUCT((AF45="En cours")*COUNTIFS(SUIVIPROD!$E$2:$E$3777,'Ligne 12'!$A45,SUIVIPROD!$J$2:$J$3777,'Ligne 12'!$AF$1))</f>
        <v>0</v>
      </c>
      <c r="Z45" s="97">
        <v>12</v>
      </c>
      <c r="AA45" s="19">
        <f>SUMPRODUCT((AF45="En cours")*SUMIFS(SUIVIPROD!$D$2:$D$3777,SUIVIPROD!$E$2:$E$3777,'Ligne 12'!$A45,SUIVIPROD!$J$2:$J$3777,'Ligne 12'!$AF$1))</f>
        <v>0</v>
      </c>
      <c r="AB45" s="19">
        <f>SUMPRODUCT((AF45="En cours")*SUMPRODUCT((SUIVIPROD!$E$2:$E$3777='Ligne 12'!$A45)*(SUIVIPROD!$J$2:$J$3777='Ligne 12'!$AF$1)*(SUIVIPROD!$L$2:$N$3777&lt;&gt;"")))</f>
        <v>0</v>
      </c>
      <c r="AC45" s="97">
        <v>2</v>
      </c>
      <c r="AD45" s="132"/>
      <c r="AE45" s="136"/>
      <c r="AF45" s="137"/>
      <c r="AG45" s="19">
        <f>SUMPRODUCT((AN45="En cours")*COUNTIFS(SUIVIPROD!$E$2:$E$3777,'Ligne 12'!$A45,SUIVIPROD!$J$2:$J$3777,'Ligne 12'!$AN$1))</f>
        <v>0</v>
      </c>
      <c r="AH45" s="97">
        <v>12</v>
      </c>
      <c r="AI45" s="19">
        <f>SUMPRODUCT((AN45="En cours")*SUMIFS(SUIVIPROD!$D$2:$D$3777,SUIVIPROD!$E$2:$E$3777,'Ligne 12'!$A45,SUIVIPROD!$J$2:$J$3777,'Ligne 12'!$AN$1))</f>
        <v>0</v>
      </c>
      <c r="AJ45" s="19">
        <f>SUMPRODUCT((AN45="En cours")*SUMPRODUCT((SUIVIPROD!$E$2:$E$3777='Ligne 12'!$A45)*(SUIVIPROD!$J$2:$J$3777='Ligne 12'!$AN$1)*(SUIVIPROD!$L$2:$N$3777&lt;&gt;"")))</f>
        <v>0</v>
      </c>
      <c r="AK45" s="97">
        <v>6</v>
      </c>
      <c r="AM45" s="136"/>
      <c r="AN45" s="137" t="s">
        <v>190</v>
      </c>
      <c r="AO45" s="19">
        <f>SUMPRODUCT((AV45="En cours")*COUNTIFS(SUIVIPROD!$E$2:$E$3777,'Ligne 12'!$A45,SUIVIPROD!$J$2:$J$3777,'Ligne 12'!$AV$1))</f>
        <v>5</v>
      </c>
      <c r="AP45" s="97">
        <v>8</v>
      </c>
      <c r="AQ45" s="19">
        <f>SUMPRODUCT((AV45="En cours")*SUMIFS(SUIVIPROD!$D$2:$D$3777,SUIVIPROD!$E$2:$E$3777,'Ligne 12'!$A45,SUIVIPROD!$J$2:$J$3777,'Ligne 12'!$AV$1))</f>
        <v>10</v>
      </c>
      <c r="AR45" s="19">
        <f>SUMPRODUCT((AV45="En cours")*SUMPRODUCT((SUIVIPROD!$E$2:$E$3777='Ligne 12'!$A45)*(SUIVIPROD!$J$2:$J$3777='Ligne 12'!$AV$1)*(SUIVIPROD!$L$2:$N$3777&lt;&gt;"")))</f>
        <v>1</v>
      </c>
      <c r="AS45" s="97">
        <v>6</v>
      </c>
      <c r="AT45" s="12"/>
      <c r="AU45" s="23" t="str">
        <f>IF(COUNTIFS(SUIVIQUALITE!$B$2:$B$49039,'Ligne 12'!$A45,SUIVIQUALITE!$E$2:$E$49039,LEFT($AV$1,FIND(" ",$BD$1)-1),SUIVIQUALITE!$F$2:$F$49039,"Oui")=1,"Oui","#N/A")</f>
        <v>#N/A</v>
      </c>
      <c r="AV45" s="137" t="s">
        <v>189</v>
      </c>
      <c r="AW45" s="19">
        <f>SUMPRODUCT((BD45="En cours")*COUNTIFS(SUIVIPROD!$E$2:$E$3777,'Ligne 12'!$A45,SUIVIPROD!$J$2:$J$3777,'Ligne 12'!$BD$1))</f>
        <v>1</v>
      </c>
      <c r="AX45" s="97">
        <v>8</v>
      </c>
      <c r="AY45" s="19">
        <f>SUMPRODUCT((BD45="En cours")*SUMIFS(SUIVIPROD!$D$2:$D$3777,SUIVIPROD!$E$2:$E$3777,'Ligne 12'!$A45,SUIVIPROD!$J$2:$J$3777,'Ligne 12'!$BD$1))</f>
        <v>1</v>
      </c>
      <c r="AZ45" s="19">
        <f>SUMPRODUCT((BD45="En cours")*SUMPRODUCT((SUIVIPROD!$E$2:$E$3777='Ligne 12'!$A45)*(SUIVIPROD!$J$2:$J$3777='Ligne 12'!$BD$1)*(SUIVIPROD!$L$2:$N$3777&lt;&gt;"")))</f>
        <v>0</v>
      </c>
      <c r="BA45" s="97">
        <v>6</v>
      </c>
      <c r="BB45" s="12"/>
      <c r="BC45" s="23" t="str">
        <f>IF(COUNTIFS(SUIVIQUALITE!$B$2:$B$49039,'Ligne 12'!$A45,SUIVIQUALITE!$E$2:$E$49039,LEFT($BD$1,FIND(" ",$BD$1)-1),SUIVIQUALITE!$F$2:$F$49039,"Oui")=1,"Oui","#N/A")</f>
        <v>#N/A</v>
      </c>
      <c r="BD45" s="137" t="s">
        <v>189</v>
      </c>
      <c r="BE45" s="19">
        <f>SUMPRODUCT((BL45="En cours")*COUNTIFS(SUIVIPROD!$E$2:$E$3777,'Ligne 12'!$A45,SUIVIPROD!$J$2:$J$3777,'Ligne 12'!$BL$1))</f>
        <v>0</v>
      </c>
      <c r="BF45" s="97">
        <v>16</v>
      </c>
      <c r="BG45" s="19">
        <f>SUMPRODUCT((BL45="En cours")*SUMIFS(SUIVIPROD!$D$2:$D$3777,SUIVIPROD!$E$2:$E$3777,'Ligne 12'!$A45,SUIVIPROD!$J$2:$J$3777,'Ligne 12'!$BL$1))</f>
        <v>0</v>
      </c>
      <c r="BH45" s="19">
        <f>SUMPRODUCT((BL45="En cours")*SUMPRODUCT((SUIVIPROD!$E$2:$E$3777='Ligne 12'!$A45)*(SUIVIPROD!$J$2:$J$3777='Ligne 12'!$BL$1)*(SUIVIPROD!$L$2:$N$3777&lt;&gt;"")))</f>
        <v>0</v>
      </c>
      <c r="BI45" s="97">
        <v>2</v>
      </c>
      <c r="BJ45" s="12"/>
      <c r="BK45" s="23" t="str">
        <f>IF(COUNTIFS(SUIVIQUALITE!$B$2:$B$49039,'Ligne 12'!$A45,SUIVIQUALITE!$E$2:$E$49039,LEFT($BL$1,FIND(" ",$BL$1)-1),SUIVIQUALITE!$F$2:$F$49039,"Oui")=1,"Oui","#N/A")</f>
        <v>Oui</v>
      </c>
      <c r="BL45" s="137" t="s">
        <v>190</v>
      </c>
      <c r="BM45" s="19">
        <f>SUMPRODUCT((BT45="En cours")*COUNTIFS(SUIVIPROD!$E$2:$E$3777,'Ligne 12'!$A45,SUIVIPROD!$J$2:$J$3777,'Ligne 12'!$BT$1))</f>
        <v>0</v>
      </c>
      <c r="BN45" s="97">
        <v>8</v>
      </c>
      <c r="BO45" s="19">
        <f>SUMPRODUCT((BT45="En cours")*SUMIFS(SUIVIPROD!$D$2:$D$3777,SUIVIPROD!$E$2:$E$3777,'Ligne 12'!$A45,SUIVIPROD!$J$2:$J$3777,'Ligne 12'!$BT$1))</f>
        <v>0</v>
      </c>
      <c r="BP45" s="19">
        <f>SUMPRODUCT((BT45="En cours")*SUMPRODUCT((SUIVIPROD!$E$2:$E$3777='Ligne 12'!$A45)*(SUIVIPROD!$J$2:$J$3777='Ligne 12'!$BT$1)*(SUIVIPROD!$L$2:$N$3777&lt;&gt;"")))</f>
        <v>0</v>
      </c>
      <c r="BQ45" s="97">
        <v>4</v>
      </c>
      <c r="BS45" s="136"/>
      <c r="BT45" s="137"/>
      <c r="BU45" s="19">
        <f>SUMPRODUCT((CB45="En cours")*COUNTIFS(SUIVIPROD!$E$2:$E$3777,'Ligne 12'!$A45,SUIVIPROD!$J$2:$J$3777,'Ligne 12'!$CB$1))</f>
        <v>0</v>
      </c>
      <c r="BV45" s="97">
        <v>12</v>
      </c>
      <c r="BW45" s="19">
        <f>SUMPRODUCT((CB45="En cours")*SUMIFS(SUIVIPROD!$D$2:$D$3777,SUIVIPROD!$E$2:$E$3777,'Ligne 12'!$A45,SUIVIPROD!$J$2:$J$3777,'Ligne 12'!$CB$1))</f>
        <v>0</v>
      </c>
      <c r="BX45" s="19">
        <f>SUMPRODUCT((CB45="En cours")*SUMPRODUCT((SUIVIPROD!$E$2:$E$3777='Ligne 12'!$A45)*(SUIVIPROD!$J$2:$J$3777='Ligne 12'!$CB$1)*(SUIVIPROD!$L$2:$N$3777&lt;&gt;"")))</f>
        <v>0</v>
      </c>
      <c r="BY45" s="97">
        <v>4</v>
      </c>
      <c r="CA45" s="136"/>
      <c r="CB45" s="137"/>
      <c r="CC45" s="19">
        <f>SUMPRODUCT((CJ45="En cours")*COUNTIFS(SUIVIPROD!$E$2:$E$3777,'Ligne 12'!$A45,SUIVIPROD!$J$2:$J$3777,'Ligne 12'!$CJ$1))</f>
        <v>0</v>
      </c>
      <c r="CD45" s="134">
        <v>10</v>
      </c>
      <c r="CE45" s="19">
        <f>SUMPRODUCT((CJ45="En cours")*SUMIFS(SUIVIPROD!$D$2:$D$3777,SUIVIPROD!$E$2:$E$3777,'Ligne 12'!$A45,SUIVIPROD!$J$2:$J$3777,'Ligne 12'!$CJ$1))</f>
        <v>0</v>
      </c>
      <c r="CF45" s="19">
        <f>SUMPRODUCT((CJ45="En cours")*SUMPRODUCT((SUIVIPROD!$E$2:$E$3777='Ligne 12'!$A45)*(SUIVIPROD!$J$2:$J$3777='Ligne 12'!$CJ$1)*(SUIVIPROD!$L$2:$N$3777&lt;&gt;"")))</f>
        <v>0</v>
      </c>
      <c r="CG45" s="134">
        <v>3</v>
      </c>
      <c r="CI45" s="136"/>
      <c r="CJ45" s="137"/>
      <c r="CK45" s="210"/>
    </row>
    <row r="46" spans="1:89" ht="15">
      <c r="A46" s="193" t="s">
        <v>879</v>
      </c>
      <c r="B46" s="132" t="s">
        <v>188</v>
      </c>
      <c r="C46" s="132" t="s">
        <v>188</v>
      </c>
      <c r="D46" s="132" t="s">
        <v>188</v>
      </c>
      <c r="E46" s="132" t="s">
        <v>188</v>
      </c>
      <c r="F46" s="132" t="s">
        <v>188</v>
      </c>
      <c r="G46" s="132" t="s">
        <v>188</v>
      </c>
      <c r="H46" s="92" t="str">
        <f t="shared" si="2"/>
        <v>6 / 6</v>
      </c>
      <c r="I46" s="19">
        <f>SUMPRODUCT((P46="En cours")*COUNTIFS(SUIVIPROD!$E$2:$E$3777,'Ligne 12'!$A46,SUIVIPROD!$J$2:$J$3777,'Ligne 12'!$P$1))</f>
        <v>0</v>
      </c>
      <c r="J46" s="97">
        <v>2</v>
      </c>
      <c r="K46" s="19">
        <f>SUMPRODUCT((P46="En cours")*SUMIFS(SUIVIPROD!$D$2:$D$3777,SUIVIPROD!$E$2:$E$3777,'Ligne 12'!$A46,SUIVIPROD!$J$2:$J$3777,'Ligne 12'!$P$1))</f>
        <v>0</v>
      </c>
      <c r="L46" s="19">
        <f>SUMPRODUCT((P46="En cours")*SUMPRODUCT((SUIVIPROD!$E$2:$E$3777='Ligne 12'!$A46)*(SUIVIPROD!$J$2:$J$3777='Ligne 12'!$P$1)*(SUIVIPROD!$L$2:$N$3777&lt;&gt;"")))</f>
        <v>0</v>
      </c>
      <c r="M46" s="97">
        <v>2</v>
      </c>
      <c r="N46" s="94"/>
      <c r="O46" s="23"/>
      <c r="P46" s="205" t="s">
        <v>190</v>
      </c>
      <c r="Q46" s="19">
        <f>SUMPRODUCT((X46="En cours")*COUNTIFS(SUIVIPROD!$E$2:$E$3777,'Ligne 12'!$A46,SUIVIPROD!$J$2:$J$3777,'Ligne 12'!$X$1))</f>
        <v>1</v>
      </c>
      <c r="R46" s="97">
        <v>4</v>
      </c>
      <c r="S46" s="19">
        <f>SUMPRODUCT((X46="En cours")*SUMIFS(SUIVIPROD!$D$2:$D$3777,SUIVIPROD!$E$2:$E$3777,'Ligne 12'!$A46,SUIVIPROD!$J$2:$J$3777,'Ligne 12'!$X$1))</f>
        <v>2</v>
      </c>
      <c r="T46" s="19">
        <f>SUMPRODUCT((X46="En cours")*SUMPRODUCT((SUIVIPROD!$E$2:$E$3777='Ligne 12'!$A46)*(SUIVIPROD!$J$2:$J$3777='Ligne 12'!$X$1)*(SUIVIPROD!$L$2:$N$3777&lt;&gt;"")))</f>
        <v>0</v>
      </c>
      <c r="U46" s="97">
        <v>2</v>
      </c>
      <c r="V46" s="12"/>
      <c r="W46" s="23"/>
      <c r="X46" s="205" t="s">
        <v>189</v>
      </c>
      <c r="Y46" s="19">
        <f>SUMPRODUCT((AF46="En cours")*COUNTIFS(SUIVIPROD!$E$2:$E$3777,'Ligne 12'!$A46,SUIVIPROD!$J$2:$J$3777,'Ligne 12'!$AF$1))</f>
        <v>0</v>
      </c>
      <c r="Z46" s="97">
        <v>12</v>
      </c>
      <c r="AA46" s="19">
        <f>SUMPRODUCT((AF46="En cours")*SUMIFS(SUIVIPROD!$D$2:$D$3777,SUIVIPROD!$E$2:$E$3777,'Ligne 12'!$A46,SUIVIPROD!$J$2:$J$3777,'Ligne 12'!$AF$1))</f>
        <v>0</v>
      </c>
      <c r="AB46" s="19">
        <f>SUMPRODUCT((AF46="En cours")*SUMPRODUCT((SUIVIPROD!$E$2:$E$3777='Ligne 12'!$A46)*(SUIVIPROD!$J$2:$J$3777='Ligne 12'!$AF$1)*(SUIVIPROD!$L$2:$N$3777&lt;&gt;"")))</f>
        <v>0</v>
      </c>
      <c r="AC46" s="97">
        <v>2</v>
      </c>
      <c r="AD46" s="12"/>
      <c r="AE46" s="23"/>
      <c r="AF46" s="205"/>
      <c r="AG46" s="19">
        <f>SUMPRODUCT((AN46="En cours")*COUNTIFS(SUIVIPROD!$E$2:$E$3777,'Ligne 12'!$A46,SUIVIPROD!$J$2:$J$3777,'Ligne 12'!$AN$1))</f>
        <v>0</v>
      </c>
      <c r="AH46" s="97">
        <v>12</v>
      </c>
      <c r="AI46" s="19">
        <f>SUMPRODUCT((AN46="En cours")*SUMIFS(SUIVIPROD!$D$2:$D$3777,SUIVIPROD!$E$2:$E$3777,'Ligne 12'!$A46,SUIVIPROD!$J$2:$J$3777,'Ligne 12'!$AN$1))</f>
        <v>0</v>
      </c>
      <c r="AJ46" s="19">
        <f>SUMPRODUCT((AN46="En cours")*SUMPRODUCT((SUIVIPROD!$E$2:$E$3777='Ligne 12'!$A46)*(SUIVIPROD!$J$2:$J$3777='Ligne 12'!$AN$1)*(SUIVIPROD!$L$2:$N$3777&lt;&gt;"")))</f>
        <v>0</v>
      </c>
      <c r="AK46" s="97">
        <v>6</v>
      </c>
      <c r="AL46" s="12"/>
      <c r="AM46" s="23"/>
      <c r="AN46" s="205"/>
      <c r="AO46" s="19">
        <f>SUMPRODUCT((AV46="En cours")*COUNTIFS(SUIVIPROD!$E$2:$E$3777,'Ligne 12'!$A46,SUIVIPROD!$J$2:$J$3777,'Ligne 12'!$AV$1))</f>
        <v>0</v>
      </c>
      <c r="AP46" s="97">
        <v>8</v>
      </c>
      <c r="AQ46" s="19">
        <f>SUMPRODUCT((AV46="En cours")*SUMIFS(SUIVIPROD!$D$2:$D$3777,SUIVIPROD!$E$2:$E$3777,'Ligne 12'!$A46,SUIVIPROD!$J$2:$J$3777,'Ligne 12'!$AV$1))</f>
        <v>0</v>
      </c>
      <c r="AR46" s="19">
        <f>SUMPRODUCT((AV46="En cours")*SUMPRODUCT((SUIVIPROD!$E$2:$E$3777='Ligne 12'!$A46)*(SUIVIPROD!$J$2:$J$3777='Ligne 12'!$AV$1)*(SUIVIPROD!$L$2:$N$3777&lt;&gt;"")))</f>
        <v>0</v>
      </c>
      <c r="AS46" s="97">
        <v>6</v>
      </c>
      <c r="AT46" s="12"/>
      <c r="AU46" s="23"/>
      <c r="AV46" s="137"/>
      <c r="AW46" s="19">
        <f>SUMPRODUCT((BD46="En cours")*COUNTIFS(SUIVIPROD!$E$2:$E$3777,'Ligne 12'!$A46,SUIVIPROD!$J$2:$J$3777,'Ligne 12'!$BD$1))</f>
        <v>0</v>
      </c>
      <c r="AX46" s="97">
        <v>8</v>
      </c>
      <c r="AY46" s="19">
        <f>SUMPRODUCT((BD46="En cours")*SUMIFS(SUIVIPROD!$D$2:$D$3777,SUIVIPROD!$E$2:$E$3777,'Ligne 12'!$A46,SUIVIPROD!$J$2:$J$3777,'Ligne 12'!$BD$1))</f>
        <v>0</v>
      </c>
      <c r="AZ46" s="19">
        <f>SUMPRODUCT((BD46="En cours")*SUMPRODUCT((SUIVIPROD!$E$2:$E$3777='Ligne 12'!$A46)*(SUIVIPROD!$J$2:$J$3777='Ligne 12'!$BD$1)*(SUIVIPROD!$L$2:$N$3777&lt;&gt;"")))</f>
        <v>0</v>
      </c>
      <c r="BA46" s="97">
        <v>6</v>
      </c>
      <c r="BB46" s="12"/>
      <c r="BC46" s="23"/>
      <c r="BD46" s="205"/>
      <c r="BE46" s="19">
        <f>SUMPRODUCT((BL46="En cours")*COUNTIFS(SUIVIPROD!$E$2:$E$3777,'Ligne 12'!$A46,SUIVIPROD!$J$2:$J$3777,'Ligne 12'!$BL$1))</f>
        <v>0</v>
      </c>
      <c r="BF46" s="97">
        <v>16</v>
      </c>
      <c r="BG46" s="19">
        <f>SUMPRODUCT((BL46="En cours")*SUMIFS(SUIVIPROD!$D$2:$D$3777,SUIVIPROD!$E$2:$E$3777,'Ligne 12'!$A46,SUIVIPROD!$J$2:$J$3777,'Ligne 12'!$BL$1))</f>
        <v>0</v>
      </c>
      <c r="BH46" s="19">
        <f>SUMPRODUCT((BL46="En cours")*SUMPRODUCT((SUIVIPROD!$E$2:$E$3777='Ligne 12'!$A46)*(SUIVIPROD!$J$2:$J$3777='Ligne 12'!$BL$1)*(SUIVIPROD!$L$2:$N$3777&lt;&gt;"")))</f>
        <v>0</v>
      </c>
      <c r="BI46" s="97">
        <v>2</v>
      </c>
      <c r="BJ46" s="12"/>
      <c r="BK46" s="23"/>
      <c r="BL46" s="205"/>
      <c r="BM46" s="19">
        <f>SUMPRODUCT((BT46="En cours")*COUNTIFS(SUIVIPROD!$E$2:$E$3777,'Ligne 12'!$A46,SUIVIPROD!$J$2:$J$3777,'Ligne 12'!$BT$1))</f>
        <v>0</v>
      </c>
      <c r="BN46" s="97">
        <v>8</v>
      </c>
      <c r="BO46" s="19">
        <f>SUMPRODUCT((BT46="En cours")*SUMIFS(SUIVIPROD!$D$2:$D$3777,SUIVIPROD!$E$2:$E$3777,'Ligne 12'!$A46,SUIVIPROD!$J$2:$J$3777,'Ligne 12'!$BT$1))</f>
        <v>0</v>
      </c>
      <c r="BP46" s="19">
        <f>SUMPRODUCT((BT46="En cours")*SUMPRODUCT((SUIVIPROD!$E$2:$E$3777='Ligne 12'!$A46)*(SUIVIPROD!$J$2:$J$3777='Ligne 12'!$BT$1)*(SUIVIPROD!$L$2:$N$3777&lt;&gt;"")))</f>
        <v>0</v>
      </c>
      <c r="BQ46" s="97">
        <v>4</v>
      </c>
      <c r="BR46" s="12"/>
      <c r="BS46" s="23"/>
      <c r="BT46" s="205"/>
      <c r="BU46" s="19">
        <f>SUMPRODUCT((CB46="En cours")*COUNTIFS(SUIVIPROD!$E$2:$E$3777,'Ligne 12'!$A46,SUIVIPROD!$J$2:$J$3777,'Ligne 12'!$CB$1))</f>
        <v>0</v>
      </c>
      <c r="BV46" s="97">
        <v>12</v>
      </c>
      <c r="BW46" s="19">
        <f>SUMPRODUCT((CB46="En cours")*SUMIFS(SUIVIPROD!$D$2:$D$3777,SUIVIPROD!$E$2:$E$3777,'Ligne 12'!$A46,SUIVIPROD!$J$2:$J$3777,'Ligne 12'!$CB$1))</f>
        <v>0</v>
      </c>
      <c r="BX46" s="19">
        <f>SUMPRODUCT((CB46="En cours")*SUMPRODUCT((SUIVIPROD!$E$2:$E$3777='Ligne 12'!$A46)*(SUIVIPROD!$J$2:$J$3777='Ligne 12'!$CB$1)*(SUIVIPROD!$L$2:$N$3777&lt;&gt;"")))</f>
        <v>0</v>
      </c>
      <c r="BY46" s="97">
        <v>4</v>
      </c>
      <c r="BZ46" s="12"/>
      <c r="CA46" s="23"/>
      <c r="CB46" s="205"/>
      <c r="CC46" s="19">
        <f>SUMPRODUCT((CJ46="En cours")*COUNTIFS(SUIVIPROD!$E$2:$E$3777,'Ligne 12'!$A46,SUIVIPROD!$J$2:$J$3777,'Ligne 12'!$CJ$1))</f>
        <v>0</v>
      </c>
      <c r="CD46" s="97">
        <v>10</v>
      </c>
      <c r="CE46" s="19">
        <f>SUMPRODUCT((CJ46="En cours")*SUMIFS(SUIVIPROD!$D$2:$D$3777,SUIVIPROD!$E$2:$E$3777,'Ligne 12'!$A46,SUIVIPROD!$J$2:$J$3777,'Ligne 12'!$CJ$1))</f>
        <v>0</v>
      </c>
      <c r="CF46" s="19">
        <f>SUMPRODUCT((CJ46="En cours")*SUMPRODUCT((SUIVIPROD!$E$2:$E$3777='Ligne 12'!$A46)*(SUIVIPROD!$J$2:$J$3777='Ligne 12'!$CJ$1)*(SUIVIPROD!$L$2:$N$3777&lt;&gt;"")))</f>
        <v>0</v>
      </c>
      <c r="CG46" s="97">
        <v>3</v>
      </c>
      <c r="CH46" s="12"/>
      <c r="CI46" s="23"/>
      <c r="CJ46" s="205"/>
      <c r="CK46" s="210"/>
    </row>
    <row r="47" spans="1:89" ht="15">
      <c r="A47" s="132" t="s">
        <v>302</v>
      </c>
      <c r="B47" s="132" t="s">
        <v>188</v>
      </c>
      <c r="C47" s="132" t="s">
        <v>188</v>
      </c>
      <c r="D47" s="132" t="s">
        <v>188</v>
      </c>
      <c r="E47" s="132" t="s">
        <v>188</v>
      </c>
      <c r="F47" s="132" t="s">
        <v>188</v>
      </c>
      <c r="G47" s="132" t="s">
        <v>188</v>
      </c>
      <c r="H47" s="133" t="str">
        <f t="shared" si="2"/>
        <v>6 / 6</v>
      </c>
      <c r="I47" s="19">
        <f>SUMPRODUCT((P47="En cours")*COUNTIFS(SUIVIPROD!$E$2:$E$3777,'Ligne 12'!$A47,SUIVIPROD!$J$2:$J$3777,'Ligne 12'!$P$1))</f>
        <v>0</v>
      </c>
      <c r="J47" s="134">
        <v>2</v>
      </c>
      <c r="K47" s="19">
        <f>SUMPRODUCT((P47="En cours")*SUMIFS(SUIVIPROD!$D$2:$D$3777,SUIVIPROD!$E$2:$E$3777,'Ligne 12'!$A47,SUIVIPROD!$J$2:$J$3777,'Ligne 12'!$P$1))</f>
        <v>0</v>
      </c>
      <c r="L47" s="19">
        <f>SUMPRODUCT((P47="En cours")*SUMPRODUCT((SUIVIPROD!$E$2:$E$3777='Ligne 12'!$A47)*(SUIVIPROD!$J$2:$J$3777='Ligne 12'!$P$1)*(SUIVIPROD!$L$2:$N$3777&lt;&gt;"")))</f>
        <v>0</v>
      </c>
      <c r="M47" s="134">
        <v>2</v>
      </c>
      <c r="N47" s="135"/>
      <c r="O47" s="136"/>
      <c r="P47" s="137" t="s">
        <v>190</v>
      </c>
      <c r="Q47" s="19">
        <f>SUMPRODUCT((X47="En cours")*COUNTIFS(SUIVIPROD!$E$2:$E$3777,'Ligne 12'!$A47,SUIVIPROD!$J$2:$J$3777,'Ligne 12'!$X$1))</f>
        <v>0</v>
      </c>
      <c r="R47" s="134">
        <v>4</v>
      </c>
      <c r="S47" s="19">
        <f>SUMPRODUCT((X47="En cours")*SUMIFS(SUIVIPROD!$D$2:$D$3777,SUIVIPROD!$E$2:$E$3777,'Ligne 12'!$A47,SUIVIPROD!$J$2:$J$3777,'Ligne 12'!$X$1))</f>
        <v>0</v>
      </c>
      <c r="T47" s="19">
        <f>SUMPRODUCT((X47="En cours")*SUMPRODUCT((SUIVIPROD!$E$2:$E$3777='Ligne 12'!$A47)*(SUIVIPROD!$J$2:$J$3777='Ligne 12'!$X$1)*(SUIVIPROD!$L$2:$N$3777&lt;&gt;"")))</f>
        <v>0</v>
      </c>
      <c r="U47" s="97">
        <v>2</v>
      </c>
      <c r="V47" s="135"/>
      <c r="W47" s="136"/>
      <c r="X47" s="137" t="s">
        <v>190</v>
      </c>
      <c r="Y47" s="19">
        <f>SUMPRODUCT((AF47="En cours")*COUNTIFS(SUIVIPROD!$E$2:$E$3777,'Ligne 12'!$A47,SUIVIPROD!$J$2:$J$3777,'Ligne 12'!$AF$1))</f>
        <v>0</v>
      </c>
      <c r="Z47" s="97">
        <v>12</v>
      </c>
      <c r="AA47" s="19">
        <f>SUMPRODUCT((AF47="En cours")*SUMIFS(SUIVIPROD!$D$2:$D$3777,SUIVIPROD!$E$2:$E$3777,'Ligne 12'!$A47,SUIVIPROD!$J$2:$J$3777,'Ligne 12'!$AF$1))</f>
        <v>0</v>
      </c>
      <c r="AB47" s="19">
        <f>SUMPRODUCT((AF47="En cours")*SUMPRODUCT((SUIVIPROD!$E$2:$E$3777='Ligne 12'!$A47)*(SUIVIPROD!$J$2:$J$3777='Ligne 12'!$AF$1)*(SUIVIPROD!$L$2:$N$3777&lt;&gt;"")))</f>
        <v>0</v>
      </c>
      <c r="AC47" s="97">
        <v>2</v>
      </c>
      <c r="AD47" s="132"/>
      <c r="AE47" s="136"/>
      <c r="AF47" s="137"/>
      <c r="AG47" s="19">
        <f>SUMPRODUCT((AN47="En cours")*COUNTIFS(SUIVIPROD!$E$2:$E$3777,'Ligne 12'!$A47,SUIVIPROD!$J$2:$J$3777,'Ligne 12'!$AN$1))</f>
        <v>0</v>
      </c>
      <c r="AH47" s="97">
        <v>12</v>
      </c>
      <c r="AI47" s="19">
        <f>SUMPRODUCT((AN47="En cours")*SUMIFS(SUIVIPROD!$D$2:$D$3777,SUIVIPROD!$E$2:$E$3777,'Ligne 12'!$A47,SUIVIPROD!$J$2:$J$3777,'Ligne 12'!$AN$1))</f>
        <v>0</v>
      </c>
      <c r="AJ47" s="19">
        <f>SUMPRODUCT((AN47="En cours")*SUMPRODUCT((SUIVIPROD!$E$2:$E$3777='Ligne 12'!$A47)*(SUIVIPROD!$J$2:$J$3777='Ligne 12'!$AN$1)*(SUIVIPROD!$L$2:$N$3777&lt;&gt;"")))</f>
        <v>0</v>
      </c>
      <c r="AK47" s="97">
        <v>6</v>
      </c>
      <c r="AM47" s="136"/>
      <c r="AN47" s="137" t="s">
        <v>190</v>
      </c>
      <c r="AO47" s="19">
        <f>SUMPRODUCT((AV47="En cours")*COUNTIFS(SUIVIPROD!$E$2:$E$3777,'Ligne 12'!$A47,SUIVIPROD!$J$2:$J$3777,'Ligne 12'!$AV$1))</f>
        <v>4</v>
      </c>
      <c r="AP47" s="97">
        <v>8</v>
      </c>
      <c r="AQ47" s="19">
        <f>SUMPRODUCT((AV47="En cours")*SUMIFS(SUIVIPROD!$D$2:$D$3777,SUIVIPROD!$E$2:$E$3777,'Ligne 12'!$A47,SUIVIPROD!$J$2:$J$3777,'Ligne 12'!$AV$1))</f>
        <v>8</v>
      </c>
      <c r="AR47" s="19">
        <f>SUMPRODUCT((AV47="En cours")*SUMPRODUCT((SUIVIPROD!$E$2:$E$3777='Ligne 12'!$A47)*(SUIVIPROD!$J$2:$J$3777='Ligne 12'!$AV$1)*(SUIVIPROD!$L$2:$N$3777&lt;&gt;"")))</f>
        <v>0</v>
      </c>
      <c r="AS47" s="97">
        <v>6</v>
      </c>
      <c r="AT47" s="12"/>
      <c r="AU47" s="23" t="str">
        <f>IF(COUNTIFS(SUIVIQUALITE!$B$2:$B$49039,'Ligne 12'!$A47,SUIVIQUALITE!$E$2:$E$49039,LEFT($AV$1,FIND(" ",$BD$1)-1),SUIVIQUALITE!$F$2:$F$49039,"Oui")=1,"Oui","#N/A")</f>
        <v>#N/A</v>
      </c>
      <c r="AV47" s="137" t="s">
        <v>189</v>
      </c>
      <c r="AW47" s="19">
        <f>SUMPRODUCT((BD47="En cours")*COUNTIFS(SUIVIPROD!$E$2:$E$3777,'Ligne 12'!$A47,SUIVIPROD!$J$2:$J$3777,'Ligne 12'!$BD$1))</f>
        <v>0</v>
      </c>
      <c r="AX47" s="97">
        <v>8</v>
      </c>
      <c r="AY47" s="19">
        <f>SUMPRODUCT((BD47="En cours")*SUMIFS(SUIVIPROD!$D$2:$D$3777,SUIVIPROD!$E$2:$E$3777,'Ligne 12'!$A47,SUIVIPROD!$J$2:$J$3777,'Ligne 12'!$BD$1))</f>
        <v>0</v>
      </c>
      <c r="AZ47" s="19">
        <f>SUMPRODUCT((BD47="En cours")*SUMPRODUCT((SUIVIPROD!$E$2:$E$3777='Ligne 12'!$A47)*(SUIVIPROD!$J$2:$J$3777='Ligne 12'!$BD$1)*(SUIVIPROD!$L$2:$N$3777&lt;&gt;"")))</f>
        <v>0</v>
      </c>
      <c r="BA47" s="97">
        <v>6</v>
      </c>
      <c r="BB47" s="12"/>
      <c r="BC47" s="23" t="str">
        <f>IF(COUNTIFS(SUIVIQUALITE!$B$2:$B$49039,'Ligne 12'!$A47,SUIVIQUALITE!$E$2:$E$49039,LEFT($BD$1,FIND(" ",$BD$1)-1),SUIVIQUALITE!$F$2:$F$49039,"Oui")=1,"Oui","#N/A")</f>
        <v>#N/A</v>
      </c>
      <c r="BD47" s="137" t="s">
        <v>190</v>
      </c>
      <c r="BE47" s="19">
        <f>SUMPRODUCT((BL47="En cours")*COUNTIFS(SUIVIPROD!$E$2:$E$3777,'Ligne 12'!$A47,SUIVIPROD!$J$2:$J$3777,'Ligne 12'!$BL$1))</f>
        <v>0</v>
      </c>
      <c r="BF47" s="97">
        <v>16</v>
      </c>
      <c r="BG47" s="19">
        <f>SUMPRODUCT((BL47="En cours")*SUMIFS(SUIVIPROD!$D$2:$D$3777,SUIVIPROD!$E$2:$E$3777,'Ligne 12'!$A47,SUIVIPROD!$J$2:$J$3777,'Ligne 12'!$BL$1))</f>
        <v>0</v>
      </c>
      <c r="BH47" s="19">
        <f>SUMPRODUCT((BL47="En cours")*SUMPRODUCT((SUIVIPROD!$E$2:$E$3777='Ligne 12'!$A47)*(SUIVIPROD!$J$2:$J$3777='Ligne 12'!$BL$1)*(SUIVIPROD!$L$2:$N$3777&lt;&gt;"")))</f>
        <v>0</v>
      </c>
      <c r="BI47" s="97">
        <v>2</v>
      </c>
      <c r="BK47" s="136"/>
      <c r="BL47" s="137" t="s">
        <v>190</v>
      </c>
      <c r="BM47" s="19">
        <f>SUMPRODUCT((BT47="En cours")*COUNTIFS(SUIVIPROD!$E$2:$E$3777,'Ligne 12'!$A47,SUIVIPROD!$J$2:$J$3777,'Ligne 12'!$BT$1))</f>
        <v>0</v>
      </c>
      <c r="BN47" s="97">
        <v>8</v>
      </c>
      <c r="BO47" s="19">
        <f>SUMPRODUCT((BT47="En cours")*SUMIFS(SUIVIPROD!$D$2:$D$3777,SUIVIPROD!$E$2:$E$3777,'Ligne 12'!$A47,SUIVIPROD!$J$2:$J$3777,'Ligne 12'!$BT$1))</f>
        <v>0</v>
      </c>
      <c r="BP47" s="19">
        <f>SUMPRODUCT((BT47="En cours")*SUMPRODUCT((SUIVIPROD!$E$2:$E$3777='Ligne 12'!$A47)*(SUIVIPROD!$J$2:$J$3777='Ligne 12'!$BT$1)*(SUIVIPROD!$L$2:$N$3777&lt;&gt;"")))</f>
        <v>0</v>
      </c>
      <c r="BQ47" s="97">
        <v>4</v>
      </c>
      <c r="BS47" s="136"/>
      <c r="BT47" s="137"/>
      <c r="BU47" s="19">
        <f>SUMPRODUCT((CB47="En cours")*COUNTIFS(SUIVIPROD!$E$2:$E$3777,'Ligne 12'!$A47,SUIVIPROD!$J$2:$J$3777,'Ligne 12'!$CB$1))</f>
        <v>0</v>
      </c>
      <c r="BV47" s="97">
        <v>12</v>
      </c>
      <c r="BW47" s="19">
        <f>SUMPRODUCT((CB47="En cours")*SUMIFS(SUIVIPROD!$D$2:$D$3777,SUIVIPROD!$E$2:$E$3777,'Ligne 12'!$A47,SUIVIPROD!$J$2:$J$3777,'Ligne 12'!$CB$1))</f>
        <v>0</v>
      </c>
      <c r="BX47" s="19">
        <f>SUMPRODUCT((CB47="En cours")*SUMPRODUCT((SUIVIPROD!$E$2:$E$3777='Ligne 12'!$A47)*(SUIVIPROD!$J$2:$J$3777='Ligne 12'!$CB$1)*(SUIVIPROD!$L$2:$N$3777&lt;&gt;"")))</f>
        <v>0</v>
      </c>
      <c r="BY47" s="97">
        <v>4</v>
      </c>
      <c r="CA47" s="136"/>
      <c r="CB47" s="137"/>
      <c r="CC47" s="19">
        <f>SUMPRODUCT((CJ47="En cours")*COUNTIFS(SUIVIPROD!$E$2:$E$3777,'Ligne 12'!$A47,SUIVIPROD!$J$2:$J$3777,'Ligne 12'!$CJ$1))</f>
        <v>0</v>
      </c>
      <c r="CD47" s="134">
        <v>10</v>
      </c>
      <c r="CE47" s="19">
        <f>SUMPRODUCT((CJ47="En cours")*SUMIFS(SUIVIPROD!$D$2:$D$3777,SUIVIPROD!$E$2:$E$3777,'Ligne 12'!$A47,SUIVIPROD!$J$2:$J$3777,'Ligne 12'!$CJ$1))</f>
        <v>0</v>
      </c>
      <c r="CF47" s="19">
        <f>SUMPRODUCT((CJ47="En cours")*SUMPRODUCT((SUIVIPROD!$E$2:$E$3777='Ligne 12'!$A47)*(SUIVIPROD!$J$2:$J$3777='Ligne 12'!$CJ$1)*(SUIVIPROD!$L$2:$N$3777&lt;&gt;"")))</f>
        <v>0</v>
      </c>
      <c r="CG47" s="134">
        <v>3</v>
      </c>
      <c r="CI47" s="136"/>
      <c r="CJ47" s="137"/>
      <c r="CK47" s="210"/>
    </row>
    <row r="48" spans="1:89" ht="15">
      <c r="A48" s="132" t="s">
        <v>303</v>
      </c>
      <c r="B48" s="132" t="s">
        <v>188</v>
      </c>
      <c r="C48" s="132" t="s">
        <v>188</v>
      </c>
      <c r="D48" s="132" t="s">
        <v>188</v>
      </c>
      <c r="E48" s="132" t="s">
        <v>188</v>
      </c>
      <c r="F48" s="132" t="s">
        <v>188</v>
      </c>
      <c r="G48" s="132" t="s">
        <v>188</v>
      </c>
      <c r="H48" s="133" t="str">
        <f t="shared" si="2"/>
        <v>6 / 6</v>
      </c>
      <c r="I48" s="19">
        <f>SUMPRODUCT((P48="En cours")*COUNTIFS(SUIVIPROD!$E$2:$E$3777,'Ligne 12'!$A48,SUIVIPROD!$J$2:$J$3777,'Ligne 12'!$P$1))</f>
        <v>0</v>
      </c>
      <c r="J48" s="97">
        <v>2</v>
      </c>
      <c r="K48" s="19">
        <f>SUMPRODUCT((P48="En cours")*SUMIFS(SUIVIPROD!$D$2:$D$3777,SUIVIPROD!$E$2:$E$3777,'Ligne 12'!$A48,SUIVIPROD!$J$2:$J$3777,'Ligne 12'!$P$1))</f>
        <v>0</v>
      </c>
      <c r="L48" s="19">
        <f>SUMPRODUCT((P48="En cours")*SUMPRODUCT((SUIVIPROD!$E$2:$E$3777='Ligne 12'!$A48)*(SUIVIPROD!$J$2:$J$3777='Ligne 12'!$P$1)*(SUIVIPROD!$L$2:$N$3777&lt;&gt;"")))</f>
        <v>0</v>
      </c>
      <c r="M48" s="97">
        <v>2</v>
      </c>
      <c r="N48" s="135"/>
      <c r="O48" s="136"/>
      <c r="P48" s="137" t="s">
        <v>190</v>
      </c>
      <c r="Q48" s="19">
        <f>SUMPRODUCT((X48="En cours")*COUNTIFS(SUIVIPROD!$E$2:$E$3777,'Ligne 12'!$A48,SUIVIPROD!$J$2:$J$3777,'Ligne 12'!$X$1))</f>
        <v>0</v>
      </c>
      <c r="R48" s="97">
        <v>4</v>
      </c>
      <c r="S48" s="19">
        <f>SUMPRODUCT((X48="En cours")*SUMIFS(SUIVIPROD!$D$2:$D$3777,SUIVIPROD!$E$2:$E$3777,'Ligne 12'!$A48,SUIVIPROD!$J$2:$J$3777,'Ligne 12'!$X$1))</f>
        <v>0</v>
      </c>
      <c r="T48" s="19">
        <f>SUMPRODUCT((X48="En cours")*SUMPRODUCT((SUIVIPROD!$E$2:$E$3777='Ligne 12'!$A48)*(SUIVIPROD!$J$2:$J$3777='Ligne 12'!$X$1)*(SUIVIPROD!$L$2:$N$3777&lt;&gt;"")))</f>
        <v>0</v>
      </c>
      <c r="U48" s="97">
        <v>2</v>
      </c>
      <c r="V48" s="135"/>
      <c r="W48" s="136"/>
      <c r="X48" s="137" t="s">
        <v>190</v>
      </c>
      <c r="Y48" s="19">
        <f>SUMPRODUCT((AF48="En cours")*COUNTIFS(SUIVIPROD!$E$2:$E$3777,'Ligne 12'!$A48,SUIVIPROD!$J$2:$J$3777,'Ligne 12'!$AF$1))</f>
        <v>0</v>
      </c>
      <c r="Z48" s="97">
        <v>12</v>
      </c>
      <c r="AA48" s="19">
        <f>SUMPRODUCT((AF48="En cours")*SUMIFS(SUIVIPROD!$D$2:$D$3777,SUIVIPROD!$E$2:$E$3777,'Ligne 12'!$A48,SUIVIPROD!$J$2:$J$3777,'Ligne 12'!$AF$1))</f>
        <v>0</v>
      </c>
      <c r="AB48" s="19">
        <f>SUMPRODUCT((AF48="En cours")*SUMPRODUCT((SUIVIPROD!$E$2:$E$3777='Ligne 12'!$A48)*(SUIVIPROD!$J$2:$J$3777='Ligne 12'!$AF$1)*(SUIVIPROD!$L$2:$N$3777&lt;&gt;"")))</f>
        <v>0</v>
      </c>
      <c r="AC48" s="97">
        <v>2</v>
      </c>
      <c r="AD48" s="132"/>
      <c r="AE48" s="136"/>
      <c r="AF48" s="137" t="s">
        <v>190</v>
      </c>
      <c r="AG48" s="19">
        <f>SUMPRODUCT((AN48="En cours")*COUNTIFS(SUIVIPROD!$E$2:$E$3777,'Ligne 12'!$A48,SUIVIPROD!$J$2:$J$3777,'Ligne 12'!$AN$1))</f>
        <v>0</v>
      </c>
      <c r="AH48" s="97">
        <v>12</v>
      </c>
      <c r="AI48" s="19">
        <f>SUMPRODUCT((AN48="En cours")*SUMIFS(SUIVIPROD!$D$2:$D$3777,SUIVIPROD!$E$2:$E$3777,'Ligne 12'!$A48,SUIVIPROD!$J$2:$J$3777,'Ligne 12'!$AN$1))</f>
        <v>0</v>
      </c>
      <c r="AJ48" s="19">
        <f>SUMPRODUCT((AN48="En cours")*SUMPRODUCT((SUIVIPROD!$E$2:$E$3777='Ligne 12'!$A48)*(SUIVIPROD!$J$2:$J$3777='Ligne 12'!$AN$1)*(SUIVIPROD!$L$2:$N$3777&lt;&gt;"")))</f>
        <v>0</v>
      </c>
      <c r="AK48" s="97">
        <v>6</v>
      </c>
      <c r="AM48" s="136"/>
      <c r="AN48" s="137" t="s">
        <v>190</v>
      </c>
      <c r="AO48" s="19">
        <f>SUMPRODUCT((AV48="En cours")*COUNTIFS(SUIVIPROD!$E$2:$E$3777,'Ligne 12'!$A48,SUIVIPROD!$J$2:$J$3777,'Ligne 12'!$AV$1))</f>
        <v>0</v>
      </c>
      <c r="AP48" s="97">
        <v>8</v>
      </c>
      <c r="AQ48" s="19">
        <f>SUMPRODUCT((AV48="En cours")*SUMIFS(SUIVIPROD!$D$2:$D$3777,SUIVIPROD!$E$2:$E$3777,'Ligne 12'!$A48,SUIVIPROD!$J$2:$J$3777,'Ligne 12'!$AV$1))</f>
        <v>0</v>
      </c>
      <c r="AR48" s="19">
        <f>SUMPRODUCT((AV48="En cours")*SUMPRODUCT((SUIVIPROD!$E$2:$E$3777='Ligne 12'!$A48)*(SUIVIPROD!$J$2:$J$3777='Ligne 12'!$AV$1)*(SUIVIPROD!$L$2:$N$3777&lt;&gt;"")))</f>
        <v>0</v>
      </c>
      <c r="AS48" s="97">
        <v>6</v>
      </c>
      <c r="AU48" s="136"/>
      <c r="AV48" s="137"/>
      <c r="AW48" s="19">
        <f>SUMPRODUCT((BD48="En cours")*COUNTIFS(SUIVIPROD!$E$2:$E$3777,'Ligne 12'!$A48,SUIVIPROD!$J$2:$J$3777,'Ligne 12'!$BD$1))</f>
        <v>0</v>
      </c>
      <c r="AX48" s="97">
        <v>8</v>
      </c>
      <c r="AY48" s="19">
        <f>SUMPRODUCT((BD48="En cours")*SUMIFS(SUIVIPROD!$D$2:$D$3777,SUIVIPROD!$E$2:$E$3777,'Ligne 12'!$A48,SUIVIPROD!$J$2:$J$3777,'Ligne 12'!$BD$1))</f>
        <v>0</v>
      </c>
      <c r="AZ48" s="19">
        <f>SUMPRODUCT((BD48="En cours")*SUMPRODUCT((SUIVIPROD!$E$2:$E$3777='Ligne 12'!$A48)*(SUIVIPROD!$J$2:$J$3777='Ligne 12'!$BD$1)*(SUIVIPROD!$L$2:$N$3777&lt;&gt;"")))</f>
        <v>0</v>
      </c>
      <c r="BA48" s="97">
        <v>6</v>
      </c>
      <c r="BC48" s="136"/>
      <c r="BD48" s="137"/>
      <c r="BE48" s="19">
        <f>SUMPRODUCT((BL48="En cours")*COUNTIFS(SUIVIPROD!$E$2:$E$3777,'Ligne 12'!$A48,SUIVIPROD!$J$2:$J$3777,'Ligne 12'!$BL$1))</f>
        <v>0</v>
      </c>
      <c r="BF48" s="97">
        <v>16</v>
      </c>
      <c r="BG48" s="19">
        <f>SUMPRODUCT((BL48="En cours")*SUMIFS(SUIVIPROD!$D$2:$D$3777,SUIVIPROD!$E$2:$E$3777,'Ligne 12'!$A48,SUIVIPROD!$J$2:$J$3777,'Ligne 12'!$BL$1))</f>
        <v>0</v>
      </c>
      <c r="BH48" s="19">
        <f>SUMPRODUCT((BL48="En cours")*SUMPRODUCT((SUIVIPROD!$E$2:$E$3777='Ligne 12'!$A48)*(SUIVIPROD!$J$2:$J$3777='Ligne 12'!$BL$1)*(SUIVIPROD!$L$2:$N$3777&lt;&gt;"")))</f>
        <v>0</v>
      </c>
      <c r="BI48" s="97">
        <v>2</v>
      </c>
      <c r="BK48" s="136"/>
      <c r="BL48" s="137"/>
      <c r="BM48" s="19">
        <f>SUMPRODUCT((BT48="En cours")*COUNTIFS(SUIVIPROD!$E$2:$E$3777,'Ligne 12'!$A48,SUIVIPROD!$J$2:$J$3777,'Ligne 12'!$BT$1))</f>
        <v>0</v>
      </c>
      <c r="BN48" s="97">
        <v>8</v>
      </c>
      <c r="BO48" s="19">
        <f>SUMPRODUCT((BT48="En cours")*SUMIFS(SUIVIPROD!$D$2:$D$3777,SUIVIPROD!$E$2:$E$3777,'Ligne 12'!$A48,SUIVIPROD!$J$2:$J$3777,'Ligne 12'!$BT$1))</f>
        <v>0</v>
      </c>
      <c r="BP48" s="19">
        <f>SUMPRODUCT((BT48="En cours")*SUMPRODUCT((SUIVIPROD!$E$2:$E$3777='Ligne 12'!$A48)*(SUIVIPROD!$J$2:$J$3777='Ligne 12'!$BT$1)*(SUIVIPROD!$L$2:$N$3777&lt;&gt;"")))</f>
        <v>0</v>
      </c>
      <c r="BQ48" s="97">
        <v>4</v>
      </c>
      <c r="BS48" s="136"/>
      <c r="BT48" s="137"/>
      <c r="BU48" s="19">
        <f>SUMPRODUCT((CB48="En cours")*COUNTIFS(SUIVIPROD!$E$2:$E$3777,'Ligne 12'!$A48,SUIVIPROD!$J$2:$J$3777,'Ligne 12'!$CB$1))</f>
        <v>0</v>
      </c>
      <c r="BV48" s="97">
        <v>12</v>
      </c>
      <c r="BW48" s="19">
        <f>SUMPRODUCT((CB48="En cours")*SUMIFS(SUIVIPROD!$D$2:$D$3777,SUIVIPROD!$E$2:$E$3777,'Ligne 12'!$A48,SUIVIPROD!$J$2:$J$3777,'Ligne 12'!$CB$1))</f>
        <v>0</v>
      </c>
      <c r="BX48" s="19">
        <f>SUMPRODUCT((CB48="En cours")*SUMPRODUCT((SUIVIPROD!$E$2:$E$3777='Ligne 12'!$A48)*(SUIVIPROD!$J$2:$J$3777='Ligne 12'!$CB$1)*(SUIVIPROD!$L$2:$N$3777&lt;&gt;"")))</f>
        <v>0</v>
      </c>
      <c r="BY48" s="97">
        <v>4</v>
      </c>
      <c r="CA48" s="136"/>
      <c r="CB48" s="137"/>
      <c r="CC48" s="19">
        <f>SUMPRODUCT((CJ48="En cours")*COUNTIFS(SUIVIPROD!$E$2:$E$3777,'Ligne 12'!$A48,SUIVIPROD!$J$2:$J$3777,'Ligne 12'!$CJ$1))</f>
        <v>0</v>
      </c>
      <c r="CD48" s="97">
        <v>10</v>
      </c>
      <c r="CE48" s="19">
        <f>SUMPRODUCT((CJ48="En cours")*SUMIFS(SUIVIPROD!$D$2:$D$3777,SUIVIPROD!$E$2:$E$3777,'Ligne 12'!$A48,SUIVIPROD!$J$2:$J$3777,'Ligne 12'!$CJ$1))</f>
        <v>0</v>
      </c>
      <c r="CF48" s="19">
        <f>SUMPRODUCT((CJ48="En cours")*SUMPRODUCT((SUIVIPROD!$E$2:$E$3777='Ligne 12'!$A48)*(SUIVIPROD!$J$2:$J$3777='Ligne 12'!$CJ$1)*(SUIVIPROD!$L$2:$N$3777&lt;&gt;"")))</f>
        <v>0</v>
      </c>
      <c r="CG48" s="97">
        <v>3</v>
      </c>
      <c r="CI48" s="136"/>
      <c r="CJ48" s="137"/>
      <c r="CK48" s="210"/>
    </row>
    <row r="49" spans="1:89" ht="15">
      <c r="A49" s="132" t="s">
        <v>304</v>
      </c>
      <c r="B49" s="132" t="s">
        <v>188</v>
      </c>
      <c r="C49" s="132" t="s">
        <v>188</v>
      </c>
      <c r="D49" s="132" t="s">
        <v>188</v>
      </c>
      <c r="E49" s="132" t="s">
        <v>188</v>
      </c>
      <c r="F49" s="132" t="s">
        <v>188</v>
      </c>
      <c r="G49" s="132" t="s">
        <v>188</v>
      </c>
      <c r="H49" s="133" t="str">
        <f t="shared" si="2"/>
        <v>6 / 6</v>
      </c>
      <c r="I49" s="19">
        <f>SUMPRODUCT((P49="En cours")*COUNTIFS(SUIVIPROD!$E$2:$E$3777,'Ligne 12'!$A49,SUIVIPROD!$J$2:$J$3777,'Ligne 12'!$P$1))</f>
        <v>0</v>
      </c>
      <c r="J49" s="134">
        <v>2</v>
      </c>
      <c r="K49" s="19">
        <f>SUMPRODUCT((P49="En cours")*SUMIFS(SUIVIPROD!$D$2:$D$3777,SUIVIPROD!$E$2:$E$3777,'Ligne 12'!$A49,SUIVIPROD!$J$2:$J$3777,'Ligne 12'!$P$1))</f>
        <v>0</v>
      </c>
      <c r="L49" s="19">
        <f>SUMPRODUCT((P49="En cours")*SUMPRODUCT((SUIVIPROD!$E$2:$E$3777='Ligne 12'!$A49)*(SUIVIPROD!$J$2:$J$3777='Ligne 12'!$P$1)*(SUIVIPROD!$L$2:$N$3777&lt;&gt;"")))</f>
        <v>0</v>
      </c>
      <c r="M49" s="134">
        <v>2</v>
      </c>
      <c r="N49" s="135"/>
      <c r="O49" s="136"/>
      <c r="P49" s="137" t="s">
        <v>190</v>
      </c>
      <c r="Q49" s="19">
        <f>SUMPRODUCT((X49="En cours")*COUNTIFS(SUIVIPROD!$E$2:$E$3777,'Ligne 12'!$A49,SUIVIPROD!$J$2:$J$3777,'Ligne 12'!$X$1))</f>
        <v>0</v>
      </c>
      <c r="R49" s="134">
        <v>4</v>
      </c>
      <c r="S49" s="19">
        <f>SUMPRODUCT((X49="En cours")*SUMIFS(SUIVIPROD!$D$2:$D$3777,SUIVIPROD!$E$2:$E$3777,'Ligne 12'!$A49,SUIVIPROD!$J$2:$J$3777,'Ligne 12'!$X$1))</f>
        <v>0</v>
      </c>
      <c r="T49" s="19">
        <f>SUMPRODUCT((X49="En cours")*SUMPRODUCT((SUIVIPROD!$E$2:$E$3777='Ligne 12'!$A49)*(SUIVIPROD!$J$2:$J$3777='Ligne 12'!$X$1)*(SUIVIPROD!$L$2:$N$3777&lt;&gt;"")))</f>
        <v>0</v>
      </c>
      <c r="U49" s="97">
        <v>2</v>
      </c>
      <c r="V49" s="135"/>
      <c r="W49" s="136"/>
      <c r="X49" s="137"/>
      <c r="Y49" s="19">
        <f>SUMPRODUCT((AF49="En cours")*COUNTIFS(SUIVIPROD!$E$2:$E$3777,'Ligne 12'!$A49,SUIVIPROD!$J$2:$J$3777,'Ligne 12'!$AF$1))</f>
        <v>0</v>
      </c>
      <c r="Z49" s="97">
        <v>12</v>
      </c>
      <c r="AA49" s="19">
        <f>SUMPRODUCT((AF49="En cours")*SUMIFS(SUIVIPROD!$D$2:$D$3777,SUIVIPROD!$E$2:$E$3777,'Ligne 12'!$A49,SUIVIPROD!$J$2:$J$3777,'Ligne 12'!$AF$1))</f>
        <v>0</v>
      </c>
      <c r="AB49" s="19">
        <f>SUMPRODUCT((AF49="En cours")*SUMPRODUCT((SUIVIPROD!$E$2:$E$3777='Ligne 12'!$A49)*(SUIVIPROD!$J$2:$J$3777='Ligne 12'!$AF$1)*(SUIVIPROD!$L$2:$N$3777&lt;&gt;"")))</f>
        <v>0</v>
      </c>
      <c r="AC49" s="97">
        <v>2</v>
      </c>
      <c r="AD49" s="132"/>
      <c r="AE49" s="136"/>
      <c r="AF49" s="137"/>
      <c r="AG49" s="19">
        <f>SUMPRODUCT((AN49="En cours")*COUNTIFS(SUIVIPROD!$E$2:$E$3777,'Ligne 12'!$A49,SUIVIPROD!$J$2:$J$3777,'Ligne 12'!$AN$1))</f>
        <v>0</v>
      </c>
      <c r="AH49" s="97">
        <v>12</v>
      </c>
      <c r="AI49" s="19">
        <f>SUMPRODUCT((AN49="En cours")*SUMIFS(SUIVIPROD!$D$2:$D$3777,SUIVIPROD!$E$2:$E$3777,'Ligne 12'!$A49,SUIVIPROD!$J$2:$J$3777,'Ligne 12'!$AN$1))</f>
        <v>0</v>
      </c>
      <c r="AJ49" s="19">
        <f>SUMPRODUCT((AN49="En cours")*SUMPRODUCT((SUIVIPROD!$E$2:$E$3777='Ligne 12'!$A49)*(SUIVIPROD!$J$2:$J$3777='Ligne 12'!$AN$1)*(SUIVIPROD!$L$2:$N$3777&lt;&gt;"")))</f>
        <v>0</v>
      </c>
      <c r="AK49" s="97">
        <v>6</v>
      </c>
      <c r="AL49" s="12"/>
      <c r="AM49" s="23" t="str">
        <f>IF(COUNTIFS(SUIVIQUALITE!$B$2:$B$49039,'Ligne 12'!$A49,SUIVIQUALITE!$E$2:$E$49039,LEFT($AN$1,FIND(" ",$AN$1)-1),SUIVIQUALITE!$F$2:$F$49039,"Oui")=1,"Oui","#N/A")</f>
        <v>#N/A</v>
      </c>
      <c r="AN49" s="137" t="s">
        <v>189</v>
      </c>
      <c r="AO49" s="19">
        <f>SUMPRODUCT((AV49="En cours")*COUNTIFS(SUIVIPROD!$E$2:$E$3777,'Ligne 12'!$A49,SUIVIPROD!$J$2:$J$3777,'Ligne 12'!$AV$1))</f>
        <v>7</v>
      </c>
      <c r="AP49" s="97">
        <v>8</v>
      </c>
      <c r="AQ49" s="19">
        <f>SUMPRODUCT((AV49="En cours")*SUMIFS(SUIVIPROD!$D$2:$D$3777,SUIVIPROD!$E$2:$E$3777,'Ligne 12'!$A49,SUIVIPROD!$J$2:$J$3777,'Ligne 12'!$AV$1))</f>
        <v>12</v>
      </c>
      <c r="AR49" s="19">
        <f>SUMPRODUCT((AV49="En cours")*SUMPRODUCT((SUIVIPROD!$E$2:$E$3777='Ligne 12'!$A49)*(SUIVIPROD!$J$2:$J$3777='Ligne 12'!$AV$1)*(SUIVIPROD!$L$2:$N$3777&lt;&gt;"")))</f>
        <v>3</v>
      </c>
      <c r="AS49" s="97">
        <v>6</v>
      </c>
      <c r="AT49" s="12"/>
      <c r="AU49" s="23" t="str">
        <f>IF(COUNTIFS(SUIVIQUALITE!$B$2:$B$49039,'Ligne 12'!$A49,SUIVIQUALITE!$E$2:$E$49039,LEFT($AV$1,FIND(" ",$BD$1)-1),SUIVIQUALITE!$F$2:$F$49039,"Oui")=1,"Oui","#N/A")</f>
        <v>#N/A</v>
      </c>
      <c r="AV49" s="137" t="s">
        <v>189</v>
      </c>
      <c r="AW49" s="19">
        <f>SUMPRODUCT((BD49="En cours")*COUNTIFS(SUIVIPROD!$E$2:$E$3777,'Ligne 12'!$A49,SUIVIPROD!$J$2:$J$3777,'Ligne 12'!$BD$1))</f>
        <v>0</v>
      </c>
      <c r="AX49" s="97">
        <v>8</v>
      </c>
      <c r="AY49" s="19">
        <f>SUMPRODUCT((BD49="En cours")*SUMIFS(SUIVIPROD!$D$2:$D$3777,SUIVIPROD!$E$2:$E$3777,'Ligne 12'!$A49,SUIVIPROD!$J$2:$J$3777,'Ligne 12'!$BD$1))</f>
        <v>0</v>
      </c>
      <c r="AZ49" s="19">
        <f>SUMPRODUCT((BD49="En cours")*SUMPRODUCT((SUIVIPROD!$E$2:$E$3777='Ligne 12'!$A49)*(SUIVIPROD!$J$2:$J$3777='Ligne 12'!$BD$1)*(SUIVIPROD!$L$2:$N$3777&lt;&gt;"")))</f>
        <v>0</v>
      </c>
      <c r="BA49" s="97">
        <v>6</v>
      </c>
      <c r="BB49" s="12"/>
      <c r="BC49" s="23" t="str">
        <f>IF(COUNTIFS(SUIVIQUALITE!$B$2:$B$49039,'Ligne 12'!$A49,SUIVIQUALITE!$E$2:$E$49039,LEFT($BD$1,FIND(" ",$BD$1)-1),SUIVIQUALITE!$F$2:$F$49039,"Oui")=1,"Oui","#N/A")</f>
        <v>Oui</v>
      </c>
      <c r="BD49" s="137" t="s">
        <v>189</v>
      </c>
      <c r="BE49" s="19">
        <f>SUMPRODUCT((BL49="En cours")*COUNTIFS(SUIVIPROD!$E$2:$E$3777,'Ligne 12'!$A49,SUIVIPROD!$J$2:$J$3777,'Ligne 12'!$BL$1))</f>
        <v>0</v>
      </c>
      <c r="BF49" s="97">
        <v>16</v>
      </c>
      <c r="BG49" s="19">
        <f>SUMPRODUCT((BL49="En cours")*SUMIFS(SUIVIPROD!$D$2:$D$3777,SUIVIPROD!$E$2:$E$3777,'Ligne 12'!$A49,SUIVIPROD!$J$2:$J$3777,'Ligne 12'!$BL$1))</f>
        <v>0</v>
      </c>
      <c r="BH49" s="19">
        <f>SUMPRODUCT((BL49="En cours")*SUMPRODUCT((SUIVIPROD!$E$2:$E$3777='Ligne 12'!$A49)*(SUIVIPROD!$J$2:$J$3777='Ligne 12'!$BL$1)*(SUIVIPROD!$L$2:$N$3777&lt;&gt;"")))</f>
        <v>0</v>
      </c>
      <c r="BI49" s="97">
        <v>2</v>
      </c>
      <c r="BJ49" s="12"/>
      <c r="BK49" s="23" t="str">
        <f>IF(COUNTIFS(SUIVIQUALITE!$B$2:$B$49039,'Ligne 12'!$A49,SUIVIQUALITE!$E$2:$E$49039,LEFT($BL$1,FIND(" ",$BL$1)-1),SUIVIQUALITE!$F$2:$F$49039,"Oui")=1,"Oui","#N/A")</f>
        <v>#N/A</v>
      </c>
      <c r="BL49" s="137" t="s">
        <v>190</v>
      </c>
      <c r="BM49" s="19">
        <f>SUMPRODUCT((BT49="En cours")*COUNTIFS(SUIVIPROD!$E$2:$E$3777,'Ligne 12'!$A49,SUIVIPROD!$J$2:$J$3777,'Ligne 12'!$BT$1))</f>
        <v>0</v>
      </c>
      <c r="BN49" s="97">
        <v>8</v>
      </c>
      <c r="BO49" s="19">
        <f>SUMPRODUCT((BT49="En cours")*SUMIFS(SUIVIPROD!$D$2:$D$3777,SUIVIPROD!$E$2:$E$3777,'Ligne 12'!$A49,SUIVIPROD!$J$2:$J$3777,'Ligne 12'!$BT$1))</f>
        <v>0</v>
      </c>
      <c r="BP49" s="19">
        <f>SUMPRODUCT((BT49="En cours")*SUMPRODUCT((SUIVIPROD!$E$2:$E$3777='Ligne 12'!$A49)*(SUIVIPROD!$J$2:$J$3777='Ligne 12'!$BT$1)*(SUIVIPROD!$L$2:$N$3777&lt;&gt;"")))</f>
        <v>0</v>
      </c>
      <c r="BQ49" s="97">
        <v>4</v>
      </c>
      <c r="BS49" s="136"/>
      <c r="BT49" s="137"/>
      <c r="BU49" s="19">
        <f>SUMPRODUCT((CB49="En cours")*COUNTIFS(SUIVIPROD!$E$2:$E$3777,'Ligne 12'!$A49,SUIVIPROD!$J$2:$J$3777,'Ligne 12'!$CB$1))</f>
        <v>0</v>
      </c>
      <c r="BV49" s="97">
        <v>12</v>
      </c>
      <c r="BW49" s="19">
        <f>SUMPRODUCT((CB49="En cours")*SUMIFS(SUIVIPROD!$D$2:$D$3777,SUIVIPROD!$E$2:$E$3777,'Ligne 12'!$A49,SUIVIPROD!$J$2:$J$3777,'Ligne 12'!$CB$1))</f>
        <v>0</v>
      </c>
      <c r="BX49" s="19">
        <f>SUMPRODUCT((CB49="En cours")*SUMPRODUCT((SUIVIPROD!$E$2:$E$3777='Ligne 12'!$A49)*(SUIVIPROD!$J$2:$J$3777='Ligne 12'!$CB$1)*(SUIVIPROD!$L$2:$N$3777&lt;&gt;"")))</f>
        <v>0</v>
      </c>
      <c r="BY49" s="97">
        <v>4</v>
      </c>
      <c r="CA49" s="136"/>
      <c r="CB49" s="137"/>
      <c r="CC49" s="19">
        <f>SUMPRODUCT((CJ49="En cours")*COUNTIFS(SUIVIPROD!$E$2:$E$3777,'Ligne 12'!$A49,SUIVIPROD!$J$2:$J$3777,'Ligne 12'!$CJ$1))</f>
        <v>0</v>
      </c>
      <c r="CD49" s="134">
        <v>10</v>
      </c>
      <c r="CE49" s="19">
        <f>SUMPRODUCT((CJ49="En cours")*SUMIFS(SUIVIPROD!$D$2:$D$3777,SUIVIPROD!$E$2:$E$3777,'Ligne 12'!$A49,SUIVIPROD!$J$2:$J$3777,'Ligne 12'!$CJ$1))</f>
        <v>0</v>
      </c>
      <c r="CF49" s="19">
        <f>SUMPRODUCT((CJ49="En cours")*SUMPRODUCT((SUIVIPROD!$E$2:$E$3777='Ligne 12'!$A49)*(SUIVIPROD!$J$2:$J$3777='Ligne 12'!$CJ$1)*(SUIVIPROD!$L$2:$N$3777&lt;&gt;"")))</f>
        <v>0</v>
      </c>
      <c r="CG49" s="134">
        <v>3</v>
      </c>
      <c r="CI49" s="136"/>
      <c r="CJ49" s="137"/>
      <c r="CK49" s="210"/>
    </row>
    <row r="50" spans="1:89" ht="15">
      <c r="A50" s="132" t="s">
        <v>306</v>
      </c>
      <c r="B50" s="132" t="s">
        <v>188</v>
      </c>
      <c r="C50" s="132" t="s">
        <v>188</v>
      </c>
      <c r="D50" s="132" t="s">
        <v>188</v>
      </c>
      <c r="E50" s="132" t="s">
        <v>188</v>
      </c>
      <c r="F50" s="132" t="s">
        <v>188</v>
      </c>
      <c r="G50" s="132" t="s">
        <v>188</v>
      </c>
      <c r="H50" s="133" t="str">
        <f t="shared" si="2"/>
        <v>6 / 6</v>
      </c>
      <c r="I50" s="19">
        <f>SUMPRODUCT((P50="En cours")*COUNTIFS(SUIVIPROD!$E$2:$E$3777,'Ligne 12'!$A50,SUIVIPROD!$J$2:$J$3777,'Ligne 12'!$P$1))</f>
        <v>0</v>
      </c>
      <c r="J50" s="97">
        <v>2</v>
      </c>
      <c r="K50" s="19">
        <f>SUMPRODUCT((P50="En cours")*SUMIFS(SUIVIPROD!$D$2:$D$3777,SUIVIPROD!$E$2:$E$3777,'Ligne 12'!$A50,SUIVIPROD!$J$2:$J$3777,'Ligne 12'!$P$1))</f>
        <v>0</v>
      </c>
      <c r="L50" s="19">
        <f>SUMPRODUCT((P50="En cours")*SUMPRODUCT((SUIVIPROD!$E$2:$E$3777='Ligne 12'!$A50)*(SUIVIPROD!$J$2:$J$3777='Ligne 12'!$P$1)*(SUIVIPROD!$L$2:$N$3777&lt;&gt;"")))</f>
        <v>0</v>
      </c>
      <c r="M50" s="97">
        <v>2</v>
      </c>
      <c r="N50" s="135"/>
      <c r="O50" s="136"/>
      <c r="P50" s="137"/>
      <c r="Q50" s="19">
        <f>SUMPRODUCT((X50="En cours")*COUNTIFS(SUIVIPROD!$E$2:$E$3777,'Ligne 12'!$A50,SUIVIPROD!$J$2:$J$3777,'Ligne 12'!$X$1))</f>
        <v>0</v>
      </c>
      <c r="R50" s="97">
        <v>4</v>
      </c>
      <c r="S50" s="19">
        <f>SUMPRODUCT((X50="En cours")*SUMIFS(SUIVIPROD!$D$2:$D$3777,SUIVIPROD!$E$2:$E$3777,'Ligne 12'!$A50,SUIVIPROD!$J$2:$J$3777,'Ligne 12'!$X$1))</f>
        <v>0</v>
      </c>
      <c r="T50" s="19">
        <f>SUMPRODUCT((X50="En cours")*SUMPRODUCT((SUIVIPROD!$E$2:$E$3777='Ligne 12'!$A50)*(SUIVIPROD!$J$2:$J$3777='Ligne 12'!$X$1)*(SUIVIPROD!$L$2:$N$3777&lt;&gt;"")))</f>
        <v>0</v>
      </c>
      <c r="U50" s="97">
        <v>2</v>
      </c>
      <c r="V50" s="135"/>
      <c r="W50" s="136"/>
      <c r="X50" s="137"/>
      <c r="Y50" s="19">
        <f>SUMPRODUCT((AF50="En cours")*COUNTIFS(SUIVIPROD!$E$2:$E$3777,'Ligne 12'!$A50,SUIVIPROD!$J$2:$J$3777,'Ligne 12'!$AF$1))</f>
        <v>0</v>
      </c>
      <c r="Z50" s="97">
        <v>12</v>
      </c>
      <c r="AA50" s="19">
        <f>SUMPRODUCT((AF50="En cours")*SUMIFS(SUIVIPROD!$D$2:$D$3777,SUIVIPROD!$E$2:$E$3777,'Ligne 12'!$A50,SUIVIPROD!$J$2:$J$3777,'Ligne 12'!$AF$1))</f>
        <v>0</v>
      </c>
      <c r="AB50" s="19">
        <f>SUMPRODUCT((AF50="En cours")*SUMPRODUCT((SUIVIPROD!$E$2:$E$3777='Ligne 12'!$A50)*(SUIVIPROD!$J$2:$J$3777='Ligne 12'!$AF$1)*(SUIVIPROD!$L$2:$N$3777&lt;&gt;"")))</f>
        <v>0</v>
      </c>
      <c r="AC50" s="97">
        <v>2</v>
      </c>
      <c r="AD50" s="132"/>
      <c r="AE50" s="136"/>
      <c r="AF50" s="137"/>
      <c r="AG50" s="19">
        <f>SUMPRODUCT((AN50="En cours")*COUNTIFS(SUIVIPROD!$E$2:$E$3777,'Ligne 12'!$A50,SUIVIPROD!$J$2:$J$3777,'Ligne 12'!$AN$1))</f>
        <v>0</v>
      </c>
      <c r="AH50" s="97">
        <v>12</v>
      </c>
      <c r="AI50" s="19">
        <f>SUMPRODUCT((AN50="En cours")*SUMIFS(SUIVIPROD!$D$2:$D$3777,SUIVIPROD!$E$2:$E$3777,'Ligne 12'!$A50,SUIVIPROD!$J$2:$J$3777,'Ligne 12'!$AN$1))</f>
        <v>0</v>
      </c>
      <c r="AJ50" s="19">
        <f>SUMPRODUCT((AN50="En cours")*SUMPRODUCT((SUIVIPROD!$E$2:$E$3777='Ligne 12'!$A50)*(SUIVIPROD!$J$2:$J$3777='Ligne 12'!$AN$1)*(SUIVIPROD!$L$2:$N$3777&lt;&gt;"")))</f>
        <v>0</v>
      </c>
      <c r="AK50" s="97">
        <v>6</v>
      </c>
      <c r="AM50" s="136"/>
      <c r="AN50" s="137"/>
      <c r="AO50" s="19">
        <f>SUMPRODUCT((AV50="En cours")*COUNTIFS(SUIVIPROD!$E$2:$E$3777,'Ligne 12'!$A50,SUIVIPROD!$J$2:$J$3777,'Ligne 12'!$AV$1))</f>
        <v>0</v>
      </c>
      <c r="AP50" s="97">
        <v>8</v>
      </c>
      <c r="AQ50" s="19">
        <f>SUMPRODUCT((AV50="En cours")*SUMIFS(SUIVIPROD!$D$2:$D$3777,SUIVIPROD!$E$2:$E$3777,'Ligne 12'!$A50,SUIVIPROD!$J$2:$J$3777,'Ligne 12'!$AV$1))</f>
        <v>0</v>
      </c>
      <c r="AR50" s="19">
        <f>SUMPRODUCT((AV50="En cours")*SUMPRODUCT((SUIVIPROD!$E$2:$E$3777='Ligne 12'!$A50)*(SUIVIPROD!$J$2:$J$3777='Ligne 12'!$AV$1)*(SUIVIPROD!$L$2:$N$3777&lt;&gt;"")))</f>
        <v>0</v>
      </c>
      <c r="AS50" s="97">
        <v>6</v>
      </c>
      <c r="AU50" s="136"/>
      <c r="AV50" s="137"/>
      <c r="AW50" s="19">
        <f>SUMPRODUCT((BD50="En cours")*COUNTIFS(SUIVIPROD!$E$2:$E$3777,'Ligne 12'!$A50,SUIVIPROD!$J$2:$J$3777,'Ligne 12'!$BD$1))</f>
        <v>0</v>
      </c>
      <c r="AX50" s="97">
        <v>8</v>
      </c>
      <c r="AY50" s="19">
        <f>SUMPRODUCT((BD50="En cours")*SUMIFS(SUIVIPROD!$D$2:$D$3777,SUIVIPROD!$E$2:$E$3777,'Ligne 12'!$A50,SUIVIPROD!$J$2:$J$3777,'Ligne 12'!$BD$1))</f>
        <v>0</v>
      </c>
      <c r="AZ50" s="19">
        <f>SUMPRODUCT((BD50="En cours")*SUMPRODUCT((SUIVIPROD!$E$2:$E$3777='Ligne 12'!$A50)*(SUIVIPROD!$J$2:$J$3777='Ligne 12'!$BD$1)*(SUIVIPROD!$L$2:$N$3777&lt;&gt;"")))</f>
        <v>0</v>
      </c>
      <c r="BA50" s="97">
        <v>6</v>
      </c>
      <c r="BC50" s="136"/>
      <c r="BD50" s="137"/>
      <c r="BE50" s="19">
        <f>SUMPRODUCT((BL50="En cours")*COUNTIFS(SUIVIPROD!$E$2:$E$3777,'Ligne 12'!$A50,SUIVIPROD!$J$2:$J$3777,'Ligne 12'!$BL$1))</f>
        <v>0</v>
      </c>
      <c r="BF50" s="97">
        <v>16</v>
      </c>
      <c r="BG50" s="19">
        <f>SUMPRODUCT((BL50="En cours")*SUMIFS(SUIVIPROD!$D$2:$D$3777,SUIVIPROD!$E$2:$E$3777,'Ligne 12'!$A50,SUIVIPROD!$J$2:$J$3777,'Ligne 12'!$BL$1))</f>
        <v>0</v>
      </c>
      <c r="BH50" s="19">
        <f>SUMPRODUCT((BL50="En cours")*SUMPRODUCT((SUIVIPROD!$E$2:$E$3777='Ligne 12'!$A50)*(SUIVIPROD!$J$2:$J$3777='Ligne 12'!$BL$1)*(SUIVIPROD!$L$2:$N$3777&lt;&gt;"")))</f>
        <v>0</v>
      </c>
      <c r="BI50" s="97">
        <v>2</v>
      </c>
      <c r="BK50" s="136"/>
      <c r="BL50" s="137"/>
      <c r="BM50" s="19">
        <f>SUMPRODUCT((BT50="En cours")*COUNTIFS(SUIVIPROD!$E$2:$E$3777,'Ligne 12'!$A50,SUIVIPROD!$J$2:$J$3777,'Ligne 12'!$BT$1))</f>
        <v>0</v>
      </c>
      <c r="BN50" s="97">
        <v>8</v>
      </c>
      <c r="BO50" s="19">
        <f>SUMPRODUCT((BT50="En cours")*SUMIFS(SUIVIPROD!$D$2:$D$3777,SUIVIPROD!$E$2:$E$3777,'Ligne 12'!$A50,SUIVIPROD!$J$2:$J$3777,'Ligne 12'!$BT$1))</f>
        <v>0</v>
      </c>
      <c r="BP50" s="19">
        <f>SUMPRODUCT((BT50="En cours")*SUMPRODUCT((SUIVIPROD!$E$2:$E$3777='Ligne 12'!$A50)*(SUIVIPROD!$J$2:$J$3777='Ligne 12'!$BT$1)*(SUIVIPROD!$L$2:$N$3777&lt;&gt;"")))</f>
        <v>0</v>
      </c>
      <c r="BQ50" s="97">
        <v>4</v>
      </c>
      <c r="BS50" s="136"/>
      <c r="BT50" s="137"/>
      <c r="BU50" s="19">
        <f>SUMPRODUCT((CB50="En cours")*COUNTIFS(SUIVIPROD!$E$2:$E$3777,'Ligne 12'!$A50,SUIVIPROD!$J$2:$J$3777,'Ligne 12'!$CB$1))</f>
        <v>0</v>
      </c>
      <c r="BV50" s="97">
        <v>12</v>
      </c>
      <c r="BW50" s="19">
        <f>SUMPRODUCT((CB50="En cours")*SUMIFS(SUIVIPROD!$D$2:$D$3777,SUIVIPROD!$E$2:$E$3777,'Ligne 12'!$A50,SUIVIPROD!$J$2:$J$3777,'Ligne 12'!$CB$1))</f>
        <v>0</v>
      </c>
      <c r="BX50" s="19">
        <f>SUMPRODUCT((CB50="En cours")*SUMPRODUCT((SUIVIPROD!$E$2:$E$3777='Ligne 12'!$A50)*(SUIVIPROD!$J$2:$J$3777='Ligne 12'!$CB$1)*(SUIVIPROD!$L$2:$N$3777&lt;&gt;"")))</f>
        <v>0</v>
      </c>
      <c r="BY50" s="97">
        <v>4</v>
      </c>
      <c r="CA50" s="136"/>
      <c r="CB50" s="137"/>
      <c r="CC50" s="19">
        <f>SUMPRODUCT((CJ50="En cours")*COUNTIFS(SUIVIPROD!$E$2:$E$3777,'Ligne 12'!$A50,SUIVIPROD!$J$2:$J$3777,'Ligne 12'!$CJ$1))</f>
        <v>0</v>
      </c>
      <c r="CD50" s="97">
        <v>10</v>
      </c>
      <c r="CE50" s="19">
        <f>SUMPRODUCT((CJ50="En cours")*SUMIFS(SUIVIPROD!$D$2:$D$3777,SUIVIPROD!$E$2:$E$3777,'Ligne 12'!$A50,SUIVIPROD!$J$2:$J$3777,'Ligne 12'!$CJ$1))</f>
        <v>0</v>
      </c>
      <c r="CF50" s="19">
        <f>SUMPRODUCT((CJ50="En cours")*SUMPRODUCT((SUIVIPROD!$E$2:$E$3777='Ligne 12'!$A50)*(SUIVIPROD!$J$2:$J$3777='Ligne 12'!$CJ$1)*(SUIVIPROD!$L$2:$N$3777&lt;&gt;"")))</f>
        <v>0</v>
      </c>
      <c r="CG50" s="97">
        <v>3</v>
      </c>
      <c r="CI50" s="136"/>
      <c r="CJ50" s="137" t="s">
        <v>190</v>
      </c>
      <c r="CK50" s="210"/>
    </row>
    <row r="51" spans="1:89" ht="15">
      <c r="A51" s="132" t="s">
        <v>307</v>
      </c>
      <c r="B51" s="132" t="s">
        <v>188</v>
      </c>
      <c r="C51" s="132" t="s">
        <v>188</v>
      </c>
      <c r="D51" s="132" t="s">
        <v>188</v>
      </c>
      <c r="E51" s="132" t="s">
        <v>188</v>
      </c>
      <c r="F51" s="132" t="s">
        <v>188</v>
      </c>
      <c r="G51" s="132" t="s">
        <v>188</v>
      </c>
      <c r="H51" s="133" t="str">
        <f t="shared" si="2"/>
        <v>6 / 6</v>
      </c>
      <c r="I51" s="19">
        <f>SUMPRODUCT((P51="En cours")*COUNTIFS(SUIVIPROD!$E$2:$E$3777,'Ligne 12'!$A51,SUIVIPROD!$J$2:$J$3777,'Ligne 12'!$P$1))</f>
        <v>0</v>
      </c>
      <c r="J51" s="134">
        <v>2</v>
      </c>
      <c r="K51" s="19">
        <f>SUMPRODUCT((P51="En cours")*SUMIFS(SUIVIPROD!$D$2:$D$3777,SUIVIPROD!$E$2:$E$3777,'Ligne 12'!$A51,SUIVIPROD!$J$2:$J$3777,'Ligne 12'!$P$1))</f>
        <v>0</v>
      </c>
      <c r="L51" s="19">
        <f>SUMPRODUCT((P51="En cours")*SUMPRODUCT((SUIVIPROD!$E$2:$E$3777='Ligne 12'!$A51)*(SUIVIPROD!$J$2:$J$3777='Ligne 12'!$P$1)*(SUIVIPROD!$L$2:$N$3777&lt;&gt;"")))</f>
        <v>0</v>
      </c>
      <c r="M51" s="134">
        <v>2</v>
      </c>
      <c r="N51" s="135"/>
      <c r="O51" s="136"/>
      <c r="P51" s="137" t="s">
        <v>190</v>
      </c>
      <c r="Q51" s="19">
        <f>SUMPRODUCT((X51="En cours")*COUNTIFS(SUIVIPROD!$E$2:$E$3777,'Ligne 12'!$A51,SUIVIPROD!$J$2:$J$3777,'Ligne 12'!$X$1))</f>
        <v>0</v>
      </c>
      <c r="R51" s="134">
        <v>4</v>
      </c>
      <c r="S51" s="19">
        <f>SUMPRODUCT((X51="En cours")*SUMIFS(SUIVIPROD!$D$2:$D$3777,SUIVIPROD!$E$2:$E$3777,'Ligne 12'!$A51,SUIVIPROD!$J$2:$J$3777,'Ligne 12'!$X$1))</f>
        <v>0</v>
      </c>
      <c r="T51" s="19">
        <f>SUMPRODUCT((X51="En cours")*SUMPRODUCT((SUIVIPROD!$E$2:$E$3777='Ligne 12'!$A51)*(SUIVIPROD!$J$2:$J$3777='Ligne 12'!$X$1)*(SUIVIPROD!$L$2:$N$3777&lt;&gt;"")))</f>
        <v>0</v>
      </c>
      <c r="U51" s="97">
        <v>2</v>
      </c>
      <c r="V51" s="135"/>
      <c r="W51" s="136"/>
      <c r="X51" s="137" t="s">
        <v>190</v>
      </c>
      <c r="Y51" s="19">
        <f>SUMPRODUCT((AF51="En cours")*COUNTIFS(SUIVIPROD!$E$2:$E$3777,'Ligne 12'!$A51,SUIVIPROD!$J$2:$J$3777,'Ligne 12'!$AF$1))</f>
        <v>0</v>
      </c>
      <c r="Z51" s="97">
        <v>12</v>
      </c>
      <c r="AA51" s="19">
        <f>SUMPRODUCT((AF51="En cours")*SUMIFS(SUIVIPROD!$D$2:$D$3777,SUIVIPROD!$E$2:$E$3777,'Ligne 12'!$A51,SUIVIPROD!$J$2:$J$3777,'Ligne 12'!$AF$1))</f>
        <v>0</v>
      </c>
      <c r="AB51" s="19">
        <f>SUMPRODUCT((AF51="En cours")*SUMPRODUCT((SUIVIPROD!$E$2:$E$3777='Ligne 12'!$A51)*(SUIVIPROD!$J$2:$J$3777='Ligne 12'!$AF$1)*(SUIVIPROD!$L$2:$N$3777&lt;&gt;"")))</f>
        <v>0</v>
      </c>
      <c r="AC51" s="97">
        <v>2</v>
      </c>
      <c r="AD51" s="132"/>
      <c r="AE51" s="136"/>
      <c r="AF51" s="137"/>
      <c r="AG51" s="19">
        <f>SUMPRODUCT((AN51="En cours")*COUNTIFS(SUIVIPROD!$E$2:$E$3777,'Ligne 12'!$A51,SUIVIPROD!$J$2:$J$3777,'Ligne 12'!$AN$1))</f>
        <v>0</v>
      </c>
      <c r="AH51" s="97">
        <v>12</v>
      </c>
      <c r="AI51" s="19">
        <f>SUMPRODUCT((AN51="En cours")*SUMIFS(SUIVIPROD!$D$2:$D$3777,SUIVIPROD!$E$2:$E$3777,'Ligne 12'!$A51,SUIVIPROD!$J$2:$J$3777,'Ligne 12'!$AN$1))</f>
        <v>0</v>
      </c>
      <c r="AJ51" s="19">
        <f>SUMPRODUCT((AN51="En cours")*SUMPRODUCT((SUIVIPROD!$E$2:$E$3777='Ligne 12'!$A51)*(SUIVIPROD!$J$2:$J$3777='Ligne 12'!$AN$1)*(SUIVIPROD!$L$2:$N$3777&lt;&gt;"")))</f>
        <v>0</v>
      </c>
      <c r="AK51" s="97">
        <v>6</v>
      </c>
      <c r="AM51" s="136"/>
      <c r="AN51" s="137" t="s">
        <v>190</v>
      </c>
      <c r="AO51" s="19">
        <f>SUMPRODUCT((AV51="En cours")*COUNTIFS(SUIVIPROD!$E$2:$E$3777,'Ligne 12'!$A51,SUIVIPROD!$J$2:$J$3777,'Ligne 12'!$AV$1))</f>
        <v>0</v>
      </c>
      <c r="AP51" s="97">
        <v>8</v>
      </c>
      <c r="AQ51" s="19">
        <f>SUMPRODUCT((AV51="En cours")*SUMIFS(SUIVIPROD!$D$2:$D$3777,SUIVIPROD!$E$2:$E$3777,'Ligne 12'!$A51,SUIVIPROD!$J$2:$J$3777,'Ligne 12'!$AV$1))</f>
        <v>0</v>
      </c>
      <c r="AR51" s="19">
        <f>SUMPRODUCT((AV51="En cours")*SUMPRODUCT((SUIVIPROD!$E$2:$E$3777='Ligne 12'!$A51)*(SUIVIPROD!$J$2:$J$3777='Ligne 12'!$AV$1)*(SUIVIPROD!$L$2:$N$3777&lt;&gt;"")))</f>
        <v>0</v>
      </c>
      <c r="AS51" s="97">
        <v>6</v>
      </c>
      <c r="AU51" s="136"/>
      <c r="AV51" s="137"/>
      <c r="AW51" s="19">
        <f>SUMPRODUCT((BD51="En cours")*COUNTIFS(SUIVIPROD!$E$2:$E$3777,'Ligne 12'!$A51,SUIVIPROD!$J$2:$J$3777,'Ligne 12'!$BD$1))</f>
        <v>0</v>
      </c>
      <c r="AX51" s="97">
        <v>8</v>
      </c>
      <c r="AY51" s="19">
        <f>SUMPRODUCT((BD51="En cours")*SUMIFS(SUIVIPROD!$D$2:$D$3777,SUIVIPROD!$E$2:$E$3777,'Ligne 12'!$A51,SUIVIPROD!$J$2:$J$3777,'Ligne 12'!$BD$1))</f>
        <v>0</v>
      </c>
      <c r="AZ51" s="19">
        <f>SUMPRODUCT((BD51="En cours")*SUMPRODUCT((SUIVIPROD!$E$2:$E$3777='Ligne 12'!$A51)*(SUIVIPROD!$J$2:$J$3777='Ligne 12'!$BD$1)*(SUIVIPROD!$L$2:$N$3777&lt;&gt;"")))</f>
        <v>0</v>
      </c>
      <c r="BA51" s="97">
        <v>6</v>
      </c>
      <c r="BC51" s="136"/>
      <c r="BD51" s="137" t="s">
        <v>190</v>
      </c>
      <c r="BE51" s="19">
        <f>SUMPRODUCT((BL51="En cours")*COUNTIFS(SUIVIPROD!$E$2:$E$3777,'Ligne 12'!$A51,SUIVIPROD!$J$2:$J$3777,'Ligne 12'!$BL$1))</f>
        <v>0</v>
      </c>
      <c r="BF51" s="97">
        <v>16</v>
      </c>
      <c r="BG51" s="19">
        <f>SUMPRODUCT((BL51="En cours")*SUMIFS(SUIVIPROD!$D$2:$D$3777,SUIVIPROD!$E$2:$E$3777,'Ligne 12'!$A51,SUIVIPROD!$J$2:$J$3777,'Ligne 12'!$BL$1))</f>
        <v>0</v>
      </c>
      <c r="BH51" s="19">
        <f>SUMPRODUCT((BL51="En cours")*SUMPRODUCT((SUIVIPROD!$E$2:$E$3777='Ligne 12'!$A51)*(SUIVIPROD!$J$2:$J$3777='Ligne 12'!$BL$1)*(SUIVIPROD!$L$2:$N$3777&lt;&gt;"")))</f>
        <v>0</v>
      </c>
      <c r="BI51" s="97">
        <v>2</v>
      </c>
      <c r="BK51" s="136"/>
      <c r="BL51" s="137" t="s">
        <v>190</v>
      </c>
      <c r="BM51" s="19">
        <f>SUMPRODUCT((BT51="En cours")*COUNTIFS(SUIVIPROD!$E$2:$E$3777,'Ligne 12'!$A51,SUIVIPROD!$J$2:$J$3777,'Ligne 12'!$BT$1))</f>
        <v>0</v>
      </c>
      <c r="BN51" s="97">
        <v>8</v>
      </c>
      <c r="BO51" s="19">
        <f>SUMPRODUCT((BT51="En cours")*SUMIFS(SUIVIPROD!$D$2:$D$3777,SUIVIPROD!$E$2:$E$3777,'Ligne 12'!$A51,SUIVIPROD!$J$2:$J$3777,'Ligne 12'!$BT$1))</f>
        <v>0</v>
      </c>
      <c r="BP51" s="19">
        <f>SUMPRODUCT((BT51="En cours")*SUMPRODUCT((SUIVIPROD!$E$2:$E$3777='Ligne 12'!$A51)*(SUIVIPROD!$J$2:$J$3777='Ligne 12'!$BT$1)*(SUIVIPROD!$L$2:$N$3777&lt;&gt;"")))</f>
        <v>0</v>
      </c>
      <c r="BQ51" s="97">
        <v>4</v>
      </c>
      <c r="BS51" s="136"/>
      <c r="BT51" s="137"/>
      <c r="BU51" s="19">
        <f>SUMPRODUCT((CB51="En cours")*COUNTIFS(SUIVIPROD!$E$2:$E$3777,'Ligne 12'!$A51,SUIVIPROD!$J$2:$J$3777,'Ligne 12'!$CB$1))</f>
        <v>0</v>
      </c>
      <c r="BV51" s="97">
        <v>12</v>
      </c>
      <c r="BW51" s="19">
        <f>SUMPRODUCT((CB51="En cours")*SUMIFS(SUIVIPROD!$D$2:$D$3777,SUIVIPROD!$E$2:$E$3777,'Ligne 12'!$A51,SUIVIPROD!$J$2:$J$3777,'Ligne 12'!$CB$1))</f>
        <v>0</v>
      </c>
      <c r="BX51" s="19">
        <f>SUMPRODUCT((CB51="En cours")*SUMPRODUCT((SUIVIPROD!$E$2:$E$3777='Ligne 12'!$A51)*(SUIVIPROD!$J$2:$J$3777='Ligne 12'!$CB$1)*(SUIVIPROD!$L$2:$N$3777&lt;&gt;"")))</f>
        <v>0</v>
      </c>
      <c r="BY51" s="97">
        <v>4</v>
      </c>
      <c r="CA51" s="136"/>
      <c r="CB51" s="137"/>
      <c r="CC51" s="19">
        <f>SUMPRODUCT((CJ51="En cours")*COUNTIFS(SUIVIPROD!$E$2:$E$3777,'Ligne 12'!$A51,SUIVIPROD!$J$2:$J$3777,'Ligne 12'!$CJ$1))</f>
        <v>0</v>
      </c>
      <c r="CD51" s="134">
        <v>10</v>
      </c>
      <c r="CE51" s="19">
        <f>SUMPRODUCT((CJ51="En cours")*SUMIFS(SUIVIPROD!$D$2:$D$3777,SUIVIPROD!$E$2:$E$3777,'Ligne 12'!$A51,SUIVIPROD!$J$2:$J$3777,'Ligne 12'!$CJ$1))</f>
        <v>0</v>
      </c>
      <c r="CF51" s="19">
        <f>SUMPRODUCT((CJ51="En cours")*SUMPRODUCT((SUIVIPROD!$E$2:$E$3777='Ligne 12'!$A51)*(SUIVIPROD!$J$2:$J$3777='Ligne 12'!$CJ$1)*(SUIVIPROD!$L$2:$N$3777&lt;&gt;"")))</f>
        <v>0</v>
      </c>
      <c r="CG51" s="134">
        <v>3</v>
      </c>
      <c r="CI51" s="136"/>
      <c r="CJ51" s="137"/>
      <c r="CK51" s="210"/>
    </row>
    <row r="52" spans="1:89" ht="15">
      <c r="A52" s="132" t="s">
        <v>308</v>
      </c>
      <c r="B52" s="132" t="s">
        <v>188</v>
      </c>
      <c r="C52" s="132" t="s">
        <v>188</v>
      </c>
      <c r="D52" s="132" t="s">
        <v>188</v>
      </c>
      <c r="E52" s="132" t="s">
        <v>188</v>
      </c>
      <c r="F52" s="132" t="s">
        <v>188</v>
      </c>
      <c r="G52" s="132" t="s">
        <v>188</v>
      </c>
      <c r="H52" s="133" t="str">
        <f t="shared" si="2"/>
        <v>6 / 6</v>
      </c>
      <c r="I52" s="19">
        <f>SUMPRODUCT((P52="En cours")*COUNTIFS(SUIVIPROD!$E$2:$E$3777,'Ligne 12'!$A52,SUIVIPROD!$J$2:$J$3777,'Ligne 12'!$P$1))</f>
        <v>0</v>
      </c>
      <c r="J52" s="97">
        <v>2</v>
      </c>
      <c r="K52" s="19">
        <f>SUMPRODUCT((P52="En cours")*SUMIFS(SUIVIPROD!$D$2:$D$3777,SUIVIPROD!$E$2:$E$3777,'Ligne 12'!$A52,SUIVIPROD!$J$2:$J$3777,'Ligne 12'!$P$1))</f>
        <v>0</v>
      </c>
      <c r="L52" s="19">
        <f>SUMPRODUCT((P52="En cours")*SUMPRODUCT((SUIVIPROD!$E$2:$E$3777='Ligne 12'!$A52)*(SUIVIPROD!$J$2:$J$3777='Ligne 12'!$P$1)*(SUIVIPROD!$L$2:$N$3777&lt;&gt;"")))</f>
        <v>0</v>
      </c>
      <c r="M52" s="97">
        <v>2</v>
      </c>
      <c r="N52" s="135"/>
      <c r="O52" s="136"/>
      <c r="P52" s="137" t="s">
        <v>190</v>
      </c>
      <c r="Q52" s="19">
        <f>SUMPRODUCT((X52="En cours")*COUNTIFS(SUIVIPROD!$E$2:$E$3777,'Ligne 12'!$A52,SUIVIPROD!$J$2:$J$3777,'Ligne 12'!$X$1))</f>
        <v>0</v>
      </c>
      <c r="R52" s="97">
        <v>4</v>
      </c>
      <c r="S52" s="19">
        <f>SUMPRODUCT((X52="En cours")*SUMIFS(SUIVIPROD!$D$2:$D$3777,SUIVIPROD!$E$2:$E$3777,'Ligne 12'!$A52,SUIVIPROD!$J$2:$J$3777,'Ligne 12'!$X$1))</f>
        <v>0</v>
      </c>
      <c r="T52" s="19">
        <f>SUMPRODUCT((X52="En cours")*SUMPRODUCT((SUIVIPROD!$E$2:$E$3777='Ligne 12'!$A52)*(SUIVIPROD!$J$2:$J$3777='Ligne 12'!$X$1)*(SUIVIPROD!$L$2:$N$3777&lt;&gt;"")))</f>
        <v>0</v>
      </c>
      <c r="U52" s="97">
        <v>2</v>
      </c>
      <c r="V52" s="135"/>
      <c r="W52" s="136"/>
      <c r="X52" s="137" t="s">
        <v>190</v>
      </c>
      <c r="Y52" s="19">
        <f>SUMPRODUCT((AF52="En cours")*COUNTIFS(SUIVIPROD!$E$2:$E$3777,'Ligne 12'!$A52,SUIVIPROD!$J$2:$J$3777,'Ligne 12'!$AF$1))</f>
        <v>0</v>
      </c>
      <c r="Z52" s="97">
        <v>12</v>
      </c>
      <c r="AA52" s="19">
        <f>SUMPRODUCT((AF52="En cours")*SUMIFS(SUIVIPROD!$D$2:$D$3777,SUIVIPROD!$E$2:$E$3777,'Ligne 12'!$A52,SUIVIPROD!$J$2:$J$3777,'Ligne 12'!$AF$1))</f>
        <v>0</v>
      </c>
      <c r="AB52" s="19">
        <f>SUMPRODUCT((AF52="En cours")*SUMPRODUCT((SUIVIPROD!$E$2:$E$3777='Ligne 12'!$A52)*(SUIVIPROD!$J$2:$J$3777='Ligne 12'!$AF$1)*(SUIVIPROD!$L$2:$N$3777&lt;&gt;"")))</f>
        <v>0</v>
      </c>
      <c r="AC52" s="97">
        <v>2</v>
      </c>
      <c r="AD52" s="132"/>
      <c r="AE52" s="136"/>
      <c r="AF52" s="137" t="s">
        <v>190</v>
      </c>
      <c r="AG52" s="19">
        <f>SUMPRODUCT((AN52="En cours")*COUNTIFS(SUIVIPROD!$E$2:$E$3777,'Ligne 12'!$A52,SUIVIPROD!$J$2:$J$3777,'Ligne 12'!$AN$1))</f>
        <v>0</v>
      </c>
      <c r="AH52" s="97">
        <v>12</v>
      </c>
      <c r="AI52" s="19">
        <f>SUMPRODUCT((AN52="En cours")*SUMIFS(SUIVIPROD!$D$2:$D$3777,SUIVIPROD!$E$2:$E$3777,'Ligne 12'!$A52,SUIVIPROD!$J$2:$J$3777,'Ligne 12'!$AN$1))</f>
        <v>0</v>
      </c>
      <c r="AJ52" s="19">
        <f>SUMPRODUCT((AN52="En cours")*SUMPRODUCT((SUIVIPROD!$E$2:$E$3777='Ligne 12'!$A52)*(SUIVIPROD!$J$2:$J$3777='Ligne 12'!$AN$1)*(SUIVIPROD!$L$2:$N$3777&lt;&gt;"")))</f>
        <v>0</v>
      </c>
      <c r="AK52" s="97">
        <v>6</v>
      </c>
      <c r="AM52" s="136"/>
      <c r="AN52" s="137" t="s">
        <v>190</v>
      </c>
      <c r="AO52" s="19">
        <f>SUMPRODUCT((AV52="En cours")*COUNTIFS(SUIVIPROD!$E$2:$E$3777,'Ligne 12'!$A52,SUIVIPROD!$J$2:$J$3777,'Ligne 12'!$AV$1))</f>
        <v>0</v>
      </c>
      <c r="AP52" s="97">
        <v>8</v>
      </c>
      <c r="AQ52" s="19">
        <f>SUMPRODUCT((AV52="En cours")*SUMIFS(SUIVIPROD!$D$2:$D$3777,SUIVIPROD!$E$2:$E$3777,'Ligne 12'!$A52,SUIVIPROD!$J$2:$J$3777,'Ligne 12'!$AV$1))</f>
        <v>0</v>
      </c>
      <c r="AR52" s="19">
        <f>SUMPRODUCT((AV52="En cours")*SUMPRODUCT((SUIVIPROD!$E$2:$E$3777='Ligne 12'!$A52)*(SUIVIPROD!$J$2:$J$3777='Ligne 12'!$AV$1)*(SUIVIPROD!$L$2:$N$3777&lt;&gt;"")))</f>
        <v>0</v>
      </c>
      <c r="AS52" s="97">
        <v>6</v>
      </c>
      <c r="AU52" s="136"/>
      <c r="AV52" s="137"/>
      <c r="AW52" s="19">
        <f>SUMPRODUCT((BD52="En cours")*COUNTIFS(SUIVIPROD!$E$2:$E$3777,'Ligne 12'!$A52,SUIVIPROD!$J$2:$J$3777,'Ligne 12'!$BD$1))</f>
        <v>0</v>
      </c>
      <c r="AX52" s="97">
        <v>8</v>
      </c>
      <c r="AY52" s="19">
        <f>SUMPRODUCT((BD52="En cours")*SUMIFS(SUIVIPROD!$D$2:$D$3777,SUIVIPROD!$E$2:$E$3777,'Ligne 12'!$A52,SUIVIPROD!$J$2:$J$3777,'Ligne 12'!$BD$1))</f>
        <v>0</v>
      </c>
      <c r="AZ52" s="19">
        <f>SUMPRODUCT((BD52="En cours")*SUMPRODUCT((SUIVIPROD!$E$2:$E$3777='Ligne 12'!$A52)*(SUIVIPROD!$J$2:$J$3777='Ligne 12'!$BD$1)*(SUIVIPROD!$L$2:$N$3777&lt;&gt;"")))</f>
        <v>0</v>
      </c>
      <c r="BA52" s="97">
        <v>6</v>
      </c>
      <c r="BC52" s="136"/>
      <c r="BD52" s="137"/>
      <c r="BE52" s="19">
        <f>SUMPRODUCT((BL52="En cours")*COUNTIFS(SUIVIPROD!$E$2:$E$3777,'Ligne 12'!$A52,SUIVIPROD!$J$2:$J$3777,'Ligne 12'!$BL$1))</f>
        <v>0</v>
      </c>
      <c r="BF52" s="97">
        <v>16</v>
      </c>
      <c r="BG52" s="19">
        <f>SUMPRODUCT((BL52="En cours")*SUMIFS(SUIVIPROD!$D$2:$D$3777,SUIVIPROD!$E$2:$E$3777,'Ligne 12'!$A52,SUIVIPROD!$J$2:$J$3777,'Ligne 12'!$BL$1))</f>
        <v>0</v>
      </c>
      <c r="BH52" s="19">
        <f>SUMPRODUCT((BL52="En cours")*SUMPRODUCT((SUIVIPROD!$E$2:$E$3777='Ligne 12'!$A52)*(SUIVIPROD!$J$2:$J$3777='Ligne 12'!$BL$1)*(SUIVIPROD!$L$2:$N$3777&lt;&gt;"")))</f>
        <v>0</v>
      </c>
      <c r="BI52" s="97">
        <v>2</v>
      </c>
      <c r="BK52" s="136"/>
      <c r="BL52" s="137"/>
      <c r="BM52" s="19">
        <f>SUMPRODUCT((BT52="En cours")*COUNTIFS(SUIVIPROD!$E$2:$E$3777,'Ligne 12'!$A52,SUIVIPROD!$J$2:$J$3777,'Ligne 12'!$BT$1))</f>
        <v>0</v>
      </c>
      <c r="BN52" s="97">
        <v>8</v>
      </c>
      <c r="BO52" s="19">
        <f>SUMPRODUCT((BT52="En cours")*SUMIFS(SUIVIPROD!$D$2:$D$3777,SUIVIPROD!$E$2:$E$3777,'Ligne 12'!$A52,SUIVIPROD!$J$2:$J$3777,'Ligne 12'!$BT$1))</f>
        <v>0</v>
      </c>
      <c r="BP52" s="19">
        <f>SUMPRODUCT((BT52="En cours")*SUMPRODUCT((SUIVIPROD!$E$2:$E$3777='Ligne 12'!$A52)*(SUIVIPROD!$J$2:$J$3777='Ligne 12'!$BT$1)*(SUIVIPROD!$L$2:$N$3777&lt;&gt;"")))</f>
        <v>0</v>
      </c>
      <c r="BQ52" s="97">
        <v>4</v>
      </c>
      <c r="BS52" s="136"/>
      <c r="BT52" s="137"/>
      <c r="BU52" s="19">
        <f>SUMPRODUCT((CB52="En cours")*COUNTIFS(SUIVIPROD!$E$2:$E$3777,'Ligne 12'!$A52,SUIVIPROD!$J$2:$J$3777,'Ligne 12'!$CB$1))</f>
        <v>0</v>
      </c>
      <c r="BV52" s="97">
        <v>12</v>
      </c>
      <c r="BW52" s="19">
        <f>SUMPRODUCT((CB52="En cours")*SUMIFS(SUIVIPROD!$D$2:$D$3777,SUIVIPROD!$E$2:$E$3777,'Ligne 12'!$A52,SUIVIPROD!$J$2:$J$3777,'Ligne 12'!$CB$1))</f>
        <v>0</v>
      </c>
      <c r="BX52" s="19">
        <f>SUMPRODUCT((CB52="En cours")*SUMPRODUCT((SUIVIPROD!$E$2:$E$3777='Ligne 12'!$A52)*(SUIVIPROD!$J$2:$J$3777='Ligne 12'!$CB$1)*(SUIVIPROD!$L$2:$N$3777&lt;&gt;"")))</f>
        <v>0</v>
      </c>
      <c r="BY52" s="97">
        <v>4</v>
      </c>
      <c r="CA52" s="136"/>
      <c r="CB52" s="137"/>
      <c r="CC52" s="19">
        <f>SUMPRODUCT((CJ52="En cours")*COUNTIFS(SUIVIPROD!$E$2:$E$3777,'Ligne 12'!$A52,SUIVIPROD!$J$2:$J$3777,'Ligne 12'!$CJ$1))</f>
        <v>0</v>
      </c>
      <c r="CD52" s="97">
        <v>10</v>
      </c>
      <c r="CE52" s="19">
        <f>SUMPRODUCT((CJ52="En cours")*SUMIFS(SUIVIPROD!$D$2:$D$3777,SUIVIPROD!$E$2:$E$3777,'Ligne 12'!$A52,SUIVIPROD!$J$2:$J$3777,'Ligne 12'!$CJ$1))</f>
        <v>0</v>
      </c>
      <c r="CF52" s="19">
        <f>SUMPRODUCT((CJ52="En cours")*SUMPRODUCT((SUIVIPROD!$E$2:$E$3777='Ligne 12'!$A52)*(SUIVIPROD!$J$2:$J$3777='Ligne 12'!$CJ$1)*(SUIVIPROD!$L$2:$N$3777&lt;&gt;"")))</f>
        <v>0</v>
      </c>
      <c r="CG52" s="97">
        <v>3</v>
      </c>
      <c r="CI52" s="136"/>
      <c r="CJ52" s="137"/>
      <c r="CK52" s="210"/>
    </row>
    <row r="53" spans="1:89" ht="15">
      <c r="A53" s="132" t="s">
        <v>309</v>
      </c>
      <c r="B53" s="132" t="s">
        <v>188</v>
      </c>
      <c r="C53" s="132" t="s">
        <v>188</v>
      </c>
      <c r="D53" s="132" t="s">
        <v>188</v>
      </c>
      <c r="E53" s="132" t="s">
        <v>188</v>
      </c>
      <c r="F53" s="132" t="s">
        <v>188</v>
      </c>
      <c r="G53" s="132" t="s">
        <v>188</v>
      </c>
      <c r="H53" s="133" t="str">
        <f t="shared" si="2"/>
        <v>6 / 6</v>
      </c>
      <c r="I53" s="19">
        <f>SUMPRODUCT((P53="En cours")*COUNTIFS(SUIVIPROD!$E$2:$E$3777,'Ligne 12'!$A53,SUIVIPROD!$J$2:$J$3777,'Ligne 12'!$P$1))</f>
        <v>0</v>
      </c>
      <c r="J53" s="134">
        <v>2</v>
      </c>
      <c r="K53" s="19">
        <f>SUMPRODUCT((P53="En cours")*SUMIFS(SUIVIPROD!$D$2:$D$3777,SUIVIPROD!$E$2:$E$3777,'Ligne 12'!$A53,SUIVIPROD!$J$2:$J$3777,'Ligne 12'!$P$1))</f>
        <v>0</v>
      </c>
      <c r="L53" s="19">
        <f>SUMPRODUCT((P53="En cours")*SUMPRODUCT((SUIVIPROD!$E$2:$E$3777='Ligne 12'!$A53)*(SUIVIPROD!$J$2:$J$3777='Ligne 12'!$P$1)*(SUIVIPROD!$L$2:$N$3777&lt;&gt;"")))</f>
        <v>0</v>
      </c>
      <c r="M53" s="134">
        <v>2</v>
      </c>
      <c r="N53" s="135"/>
      <c r="O53" s="136"/>
      <c r="P53" s="137" t="s">
        <v>190</v>
      </c>
      <c r="Q53" s="19">
        <f>SUMPRODUCT((X53="En cours")*COUNTIFS(SUIVIPROD!$E$2:$E$3777,'Ligne 12'!$A53,SUIVIPROD!$J$2:$J$3777,'Ligne 12'!$X$1))</f>
        <v>0</v>
      </c>
      <c r="R53" s="134">
        <v>4</v>
      </c>
      <c r="S53" s="19">
        <f>SUMPRODUCT((X53="En cours")*SUMIFS(SUIVIPROD!$D$2:$D$3777,SUIVIPROD!$E$2:$E$3777,'Ligne 12'!$A53,SUIVIPROD!$J$2:$J$3777,'Ligne 12'!$X$1))</f>
        <v>0</v>
      </c>
      <c r="T53" s="19">
        <f>SUMPRODUCT((X53="En cours")*SUMPRODUCT((SUIVIPROD!$E$2:$E$3777='Ligne 12'!$A53)*(SUIVIPROD!$J$2:$J$3777='Ligne 12'!$X$1)*(SUIVIPROD!$L$2:$N$3777&lt;&gt;"")))</f>
        <v>0</v>
      </c>
      <c r="U53" s="97">
        <v>2</v>
      </c>
      <c r="V53" s="135"/>
      <c r="W53" s="136"/>
      <c r="X53" s="137" t="s">
        <v>190</v>
      </c>
      <c r="Y53" s="19">
        <f>SUMPRODUCT((AF53="En cours")*COUNTIFS(SUIVIPROD!$E$2:$E$3777,'Ligne 12'!$A53,SUIVIPROD!$J$2:$J$3777,'Ligne 12'!$AF$1))</f>
        <v>0</v>
      </c>
      <c r="Z53" s="97">
        <v>12</v>
      </c>
      <c r="AA53" s="19">
        <f>SUMPRODUCT((AF53="En cours")*SUMIFS(SUIVIPROD!$D$2:$D$3777,SUIVIPROD!$E$2:$E$3777,'Ligne 12'!$A53,SUIVIPROD!$J$2:$J$3777,'Ligne 12'!$AF$1))</f>
        <v>0</v>
      </c>
      <c r="AB53" s="19">
        <f>SUMPRODUCT((AF53="En cours")*SUMPRODUCT((SUIVIPROD!$E$2:$E$3777='Ligne 12'!$A53)*(SUIVIPROD!$J$2:$J$3777='Ligne 12'!$AF$1)*(SUIVIPROD!$L$2:$N$3777&lt;&gt;"")))</f>
        <v>0</v>
      </c>
      <c r="AC53" s="97">
        <v>2</v>
      </c>
      <c r="AD53" s="12"/>
      <c r="AE53" s="23" t="str">
        <f>IF(COUNTIFS(SUIVIQUALITE!$B$2:$B$49039,'Ligne 12'!$A53,SUIVIQUALITE!$E$2:$E$49039,LEFT($AF$1,FIND(" ",$AF$1)-1),SUIVIQUALITE!$F$2:$F$49039,"Oui")=1,"Oui","#N/A")</f>
        <v>#N/A</v>
      </c>
      <c r="AF53" s="137" t="s">
        <v>190</v>
      </c>
      <c r="AG53" s="19">
        <f>SUMPRODUCT((AN53="En cours")*COUNTIFS(SUIVIPROD!$E$2:$E$3777,'Ligne 12'!$A53,SUIVIPROD!$J$2:$J$3777,'Ligne 12'!$AN$1))</f>
        <v>0</v>
      </c>
      <c r="AH53" s="97">
        <v>12</v>
      </c>
      <c r="AI53" s="19">
        <f>SUMPRODUCT((AN53="En cours")*SUMIFS(SUIVIPROD!$D$2:$D$3777,SUIVIPROD!$E$2:$E$3777,'Ligne 12'!$A53,SUIVIPROD!$J$2:$J$3777,'Ligne 12'!$AN$1))</f>
        <v>0</v>
      </c>
      <c r="AJ53" s="19">
        <f>SUMPRODUCT((AN53="En cours")*SUMPRODUCT((SUIVIPROD!$E$2:$E$3777='Ligne 12'!$A53)*(SUIVIPROD!$J$2:$J$3777='Ligne 12'!$AN$1)*(SUIVIPROD!$L$2:$N$3777&lt;&gt;"")))</f>
        <v>0</v>
      </c>
      <c r="AK53" s="97">
        <v>6</v>
      </c>
      <c r="AM53" s="136"/>
      <c r="AN53" s="137"/>
      <c r="AO53" s="19">
        <f>SUMPRODUCT((AV53="En cours")*COUNTIFS(SUIVIPROD!$E$2:$E$3777,'Ligne 12'!$A53,SUIVIPROD!$J$2:$J$3777,'Ligne 12'!$AV$1))</f>
        <v>0</v>
      </c>
      <c r="AP53" s="97">
        <v>8</v>
      </c>
      <c r="AQ53" s="19">
        <f>SUMPRODUCT((AV53="En cours")*SUMIFS(SUIVIPROD!$D$2:$D$3777,SUIVIPROD!$E$2:$E$3777,'Ligne 12'!$A53,SUIVIPROD!$J$2:$J$3777,'Ligne 12'!$AV$1))</f>
        <v>0</v>
      </c>
      <c r="AR53" s="19">
        <f>SUMPRODUCT((AV53="En cours")*SUMPRODUCT((SUIVIPROD!$E$2:$E$3777='Ligne 12'!$A53)*(SUIVIPROD!$J$2:$J$3777='Ligne 12'!$AV$1)*(SUIVIPROD!$L$2:$N$3777&lt;&gt;"")))</f>
        <v>0</v>
      </c>
      <c r="AS53" s="97">
        <v>6</v>
      </c>
      <c r="AU53" s="136"/>
      <c r="AV53" s="137"/>
      <c r="AW53" s="19">
        <f>SUMPRODUCT((BD53="En cours")*COUNTIFS(SUIVIPROD!$E$2:$E$3777,'Ligne 12'!$A53,SUIVIPROD!$J$2:$J$3777,'Ligne 12'!$BD$1))</f>
        <v>0</v>
      </c>
      <c r="AX53" s="97">
        <v>8</v>
      </c>
      <c r="AY53" s="19">
        <f>SUMPRODUCT((BD53="En cours")*SUMIFS(SUIVIPROD!$D$2:$D$3777,SUIVIPROD!$E$2:$E$3777,'Ligne 12'!$A53,SUIVIPROD!$J$2:$J$3777,'Ligne 12'!$BD$1))</f>
        <v>0</v>
      </c>
      <c r="AZ53" s="19">
        <f>SUMPRODUCT((BD53="En cours")*SUMPRODUCT((SUIVIPROD!$E$2:$E$3777='Ligne 12'!$A53)*(SUIVIPROD!$J$2:$J$3777='Ligne 12'!$BD$1)*(SUIVIPROD!$L$2:$N$3777&lt;&gt;"")))</f>
        <v>0</v>
      </c>
      <c r="BA53" s="97">
        <v>6</v>
      </c>
      <c r="BC53" s="136"/>
      <c r="BD53" s="137"/>
      <c r="BE53" s="19">
        <f>SUMPRODUCT((BL53="En cours")*COUNTIFS(SUIVIPROD!$E$2:$E$3777,'Ligne 12'!$A53,SUIVIPROD!$J$2:$J$3777,'Ligne 12'!$BL$1))</f>
        <v>0</v>
      </c>
      <c r="BF53" s="97">
        <v>16</v>
      </c>
      <c r="BG53" s="19">
        <f>SUMPRODUCT((BL53="En cours")*SUMIFS(SUIVIPROD!$D$2:$D$3777,SUIVIPROD!$E$2:$E$3777,'Ligne 12'!$A53,SUIVIPROD!$J$2:$J$3777,'Ligne 12'!$BL$1))</f>
        <v>0</v>
      </c>
      <c r="BH53" s="19">
        <f>SUMPRODUCT((BL53="En cours")*SUMPRODUCT((SUIVIPROD!$E$2:$E$3777='Ligne 12'!$A53)*(SUIVIPROD!$J$2:$J$3777='Ligne 12'!$BL$1)*(SUIVIPROD!$L$2:$N$3777&lt;&gt;"")))</f>
        <v>0</v>
      </c>
      <c r="BI53" s="97">
        <v>2</v>
      </c>
      <c r="BK53" s="136"/>
      <c r="BL53" s="137"/>
      <c r="BM53" s="19">
        <f>SUMPRODUCT((BT53="En cours")*COUNTIFS(SUIVIPROD!$E$2:$E$3777,'Ligne 12'!$A53,SUIVIPROD!$J$2:$J$3777,'Ligne 12'!$BT$1))</f>
        <v>0</v>
      </c>
      <c r="BN53" s="97">
        <v>8</v>
      </c>
      <c r="BO53" s="19">
        <f>SUMPRODUCT((BT53="En cours")*SUMIFS(SUIVIPROD!$D$2:$D$3777,SUIVIPROD!$E$2:$E$3777,'Ligne 12'!$A53,SUIVIPROD!$J$2:$J$3777,'Ligne 12'!$BT$1))</f>
        <v>0</v>
      </c>
      <c r="BP53" s="19">
        <f>SUMPRODUCT((BT53="En cours")*SUMPRODUCT((SUIVIPROD!$E$2:$E$3777='Ligne 12'!$A53)*(SUIVIPROD!$J$2:$J$3777='Ligne 12'!$BT$1)*(SUIVIPROD!$L$2:$N$3777&lt;&gt;"")))</f>
        <v>0</v>
      </c>
      <c r="BQ53" s="97">
        <v>4</v>
      </c>
      <c r="BS53" s="136"/>
      <c r="BT53" s="137" t="s">
        <v>190</v>
      </c>
      <c r="BU53" s="19">
        <f>SUMPRODUCT((CB53="En cours")*COUNTIFS(SUIVIPROD!$E$2:$E$3777,'Ligne 12'!$A53,SUIVIPROD!$J$2:$J$3777,'Ligne 12'!$CB$1))</f>
        <v>0</v>
      </c>
      <c r="BV53" s="97">
        <v>12</v>
      </c>
      <c r="BW53" s="19">
        <f>SUMPRODUCT((CB53="En cours")*SUMIFS(SUIVIPROD!$D$2:$D$3777,SUIVIPROD!$E$2:$E$3777,'Ligne 12'!$A53,SUIVIPROD!$J$2:$J$3777,'Ligne 12'!$CB$1))</f>
        <v>0</v>
      </c>
      <c r="BX53" s="19">
        <f>SUMPRODUCT((CB53="En cours")*SUMPRODUCT((SUIVIPROD!$E$2:$E$3777='Ligne 12'!$A53)*(SUIVIPROD!$J$2:$J$3777='Ligne 12'!$CB$1)*(SUIVIPROD!$L$2:$N$3777&lt;&gt;"")))</f>
        <v>0</v>
      </c>
      <c r="BY53" s="97">
        <v>4</v>
      </c>
      <c r="CA53" s="136"/>
      <c r="CB53" s="137" t="s">
        <v>190</v>
      </c>
      <c r="CC53" s="19">
        <f>SUMPRODUCT((CJ53="En cours")*COUNTIFS(SUIVIPROD!$E$2:$E$3777,'Ligne 12'!$A53,SUIVIPROD!$J$2:$J$3777,'Ligne 12'!$CJ$1))</f>
        <v>0</v>
      </c>
      <c r="CD53" s="134">
        <v>10</v>
      </c>
      <c r="CE53" s="19">
        <f>SUMPRODUCT((CJ53="En cours")*SUMIFS(SUIVIPROD!$D$2:$D$3777,SUIVIPROD!$E$2:$E$3777,'Ligne 12'!$A53,SUIVIPROD!$J$2:$J$3777,'Ligne 12'!$CJ$1))</f>
        <v>0</v>
      </c>
      <c r="CF53" s="19">
        <f>SUMPRODUCT((CJ53="En cours")*SUMPRODUCT((SUIVIPROD!$E$2:$E$3777='Ligne 12'!$A53)*(SUIVIPROD!$J$2:$J$3777='Ligne 12'!$CJ$1)*(SUIVIPROD!$L$2:$N$3777&lt;&gt;"")))</f>
        <v>0</v>
      </c>
      <c r="CG53" s="134">
        <v>3</v>
      </c>
      <c r="CI53" s="136"/>
      <c r="CJ53" s="137"/>
      <c r="CK53" s="210"/>
    </row>
    <row r="54" spans="1:89" ht="15">
      <c r="H54" s="133" t="str">
        <f t="shared" ref="H54" si="3">COUNTIF(A54:G54,"Oui") &amp;" / 6"</f>
        <v>0 / 6</v>
      </c>
      <c r="I54" s="19">
        <f>SUMPRODUCT((P54="En cours")*COUNTIFS(SUIVIPROD!$E$2:$E$3777,'Ligne 12'!$A54,SUIVIPROD!$J$2:$J$3777,'Ligne 12'!$P$1))</f>
        <v>0</v>
      </c>
      <c r="J54" s="97">
        <v>2</v>
      </c>
      <c r="K54" s="19">
        <f>SUMPRODUCT((P54="En cours")*SUMIFS(SUIVIPROD!$D$2:$D$3777,SUIVIPROD!$E$2:$E$3777,'Ligne 12'!$A54,SUIVIPROD!$J$2:$J$3777,'Ligne 12'!$P$1))</f>
        <v>0</v>
      </c>
      <c r="L54" s="19">
        <f>SUMPRODUCT((P54="En cours")*SUMPRODUCT((SUIVIPROD!$E$2:$E$3777='Ligne 12'!$A54)*(SUIVIPROD!$J$2:$J$3777='Ligne 12'!$P$1)*(SUIVIPROD!$L$2:$N$3777&lt;&gt;"")))</f>
        <v>0</v>
      </c>
      <c r="M54" s="97">
        <v>2</v>
      </c>
      <c r="P54" s="137"/>
      <c r="Q54" s="19">
        <f>SUMPRODUCT((X54="En cours")*COUNTIFS(SUIVIPROD!$E$2:$E$3777,'Ligne 12'!$A54,SUIVIPROD!$J$2:$J$3777,'Ligne 12'!$X$1))</f>
        <v>0</v>
      </c>
      <c r="R54" s="97">
        <v>4</v>
      </c>
      <c r="S54" s="19">
        <f>SUMPRODUCT((X54="En cours")*SUMIFS(SUIVIPROD!$D$2:$D$3777,SUIVIPROD!$E$2:$E$3777,'Ligne 12'!$A54,SUIVIPROD!$J$2:$J$3777,'Ligne 12'!$X$1))</f>
        <v>0</v>
      </c>
      <c r="T54" s="19">
        <f>SUMPRODUCT((X54="En cours")*SUMPRODUCT((SUIVIPROD!$E$2:$E$3777='Ligne 12'!$A54)*(SUIVIPROD!$J$2:$J$3777='Ligne 12'!$X$1)*(SUIVIPROD!$L$2:$N$3777&lt;&gt;"")))</f>
        <v>0</v>
      </c>
      <c r="U54" s="97">
        <v>2</v>
      </c>
      <c r="X54" s="137"/>
      <c r="Y54" s="19">
        <f>SUMPRODUCT((AF54="En cours")*COUNTIFS(SUIVIPROD!$E$2:$E$3777,'Ligne 12'!$A54,SUIVIPROD!$J$2:$J$3777,'Ligne 12'!$AF$1))</f>
        <v>0</v>
      </c>
      <c r="Z54" s="97">
        <v>12</v>
      </c>
      <c r="AA54" s="19">
        <f>SUMPRODUCT((AF54="En cours")*SUMIFS(SUIVIPROD!$D$2:$D$3777,SUIVIPROD!$E$2:$E$3777,'Ligne 12'!$A54,SUIVIPROD!$J$2:$J$3777,'Ligne 12'!$AF$1))</f>
        <v>0</v>
      </c>
      <c r="AB54" s="19">
        <f>SUMPRODUCT((AF54="En cours")*SUMPRODUCT((SUIVIPROD!$E$2:$E$3777='Ligne 12'!$A54)*(SUIVIPROD!$J$2:$J$3777='Ligne 12'!$AF$1)*(SUIVIPROD!$L$2:$N$3777&lt;&gt;"")))</f>
        <v>0</v>
      </c>
      <c r="AC54" s="97">
        <v>2</v>
      </c>
      <c r="AF54" s="137"/>
      <c r="AG54" s="19">
        <f>SUMPRODUCT((AN54="En cours")*COUNTIFS(SUIVIPROD!$E$2:$E$3777,'Ligne 12'!$A54,SUIVIPROD!$J$2:$J$3777,'Ligne 12'!$AN$1))</f>
        <v>0</v>
      </c>
      <c r="AH54" s="97">
        <v>12</v>
      </c>
      <c r="AI54" s="19">
        <f>SUMPRODUCT((AN54="En cours")*SUMIFS(SUIVIPROD!$D$2:$D$3777,SUIVIPROD!$E$2:$E$3777,'Ligne 12'!$A54,SUIVIPROD!$J$2:$J$3777,'Ligne 12'!$AN$1))</f>
        <v>0</v>
      </c>
      <c r="AJ54" s="19">
        <f>SUMPRODUCT((AN54="En cours")*SUMPRODUCT((SUIVIPROD!$E$2:$E$3777='Ligne 12'!$A54)*(SUIVIPROD!$J$2:$J$3777='Ligne 12'!$AN$1)*(SUIVIPROD!$L$2:$N$3777&lt;&gt;"")))</f>
        <v>0</v>
      </c>
      <c r="AK54" s="97">
        <v>6</v>
      </c>
      <c r="AN54" s="137"/>
      <c r="AO54" s="19">
        <f>SUMPRODUCT((AV54="En cours")*COUNTIFS(SUIVIPROD!$E$2:$E$3777,'Ligne 12'!$A54,SUIVIPROD!$J$2:$J$3777,'Ligne 12'!$AV$1))</f>
        <v>0</v>
      </c>
      <c r="AP54" s="97">
        <v>8</v>
      </c>
      <c r="AQ54" s="19">
        <f>SUMPRODUCT((AV54="En cours")*SUMIFS(SUIVIPROD!$D$2:$D$3777,SUIVIPROD!$E$2:$E$3777,'Ligne 12'!$A54,SUIVIPROD!$J$2:$J$3777,'Ligne 12'!$AV$1))</f>
        <v>0</v>
      </c>
      <c r="AR54" s="19">
        <f>SUMPRODUCT((AV54="En cours")*SUMPRODUCT((SUIVIPROD!$E$2:$E$3777='Ligne 12'!$A54)*(SUIVIPROD!$J$2:$J$3777='Ligne 12'!$AV$1)*(SUIVIPROD!$L$2:$N$3777&lt;&gt;"")))</f>
        <v>0</v>
      </c>
      <c r="AS54" s="97">
        <v>6</v>
      </c>
      <c r="AV54" s="137"/>
      <c r="AW54" s="19">
        <f>SUMPRODUCT((BD54="En cours")*COUNTIFS(SUIVIPROD!$E$2:$E$3777,'Ligne 12'!$A54,SUIVIPROD!$J$2:$J$3777,'Ligne 12'!$BD$1))</f>
        <v>0</v>
      </c>
      <c r="AX54" s="97">
        <v>8</v>
      </c>
      <c r="AY54" s="19">
        <f>SUMPRODUCT((BD54="En cours")*SUMIFS(SUIVIPROD!$D$2:$D$3777,SUIVIPROD!$E$2:$E$3777,'Ligne 12'!$A54,SUIVIPROD!$J$2:$J$3777,'Ligne 12'!$BD$1))</f>
        <v>0</v>
      </c>
      <c r="AZ54" s="19">
        <f>SUMPRODUCT((BD54="En cours")*SUMPRODUCT((SUIVIPROD!$E$2:$E$3777='Ligne 12'!$A54)*(SUIVIPROD!$J$2:$J$3777='Ligne 12'!$BD$1)*(SUIVIPROD!$L$2:$N$3777&lt;&gt;"")))</f>
        <v>0</v>
      </c>
      <c r="BA54" s="97">
        <v>6</v>
      </c>
      <c r="BD54" s="137"/>
      <c r="BE54" s="19">
        <f>SUMPRODUCT((BL54="En cours")*COUNTIFS(SUIVIPROD!$E$2:$E$3777,'Ligne 12'!$A54,SUIVIPROD!$J$2:$J$3777,'Ligne 12'!$BL$1))</f>
        <v>0</v>
      </c>
      <c r="BF54" s="97">
        <v>16</v>
      </c>
      <c r="BG54" s="19">
        <f>SUMPRODUCT((BL54="En cours")*SUMIFS(SUIVIPROD!$D$2:$D$3777,SUIVIPROD!$E$2:$E$3777,'Ligne 12'!$A54,SUIVIPROD!$J$2:$J$3777,'Ligne 12'!$BL$1))</f>
        <v>0</v>
      </c>
      <c r="BH54" s="19">
        <f>SUMPRODUCT((BL54="En cours")*SUMPRODUCT((SUIVIPROD!$E$2:$E$3777='Ligne 12'!$A54)*(SUIVIPROD!$J$2:$J$3777='Ligne 12'!$BL$1)*(SUIVIPROD!$L$2:$N$3777&lt;&gt;"")))</f>
        <v>0</v>
      </c>
      <c r="BI54" s="97">
        <v>2</v>
      </c>
      <c r="BL54" s="137"/>
      <c r="BM54" s="19">
        <f>SUMPRODUCT((BT54="En cours")*COUNTIFS(SUIVIPROD!$E$2:$E$3777,'Ligne 12'!$A54,SUIVIPROD!$J$2:$J$3777,'Ligne 12'!$BT$1))</f>
        <v>0</v>
      </c>
      <c r="BN54" s="97">
        <v>8</v>
      </c>
      <c r="BO54" s="19">
        <f>SUMPRODUCT((BT54="En cours")*SUMIFS(SUIVIPROD!$D$2:$D$3777,SUIVIPROD!$E$2:$E$3777,'Ligne 12'!$A54,SUIVIPROD!$J$2:$J$3777,'Ligne 12'!$BT$1))</f>
        <v>0</v>
      </c>
      <c r="BP54" s="19">
        <f>SUMPRODUCT((BT54="En cours")*SUMPRODUCT((SUIVIPROD!$E$2:$E$3777='Ligne 12'!$A54)*(SUIVIPROD!$J$2:$J$3777='Ligne 12'!$BT$1)*(SUIVIPROD!$L$2:$N$3777&lt;&gt;"")))</f>
        <v>0</v>
      </c>
      <c r="BQ54" s="97">
        <v>4</v>
      </c>
      <c r="BT54" s="137"/>
      <c r="BU54" s="19">
        <f>SUMPRODUCT((CB54="En cours")*COUNTIFS(SUIVIPROD!$E$2:$E$3777,'Ligne 12'!$A54,SUIVIPROD!$J$2:$J$3777,'Ligne 12'!$CB$1))</f>
        <v>0</v>
      </c>
      <c r="BV54" s="97">
        <v>12</v>
      </c>
      <c r="BW54" s="19">
        <f>SUMPRODUCT((CB54="En cours")*SUMIFS(SUIVIPROD!$D$2:$D$3777,SUIVIPROD!$E$2:$E$3777,'Ligne 12'!$A54,SUIVIPROD!$J$2:$J$3777,'Ligne 12'!$CB$1))</f>
        <v>0</v>
      </c>
      <c r="BX54" s="19">
        <f>SUMPRODUCT((CB54="En cours")*SUMPRODUCT((SUIVIPROD!$E$2:$E$3777='Ligne 12'!$A54)*(SUIVIPROD!$J$2:$J$3777='Ligne 12'!$CB$1)*(SUIVIPROD!$L$2:$N$3777&lt;&gt;"")))</f>
        <v>0</v>
      </c>
      <c r="BY54" s="97">
        <v>4</v>
      </c>
      <c r="CB54" s="137"/>
      <c r="CC54" s="19">
        <f>SUMPRODUCT((CJ54="En cours")*COUNTIFS(SUIVIPROD!$E$2:$E$3777,'Ligne 12'!$A54,SUIVIPROD!$J$2:$J$3777,'Ligne 12'!$CJ$1))</f>
        <v>0</v>
      </c>
      <c r="CD54" s="97">
        <v>10</v>
      </c>
      <c r="CE54" s="19">
        <f>SUMPRODUCT((CJ54="En cours")*SUMIFS(SUIVIPROD!$D$2:$D$3777,SUIVIPROD!$E$2:$E$3777,'Ligne 12'!$A54,SUIVIPROD!$J$2:$J$3777,'Ligne 12'!$CJ$1))</f>
        <v>0</v>
      </c>
      <c r="CF54" s="19">
        <f>SUMPRODUCT((CJ54="En cours")*SUMPRODUCT((SUIVIPROD!$E$2:$E$3777='Ligne 12'!$A54)*(SUIVIPROD!$J$2:$J$3777='Ligne 12'!$CJ$1)*(SUIVIPROD!$L$2:$N$3777&lt;&gt;"")))</f>
        <v>0</v>
      </c>
      <c r="CG54" s="97">
        <v>3</v>
      </c>
      <c r="CJ54" s="137"/>
      <c r="CK54" s="210"/>
    </row>
  </sheetData>
  <sortState ref="A3:CJ53">
    <sortCondition ref="A3"/>
  </sortState>
  <customSheetViews>
    <customSheetView guid="{4FF0261A-279D-430C-B2DD-E54ED988E313}" scale="85" hiddenColumns="1">
      <pane ySplit="1" topLeftCell="A2" activePane="bottomLeft" state="frozen"/>
      <selection pane="bottomLeft" activeCell="A2" sqref="A2"/>
      <pageMargins left="0.7" right="0.7" top="0.75" bottom="0.75" header="0.3" footer="0.3"/>
      <pageSetup paperSize="9" orientation="portrait" r:id="rId1"/>
    </customSheetView>
    <customSheetView guid="{AC76C8A2-0565-4A7F-A8B3-3D24073F25D1}" scale="85" hiddenColumns="1">
      <pane ySplit="1" topLeftCell="A2" activePane="bottomLeft" state="frozen"/>
      <selection pane="bottomLeft" activeCell="CH27" sqref="CH27"/>
      <pageMargins left="0.7" right="0.7" top="0.75" bottom="0.75" header="0.3" footer="0.3"/>
      <pageSetup paperSize="9" orientation="portrait" r:id="rId2"/>
    </customSheetView>
    <customSheetView guid="{16A98541-5EA7-4645-8B9E-63DA44C6390C}" scale="85" hiddenColumns="1">
      <pane ySplit="1" topLeftCell="A2" activePane="bottomLeft" state="frozen"/>
      <selection pane="bottomLeft" activeCell="H4" sqref="H4"/>
      <pageMargins left="0.7" right="0.7" top="0.75" bottom="0.75" header="0.3" footer="0.3"/>
      <pageSetup paperSize="9" orientation="portrait" r:id="rId3"/>
    </customSheetView>
    <customSheetView guid="{A0EEC314-16F1-4DF3-8165-656D359AD9BA}" scale="85" hiddenColumns="1">
      <pane ySplit="1" topLeftCell="A2" activePane="bottomLeft" state="frozen"/>
      <selection pane="bottomLeft" activeCell="H4" sqref="H4"/>
      <pageMargins left="0.7" right="0.7" top="0.75" bottom="0.75" header="0.3" footer="0.3"/>
      <pageSetup paperSize="9" orientation="portrait" r:id="rId4"/>
    </customSheetView>
    <customSheetView guid="{3ED02DA8-0013-4C86-B822-FF604B55B0EE}" scale="85" hiddenColumns="1">
      <pane ySplit="1" topLeftCell="A14" activePane="bottomLeft" state="frozen"/>
      <selection pane="bottomLeft" activeCell="A44" sqref="A44:XFD44"/>
      <pageMargins left="0.7" right="0.7" top="0.75" bottom="0.75" header="0.3" footer="0.3"/>
      <pageSetup paperSize="9" orientation="portrait" r:id="rId5"/>
    </customSheetView>
    <customSheetView guid="{434B6855-F13B-4702-8F4C-6D02421A3BDD}" scale="85" hiddenColumns="1">
      <pane ySplit="1" topLeftCell="A14" activePane="bottomLeft" state="frozen"/>
      <selection pane="bottomLeft" activeCell="A44" sqref="A44:XFD44"/>
      <pageMargins left="0.7" right="0.7" top="0.75" bottom="0.75" header="0.3" footer="0.3"/>
      <pageSetup paperSize="9" orientation="portrait" r:id="rId6"/>
    </customSheetView>
    <customSheetView guid="{15592DE5-C7FF-4B56-A77E-D45893415718}" scale="85" hiddenColumns="1">
      <selection activeCell="A2" sqref="A2"/>
      <pageMargins left="0.7" right="0.7" top="0.75" bottom="0.75" header="0.3" footer="0.3"/>
      <pageSetup paperSize="9" orientation="portrait" r:id="rId7"/>
    </customSheetView>
  </customSheetViews>
  <conditionalFormatting sqref="L2:L54 T2:T54 AB2:AB54 AJ2:AJ54 AR2:AR54 AZ2:AZ54 BH2:BH54 BP2:BP54 BX2:BX54 CF2:CF54">
    <cfRule type="dataBar" priority="1314">
      <dataBar>
        <cfvo type="num" val="0"/>
        <cfvo type="num" val="#REF!"/>
        <color rgb="FF00B050"/>
      </dataBar>
      <extLst xmlns:x14="http://schemas.microsoft.com/office/spreadsheetml/2009/9/main">
        <ext uri="{B025F937-C7B1-47D3-B67F-A62EFF666E3E}">
          <x14:id>{02B3C44E-5CE6-4DCF-AE9B-E08765101B7C}</x14:id>
        </ext>
      </extLst>
    </cfRule>
  </conditionalFormatting>
  <conditionalFormatting sqref="AN2:AN54 BD2:BD54 BT2:BT54 CJ2:CJ54 AF2:AF54 CB2:CB54 AV2:AV54 P2:P54 BL2:BL54 X2:X54">
    <cfRule type="containsText" dxfId="564" priority="1294" operator="containsText" text="STOP">
      <formula>NOT(ISERROR(SEARCH("STOP",P2)))</formula>
    </cfRule>
    <cfRule type="containsText" dxfId="563" priority="1295" operator="containsText" text="OK">
      <formula>NOT(ISERROR(SEARCH("OK",P2)))</formula>
    </cfRule>
    <cfRule type="containsText" dxfId="562" priority="1296" operator="containsText" text="A former">
      <formula>NOT(ISERROR(SEARCH("A former",P2)))</formula>
    </cfRule>
    <cfRule type="containsText" dxfId="561" priority="1297" operator="containsText" text="En cours">
      <formula>NOT(ISERROR(SEARCH("En cours",P2)))</formula>
    </cfRule>
  </conditionalFormatting>
  <conditionalFormatting sqref="V37:V39 V3 V29:V35 V41:V43 V45:V51 N2:N4 N29:N41">
    <cfRule type="containsText" dxfId="560" priority="1292" operator="containsText" text="STOP">
      <formula>NOT(ISERROR(SEARCH("STOP",N2)))</formula>
    </cfRule>
    <cfRule type="containsText" dxfId="559" priority="1293" operator="containsText" text="Oui">
      <formula>NOT(ISERROR(SEARCH("Oui",N2)))</formula>
    </cfRule>
  </conditionalFormatting>
  <conditionalFormatting sqref="H2:H54">
    <cfRule type="containsText" dxfId="558" priority="1271" operator="containsText" text="6 / 6">
      <formula>NOT(ISERROR(SEARCH("6 / 6",H2)))</formula>
    </cfRule>
  </conditionalFormatting>
  <conditionalFormatting sqref="K2:K54 BG2:BG54">
    <cfRule type="dataBar" priority="889">
      <dataBar>
        <cfvo type="num" val="0"/>
        <cfvo type="num" val="30"/>
        <color rgb="FF00B050"/>
      </dataBar>
      <extLst xmlns:x14="http://schemas.microsoft.com/office/spreadsheetml/2009/9/main">
        <ext uri="{B025F937-C7B1-47D3-B67F-A62EFF666E3E}">
          <x14:id>{0167E2AE-2026-47AE-BC6C-E957A66A9B7E}</x14:id>
        </ext>
      </extLst>
    </cfRule>
  </conditionalFormatting>
  <conditionalFormatting sqref="Q2:Q54 AG2:AG54 AW2:AW54 BE2:BE54 BM2:BM54 CC2:CC54">
    <cfRule type="dataBar" priority="892">
      <dataBar>
        <cfvo type="num" val="0"/>
        <cfvo type="num" val="$AH$2"/>
        <color rgb="FF00B050"/>
      </dataBar>
      <extLst xmlns:x14="http://schemas.microsoft.com/office/spreadsheetml/2009/9/main">
        <ext uri="{B025F937-C7B1-47D3-B67F-A62EFF666E3E}">
          <x14:id>{9EC4429A-D206-48C6-A023-2B85E4D99966}</x14:id>
        </ext>
      </extLst>
    </cfRule>
  </conditionalFormatting>
  <conditionalFormatting sqref="AI2:AI54">
    <cfRule type="dataBar" priority="891">
      <dataBar>
        <cfvo type="num" val="0"/>
        <cfvo type="num" val="30"/>
        <color rgb="FF00B050"/>
      </dataBar>
      <extLst xmlns:x14="http://schemas.microsoft.com/office/spreadsheetml/2009/9/main">
        <ext uri="{B025F937-C7B1-47D3-B67F-A62EFF666E3E}">
          <x14:id>{13ECFC3F-579A-44B3-8673-373BA95A87D7}</x14:id>
        </ext>
      </extLst>
    </cfRule>
  </conditionalFormatting>
  <conditionalFormatting sqref="AY2:AY54">
    <cfRule type="dataBar" priority="890">
      <dataBar>
        <cfvo type="num" val="0"/>
        <cfvo type="num" val="30"/>
        <color rgb="FF00B050"/>
      </dataBar>
      <extLst xmlns:x14="http://schemas.microsoft.com/office/spreadsheetml/2009/9/main">
        <ext uri="{B025F937-C7B1-47D3-B67F-A62EFF666E3E}">
          <x14:id>{F6CD08D4-AE36-4DB0-83B3-C4D0B0E52B9E}</x14:id>
        </ext>
      </extLst>
    </cfRule>
  </conditionalFormatting>
  <conditionalFormatting sqref="BO2:BO54">
    <cfRule type="dataBar" priority="888">
      <dataBar>
        <cfvo type="num" val="0"/>
        <cfvo type="num" val="30"/>
        <color rgb="FF00B050"/>
      </dataBar>
      <extLst xmlns:x14="http://schemas.microsoft.com/office/spreadsheetml/2009/9/main">
        <ext uri="{B025F937-C7B1-47D3-B67F-A62EFF666E3E}">
          <x14:id>{227779A1-A9BE-4BD1-891D-973033F3424A}</x14:id>
        </ext>
      </extLst>
    </cfRule>
  </conditionalFormatting>
  <conditionalFormatting sqref="CE2:CE54">
    <cfRule type="dataBar" priority="887">
      <dataBar>
        <cfvo type="num" val="0"/>
        <cfvo type="num" val="30"/>
        <color rgb="FF00B050"/>
      </dataBar>
      <extLst xmlns:x14="http://schemas.microsoft.com/office/spreadsheetml/2009/9/main">
        <ext uri="{B025F937-C7B1-47D3-B67F-A62EFF666E3E}">
          <x14:id>{1AD58598-CC64-4E77-AAFA-17F0191C1AB5}</x14:id>
        </ext>
      </extLst>
    </cfRule>
  </conditionalFormatting>
  <conditionalFormatting sqref="S2:S54">
    <cfRule type="dataBar" priority="886">
      <dataBar>
        <cfvo type="num" val="0"/>
        <cfvo type="num" val="30"/>
        <color rgb="FF00B050"/>
      </dataBar>
      <extLst xmlns:x14="http://schemas.microsoft.com/office/spreadsheetml/2009/9/main">
        <ext uri="{B025F937-C7B1-47D3-B67F-A62EFF666E3E}">
          <x14:id>{B2A0DBEB-E97B-43B7-9FBA-5FFB09AF4B6F}</x14:id>
        </ext>
      </extLst>
    </cfRule>
  </conditionalFormatting>
  <conditionalFormatting sqref="Y2:Y54">
    <cfRule type="dataBar" priority="852">
      <dataBar>
        <cfvo type="num" val="0"/>
        <cfvo type="num" val="$Z$2"/>
        <color rgb="FF00B050"/>
      </dataBar>
      <extLst xmlns:x14="http://schemas.microsoft.com/office/spreadsheetml/2009/9/main">
        <ext uri="{B025F937-C7B1-47D3-B67F-A62EFF666E3E}">
          <x14:id>{A78406BB-7E82-4047-BACD-366CB97B7563}</x14:id>
        </ext>
      </extLst>
    </cfRule>
  </conditionalFormatting>
  <conditionalFormatting sqref="AA2:AA54">
    <cfRule type="dataBar" priority="851">
      <dataBar>
        <cfvo type="num" val="0"/>
        <cfvo type="num" val="30"/>
        <color rgb="FF00B050"/>
      </dataBar>
      <extLst xmlns:x14="http://schemas.microsoft.com/office/spreadsheetml/2009/9/main">
        <ext uri="{B025F937-C7B1-47D3-B67F-A62EFF666E3E}">
          <x14:id>{687CF708-DA4F-496D-9A2D-4878AEC6E16D}</x14:id>
        </ext>
      </extLst>
    </cfRule>
  </conditionalFormatting>
  <conditionalFormatting sqref="BU2:BU54">
    <cfRule type="dataBar" priority="845">
      <dataBar>
        <cfvo type="num" val="0"/>
        <cfvo type="num" val="$AH$2"/>
        <color rgb="FF00B050"/>
      </dataBar>
      <extLst xmlns:x14="http://schemas.microsoft.com/office/spreadsheetml/2009/9/main">
        <ext uri="{B025F937-C7B1-47D3-B67F-A62EFF666E3E}">
          <x14:id>{A6D3ACB6-56E3-41CB-B9EB-9065255C3E05}</x14:id>
        </ext>
      </extLst>
    </cfRule>
  </conditionalFormatting>
  <conditionalFormatting sqref="BW2:BW54">
    <cfRule type="dataBar" priority="844">
      <dataBar>
        <cfvo type="num" val="0"/>
        <cfvo type="num" val="30"/>
        <color rgb="FF00B050"/>
      </dataBar>
      <extLst xmlns:x14="http://schemas.microsoft.com/office/spreadsheetml/2009/9/main">
        <ext uri="{B025F937-C7B1-47D3-B67F-A62EFF666E3E}">
          <x14:id>{F9774DA6-EF35-460E-BDBD-02CBAD55B2B5}</x14:id>
        </ext>
      </extLst>
    </cfRule>
  </conditionalFormatting>
  <conditionalFormatting sqref="AO2:AO54">
    <cfRule type="dataBar" priority="790">
      <dataBar>
        <cfvo type="num" val="0"/>
        <cfvo type="num" val="$AH$2"/>
        <color rgb="FF00B050"/>
      </dataBar>
      <extLst xmlns:x14="http://schemas.microsoft.com/office/spreadsheetml/2009/9/main">
        <ext uri="{B025F937-C7B1-47D3-B67F-A62EFF666E3E}">
          <x14:id>{22DFBC6C-333A-411A-A4C3-A279DC14F14B}</x14:id>
        </ext>
      </extLst>
    </cfRule>
  </conditionalFormatting>
  <conditionalFormatting sqref="AQ2:AQ54">
    <cfRule type="dataBar" priority="789">
      <dataBar>
        <cfvo type="num" val="0"/>
        <cfvo type="num" val="30"/>
        <color rgb="FF00B050"/>
      </dataBar>
      <extLst xmlns:x14="http://schemas.microsoft.com/office/spreadsheetml/2009/9/main">
        <ext uri="{B025F937-C7B1-47D3-B67F-A62EFF666E3E}">
          <x14:id>{8933DCAE-DAD1-4111-8CFC-F8E7491C39D6}</x14:id>
        </ext>
      </extLst>
    </cfRule>
  </conditionalFormatting>
  <dataValidations count="3">
    <dataValidation type="list" allowBlank="1" showInputMessage="1" showErrorMessage="1" sqref="V45:V51 V3 V41:V43 V37:V39 V29:V35 N29:N41 N2:N4">
      <formula1>"Oui, STOP,"</formula1>
    </dataValidation>
    <dataValidation type="list" allowBlank="1" showInputMessage="1" showErrorMessage="1" sqref="BD2:BD54 CJ2:CJ54 X2:X54 AN2:AN54 AV2:AV54 BT2:BT54 BL2:BL54 CB2:CB54 P2:P54 AF2:AF54">
      <formula1>Validations_modules</formula1>
    </dataValidation>
    <dataValidation type="list" allowBlank="1" showInputMessage="1" showErrorMessage="1" sqref="A2:A54">
      <formula1>OFFSET(Personnel_PF,MATCH(A2&amp;"*",Personnel_PF,0)-1,0,COUNTIF(Personnel_PF,A2&amp;"*"))</formula1>
    </dataValidation>
  </dataValidations>
  <pageMargins left="0.7" right="0.7" top="0.75" bottom="0.75" header="0.3" footer="0.3"/>
  <pageSetup paperSize="9" orientation="portrait" r:id="rId8"/>
  <legacyDrawing r:id="rId9"/>
  <tableParts count="1">
    <tablePart r:id="rId10"/>
  </tableParts>
  <extLst xmlns:x14="http://schemas.microsoft.com/office/spreadsheetml/2009/9/main">
    <ext uri="{78C0D931-6437-407d-A8EE-F0AAD7539E65}">
      <x14:conditionalFormattings>
        <x14:conditionalFormatting xmlns:xm="http://schemas.microsoft.com/office/excel/2006/main">
          <x14:cfRule type="dataBar" id="{02B3C44E-5CE6-4DCF-AE9B-E08765101B7C}">
            <x14:dataBar minLength="0" maxLength="100">
              <x14:cfvo type="num">
                <xm:f>0</xm:f>
              </x14:cfvo>
              <x14:cfvo type="num">
                <xm:f>#REF!</xm:f>
              </x14:cfvo>
              <x14:negativeFillColor rgb="FFFF0000"/>
              <x14:axisColor rgb="FF000000"/>
            </x14:dataBar>
          </x14:cfRule>
          <xm:sqref>L2:L54 T2:T54 AB2:AB54 AJ2:AJ54 AR2:AR54 AZ2:AZ54 BH2:BH54 BP2:BP54 BX2:BX54 CF2:CF54</xm:sqref>
        </x14:conditionalFormatting>
        <x14:conditionalFormatting xmlns:xm="http://schemas.microsoft.com/office/excel/2006/main">
          <x14:cfRule type="dataBar" id="{0167E2AE-2026-47AE-BC6C-E957A66A9B7E}">
            <x14:dataBar minLength="0" maxLength="100">
              <x14:cfvo type="num">
                <xm:f>0</xm:f>
              </x14:cfvo>
              <x14:cfvo type="num">
                <xm:f>30</xm:f>
              </x14:cfvo>
              <x14:negativeFillColor rgb="FFFF0000"/>
              <x14:axisColor rgb="FF000000"/>
            </x14:dataBar>
          </x14:cfRule>
          <xm:sqref>K2:K54 BG2:BG54</xm:sqref>
        </x14:conditionalFormatting>
        <x14:conditionalFormatting xmlns:xm="http://schemas.microsoft.com/office/excel/2006/main">
          <x14:cfRule type="dataBar" id="{9EC4429A-D206-48C6-A023-2B85E4D99966}">
            <x14:dataBar minLength="0" maxLength="100">
              <x14:cfvo type="num">
                <xm:f>0</xm:f>
              </x14:cfvo>
              <x14:cfvo type="num">
                <xm:f>$AH$2</xm:f>
              </x14:cfvo>
              <x14:negativeFillColor rgb="FFFF0000"/>
              <x14:axisColor rgb="FF000000"/>
            </x14:dataBar>
          </x14:cfRule>
          <xm:sqref>Q2:Q54 AG2:AG54 AW2:AW54 BE2:BE54 BM2:BM54 CC2:CC54</xm:sqref>
        </x14:conditionalFormatting>
        <x14:conditionalFormatting xmlns:xm="http://schemas.microsoft.com/office/excel/2006/main">
          <x14:cfRule type="dataBar" id="{13ECFC3F-579A-44B3-8673-373BA95A87D7}">
            <x14:dataBar minLength="0" maxLength="100">
              <x14:cfvo type="num">
                <xm:f>0</xm:f>
              </x14:cfvo>
              <x14:cfvo type="num">
                <xm:f>30</xm:f>
              </x14:cfvo>
              <x14:negativeFillColor rgb="FFFF0000"/>
              <x14:axisColor rgb="FF000000"/>
            </x14:dataBar>
          </x14:cfRule>
          <xm:sqref>AI2:AI54</xm:sqref>
        </x14:conditionalFormatting>
        <x14:conditionalFormatting xmlns:xm="http://schemas.microsoft.com/office/excel/2006/main">
          <x14:cfRule type="dataBar" id="{F6CD08D4-AE36-4DB0-83B3-C4D0B0E52B9E}">
            <x14:dataBar minLength="0" maxLength="100">
              <x14:cfvo type="num">
                <xm:f>0</xm:f>
              </x14:cfvo>
              <x14:cfvo type="num">
                <xm:f>30</xm:f>
              </x14:cfvo>
              <x14:negativeFillColor rgb="FFFF0000"/>
              <x14:axisColor rgb="FF000000"/>
            </x14:dataBar>
          </x14:cfRule>
          <xm:sqref>AY2:AY54</xm:sqref>
        </x14:conditionalFormatting>
        <x14:conditionalFormatting xmlns:xm="http://schemas.microsoft.com/office/excel/2006/main">
          <x14:cfRule type="dataBar" id="{227779A1-A9BE-4BD1-891D-973033F3424A}">
            <x14:dataBar minLength="0" maxLength="100">
              <x14:cfvo type="num">
                <xm:f>0</xm:f>
              </x14:cfvo>
              <x14:cfvo type="num">
                <xm:f>30</xm:f>
              </x14:cfvo>
              <x14:negativeFillColor rgb="FFFF0000"/>
              <x14:axisColor rgb="FF000000"/>
            </x14:dataBar>
          </x14:cfRule>
          <xm:sqref>BO2:BO54</xm:sqref>
        </x14:conditionalFormatting>
        <x14:conditionalFormatting xmlns:xm="http://schemas.microsoft.com/office/excel/2006/main">
          <x14:cfRule type="dataBar" id="{1AD58598-CC64-4E77-AAFA-17F0191C1AB5}">
            <x14:dataBar minLength="0" maxLength="100">
              <x14:cfvo type="num">
                <xm:f>0</xm:f>
              </x14:cfvo>
              <x14:cfvo type="num">
                <xm:f>30</xm:f>
              </x14:cfvo>
              <x14:negativeFillColor rgb="FFFF0000"/>
              <x14:axisColor rgb="FF000000"/>
            </x14:dataBar>
          </x14:cfRule>
          <xm:sqref>CE2:CE54</xm:sqref>
        </x14:conditionalFormatting>
        <x14:conditionalFormatting xmlns:xm="http://schemas.microsoft.com/office/excel/2006/main">
          <x14:cfRule type="dataBar" id="{B2A0DBEB-E97B-43B7-9FBA-5FFB09AF4B6F}">
            <x14:dataBar minLength="0" maxLength="100">
              <x14:cfvo type="num">
                <xm:f>0</xm:f>
              </x14:cfvo>
              <x14:cfvo type="num">
                <xm:f>30</xm:f>
              </x14:cfvo>
              <x14:negativeFillColor rgb="FFFF0000"/>
              <x14:axisColor rgb="FF000000"/>
            </x14:dataBar>
          </x14:cfRule>
          <xm:sqref>S2:S54</xm:sqref>
        </x14:conditionalFormatting>
        <x14:conditionalFormatting xmlns:xm="http://schemas.microsoft.com/office/excel/2006/main">
          <x14:cfRule type="dataBar" id="{A78406BB-7E82-4047-BACD-366CB97B7563}">
            <x14:dataBar minLength="0" maxLength="100">
              <x14:cfvo type="num">
                <xm:f>0</xm:f>
              </x14:cfvo>
              <x14:cfvo type="num">
                <xm:f>$Z$2</xm:f>
              </x14:cfvo>
              <x14:negativeFillColor rgb="FFFF0000"/>
              <x14:axisColor rgb="FF000000"/>
            </x14:dataBar>
          </x14:cfRule>
          <xm:sqref>Y2:Y54</xm:sqref>
        </x14:conditionalFormatting>
        <x14:conditionalFormatting xmlns:xm="http://schemas.microsoft.com/office/excel/2006/main">
          <x14:cfRule type="dataBar" id="{687CF708-DA4F-496D-9A2D-4878AEC6E16D}">
            <x14:dataBar minLength="0" maxLength="100">
              <x14:cfvo type="num">
                <xm:f>0</xm:f>
              </x14:cfvo>
              <x14:cfvo type="num">
                <xm:f>30</xm:f>
              </x14:cfvo>
              <x14:negativeFillColor rgb="FFFF0000"/>
              <x14:axisColor rgb="FF000000"/>
            </x14:dataBar>
          </x14:cfRule>
          <xm:sqref>AA2:AA54</xm:sqref>
        </x14:conditionalFormatting>
        <x14:conditionalFormatting xmlns:xm="http://schemas.microsoft.com/office/excel/2006/main">
          <x14:cfRule type="dataBar" id="{A6D3ACB6-56E3-41CB-B9EB-9065255C3E05}">
            <x14:dataBar minLength="0" maxLength="100">
              <x14:cfvo type="num">
                <xm:f>0</xm:f>
              </x14:cfvo>
              <x14:cfvo type="num">
                <xm:f>$AH$2</xm:f>
              </x14:cfvo>
              <x14:negativeFillColor rgb="FFFF0000"/>
              <x14:axisColor rgb="FF000000"/>
            </x14:dataBar>
          </x14:cfRule>
          <xm:sqref>BU2:BU54</xm:sqref>
        </x14:conditionalFormatting>
        <x14:conditionalFormatting xmlns:xm="http://schemas.microsoft.com/office/excel/2006/main">
          <x14:cfRule type="dataBar" id="{F9774DA6-EF35-460E-BDBD-02CBAD55B2B5}">
            <x14:dataBar minLength="0" maxLength="100">
              <x14:cfvo type="num">
                <xm:f>0</xm:f>
              </x14:cfvo>
              <x14:cfvo type="num">
                <xm:f>30</xm:f>
              </x14:cfvo>
              <x14:negativeFillColor rgb="FFFF0000"/>
              <x14:axisColor rgb="FF000000"/>
            </x14:dataBar>
          </x14:cfRule>
          <xm:sqref>BW2:BW54</xm:sqref>
        </x14:conditionalFormatting>
        <x14:conditionalFormatting xmlns:xm="http://schemas.microsoft.com/office/excel/2006/main">
          <x14:cfRule type="dataBar" id="{22DFBC6C-333A-411A-A4C3-A279DC14F14B}">
            <x14:dataBar minLength="0" maxLength="100">
              <x14:cfvo type="num">
                <xm:f>0</xm:f>
              </x14:cfvo>
              <x14:cfvo type="num">
                <xm:f>$AH$2</xm:f>
              </x14:cfvo>
              <x14:negativeFillColor rgb="FFFF0000"/>
              <x14:axisColor rgb="FF000000"/>
            </x14:dataBar>
          </x14:cfRule>
          <xm:sqref>AO2:AO54</xm:sqref>
        </x14:conditionalFormatting>
        <x14:conditionalFormatting xmlns:xm="http://schemas.microsoft.com/office/excel/2006/main">
          <x14:cfRule type="dataBar" id="{8933DCAE-DAD1-4111-8CFC-F8E7491C39D6}">
            <x14:dataBar minLength="0" maxLength="100">
              <x14:cfvo type="num">
                <xm:f>0</xm:f>
              </x14:cfvo>
              <x14:cfvo type="num">
                <xm:f>30</xm:f>
              </x14:cfvo>
              <x14:negativeFillColor rgb="FFFF0000"/>
              <x14:axisColor rgb="FF000000"/>
            </x14:dataBar>
          </x14:cfRule>
          <xm:sqref>AQ2:AQ54</xm:sqref>
        </x14:conditionalFormatting>
      </x14:conditionalFormattings>
    </ext>
  </extLst>
</worksheet>
</file>

<file path=xl/worksheets/sheet10.xml><?xml version="1.0" encoding="utf-8"?>
<worksheet xmlns="http://schemas.openxmlformats.org/spreadsheetml/2006/main" xmlns:r="http://schemas.openxmlformats.org/officeDocument/2006/relationships">
  <sheetPr codeName="Feuil12">
    <tabColor rgb="FFFFC000"/>
  </sheetPr>
  <dimension ref="A1:AW31"/>
  <sheetViews>
    <sheetView zoomScale="85" zoomScaleNormal="85" workbookViewId="0">
      <pane ySplit="1" topLeftCell="A16" activePane="bottomLeft" state="frozen"/>
      <selection pane="bottomLeft" activeCell="A32" sqref="A32:XFD77"/>
    </sheetView>
  </sheetViews>
  <sheetFormatPr baseColWidth="10" defaultColWidth="11.42578125" defaultRowHeight="14.25" outlineLevelCol="1"/>
  <cols>
    <col min="1" max="1" width="33.7109375" style="12" customWidth="1"/>
    <col min="2" max="4" width="13.7109375" style="12" hidden="1" customWidth="1" outlineLevel="1"/>
    <col min="5" max="5" width="6.5703125" style="12" hidden="1" customWidth="1" outlineLevel="1"/>
    <col min="6" max="6" width="6" style="12" hidden="1" customWidth="1" outlineLevel="1"/>
    <col min="7" max="7" width="5.7109375" style="12" hidden="1" customWidth="1" outlineLevel="1"/>
    <col min="8" max="8" width="13.28515625" style="13" customWidth="1" collapsed="1"/>
    <col min="9" max="9" width="10.7109375" style="13" hidden="1" customWidth="1" outlineLevel="1"/>
    <col min="10" max="10" width="9.42578125" style="13" hidden="1" customWidth="1" outlineLevel="1"/>
    <col min="11" max="13" width="10.7109375" style="13" hidden="1" customWidth="1" outlineLevel="1"/>
    <col min="14" max="14" width="11.28515625" style="13" hidden="1" customWidth="1" outlineLevel="1"/>
    <col min="15" max="15" width="12" style="13" hidden="1" customWidth="1" outlineLevel="1"/>
    <col min="16" max="16" width="19.7109375" style="13" customWidth="1" collapsed="1"/>
    <col min="17" max="17" width="10.42578125" style="12" hidden="1" customWidth="1" outlineLevel="1"/>
    <col min="18" max="18" width="9.7109375" style="12" hidden="1" customWidth="1" outlineLevel="1"/>
    <col min="19" max="19" width="12" style="12" hidden="1" customWidth="1" outlineLevel="1"/>
    <col min="20" max="20" width="12.42578125" style="12" hidden="1" customWidth="1" outlineLevel="1"/>
    <col min="21" max="21" width="9.5703125" style="12" hidden="1" customWidth="1" outlineLevel="1"/>
    <col min="22" max="22" width="11.42578125" style="12" hidden="1" customWidth="1" outlineLevel="1"/>
    <col min="23" max="23" width="12.7109375" style="12" hidden="1" customWidth="1" outlineLevel="1"/>
    <col min="24" max="24" width="16" style="13" customWidth="1" collapsed="1"/>
    <col min="25" max="25" width="12.28515625" style="12" hidden="1" customWidth="1" outlineLevel="1"/>
    <col min="26" max="26" width="10.28515625" style="12" hidden="1" customWidth="1" outlineLevel="1"/>
    <col min="27" max="27" width="11.42578125" style="12" hidden="1" customWidth="1" outlineLevel="1"/>
    <col min="28" max="28" width="12.7109375" style="12" hidden="1" customWidth="1" outlineLevel="1"/>
    <col min="29" max="29" width="9.7109375" style="12" hidden="1" customWidth="1" outlineLevel="1"/>
    <col min="30" max="30" width="10.5703125" style="12" hidden="1" customWidth="1" outlineLevel="1"/>
    <col min="31" max="31" width="12.28515625" style="12" hidden="1" customWidth="1" outlineLevel="1"/>
    <col min="32" max="32" width="21.28515625" style="12" customWidth="1" collapsed="1"/>
    <col min="33" max="33" width="12.42578125" style="12" hidden="1" customWidth="1" outlineLevel="1"/>
    <col min="34" max="34" width="10.7109375" style="12" hidden="1" customWidth="1" outlineLevel="1"/>
    <col min="35" max="35" width="11" style="12" hidden="1" customWidth="1" outlineLevel="1"/>
    <col min="36" max="36" width="13" style="12" hidden="1" customWidth="1" outlineLevel="1"/>
    <col min="37" max="38" width="11.42578125" style="12" hidden="1" customWidth="1" outlineLevel="1"/>
    <col min="39" max="39" width="12.5703125" style="12" hidden="1" customWidth="1" outlineLevel="1"/>
    <col min="40" max="40" width="21.5703125" style="12" customWidth="1" collapsed="1"/>
    <col min="41" max="41" width="12.42578125" style="12" hidden="1" customWidth="1" outlineLevel="1"/>
    <col min="42" max="42" width="10.7109375" style="12" hidden="1" customWidth="1" outlineLevel="1"/>
    <col min="43" max="43" width="11" style="12" hidden="1" customWidth="1" outlineLevel="1"/>
    <col min="44" max="44" width="13" style="12" hidden="1" customWidth="1" outlineLevel="1"/>
    <col min="45" max="46" width="11.42578125" style="12" hidden="1" customWidth="1" outlineLevel="1"/>
    <col min="47" max="47" width="12.5703125" style="12" hidden="1" customWidth="1" outlineLevel="1"/>
    <col min="48" max="48" width="25.85546875" style="12" customWidth="1" collapsed="1"/>
    <col min="49" max="16384" width="11.42578125" style="12"/>
  </cols>
  <sheetData>
    <row r="1" spans="1:49" s="110" customFormat="1" ht="48" customHeight="1">
      <c r="A1" s="115" t="s">
        <v>321</v>
      </c>
      <c r="B1" s="108" t="s">
        <v>169</v>
      </c>
      <c r="C1" s="107" t="s">
        <v>170</v>
      </c>
      <c r="D1" s="107" t="s">
        <v>171</v>
      </c>
      <c r="E1" s="4" t="s">
        <v>815</v>
      </c>
      <c r="F1" s="4" t="s">
        <v>816</v>
      </c>
      <c r="G1" s="4" t="s">
        <v>817</v>
      </c>
      <c r="H1" s="11" t="s">
        <v>818</v>
      </c>
      <c r="I1" s="95" t="s">
        <v>172</v>
      </c>
      <c r="J1" s="96" t="s">
        <v>173</v>
      </c>
      <c r="K1" s="95" t="s">
        <v>743</v>
      </c>
      <c r="L1" s="95" t="s">
        <v>174</v>
      </c>
      <c r="M1" s="96" t="s">
        <v>175</v>
      </c>
      <c r="N1" s="95" t="s">
        <v>176</v>
      </c>
      <c r="O1" s="4" t="s">
        <v>177</v>
      </c>
      <c r="P1" s="21" t="s">
        <v>322</v>
      </c>
      <c r="Q1" s="95" t="s">
        <v>1123</v>
      </c>
      <c r="R1" s="96" t="s">
        <v>1124</v>
      </c>
      <c r="S1" s="95" t="s">
        <v>1125</v>
      </c>
      <c r="T1" s="95" t="s">
        <v>1126</v>
      </c>
      <c r="U1" s="96" t="s">
        <v>1127</v>
      </c>
      <c r="V1" s="4" t="s">
        <v>1128</v>
      </c>
      <c r="W1" s="4" t="s">
        <v>1129</v>
      </c>
      <c r="X1" s="21" t="s">
        <v>323</v>
      </c>
      <c r="Y1" s="95" t="s">
        <v>1130</v>
      </c>
      <c r="Z1" s="96" t="s">
        <v>1131</v>
      </c>
      <c r="AA1" s="95" t="s">
        <v>1132</v>
      </c>
      <c r="AB1" s="95" t="s">
        <v>1133</v>
      </c>
      <c r="AC1" s="96" t="s">
        <v>1134</v>
      </c>
      <c r="AD1" s="4" t="s">
        <v>1135</v>
      </c>
      <c r="AE1" s="4" t="s">
        <v>1136</v>
      </c>
      <c r="AF1" s="21" t="s">
        <v>324</v>
      </c>
      <c r="AG1" s="95" t="s">
        <v>1137</v>
      </c>
      <c r="AH1" s="96" t="s">
        <v>1138</v>
      </c>
      <c r="AI1" s="95" t="s">
        <v>1139</v>
      </c>
      <c r="AJ1" s="95" t="s">
        <v>1140</v>
      </c>
      <c r="AK1" s="96" t="s">
        <v>1141</v>
      </c>
      <c r="AL1" s="4" t="s">
        <v>1142</v>
      </c>
      <c r="AM1" s="4" t="s">
        <v>1143</v>
      </c>
      <c r="AN1" s="21" t="s">
        <v>325</v>
      </c>
      <c r="AO1" s="95" t="s">
        <v>1144</v>
      </c>
      <c r="AP1" s="96" t="s">
        <v>1145</v>
      </c>
      <c r="AQ1" s="95" t="s">
        <v>1146</v>
      </c>
      <c r="AR1" s="95" t="s">
        <v>1147</v>
      </c>
      <c r="AS1" s="96" t="s">
        <v>1148</v>
      </c>
      <c r="AT1" s="4" t="s">
        <v>1149</v>
      </c>
      <c r="AU1" s="4" t="s">
        <v>1150</v>
      </c>
      <c r="AV1" s="21" t="s">
        <v>326</v>
      </c>
      <c r="AW1" s="212"/>
    </row>
    <row r="2" spans="1:49" ht="15">
      <c r="A2" s="109" t="s">
        <v>187</v>
      </c>
      <c r="H2" s="92" t="str">
        <f>COUNTIF(A2:G2,"Oui") &amp;" / 6"</f>
        <v>0 / 6</v>
      </c>
      <c r="I2" s="19">
        <f>SUMPRODUCT((P2="En cours")*COUNTIFS(SUIVIPROD!$E$2:$E$3777,'Ligne 03'!$A2,SUIVIPROD!$J$2:$J$3777,'Ligne 03'!$P$1))</f>
        <v>0</v>
      </c>
      <c r="J2" s="97">
        <v>8</v>
      </c>
      <c r="K2" s="19">
        <f>SUMPRODUCT((P2="En cours")*SUMIFS(SUIVIPROD!$D$2:$D$3777,SUIVIPROD!$E$2:$E$3777,'Ligne 03'!$A2,SUIVIPROD!$J$2:$J$3777,'Ligne 03'!$P$1))</f>
        <v>0</v>
      </c>
      <c r="L2" s="19">
        <f>SUMPRODUCT((P2="En cours")*SUMPRODUCT((SUIVIPROD!$E$2:$E$3777='Ligne 03'!$A2)*(SUIVIPROD!$J$2:$J$3777='Ligne 03'!$P$1)*(SUIVIPROD!$L$2:$N$3777&lt;&gt;"")))</f>
        <v>0</v>
      </c>
      <c r="M2" s="97">
        <v>3</v>
      </c>
      <c r="N2" s="94"/>
      <c r="O2" s="23" t="str">
        <f>IF(COUNTIFS(SUIVIQUALITE!$B$2:$B$49039,'Ligne 03'!$A2,SUIVIQUALITE!$E$2:$E$49039,LEFT($P$1,FIND(" ",$P$1)-1),SUIVIQUALITE!$F$2:$F$49039,"Oui")=1,"Oui","#N/A")</f>
        <v>#N/A</v>
      </c>
      <c r="P2" s="161"/>
      <c r="Q2" s="19">
        <f>SUMPRODUCT((X2="En cours")*COUNTIFS(SUIVIPROD!$E$2:$E$3777,'Ligne 03'!$A2,SUIVIPROD!$J$2:$J$3777,'Ligne 03'!$X$1))</f>
        <v>0</v>
      </c>
      <c r="R2" s="97">
        <v>12</v>
      </c>
      <c r="S2" s="19">
        <f>SUMPRODUCT((X2="En cours")*SUMIFS(SUIVIPROD!$D$2:$D$3777,SUIVIPROD!$E$2:$E$3777,'Ligne 03'!$A2,SUIVIPROD!$J$2:$J$3777,'Ligne 03'!$X$1))</f>
        <v>0</v>
      </c>
      <c r="T2" s="19">
        <f>SUMPRODUCT((X2="En cours")*SUMPRODUCT((SUIVIPROD!$E$2:$E$3777='Ligne 03'!$A2)*(SUIVIPROD!$J$2:$J$3777='Ligne 03'!$X$1)*(SUIVIPROD!$L$2:$N$3777&lt;&gt;"")))</f>
        <v>0</v>
      </c>
      <c r="U2" s="97">
        <v>6</v>
      </c>
      <c r="W2" s="23" t="str">
        <f>IF(COUNTIFS(SUIVIQUALITE!$B$2:$B$49039,'Ligne 03'!$A2,SUIVIQUALITE!$E$2:$E$49039,LEFT($X$1,FIND(" ",$X$1)-1),SUIVIQUALITE!$F$2:$F$49039,"Oui")=1,"Oui","#N/A")</f>
        <v>#N/A</v>
      </c>
      <c r="X2" s="161"/>
      <c r="Y2" s="19">
        <f>SUMPRODUCT((AF2="En cours")*COUNTIFS(SUIVIPROD!$E$2:$E$3777,'Ligne 03'!$A2,SUIVIPROD!$J$2:$J$3777,'Ligne 03'!$AF$1))</f>
        <v>0</v>
      </c>
      <c r="Z2" s="97">
        <v>12</v>
      </c>
      <c r="AA2" s="19">
        <f>SUMPRODUCT((AF2="En cours")*SUMIFS(SUIVIPROD!$D$2:$D$3777,SUIVIPROD!$E$2:$E$3777,'Ligne 03'!$A2,SUIVIPROD!$J$2:$J$3777,'Ligne 03'!$AF$1))</f>
        <v>0</v>
      </c>
      <c r="AB2" s="19">
        <f>SUMPRODUCT((AF2="En cours")*SUMPRODUCT((SUIVIPROD!$E$2:$E$3777='Ligne 03'!$A2)*(SUIVIPROD!$J$2:$J$3777='Ligne 03'!$AF$1)*(SUIVIPROD!$L$2:$N$3777&lt;&gt;"")))</f>
        <v>0</v>
      </c>
      <c r="AC2" s="97">
        <v>8</v>
      </c>
      <c r="AE2" s="23" t="str">
        <f>IF(COUNTIFS(SUIVIQUALITE!$B$2:$B$49039,'Ligne 03'!$A2,SUIVIQUALITE!$E$2:$E$49039,LEFT($AF$1,FIND(" ",$AF$1)-1),SUIVIQUALITE!$F$2:$F$49039,"Oui")=1,"Oui","#N/A")</f>
        <v>#N/A</v>
      </c>
      <c r="AF2" s="161"/>
      <c r="AG2" s="19">
        <f>SUMPRODUCT((AN2="En cours")*COUNTIFS(SUIVIPROD!$E$2:$E$3777,'Ligne 03'!$A2,SUIVIPROD!$J$2:$J$3777,'Ligne 03'!$AN$1))</f>
        <v>0</v>
      </c>
      <c r="AH2" s="97">
        <v>14</v>
      </c>
      <c r="AI2" s="19">
        <f>SUMPRODUCT((AN2="En cours")*SUMIFS(SUIVIPROD!$D$2:$D$3777,SUIVIPROD!$E$2:$E$3777,'Ligne 03'!$A2,SUIVIPROD!$J$2:$J$3777,'Ligne 03'!$AN$1))</f>
        <v>0</v>
      </c>
      <c r="AJ2" s="19">
        <f>SUMPRODUCT((AN2="En cours")*SUMPRODUCT((SUIVIPROD!$E$2:$E$3777='Ligne 03'!$A2)*(SUIVIPROD!$J$2:$J$3777='Ligne 03'!$AN$1)*(SUIVIPROD!$L$2:$N$3777&lt;&gt;"")))</f>
        <v>0</v>
      </c>
      <c r="AK2" s="97">
        <v>6</v>
      </c>
      <c r="AM2" s="23" t="str">
        <f>IF(COUNTIFS(SUIVIQUALITE!$B$2:$B$49039,'Ligne 03'!$A2,SUIVIQUALITE!$E$2:$E$49039,LEFT($AN$1,FIND(" ",$AN$1)-1),SUIVIQUALITE!$F$2:$F$49039,"Oui")=1,"Oui","#N/A")</f>
        <v>#N/A</v>
      </c>
      <c r="AN2" s="161"/>
      <c r="AO2" s="19">
        <f>SUMPRODUCT((AV2="En cours")*COUNTIFS(SUIVIPROD!$E$2:$E$3777,'Ligne 03'!$A2,SUIVIPROD!$J$2:$J$3777,'Ligne 03'!$AV$1))</f>
        <v>0</v>
      </c>
      <c r="AP2" s="97">
        <v>10</v>
      </c>
      <c r="AQ2" s="19">
        <f>SUMPRODUCT((AV2="En cours")*SUMIFS(SUIVIPROD!$D$2:$D$3777,SUIVIPROD!$E$2:$E$3777,'Ligne 03'!$A2,SUIVIPROD!$J$2:$J$3777,'Ligne 03'!$AV$1))</f>
        <v>0</v>
      </c>
      <c r="AR2" s="19">
        <f>SUMPRODUCT((AV2="En cours")*SUMPRODUCT((SUIVIPROD!$E$2:$E$3777='Ligne 03'!$A2)*(SUIVIPROD!$J$2:$J$3777='Ligne 03'!$AV$1)*(SUIVIPROD!$L$2:$N$3777&lt;&gt;"")))</f>
        <v>0</v>
      </c>
      <c r="AS2" s="97">
        <v>3</v>
      </c>
      <c r="AU2" s="23" t="str">
        <f>IF(COUNTIFS(SUIVIQUALITE!$B$2:$B$49039,'Ligne 03'!$A2,SUIVIQUALITE!$E$2:$E$49039,LEFT($AV$1,FIND(" ",$AV$1)-1),SUIVIQUALITE!$F$2:$F$49039,"Oui")=1,"Oui","#N/A")</f>
        <v>#N/A</v>
      </c>
      <c r="AV2" s="161"/>
      <c r="AW2" s="209"/>
    </row>
    <row r="3" spans="1:49" ht="15">
      <c r="A3" s="12" t="s">
        <v>221</v>
      </c>
      <c r="B3" s="12" t="s">
        <v>188</v>
      </c>
      <c r="C3" s="12" t="s">
        <v>188</v>
      </c>
      <c r="D3" s="12" t="s">
        <v>188</v>
      </c>
      <c r="E3" s="12" t="s">
        <v>188</v>
      </c>
      <c r="F3" s="12" t="s">
        <v>188</v>
      </c>
      <c r="G3" s="12" t="s">
        <v>188</v>
      </c>
      <c r="H3" s="92" t="str">
        <f t="shared" ref="H3:H25" si="0">COUNTIF(A3:G3,"Oui") &amp;" / 6"</f>
        <v>6 / 6</v>
      </c>
      <c r="I3" s="19">
        <f>SUMPRODUCT((P3="En cours")*COUNTIFS(SUIVIPROD!$E$2:$E$3777,'Ligne 03'!$A3,SUIVIPROD!$J$2:$J$3777,'Ligne 03'!$P$1))</f>
        <v>0</v>
      </c>
      <c r="J3" s="97">
        <v>8</v>
      </c>
      <c r="K3" s="19">
        <f>SUMPRODUCT((P3="En cours")*SUMIFS(SUIVIPROD!$D$2:$D$3777,SUIVIPROD!$E$2:$E$3777,'Ligne 03'!$A3,SUIVIPROD!$J$2:$J$3777,'Ligne 03'!$P$1))</f>
        <v>0</v>
      </c>
      <c r="L3" s="19">
        <f>SUMPRODUCT((P3="En cours")*SUMPRODUCT((SUIVIPROD!$E$2:$E$3777='Ligne 03'!$A3)*(SUIVIPROD!$J$2:$J$3777='Ligne 03'!$P$1)*(SUIVIPROD!$L$2:$N$3777&lt;&gt;"")))</f>
        <v>0</v>
      </c>
      <c r="M3" s="97">
        <v>3</v>
      </c>
      <c r="N3" s="121"/>
      <c r="O3" s="23"/>
      <c r="P3" s="121"/>
      <c r="Q3" s="19">
        <f>SUMPRODUCT((X3="En cours")*COUNTIFS(SUIVIPROD!$E$2:$E$3777,'Ligne 03'!$A3,SUIVIPROD!$J$2:$J$3777,'Ligne 03'!$X$1))</f>
        <v>0</v>
      </c>
      <c r="R3" s="97">
        <v>12</v>
      </c>
      <c r="S3" s="19">
        <f>SUMPRODUCT((X3="En cours")*SUMIFS(SUIVIPROD!$D$2:$D$3777,SUIVIPROD!$E$2:$E$3777,'Ligne 03'!$A3,SUIVIPROD!$J$2:$J$3777,'Ligne 03'!$X$1))</f>
        <v>0</v>
      </c>
      <c r="T3" s="19">
        <f>SUMPRODUCT((X3="En cours")*SUMPRODUCT((SUIVIPROD!$E$2:$E$3777='Ligne 03'!$A3)*(SUIVIPROD!$J$2:$J$3777='Ligne 03'!$X$1)*(SUIVIPROD!$L$2:$N$3777&lt;&gt;"")))</f>
        <v>0</v>
      </c>
      <c r="U3" s="97">
        <v>6</v>
      </c>
      <c r="W3" s="23"/>
      <c r="X3" s="93"/>
      <c r="Y3" s="19">
        <f>SUMPRODUCT((AF3="En cours")*COUNTIFS(SUIVIPROD!$E$2:$E$3777,'Ligne 03'!$A3,SUIVIPROD!$J$2:$J$3777,'Ligne 03'!$AF$1))</f>
        <v>0</v>
      </c>
      <c r="Z3" s="97">
        <v>12</v>
      </c>
      <c r="AA3" s="19">
        <f>SUMPRODUCT((AF3="En cours")*SUMIFS(SUIVIPROD!$D$2:$D$3777,SUIVIPROD!$E$2:$E$3777,'Ligne 03'!$A3,SUIVIPROD!$J$2:$J$3777,'Ligne 03'!$AF$1))</f>
        <v>0</v>
      </c>
      <c r="AB3" s="19">
        <f>SUMPRODUCT((AF3="En cours")*SUMPRODUCT((SUIVIPROD!$E$2:$E$3777='Ligne 03'!$A3)*(SUIVIPROD!$J$2:$J$3777='Ligne 03'!$AF$1)*(SUIVIPROD!$L$2:$N$3777&lt;&gt;"")))</f>
        <v>0</v>
      </c>
      <c r="AC3" s="97">
        <v>8</v>
      </c>
      <c r="AE3" s="23"/>
      <c r="AF3" s="121"/>
      <c r="AG3" s="19">
        <f>SUMPRODUCT((AN3="En cours")*COUNTIFS(SUIVIPROD!$E$2:$E$3777,'Ligne 03'!$A3,SUIVIPROD!$J$2:$J$3777,'Ligne 03'!$AN$1))</f>
        <v>5</v>
      </c>
      <c r="AH3" s="97">
        <v>14</v>
      </c>
      <c r="AI3" s="19">
        <f>SUMPRODUCT((AN3="En cours")*SUMIFS(SUIVIPROD!$D$2:$D$3777,SUIVIPROD!$E$2:$E$3777,'Ligne 03'!$A3,SUIVIPROD!$J$2:$J$3777,'Ligne 03'!$AN$1))</f>
        <v>8</v>
      </c>
      <c r="AJ3" s="19">
        <f>SUMPRODUCT((AN3="En cours")*SUMPRODUCT((SUIVIPROD!$E$2:$E$3777='Ligne 03'!$A3)*(SUIVIPROD!$J$2:$J$3777='Ligne 03'!$AN$1)*(SUIVIPROD!$L$2:$N$3777&lt;&gt;"")))</f>
        <v>1</v>
      </c>
      <c r="AK3" s="97">
        <v>6</v>
      </c>
      <c r="AM3" s="23" t="str">
        <f>IF(COUNTIFS(SUIVIQUALITE!$B$2:$B$49039,'Ligne 03'!$A3,SUIVIQUALITE!$E$2:$E$49039,LEFT($AN$1,FIND(" ",$AN$1)-1),SUIVIQUALITE!$F$2:$F$49039,"Oui")=1,"Oui","#N/A")</f>
        <v>#N/A</v>
      </c>
      <c r="AN3" s="93" t="s">
        <v>189</v>
      </c>
      <c r="AO3" s="19">
        <f>SUMPRODUCT((AV3="En cours")*COUNTIFS(SUIVIPROD!$E$2:$E$3777,'Ligne 03'!$A3,SUIVIPROD!$J$2:$J$3777,'Ligne 03'!$AV$1))</f>
        <v>0</v>
      </c>
      <c r="AP3" s="97">
        <v>10</v>
      </c>
      <c r="AQ3" s="19">
        <f>SUMPRODUCT((AV3="En cours")*SUMIFS(SUIVIPROD!$D$2:$D$3777,SUIVIPROD!$E$2:$E$3777,'Ligne 03'!$A3,SUIVIPROD!$J$2:$J$3777,'Ligne 03'!$AV$1))</f>
        <v>0</v>
      </c>
      <c r="AR3" s="19">
        <f>SUMPRODUCT((AV3="En cours")*SUMPRODUCT((SUIVIPROD!$E$2:$E$3777='Ligne 03'!$A3)*(SUIVIPROD!$J$2:$J$3777='Ligne 03'!$AV$1)*(SUIVIPROD!$L$2:$N$3777&lt;&gt;"")))</f>
        <v>0</v>
      </c>
      <c r="AS3" s="97">
        <v>3</v>
      </c>
      <c r="AU3" s="23"/>
      <c r="AV3" s="121"/>
      <c r="AW3" s="209"/>
    </row>
    <row r="4" spans="1:49" ht="15">
      <c r="A4" s="12" t="s">
        <v>223</v>
      </c>
      <c r="B4" s="12" t="s">
        <v>188</v>
      </c>
      <c r="C4" s="12" t="s">
        <v>188</v>
      </c>
      <c r="D4" s="12" t="s">
        <v>188</v>
      </c>
      <c r="E4" s="12" t="s">
        <v>188</v>
      </c>
      <c r="F4" s="12" t="s">
        <v>188</v>
      </c>
      <c r="G4" s="12" t="s">
        <v>188</v>
      </c>
      <c r="H4" s="92" t="str">
        <f t="shared" si="0"/>
        <v>6 / 6</v>
      </c>
      <c r="I4" s="19">
        <f>SUMPRODUCT((P4="En cours")*COUNTIFS(SUIVIPROD!$E$2:$E$3777,'Ligne 03'!$A4,SUIVIPROD!$J$2:$J$3777,'Ligne 03'!$P$1))</f>
        <v>0</v>
      </c>
      <c r="J4" s="97">
        <v>8</v>
      </c>
      <c r="K4" s="19">
        <f>SUMPRODUCT((P4="En cours")*SUMIFS(SUIVIPROD!$D$2:$D$3777,SUIVIPROD!$E$2:$E$3777,'Ligne 03'!$A4,SUIVIPROD!$J$2:$J$3777,'Ligne 03'!$P$1))</f>
        <v>0</v>
      </c>
      <c r="L4" s="19">
        <f>SUMPRODUCT((P4="En cours")*SUMPRODUCT((SUIVIPROD!$E$2:$E$3777='Ligne 03'!$A4)*(SUIVIPROD!$J$2:$J$3777='Ligne 03'!$P$1)*(SUIVIPROD!$L$2:$N$3777&lt;&gt;"")))</f>
        <v>0</v>
      </c>
      <c r="M4" s="97">
        <v>3</v>
      </c>
      <c r="O4" s="23"/>
      <c r="P4" s="121"/>
      <c r="Q4" s="19">
        <f>SUMPRODUCT((X4="En cours")*COUNTIFS(SUIVIPROD!$E$2:$E$3777,'Ligne 03'!$A4,SUIVIPROD!$J$2:$J$3777,'Ligne 03'!$X$1))</f>
        <v>0</v>
      </c>
      <c r="R4" s="97">
        <v>12</v>
      </c>
      <c r="S4" s="19">
        <f>SUMPRODUCT((X4="En cours")*SUMIFS(SUIVIPROD!$D$2:$D$3777,SUIVIPROD!$E$2:$E$3777,'Ligne 03'!$A4,SUIVIPROD!$J$2:$J$3777,'Ligne 03'!$X$1))</f>
        <v>0</v>
      </c>
      <c r="T4" s="19">
        <f>SUMPRODUCT((X4="En cours")*SUMPRODUCT((SUIVIPROD!$E$2:$E$3777='Ligne 03'!$A4)*(SUIVIPROD!$J$2:$J$3777='Ligne 03'!$X$1)*(SUIVIPROD!$L$2:$N$3777&lt;&gt;"")))</f>
        <v>0</v>
      </c>
      <c r="U4" s="97">
        <v>6</v>
      </c>
      <c r="W4" s="23" t="str">
        <f>IF(COUNTIFS(SUIVIQUALITE!$B$2:$B$49039,'Ligne 03'!$A4,SUIVIQUALITE!$E$2:$E$49039,LEFT($X$1,FIND(" ",$X$1)-1),SUIVIQUALITE!$F$2:$F$49039,"Oui")=1,"Oui","#N/A")</f>
        <v>#N/A</v>
      </c>
      <c r="X4" s="93"/>
      <c r="Y4" s="19">
        <f>SUMPRODUCT((AF4="En cours")*COUNTIFS(SUIVIPROD!$E$2:$E$3777,'Ligne 03'!$A4,SUIVIPROD!$J$2:$J$3777,'Ligne 03'!$AF$1))</f>
        <v>0</v>
      </c>
      <c r="Z4" s="97">
        <v>12</v>
      </c>
      <c r="AA4" s="19">
        <f>SUMPRODUCT((AF4="En cours")*SUMIFS(SUIVIPROD!$D$2:$D$3777,SUIVIPROD!$E$2:$E$3777,'Ligne 03'!$A4,SUIVIPROD!$J$2:$J$3777,'Ligne 03'!$AF$1))</f>
        <v>0</v>
      </c>
      <c r="AB4" s="19">
        <f>SUMPRODUCT((AF4="En cours")*SUMPRODUCT((SUIVIPROD!$E$2:$E$3777='Ligne 03'!$A4)*(SUIVIPROD!$J$2:$J$3777='Ligne 03'!$AF$1)*(SUIVIPROD!$L$2:$N$3777&lt;&gt;"")))</f>
        <v>0</v>
      </c>
      <c r="AC4" s="97">
        <v>8</v>
      </c>
      <c r="AE4" s="23"/>
      <c r="AF4" s="121"/>
      <c r="AG4" s="19">
        <f>SUMPRODUCT((AN4="En cours")*COUNTIFS(SUIVIPROD!$E$2:$E$3777,'Ligne 03'!$A4,SUIVIPROD!$J$2:$J$3777,'Ligne 03'!$AN$1))</f>
        <v>0</v>
      </c>
      <c r="AH4" s="97">
        <v>14</v>
      </c>
      <c r="AI4" s="19">
        <f>SUMPRODUCT((AN4="En cours")*SUMIFS(SUIVIPROD!$D$2:$D$3777,SUIVIPROD!$E$2:$E$3777,'Ligne 03'!$A4,SUIVIPROD!$J$2:$J$3777,'Ligne 03'!$AN$1))</f>
        <v>0</v>
      </c>
      <c r="AJ4" s="19">
        <f>SUMPRODUCT((AN4="En cours")*SUMPRODUCT((SUIVIPROD!$E$2:$E$3777='Ligne 03'!$A4)*(SUIVIPROD!$J$2:$J$3777='Ligne 03'!$AN$1)*(SUIVIPROD!$L$2:$N$3777&lt;&gt;"")))</f>
        <v>0</v>
      </c>
      <c r="AK4" s="97">
        <v>6</v>
      </c>
      <c r="AM4" s="23"/>
      <c r="AN4" s="93"/>
      <c r="AO4" s="19">
        <f>SUMPRODUCT((AV4="En cours")*COUNTIFS(SUIVIPROD!$E$2:$E$3777,'Ligne 03'!$A4,SUIVIPROD!$J$2:$J$3777,'Ligne 03'!$AV$1))</f>
        <v>0</v>
      </c>
      <c r="AP4" s="97">
        <v>10</v>
      </c>
      <c r="AQ4" s="19">
        <f>SUMPRODUCT((AV4="En cours")*SUMIFS(SUIVIPROD!$D$2:$D$3777,SUIVIPROD!$E$2:$E$3777,'Ligne 03'!$A4,SUIVIPROD!$J$2:$J$3777,'Ligne 03'!$AV$1))</f>
        <v>0</v>
      </c>
      <c r="AR4" s="19">
        <f>SUMPRODUCT((AV4="En cours")*SUMPRODUCT((SUIVIPROD!$E$2:$E$3777='Ligne 03'!$A4)*(SUIVIPROD!$J$2:$J$3777='Ligne 03'!$AV$1)*(SUIVIPROD!$L$2:$N$3777&lt;&gt;"")))</f>
        <v>0</v>
      </c>
      <c r="AS4" s="97">
        <v>3</v>
      </c>
      <c r="AU4" s="23"/>
      <c r="AV4" s="121"/>
      <c r="AW4" s="209"/>
    </row>
    <row r="5" spans="1:49" ht="15">
      <c r="A5" s="22" t="s">
        <v>224</v>
      </c>
      <c r="B5" s="12" t="s">
        <v>188</v>
      </c>
      <c r="C5" s="12" t="s">
        <v>188</v>
      </c>
      <c r="D5" s="12" t="s">
        <v>188</v>
      </c>
      <c r="E5" s="12" t="s">
        <v>188</v>
      </c>
      <c r="F5" s="12" t="s">
        <v>188</v>
      </c>
      <c r="G5" s="12" t="s">
        <v>188</v>
      </c>
      <c r="H5" s="92" t="str">
        <f t="shared" si="0"/>
        <v>6 / 6</v>
      </c>
      <c r="I5" s="19">
        <f>SUMPRODUCT((P5="En cours")*COUNTIFS(SUIVIPROD!$E$2:$E$3777,'Ligne 03'!$A5,SUIVIPROD!$J$2:$J$3777,'Ligne 03'!$P$1))</f>
        <v>0</v>
      </c>
      <c r="J5" s="97">
        <v>8</v>
      </c>
      <c r="K5" s="19">
        <f>SUMPRODUCT((P5="En cours")*SUMIFS(SUIVIPROD!$D$2:$D$3777,SUIVIPROD!$E$2:$E$3777,'Ligne 03'!$A5,SUIVIPROD!$J$2:$J$3777,'Ligne 03'!$P$1))</f>
        <v>0</v>
      </c>
      <c r="L5" s="19">
        <f>SUMPRODUCT((P5="En cours")*SUMPRODUCT((SUIVIPROD!$E$2:$E$3777='Ligne 03'!$A5)*(SUIVIPROD!$J$2:$J$3777='Ligne 03'!$P$1)*(SUIVIPROD!$L$2:$N$3777&lt;&gt;"")))</f>
        <v>0</v>
      </c>
      <c r="M5" s="97">
        <v>3</v>
      </c>
      <c r="O5" s="23"/>
      <c r="P5" s="121" t="s">
        <v>190</v>
      </c>
      <c r="Q5" s="19">
        <f>SUMPRODUCT((X5="En cours")*COUNTIFS(SUIVIPROD!$E$2:$E$3777,'Ligne 03'!$A5,SUIVIPROD!$J$2:$J$3777,'Ligne 03'!$X$1))</f>
        <v>0</v>
      </c>
      <c r="R5" s="97">
        <v>12</v>
      </c>
      <c r="S5" s="19">
        <f>SUMPRODUCT((X5="En cours")*SUMIFS(SUIVIPROD!$D$2:$D$3777,SUIVIPROD!$E$2:$E$3777,'Ligne 03'!$A5,SUIVIPROD!$J$2:$J$3777,'Ligne 03'!$X$1))</f>
        <v>0</v>
      </c>
      <c r="T5" s="19">
        <f>SUMPRODUCT((X5="En cours")*SUMPRODUCT((SUIVIPROD!$E$2:$E$3777='Ligne 03'!$A5)*(SUIVIPROD!$J$2:$J$3777='Ligne 03'!$X$1)*(SUIVIPROD!$L$2:$N$3777&lt;&gt;"")))</f>
        <v>0</v>
      </c>
      <c r="U5" s="97">
        <v>6</v>
      </c>
      <c r="V5" s="23"/>
      <c r="W5" s="23"/>
      <c r="X5" s="93" t="s">
        <v>190</v>
      </c>
      <c r="Y5" s="19">
        <f>SUMPRODUCT((AF5="En cours")*COUNTIFS(SUIVIPROD!$E$2:$E$3777,'Ligne 03'!$A5,SUIVIPROD!$J$2:$J$3777,'Ligne 03'!$AF$1))</f>
        <v>0</v>
      </c>
      <c r="Z5" s="97">
        <v>12</v>
      </c>
      <c r="AA5" s="19">
        <f>SUMPRODUCT((AF5="En cours")*SUMIFS(SUIVIPROD!$D$2:$D$3777,SUIVIPROD!$E$2:$E$3777,'Ligne 03'!$A5,SUIVIPROD!$J$2:$J$3777,'Ligne 03'!$AF$1))</f>
        <v>0</v>
      </c>
      <c r="AB5" s="19">
        <f>SUMPRODUCT((AF5="En cours")*SUMPRODUCT((SUIVIPROD!$E$2:$E$3777='Ligne 03'!$A5)*(SUIVIPROD!$J$2:$J$3777='Ligne 03'!$AF$1)*(SUIVIPROD!$L$2:$N$3777&lt;&gt;"")))</f>
        <v>0</v>
      </c>
      <c r="AC5" s="97">
        <v>8</v>
      </c>
      <c r="AE5" s="23"/>
      <c r="AF5" s="121" t="s">
        <v>190</v>
      </c>
      <c r="AG5" s="19">
        <f>SUMPRODUCT((AN5="En cours")*COUNTIFS(SUIVIPROD!$E$2:$E$3777,'Ligne 03'!$A5,SUIVIPROD!$J$2:$J$3777,'Ligne 03'!$AN$1))</f>
        <v>0</v>
      </c>
      <c r="AH5" s="97">
        <v>14</v>
      </c>
      <c r="AI5" s="19">
        <f>SUMPRODUCT((AN5="En cours")*SUMIFS(SUIVIPROD!$D$2:$D$3777,SUIVIPROD!$E$2:$E$3777,'Ligne 03'!$A5,SUIVIPROD!$J$2:$J$3777,'Ligne 03'!$AN$1))</f>
        <v>0</v>
      </c>
      <c r="AJ5" s="19">
        <f>SUMPRODUCT((AN5="En cours")*SUMPRODUCT((SUIVIPROD!$E$2:$E$3777='Ligne 03'!$A5)*(SUIVIPROD!$J$2:$J$3777='Ligne 03'!$AN$1)*(SUIVIPROD!$L$2:$N$3777&lt;&gt;"")))</f>
        <v>0</v>
      </c>
      <c r="AK5" s="97">
        <v>6</v>
      </c>
      <c r="AM5" s="23"/>
      <c r="AN5" s="93" t="s">
        <v>190</v>
      </c>
      <c r="AO5" s="19">
        <f>SUMPRODUCT((AV5="En cours")*COUNTIFS(SUIVIPROD!$E$2:$E$3777,'Ligne 03'!$A5,SUIVIPROD!$J$2:$J$3777,'Ligne 03'!$AV$1))</f>
        <v>0</v>
      </c>
      <c r="AP5" s="97">
        <v>10</v>
      </c>
      <c r="AQ5" s="19">
        <f>SUMPRODUCT((AV5="En cours")*SUMIFS(SUIVIPROD!$D$2:$D$3777,SUIVIPROD!$E$2:$E$3777,'Ligne 03'!$A5,SUIVIPROD!$J$2:$J$3777,'Ligne 03'!$AV$1))</f>
        <v>0</v>
      </c>
      <c r="AR5" s="19">
        <f>SUMPRODUCT((AV5="En cours")*SUMPRODUCT((SUIVIPROD!$E$2:$E$3777='Ligne 03'!$A5)*(SUIVIPROD!$J$2:$J$3777='Ligne 03'!$AV$1)*(SUIVIPROD!$L$2:$N$3777&lt;&gt;"")))</f>
        <v>0</v>
      </c>
      <c r="AS5" s="97">
        <v>3</v>
      </c>
      <c r="AU5" s="23"/>
      <c r="AV5" s="121"/>
      <c r="AW5" s="209"/>
    </row>
    <row r="6" spans="1:49" ht="15">
      <c r="A6" s="22" t="s">
        <v>225</v>
      </c>
      <c r="B6" s="12" t="s">
        <v>188</v>
      </c>
      <c r="C6" s="12" t="s">
        <v>188</v>
      </c>
      <c r="D6" s="12" t="s">
        <v>188</v>
      </c>
      <c r="E6" s="12" t="s">
        <v>188</v>
      </c>
      <c r="F6" s="12" t="s">
        <v>188</v>
      </c>
      <c r="G6" s="12" t="s">
        <v>188</v>
      </c>
      <c r="H6" s="92" t="str">
        <f t="shared" si="0"/>
        <v>6 / 6</v>
      </c>
      <c r="I6" s="19">
        <f>SUMPRODUCT((P6="En cours")*COUNTIFS(SUIVIPROD!$E$2:$E$3777,'Ligne 03'!$A6,SUIVIPROD!$J$2:$J$3777,'Ligne 03'!$P$1))</f>
        <v>0</v>
      </c>
      <c r="J6" s="97">
        <v>8</v>
      </c>
      <c r="K6" s="19">
        <f>SUMPRODUCT((P6="En cours")*SUMIFS(SUIVIPROD!$D$2:$D$3777,SUIVIPROD!$E$2:$E$3777,'Ligne 03'!$A6,SUIVIPROD!$J$2:$J$3777,'Ligne 03'!$P$1))</f>
        <v>0</v>
      </c>
      <c r="L6" s="19">
        <f>SUMPRODUCT((P6="En cours")*SUMPRODUCT((SUIVIPROD!$E$2:$E$3777='Ligne 03'!$A6)*(SUIVIPROD!$J$2:$J$3777='Ligne 03'!$P$1)*(SUIVIPROD!$L$2:$N$3777&lt;&gt;"")))</f>
        <v>0</v>
      </c>
      <c r="M6" s="97">
        <v>3</v>
      </c>
      <c r="O6" s="23"/>
      <c r="P6" s="121"/>
      <c r="Q6" s="19">
        <f>SUMPRODUCT((X6="En cours")*COUNTIFS(SUIVIPROD!$E$2:$E$3777,'Ligne 03'!$A6,SUIVIPROD!$J$2:$J$3777,'Ligne 03'!$X$1))</f>
        <v>0</v>
      </c>
      <c r="R6" s="97">
        <v>12</v>
      </c>
      <c r="S6" s="19">
        <f>SUMPRODUCT((X6="En cours")*SUMIFS(SUIVIPROD!$D$2:$D$3777,SUIVIPROD!$E$2:$E$3777,'Ligne 03'!$A6,SUIVIPROD!$J$2:$J$3777,'Ligne 03'!$X$1))</f>
        <v>0</v>
      </c>
      <c r="T6" s="19">
        <f>SUMPRODUCT((X6="En cours")*SUMPRODUCT((SUIVIPROD!$E$2:$E$3777='Ligne 03'!$A6)*(SUIVIPROD!$J$2:$J$3777='Ligne 03'!$X$1)*(SUIVIPROD!$L$2:$N$3777&lt;&gt;"")))</f>
        <v>0</v>
      </c>
      <c r="U6" s="97">
        <v>6</v>
      </c>
      <c r="V6" s="23"/>
      <c r="W6" s="23"/>
      <c r="X6" s="93"/>
      <c r="Y6" s="19">
        <f>SUMPRODUCT((AF6="En cours")*COUNTIFS(SUIVIPROD!$E$2:$E$3777,'Ligne 03'!$A6,SUIVIPROD!$J$2:$J$3777,'Ligne 03'!$AF$1))</f>
        <v>0</v>
      </c>
      <c r="Z6" s="97">
        <v>12</v>
      </c>
      <c r="AA6" s="19">
        <f>SUMPRODUCT((AF6="En cours")*SUMIFS(SUIVIPROD!$D$2:$D$3777,SUIVIPROD!$E$2:$E$3777,'Ligne 03'!$A6,SUIVIPROD!$J$2:$J$3777,'Ligne 03'!$AF$1))</f>
        <v>0</v>
      </c>
      <c r="AB6" s="19">
        <f>SUMPRODUCT((AF6="En cours")*SUMPRODUCT((SUIVIPROD!$E$2:$E$3777='Ligne 03'!$A6)*(SUIVIPROD!$J$2:$J$3777='Ligne 03'!$AF$1)*(SUIVIPROD!$L$2:$N$3777&lt;&gt;"")))</f>
        <v>0</v>
      </c>
      <c r="AC6" s="97">
        <v>8</v>
      </c>
      <c r="AE6" s="23"/>
      <c r="AF6" s="121"/>
      <c r="AG6" s="19">
        <f>SUMPRODUCT((AN6="En cours")*COUNTIFS(SUIVIPROD!$E$2:$E$3777,'Ligne 03'!$A6,SUIVIPROD!$J$2:$J$3777,'Ligne 03'!$AN$1))</f>
        <v>1</v>
      </c>
      <c r="AH6" s="97">
        <v>14</v>
      </c>
      <c r="AI6" s="19">
        <f>SUMPRODUCT((AN6="En cours")*SUMIFS(SUIVIPROD!$D$2:$D$3777,SUIVIPROD!$E$2:$E$3777,'Ligne 03'!$A6,SUIVIPROD!$J$2:$J$3777,'Ligne 03'!$AN$1))</f>
        <v>2</v>
      </c>
      <c r="AJ6" s="19">
        <f>SUMPRODUCT((AN6="En cours")*SUMPRODUCT((SUIVIPROD!$E$2:$E$3777='Ligne 03'!$A6)*(SUIVIPROD!$J$2:$J$3777='Ligne 03'!$AN$1)*(SUIVIPROD!$L$2:$N$3777&lt;&gt;"")))</f>
        <v>0</v>
      </c>
      <c r="AK6" s="97">
        <v>6</v>
      </c>
      <c r="AM6" s="23" t="str">
        <f>IF(COUNTIFS(SUIVIQUALITE!$B$2:$B$49039,'Ligne 03'!$A6,SUIVIQUALITE!$E$2:$E$49039,LEFT($AN$1,FIND(" ",$AN$1)-1),SUIVIQUALITE!$F$2:$F$49039,"Oui")=1,"Oui","#N/A")</f>
        <v>#N/A</v>
      </c>
      <c r="AN6" s="93" t="s">
        <v>189</v>
      </c>
      <c r="AO6" s="19">
        <f>SUMPRODUCT((AV6="En cours")*COUNTIFS(SUIVIPROD!$E$2:$E$3777,'Ligne 03'!$A6,SUIVIPROD!$J$2:$J$3777,'Ligne 03'!$AV$1))</f>
        <v>0</v>
      </c>
      <c r="AP6" s="97">
        <v>10</v>
      </c>
      <c r="AQ6" s="19">
        <f>SUMPRODUCT((AV6="En cours")*SUMIFS(SUIVIPROD!$D$2:$D$3777,SUIVIPROD!$E$2:$E$3777,'Ligne 03'!$A6,SUIVIPROD!$J$2:$J$3777,'Ligne 03'!$AV$1))</f>
        <v>0</v>
      </c>
      <c r="AR6" s="19">
        <f>SUMPRODUCT((AV6="En cours")*SUMPRODUCT((SUIVIPROD!$E$2:$E$3777='Ligne 03'!$A6)*(SUIVIPROD!$J$2:$J$3777='Ligne 03'!$AV$1)*(SUIVIPROD!$L$2:$N$3777&lt;&gt;"")))</f>
        <v>0</v>
      </c>
      <c r="AS6" s="97">
        <v>3</v>
      </c>
      <c r="AU6" s="23"/>
      <c r="AV6" s="121"/>
      <c r="AW6" s="209"/>
    </row>
    <row r="7" spans="1:49" ht="15">
      <c r="A7" s="12" t="s">
        <v>226</v>
      </c>
      <c r="B7" s="12" t="s">
        <v>188</v>
      </c>
      <c r="C7" s="12" t="s">
        <v>188</v>
      </c>
      <c r="D7" s="12" t="s">
        <v>188</v>
      </c>
      <c r="E7" s="12" t="s">
        <v>188</v>
      </c>
      <c r="F7" s="12" t="s">
        <v>188</v>
      </c>
      <c r="G7" s="12" t="s">
        <v>188</v>
      </c>
      <c r="H7" s="92" t="str">
        <f t="shared" si="0"/>
        <v>6 / 6</v>
      </c>
      <c r="I7" s="19">
        <f>SUMPRODUCT((P7="En cours")*COUNTIFS(SUIVIPROD!$E$2:$E$3777,'Ligne 03'!$A7,SUIVIPROD!$J$2:$J$3777,'Ligne 03'!$P$1))</f>
        <v>0</v>
      </c>
      <c r="J7" s="97">
        <v>8</v>
      </c>
      <c r="K7" s="19">
        <f>SUMPRODUCT((P7="En cours")*SUMIFS(SUIVIPROD!$D$2:$D$3777,SUIVIPROD!$E$2:$E$3777,'Ligne 03'!$A7,SUIVIPROD!$J$2:$J$3777,'Ligne 03'!$P$1))</f>
        <v>0</v>
      </c>
      <c r="L7" s="19">
        <f>SUMPRODUCT((P7="En cours")*SUMPRODUCT((SUIVIPROD!$E$2:$E$3777='Ligne 03'!$A7)*(SUIVIPROD!$J$2:$J$3777='Ligne 03'!$P$1)*(SUIVIPROD!$L$2:$N$3777&lt;&gt;"")))</f>
        <v>0</v>
      </c>
      <c r="M7" s="97">
        <v>3</v>
      </c>
      <c r="O7" s="23"/>
      <c r="P7" s="121"/>
      <c r="Q7" s="19">
        <f>SUMPRODUCT((X7="En cours")*COUNTIFS(SUIVIPROD!$E$2:$E$3777,'Ligne 03'!$A7,SUIVIPROD!$J$2:$J$3777,'Ligne 03'!$X$1))</f>
        <v>0</v>
      </c>
      <c r="R7" s="97">
        <v>12</v>
      </c>
      <c r="S7" s="19">
        <f>SUMPRODUCT((X7="En cours")*SUMIFS(SUIVIPROD!$D$2:$D$3777,SUIVIPROD!$E$2:$E$3777,'Ligne 03'!$A7,SUIVIPROD!$J$2:$J$3777,'Ligne 03'!$X$1))</f>
        <v>0</v>
      </c>
      <c r="T7" s="19">
        <f>SUMPRODUCT((X7="En cours")*SUMPRODUCT((SUIVIPROD!$E$2:$E$3777='Ligne 03'!$A7)*(SUIVIPROD!$J$2:$J$3777='Ligne 03'!$X$1)*(SUIVIPROD!$L$2:$N$3777&lt;&gt;"")))</f>
        <v>0</v>
      </c>
      <c r="U7" s="97">
        <v>6</v>
      </c>
      <c r="V7" s="23"/>
      <c r="W7" s="23"/>
      <c r="X7" s="93" t="s">
        <v>190</v>
      </c>
      <c r="Y7" s="19">
        <f>SUMPRODUCT((AF7="En cours")*COUNTIFS(SUIVIPROD!$E$2:$E$3777,'Ligne 03'!$A7,SUIVIPROD!$J$2:$J$3777,'Ligne 03'!$AF$1))</f>
        <v>0</v>
      </c>
      <c r="Z7" s="97">
        <v>12</v>
      </c>
      <c r="AA7" s="19">
        <f>SUMPRODUCT((AF7="En cours")*SUMIFS(SUIVIPROD!$D$2:$D$3777,SUIVIPROD!$E$2:$E$3777,'Ligne 03'!$A7,SUIVIPROD!$J$2:$J$3777,'Ligne 03'!$AF$1))</f>
        <v>0</v>
      </c>
      <c r="AB7" s="19">
        <f>SUMPRODUCT((AF7="En cours")*SUMPRODUCT((SUIVIPROD!$E$2:$E$3777='Ligne 03'!$A7)*(SUIVIPROD!$J$2:$J$3777='Ligne 03'!$AF$1)*(SUIVIPROD!$L$2:$N$3777&lt;&gt;"")))</f>
        <v>0</v>
      </c>
      <c r="AC7" s="97">
        <v>8</v>
      </c>
      <c r="AE7" s="23"/>
      <c r="AF7" s="121"/>
      <c r="AG7" s="19">
        <f>SUMPRODUCT((AN7="En cours")*COUNTIFS(SUIVIPROD!$E$2:$E$3777,'Ligne 03'!$A7,SUIVIPROD!$J$2:$J$3777,'Ligne 03'!$AN$1))</f>
        <v>0</v>
      </c>
      <c r="AH7" s="97">
        <v>14</v>
      </c>
      <c r="AI7" s="19">
        <f>SUMPRODUCT((AN7="En cours")*SUMIFS(SUIVIPROD!$D$2:$D$3777,SUIVIPROD!$E$2:$E$3777,'Ligne 03'!$A7,SUIVIPROD!$J$2:$J$3777,'Ligne 03'!$AN$1))</f>
        <v>0</v>
      </c>
      <c r="AJ7" s="19">
        <f>SUMPRODUCT((AN7="En cours")*SUMPRODUCT((SUIVIPROD!$E$2:$E$3777='Ligne 03'!$A7)*(SUIVIPROD!$J$2:$J$3777='Ligne 03'!$AN$1)*(SUIVIPROD!$L$2:$N$3777&lt;&gt;"")))</f>
        <v>0</v>
      </c>
      <c r="AK7" s="97">
        <v>6</v>
      </c>
      <c r="AM7" s="23"/>
      <c r="AN7" s="93"/>
      <c r="AO7" s="19">
        <f>SUMPRODUCT((AV7="En cours")*COUNTIFS(SUIVIPROD!$E$2:$E$3777,'Ligne 03'!$A7,SUIVIPROD!$J$2:$J$3777,'Ligne 03'!$AV$1))</f>
        <v>0</v>
      </c>
      <c r="AP7" s="97">
        <v>10</v>
      </c>
      <c r="AQ7" s="19">
        <f>SUMPRODUCT((AV7="En cours")*SUMIFS(SUIVIPROD!$D$2:$D$3777,SUIVIPROD!$E$2:$E$3777,'Ligne 03'!$A7,SUIVIPROD!$J$2:$J$3777,'Ligne 03'!$AV$1))</f>
        <v>0</v>
      </c>
      <c r="AR7" s="19">
        <f>SUMPRODUCT((AV7="En cours")*SUMPRODUCT((SUIVIPROD!$E$2:$E$3777='Ligne 03'!$A7)*(SUIVIPROD!$J$2:$J$3777='Ligne 03'!$AV$1)*(SUIVIPROD!$L$2:$N$3777&lt;&gt;"")))</f>
        <v>0</v>
      </c>
      <c r="AS7" s="97">
        <v>3</v>
      </c>
      <c r="AU7" s="23"/>
      <c r="AV7" s="121" t="s">
        <v>190</v>
      </c>
      <c r="AW7" s="209"/>
    </row>
    <row r="8" spans="1:49" ht="15">
      <c r="A8" s="12" t="s">
        <v>203</v>
      </c>
      <c r="B8" s="12" t="s">
        <v>188</v>
      </c>
      <c r="C8" s="12" t="s">
        <v>188</v>
      </c>
      <c r="D8" s="12" t="s">
        <v>188</v>
      </c>
      <c r="E8" s="12" t="s">
        <v>188</v>
      </c>
      <c r="F8" s="12" t="s">
        <v>188</v>
      </c>
      <c r="G8" s="12" t="s">
        <v>188</v>
      </c>
      <c r="H8" s="92" t="str">
        <f t="shared" si="0"/>
        <v>6 / 6</v>
      </c>
      <c r="I8" s="19">
        <f>SUMPRODUCT((P8="En cours")*COUNTIFS(SUIVIPROD!$E$2:$E$3777,'Ligne 03'!$A8,SUIVIPROD!$J$2:$J$3777,'Ligne 03'!$P$1))</f>
        <v>0</v>
      </c>
      <c r="J8" s="97">
        <v>8</v>
      </c>
      <c r="K8" s="19">
        <f>SUMPRODUCT((P8="En cours")*SUMIFS(SUIVIPROD!$D$2:$D$3777,SUIVIPROD!$E$2:$E$3777,'Ligne 03'!$A8,SUIVIPROD!$J$2:$J$3777,'Ligne 03'!$P$1))</f>
        <v>0</v>
      </c>
      <c r="L8" s="19">
        <f>SUMPRODUCT((P8="En cours")*SUMPRODUCT((SUIVIPROD!$E$2:$E$3777='Ligne 03'!$A8)*(SUIVIPROD!$J$2:$J$3777='Ligne 03'!$P$1)*(SUIVIPROD!$L$2:$N$3777&lt;&gt;"")))</f>
        <v>0</v>
      </c>
      <c r="M8" s="97">
        <v>3</v>
      </c>
      <c r="O8" s="23"/>
      <c r="P8" s="121" t="s">
        <v>190</v>
      </c>
      <c r="Q8" s="19">
        <f>SUMPRODUCT((X8="En cours")*COUNTIFS(SUIVIPROD!$E$2:$E$3777,'Ligne 03'!$A8,SUIVIPROD!$J$2:$J$3777,'Ligne 03'!$X$1))</f>
        <v>0</v>
      </c>
      <c r="R8" s="97">
        <v>12</v>
      </c>
      <c r="S8" s="19">
        <f>SUMPRODUCT((X8="En cours")*SUMIFS(SUIVIPROD!$D$2:$D$3777,SUIVIPROD!$E$2:$E$3777,'Ligne 03'!$A8,SUIVIPROD!$J$2:$J$3777,'Ligne 03'!$X$1))</f>
        <v>0</v>
      </c>
      <c r="T8" s="19">
        <f>SUMPRODUCT((X8="En cours")*SUMPRODUCT((SUIVIPROD!$E$2:$E$3777='Ligne 03'!$A8)*(SUIVIPROD!$J$2:$J$3777='Ligne 03'!$X$1)*(SUIVIPROD!$L$2:$N$3777&lt;&gt;"")))</f>
        <v>0</v>
      </c>
      <c r="U8" s="97">
        <v>6</v>
      </c>
      <c r="V8" s="23"/>
      <c r="W8" s="23"/>
      <c r="X8" s="93" t="s">
        <v>190</v>
      </c>
      <c r="Y8" s="19">
        <f>SUMPRODUCT((AF8="En cours")*COUNTIFS(SUIVIPROD!$E$2:$E$3777,'Ligne 03'!$A8,SUIVIPROD!$J$2:$J$3777,'Ligne 03'!$AF$1))</f>
        <v>0</v>
      </c>
      <c r="Z8" s="97">
        <v>12</v>
      </c>
      <c r="AA8" s="19">
        <f>SUMPRODUCT((AF8="En cours")*SUMIFS(SUIVIPROD!$D$2:$D$3777,SUIVIPROD!$E$2:$E$3777,'Ligne 03'!$A8,SUIVIPROD!$J$2:$J$3777,'Ligne 03'!$AF$1))</f>
        <v>0</v>
      </c>
      <c r="AB8" s="19">
        <f>SUMPRODUCT((AF8="En cours")*SUMPRODUCT((SUIVIPROD!$E$2:$E$3777='Ligne 03'!$A8)*(SUIVIPROD!$J$2:$J$3777='Ligne 03'!$AF$1)*(SUIVIPROD!$L$2:$N$3777&lt;&gt;"")))</f>
        <v>0</v>
      </c>
      <c r="AC8" s="97">
        <v>8</v>
      </c>
      <c r="AE8" s="23"/>
      <c r="AF8" s="121" t="s">
        <v>190</v>
      </c>
      <c r="AG8" s="19">
        <f>SUMPRODUCT((AN8="En cours")*COUNTIFS(SUIVIPROD!$E$2:$E$3777,'Ligne 03'!$A8,SUIVIPROD!$J$2:$J$3777,'Ligne 03'!$AN$1))</f>
        <v>0</v>
      </c>
      <c r="AH8" s="97">
        <v>14</v>
      </c>
      <c r="AI8" s="19">
        <f>SUMPRODUCT((AN8="En cours")*SUMIFS(SUIVIPROD!$D$2:$D$3777,SUIVIPROD!$E$2:$E$3777,'Ligne 03'!$A8,SUIVIPROD!$J$2:$J$3777,'Ligne 03'!$AN$1))</f>
        <v>0</v>
      </c>
      <c r="AJ8" s="19">
        <f>SUMPRODUCT((AN8="En cours")*SUMPRODUCT((SUIVIPROD!$E$2:$E$3777='Ligne 03'!$A8)*(SUIVIPROD!$J$2:$J$3777='Ligne 03'!$AN$1)*(SUIVIPROD!$L$2:$N$3777&lt;&gt;"")))</f>
        <v>0</v>
      </c>
      <c r="AK8" s="97">
        <v>6</v>
      </c>
      <c r="AM8" s="23"/>
      <c r="AN8" s="93" t="s">
        <v>190</v>
      </c>
      <c r="AO8" s="19">
        <f>SUMPRODUCT((AV8="En cours")*COUNTIFS(SUIVIPROD!$E$2:$E$3777,'Ligne 03'!$A8,SUIVIPROD!$J$2:$J$3777,'Ligne 03'!$AV$1))</f>
        <v>0</v>
      </c>
      <c r="AP8" s="97">
        <v>10</v>
      </c>
      <c r="AQ8" s="19">
        <f>SUMPRODUCT((AV8="En cours")*SUMIFS(SUIVIPROD!$D$2:$D$3777,SUIVIPROD!$E$2:$E$3777,'Ligne 03'!$A8,SUIVIPROD!$J$2:$J$3777,'Ligne 03'!$AV$1))</f>
        <v>0</v>
      </c>
      <c r="AR8" s="19">
        <f>SUMPRODUCT((AV8="En cours")*SUMPRODUCT((SUIVIPROD!$E$2:$E$3777='Ligne 03'!$A8)*(SUIVIPROD!$J$2:$J$3777='Ligne 03'!$AV$1)*(SUIVIPROD!$L$2:$N$3777&lt;&gt;"")))</f>
        <v>0</v>
      </c>
      <c r="AS8" s="97">
        <v>3</v>
      </c>
      <c r="AU8" s="23" t="str">
        <f>IF(COUNTIFS(SUIVIQUALITE!$B$2:$B$49039,'Ligne 03'!$A8,SUIVIQUALITE!$E$2:$E$49039,LEFT($AV$1,FIND(" ",$AV$1)-1),SUIVIQUALITE!$F$2:$F$49039,"Oui")=1,"Oui","#N/A")</f>
        <v>#N/A</v>
      </c>
      <c r="AV8" s="121" t="s">
        <v>190</v>
      </c>
      <c r="AW8" s="209"/>
    </row>
    <row r="9" spans="1:49" ht="15">
      <c r="A9" s="22" t="s">
        <v>229</v>
      </c>
      <c r="B9" s="12" t="s">
        <v>188</v>
      </c>
      <c r="C9" s="12" t="s">
        <v>188</v>
      </c>
      <c r="D9" s="12" t="s">
        <v>188</v>
      </c>
      <c r="E9" s="12" t="s">
        <v>188</v>
      </c>
      <c r="F9" s="12" t="s">
        <v>188</v>
      </c>
      <c r="G9" s="12" t="s">
        <v>188</v>
      </c>
      <c r="H9" s="92" t="str">
        <f t="shared" si="0"/>
        <v>6 / 6</v>
      </c>
      <c r="I9" s="19">
        <f>SUMPRODUCT((P9="En cours")*COUNTIFS(SUIVIPROD!$E$2:$E$3777,'Ligne 03'!$A9,SUIVIPROD!$J$2:$J$3777,'Ligne 03'!$P$1))</f>
        <v>0</v>
      </c>
      <c r="J9" s="97">
        <v>8</v>
      </c>
      <c r="K9" s="19">
        <f>SUMPRODUCT((P9="En cours")*SUMIFS(SUIVIPROD!$D$2:$D$3777,SUIVIPROD!$E$2:$E$3777,'Ligne 03'!$A9,SUIVIPROD!$J$2:$J$3777,'Ligne 03'!$P$1))</f>
        <v>0</v>
      </c>
      <c r="L9" s="19">
        <f>SUMPRODUCT((P9="En cours")*SUMPRODUCT((SUIVIPROD!$E$2:$E$3777='Ligne 03'!$A9)*(SUIVIPROD!$J$2:$J$3777='Ligne 03'!$P$1)*(SUIVIPROD!$L$2:$N$3777&lt;&gt;"")))</f>
        <v>0</v>
      </c>
      <c r="M9" s="97">
        <v>3</v>
      </c>
      <c r="O9" s="23"/>
      <c r="P9" s="121" t="s">
        <v>190</v>
      </c>
      <c r="Q9" s="19">
        <f>SUMPRODUCT((X9="En cours")*COUNTIFS(SUIVIPROD!$E$2:$E$3777,'Ligne 03'!$A9,SUIVIPROD!$J$2:$J$3777,'Ligne 03'!$X$1))</f>
        <v>0</v>
      </c>
      <c r="R9" s="97">
        <v>12</v>
      </c>
      <c r="S9" s="19">
        <f>SUMPRODUCT((X9="En cours")*SUMIFS(SUIVIPROD!$D$2:$D$3777,SUIVIPROD!$E$2:$E$3777,'Ligne 03'!$A9,SUIVIPROD!$J$2:$J$3777,'Ligne 03'!$X$1))</f>
        <v>0</v>
      </c>
      <c r="T9" s="19">
        <f>SUMPRODUCT((X9="En cours")*SUMPRODUCT((SUIVIPROD!$E$2:$E$3777='Ligne 03'!$A9)*(SUIVIPROD!$J$2:$J$3777='Ligne 03'!$X$1)*(SUIVIPROD!$L$2:$N$3777&lt;&gt;"")))</f>
        <v>0</v>
      </c>
      <c r="U9" s="97">
        <v>6</v>
      </c>
      <c r="V9" s="23"/>
      <c r="W9" s="23"/>
      <c r="X9" s="93" t="s">
        <v>190</v>
      </c>
      <c r="Y9" s="19">
        <f>SUMPRODUCT((AF9="En cours")*COUNTIFS(SUIVIPROD!$E$2:$E$3777,'Ligne 03'!$A9,SUIVIPROD!$J$2:$J$3777,'Ligne 03'!$AF$1))</f>
        <v>0</v>
      </c>
      <c r="Z9" s="97">
        <v>12</v>
      </c>
      <c r="AA9" s="19">
        <f>SUMPRODUCT((AF9="En cours")*SUMIFS(SUIVIPROD!$D$2:$D$3777,SUIVIPROD!$E$2:$E$3777,'Ligne 03'!$A9,SUIVIPROD!$J$2:$J$3777,'Ligne 03'!$AF$1))</f>
        <v>0</v>
      </c>
      <c r="AB9" s="19">
        <f>SUMPRODUCT((AF9="En cours")*SUMPRODUCT((SUIVIPROD!$E$2:$E$3777='Ligne 03'!$A9)*(SUIVIPROD!$J$2:$J$3777='Ligne 03'!$AF$1)*(SUIVIPROD!$L$2:$N$3777&lt;&gt;"")))</f>
        <v>0</v>
      </c>
      <c r="AC9" s="97">
        <v>8</v>
      </c>
      <c r="AE9" s="23"/>
      <c r="AF9" s="121" t="s">
        <v>190</v>
      </c>
      <c r="AG9" s="19">
        <f>SUMPRODUCT((AN9="En cours")*COUNTIFS(SUIVIPROD!$E$2:$E$3777,'Ligne 03'!$A9,SUIVIPROD!$J$2:$J$3777,'Ligne 03'!$AN$1))</f>
        <v>0</v>
      </c>
      <c r="AH9" s="97">
        <v>14</v>
      </c>
      <c r="AI9" s="19">
        <f>SUMPRODUCT((AN9="En cours")*SUMIFS(SUIVIPROD!$D$2:$D$3777,SUIVIPROD!$E$2:$E$3777,'Ligne 03'!$A9,SUIVIPROD!$J$2:$J$3777,'Ligne 03'!$AN$1))</f>
        <v>0</v>
      </c>
      <c r="AJ9" s="19">
        <f>SUMPRODUCT((AN9="En cours")*SUMPRODUCT((SUIVIPROD!$E$2:$E$3777='Ligne 03'!$A9)*(SUIVIPROD!$J$2:$J$3777='Ligne 03'!$AN$1)*(SUIVIPROD!$L$2:$N$3777&lt;&gt;"")))</f>
        <v>0</v>
      </c>
      <c r="AK9" s="97">
        <v>6</v>
      </c>
      <c r="AM9" s="23"/>
      <c r="AN9" s="93" t="s">
        <v>190</v>
      </c>
      <c r="AO9" s="19">
        <f>SUMPRODUCT((AV9="En cours")*COUNTIFS(SUIVIPROD!$E$2:$E$3777,'Ligne 03'!$A9,SUIVIPROD!$J$2:$J$3777,'Ligne 03'!$AV$1))</f>
        <v>0</v>
      </c>
      <c r="AP9" s="97">
        <v>10</v>
      </c>
      <c r="AQ9" s="19">
        <f>SUMPRODUCT((AV9="En cours")*SUMIFS(SUIVIPROD!$D$2:$D$3777,SUIVIPROD!$E$2:$E$3777,'Ligne 03'!$A9,SUIVIPROD!$J$2:$J$3777,'Ligne 03'!$AV$1))</f>
        <v>0</v>
      </c>
      <c r="AR9" s="19">
        <f>SUMPRODUCT((AV9="En cours")*SUMPRODUCT((SUIVIPROD!$E$2:$E$3777='Ligne 03'!$A9)*(SUIVIPROD!$J$2:$J$3777='Ligne 03'!$AV$1)*(SUIVIPROD!$L$2:$N$3777&lt;&gt;"")))</f>
        <v>0</v>
      </c>
      <c r="AS9" s="97">
        <v>3</v>
      </c>
      <c r="AU9" s="23"/>
      <c r="AV9" s="121"/>
      <c r="AW9" s="209"/>
    </row>
    <row r="10" spans="1:49" ht="15">
      <c r="A10" s="22" t="s">
        <v>230</v>
      </c>
      <c r="B10" s="12" t="s">
        <v>188</v>
      </c>
      <c r="C10" s="12" t="s">
        <v>188</v>
      </c>
      <c r="D10" s="12" t="s">
        <v>188</v>
      </c>
      <c r="E10" s="12" t="s">
        <v>188</v>
      </c>
      <c r="F10" s="12" t="s">
        <v>188</v>
      </c>
      <c r="G10" s="12" t="s">
        <v>188</v>
      </c>
      <c r="H10" s="92" t="str">
        <f t="shared" si="0"/>
        <v>6 / 6</v>
      </c>
      <c r="I10" s="19">
        <f>SUMPRODUCT((P10="En cours")*COUNTIFS(SUIVIPROD!$E$2:$E$3777,'Ligne 03'!$A10,SUIVIPROD!$J$2:$J$3777,'Ligne 03'!$P$1))</f>
        <v>0</v>
      </c>
      <c r="J10" s="97">
        <v>8</v>
      </c>
      <c r="K10" s="19">
        <f>SUMPRODUCT((P10="En cours")*SUMIFS(SUIVIPROD!$D$2:$D$3777,SUIVIPROD!$E$2:$E$3777,'Ligne 03'!$A10,SUIVIPROD!$J$2:$J$3777,'Ligne 03'!$P$1))</f>
        <v>0</v>
      </c>
      <c r="L10" s="19">
        <f>SUMPRODUCT((P10="En cours")*SUMPRODUCT((SUIVIPROD!$E$2:$E$3777='Ligne 03'!$A10)*(SUIVIPROD!$J$2:$J$3777='Ligne 03'!$P$1)*(SUIVIPROD!$L$2:$N$3777&lt;&gt;"")))</f>
        <v>0</v>
      </c>
      <c r="M10" s="97">
        <v>3</v>
      </c>
      <c r="O10" s="23"/>
      <c r="P10" s="121" t="s">
        <v>190</v>
      </c>
      <c r="Q10" s="19">
        <f>SUMPRODUCT((X10="En cours")*COUNTIFS(SUIVIPROD!$E$2:$E$3777,'Ligne 03'!$A10,SUIVIPROD!$J$2:$J$3777,'Ligne 03'!$X$1))</f>
        <v>0</v>
      </c>
      <c r="R10" s="97">
        <v>12</v>
      </c>
      <c r="S10" s="19">
        <f>SUMPRODUCT((X10="En cours")*SUMIFS(SUIVIPROD!$D$2:$D$3777,SUIVIPROD!$E$2:$E$3777,'Ligne 03'!$A10,SUIVIPROD!$J$2:$J$3777,'Ligne 03'!$X$1))</f>
        <v>0</v>
      </c>
      <c r="T10" s="19">
        <f>SUMPRODUCT((X10="En cours")*SUMPRODUCT((SUIVIPROD!$E$2:$E$3777='Ligne 03'!$A10)*(SUIVIPROD!$J$2:$J$3777='Ligne 03'!$X$1)*(SUIVIPROD!$L$2:$N$3777&lt;&gt;"")))</f>
        <v>0</v>
      </c>
      <c r="U10" s="97">
        <v>6</v>
      </c>
      <c r="V10" s="23"/>
      <c r="W10" s="23"/>
      <c r="X10" s="93" t="s">
        <v>190</v>
      </c>
      <c r="Y10" s="19">
        <f>SUMPRODUCT((AF10="En cours")*COUNTIFS(SUIVIPROD!$E$2:$E$3777,'Ligne 03'!$A10,SUIVIPROD!$J$2:$J$3777,'Ligne 03'!$AF$1))</f>
        <v>0</v>
      </c>
      <c r="Z10" s="97">
        <v>12</v>
      </c>
      <c r="AA10" s="19">
        <f>SUMPRODUCT((AF10="En cours")*SUMIFS(SUIVIPROD!$D$2:$D$3777,SUIVIPROD!$E$2:$E$3777,'Ligne 03'!$A10,SUIVIPROD!$J$2:$J$3777,'Ligne 03'!$AF$1))</f>
        <v>0</v>
      </c>
      <c r="AB10" s="19">
        <f>SUMPRODUCT((AF10="En cours")*SUMPRODUCT((SUIVIPROD!$E$2:$E$3777='Ligne 03'!$A10)*(SUIVIPROD!$J$2:$J$3777='Ligne 03'!$AF$1)*(SUIVIPROD!$L$2:$N$3777&lt;&gt;"")))</f>
        <v>0</v>
      </c>
      <c r="AC10" s="97">
        <v>8</v>
      </c>
      <c r="AE10" s="23"/>
      <c r="AF10" s="121" t="s">
        <v>190</v>
      </c>
      <c r="AG10" s="19">
        <f>SUMPRODUCT((AN10="En cours")*COUNTIFS(SUIVIPROD!$E$2:$E$3777,'Ligne 03'!$A10,SUIVIPROD!$J$2:$J$3777,'Ligne 03'!$AN$1))</f>
        <v>0</v>
      </c>
      <c r="AH10" s="97">
        <v>14</v>
      </c>
      <c r="AI10" s="19">
        <f>SUMPRODUCT((AN10="En cours")*SUMIFS(SUIVIPROD!$D$2:$D$3777,SUIVIPROD!$E$2:$E$3777,'Ligne 03'!$A10,SUIVIPROD!$J$2:$J$3777,'Ligne 03'!$AN$1))</f>
        <v>0</v>
      </c>
      <c r="AJ10" s="19">
        <f>SUMPRODUCT((AN10="En cours")*SUMPRODUCT((SUIVIPROD!$E$2:$E$3777='Ligne 03'!$A10)*(SUIVIPROD!$J$2:$J$3777='Ligne 03'!$AN$1)*(SUIVIPROD!$L$2:$N$3777&lt;&gt;"")))</f>
        <v>0</v>
      </c>
      <c r="AK10" s="97">
        <v>6</v>
      </c>
      <c r="AM10" s="23"/>
      <c r="AN10" s="93" t="s">
        <v>190</v>
      </c>
      <c r="AO10" s="19">
        <f>SUMPRODUCT((AV10="En cours")*COUNTIFS(SUIVIPROD!$E$2:$E$3777,'Ligne 03'!$A10,SUIVIPROD!$J$2:$J$3777,'Ligne 03'!$AV$1))</f>
        <v>0</v>
      </c>
      <c r="AP10" s="97">
        <v>10</v>
      </c>
      <c r="AQ10" s="19">
        <f>SUMPRODUCT((AV10="En cours")*SUMIFS(SUIVIPROD!$D$2:$D$3777,SUIVIPROD!$E$2:$E$3777,'Ligne 03'!$A10,SUIVIPROD!$J$2:$J$3777,'Ligne 03'!$AV$1))</f>
        <v>0</v>
      </c>
      <c r="AR10" s="19">
        <f>SUMPRODUCT((AV10="En cours")*SUMPRODUCT((SUIVIPROD!$E$2:$E$3777='Ligne 03'!$A10)*(SUIVIPROD!$J$2:$J$3777='Ligne 03'!$AV$1)*(SUIVIPROD!$L$2:$N$3777&lt;&gt;"")))</f>
        <v>0</v>
      </c>
      <c r="AS10" s="97">
        <v>3</v>
      </c>
      <c r="AU10" s="23"/>
      <c r="AV10" s="121" t="s">
        <v>190</v>
      </c>
      <c r="AW10" s="209"/>
    </row>
    <row r="11" spans="1:49" ht="15">
      <c r="A11" s="22" t="s">
        <v>231</v>
      </c>
      <c r="B11" s="12" t="s">
        <v>188</v>
      </c>
      <c r="C11" s="12" t="s">
        <v>188</v>
      </c>
      <c r="D11" s="12" t="s">
        <v>188</v>
      </c>
      <c r="E11" s="12" t="s">
        <v>188</v>
      </c>
      <c r="F11" s="12" t="s">
        <v>188</v>
      </c>
      <c r="G11" s="12" t="s">
        <v>188</v>
      </c>
      <c r="H11" s="92" t="str">
        <f t="shared" si="0"/>
        <v>6 / 6</v>
      </c>
      <c r="I11" s="19">
        <f>SUMPRODUCT((P11="En cours")*COUNTIFS(SUIVIPROD!$E$2:$E$3777,'Ligne 03'!$A11,SUIVIPROD!$J$2:$J$3777,'Ligne 03'!$P$1))</f>
        <v>0</v>
      </c>
      <c r="J11" s="97">
        <v>8</v>
      </c>
      <c r="K11" s="19">
        <f>SUMPRODUCT((P11="En cours")*SUMIFS(SUIVIPROD!$D$2:$D$3777,SUIVIPROD!$E$2:$E$3777,'Ligne 03'!$A11,SUIVIPROD!$J$2:$J$3777,'Ligne 03'!$P$1))</f>
        <v>0</v>
      </c>
      <c r="L11" s="19">
        <f>SUMPRODUCT((P11="En cours")*SUMPRODUCT((SUIVIPROD!$E$2:$E$3777='Ligne 03'!$A11)*(SUIVIPROD!$J$2:$J$3777='Ligne 03'!$P$1)*(SUIVIPROD!$L$2:$N$3777&lt;&gt;"")))</f>
        <v>0</v>
      </c>
      <c r="M11" s="97">
        <v>3</v>
      </c>
      <c r="O11" s="23"/>
      <c r="P11" s="121"/>
      <c r="Q11" s="19">
        <f>SUMPRODUCT((X11="En cours")*COUNTIFS(SUIVIPROD!$E$2:$E$3777,'Ligne 03'!$A11,SUIVIPROD!$J$2:$J$3777,'Ligne 03'!$X$1))</f>
        <v>3</v>
      </c>
      <c r="R11" s="97">
        <v>12</v>
      </c>
      <c r="S11" s="19">
        <f>SUMPRODUCT((X11="En cours")*SUMIFS(SUIVIPROD!$D$2:$D$3777,SUIVIPROD!$E$2:$E$3777,'Ligne 03'!$A11,SUIVIPROD!$J$2:$J$3777,'Ligne 03'!$X$1))</f>
        <v>5.5</v>
      </c>
      <c r="T11" s="19">
        <f>SUMPRODUCT((X11="En cours")*SUMPRODUCT((SUIVIPROD!$E$2:$E$3777='Ligne 03'!$A11)*(SUIVIPROD!$J$2:$J$3777='Ligne 03'!$X$1)*(SUIVIPROD!$L$2:$N$3777&lt;&gt;"")))</f>
        <v>1</v>
      </c>
      <c r="U11" s="97">
        <v>6</v>
      </c>
      <c r="W11" s="23" t="str">
        <f>IF(COUNTIFS(SUIVIQUALITE!$B$2:$B$49039,'Ligne 03'!$A11,SUIVIQUALITE!$E$2:$E$49039,LEFT($X$1,FIND(" ",$X$1)-1),SUIVIQUALITE!$F$2:$F$49039,"Oui")=1,"Oui","#N/A")</f>
        <v>#N/A</v>
      </c>
      <c r="X11" s="93" t="s">
        <v>189</v>
      </c>
      <c r="Y11" s="19">
        <f>SUMPRODUCT((AF11="En cours")*COUNTIFS(SUIVIPROD!$E$2:$E$3777,'Ligne 03'!$A11,SUIVIPROD!$J$2:$J$3777,'Ligne 03'!$AF$1))</f>
        <v>0</v>
      </c>
      <c r="Z11" s="97">
        <v>12</v>
      </c>
      <c r="AA11" s="19">
        <f>SUMPRODUCT((AF11="En cours")*SUMIFS(SUIVIPROD!$D$2:$D$3777,SUIVIPROD!$E$2:$E$3777,'Ligne 03'!$A11,SUIVIPROD!$J$2:$J$3777,'Ligne 03'!$AF$1))</f>
        <v>0</v>
      </c>
      <c r="AB11" s="19">
        <f>SUMPRODUCT((AF11="En cours")*SUMPRODUCT((SUIVIPROD!$E$2:$E$3777='Ligne 03'!$A11)*(SUIVIPROD!$J$2:$J$3777='Ligne 03'!$AF$1)*(SUIVIPROD!$L$2:$N$3777&lt;&gt;"")))</f>
        <v>0</v>
      </c>
      <c r="AC11" s="97">
        <v>8</v>
      </c>
      <c r="AE11" s="23" t="str">
        <f>IF(COUNTIFS(SUIVIQUALITE!$B$2:$B$49039,'Ligne 03'!$A11,SUIVIQUALITE!$E$2:$E$49039,LEFT($AF$1,FIND(" ",$AF$1)-1),SUIVIQUALITE!$F$2:$F$49039,"Oui")=1,"Oui","#N/A")</f>
        <v>#N/A</v>
      </c>
      <c r="AF11" s="121" t="s">
        <v>190</v>
      </c>
      <c r="AG11" s="19">
        <f>SUMPRODUCT((AN11="En cours")*COUNTIFS(SUIVIPROD!$E$2:$E$3777,'Ligne 03'!$A11,SUIVIPROD!$J$2:$J$3777,'Ligne 03'!$AN$1))</f>
        <v>0</v>
      </c>
      <c r="AH11" s="97">
        <v>14</v>
      </c>
      <c r="AI11" s="19">
        <f>SUMPRODUCT((AN11="En cours")*SUMIFS(SUIVIPROD!$D$2:$D$3777,SUIVIPROD!$E$2:$E$3777,'Ligne 03'!$A11,SUIVIPROD!$J$2:$J$3777,'Ligne 03'!$AN$1))</f>
        <v>0</v>
      </c>
      <c r="AJ11" s="19">
        <f>SUMPRODUCT((AN11="En cours")*SUMPRODUCT((SUIVIPROD!$E$2:$E$3777='Ligne 03'!$A11)*(SUIVIPROD!$J$2:$J$3777='Ligne 03'!$AN$1)*(SUIVIPROD!$L$2:$N$3777&lt;&gt;"")))</f>
        <v>0</v>
      </c>
      <c r="AK11" s="97">
        <v>6</v>
      </c>
      <c r="AM11" s="23"/>
      <c r="AN11" s="93"/>
      <c r="AO11" s="19">
        <f>SUMPRODUCT((AV11="En cours")*COUNTIFS(SUIVIPROD!$E$2:$E$3777,'Ligne 03'!$A11,SUIVIPROD!$J$2:$J$3777,'Ligne 03'!$AV$1))</f>
        <v>0</v>
      </c>
      <c r="AP11" s="97">
        <v>10</v>
      </c>
      <c r="AQ11" s="19">
        <f>SUMPRODUCT((AV11="En cours")*SUMIFS(SUIVIPROD!$D$2:$D$3777,SUIVIPROD!$E$2:$E$3777,'Ligne 03'!$A11,SUIVIPROD!$J$2:$J$3777,'Ligne 03'!$AV$1))</f>
        <v>0</v>
      </c>
      <c r="AR11" s="19">
        <f>SUMPRODUCT((AV11="En cours")*SUMPRODUCT((SUIVIPROD!$E$2:$E$3777='Ligne 03'!$A11)*(SUIVIPROD!$J$2:$J$3777='Ligne 03'!$AV$1)*(SUIVIPROD!$L$2:$N$3777&lt;&gt;"")))</f>
        <v>0</v>
      </c>
      <c r="AS11" s="97">
        <v>3</v>
      </c>
      <c r="AU11" s="23"/>
      <c r="AV11" s="121"/>
      <c r="AW11" s="209"/>
    </row>
    <row r="12" spans="1:49" ht="15">
      <c r="A12" s="22" t="s">
        <v>232</v>
      </c>
      <c r="B12" s="12" t="s">
        <v>188</v>
      </c>
      <c r="C12" s="12" t="s">
        <v>188</v>
      </c>
      <c r="D12" s="12" t="s">
        <v>188</v>
      </c>
      <c r="E12" s="12" t="s">
        <v>188</v>
      </c>
      <c r="F12" s="12" t="s">
        <v>188</v>
      </c>
      <c r="G12" s="12" t="s">
        <v>188</v>
      </c>
      <c r="H12" s="92" t="str">
        <f t="shared" si="0"/>
        <v>6 / 6</v>
      </c>
      <c r="I12" s="19">
        <f>SUMPRODUCT((P12="En cours")*COUNTIFS(SUIVIPROD!$E$2:$E$3777,'Ligne 03'!$A12,SUIVIPROD!$J$2:$J$3777,'Ligne 03'!$P$1))</f>
        <v>0</v>
      </c>
      <c r="J12" s="97">
        <v>8</v>
      </c>
      <c r="K12" s="19">
        <f>SUMPRODUCT((P12="En cours")*SUMIFS(SUIVIPROD!$D$2:$D$3777,SUIVIPROD!$E$2:$E$3777,'Ligne 03'!$A12,SUIVIPROD!$J$2:$J$3777,'Ligne 03'!$P$1))</f>
        <v>0</v>
      </c>
      <c r="L12" s="19">
        <f>SUMPRODUCT((P12="En cours")*SUMPRODUCT((SUIVIPROD!$E$2:$E$3777='Ligne 03'!$A12)*(SUIVIPROD!$J$2:$J$3777='Ligne 03'!$P$1)*(SUIVIPROD!$L$2:$N$3777&lt;&gt;"")))</f>
        <v>0</v>
      </c>
      <c r="M12" s="97">
        <v>3</v>
      </c>
      <c r="O12" s="23"/>
      <c r="P12" s="121" t="s">
        <v>190</v>
      </c>
      <c r="Q12" s="19">
        <f>SUMPRODUCT((X12="En cours")*COUNTIFS(SUIVIPROD!$E$2:$E$3777,'Ligne 03'!$A12,SUIVIPROD!$J$2:$J$3777,'Ligne 03'!$X$1))</f>
        <v>0</v>
      </c>
      <c r="R12" s="97">
        <v>12</v>
      </c>
      <c r="S12" s="19">
        <f>SUMPRODUCT((X12="En cours")*SUMIFS(SUIVIPROD!$D$2:$D$3777,SUIVIPROD!$E$2:$E$3777,'Ligne 03'!$A12,SUIVIPROD!$J$2:$J$3777,'Ligne 03'!$X$1))</f>
        <v>0</v>
      </c>
      <c r="T12" s="19">
        <f>SUMPRODUCT((X12="En cours")*SUMPRODUCT((SUIVIPROD!$E$2:$E$3777='Ligne 03'!$A12)*(SUIVIPROD!$J$2:$J$3777='Ligne 03'!$X$1)*(SUIVIPROD!$L$2:$N$3777&lt;&gt;"")))</f>
        <v>0</v>
      </c>
      <c r="U12" s="97">
        <v>6</v>
      </c>
      <c r="V12" s="23"/>
      <c r="W12" s="23"/>
      <c r="X12" s="93" t="s">
        <v>190</v>
      </c>
      <c r="Y12" s="19">
        <f>SUMPRODUCT((AF12="En cours")*COUNTIFS(SUIVIPROD!$E$2:$E$3777,'Ligne 03'!$A12,SUIVIPROD!$J$2:$J$3777,'Ligne 03'!$AF$1))</f>
        <v>0</v>
      </c>
      <c r="Z12" s="97">
        <v>12</v>
      </c>
      <c r="AA12" s="19">
        <f>SUMPRODUCT((AF12="En cours")*SUMIFS(SUIVIPROD!$D$2:$D$3777,SUIVIPROD!$E$2:$E$3777,'Ligne 03'!$A12,SUIVIPROD!$J$2:$J$3777,'Ligne 03'!$AF$1))</f>
        <v>0</v>
      </c>
      <c r="AB12" s="19">
        <f>SUMPRODUCT((AF12="En cours")*SUMPRODUCT((SUIVIPROD!$E$2:$E$3777='Ligne 03'!$A12)*(SUIVIPROD!$J$2:$J$3777='Ligne 03'!$AF$1)*(SUIVIPROD!$L$2:$N$3777&lt;&gt;"")))</f>
        <v>0</v>
      </c>
      <c r="AC12" s="97">
        <v>8</v>
      </c>
      <c r="AE12" s="23"/>
      <c r="AF12" s="121" t="s">
        <v>190</v>
      </c>
      <c r="AG12" s="19">
        <f>SUMPRODUCT((AN12="En cours")*COUNTIFS(SUIVIPROD!$E$2:$E$3777,'Ligne 03'!$A12,SUIVIPROD!$J$2:$J$3777,'Ligne 03'!$AN$1))</f>
        <v>0</v>
      </c>
      <c r="AH12" s="97">
        <v>14</v>
      </c>
      <c r="AI12" s="19">
        <f>SUMPRODUCT((AN12="En cours")*SUMIFS(SUIVIPROD!$D$2:$D$3777,SUIVIPROD!$E$2:$E$3777,'Ligne 03'!$A12,SUIVIPROD!$J$2:$J$3777,'Ligne 03'!$AN$1))</f>
        <v>0</v>
      </c>
      <c r="AJ12" s="19">
        <f>SUMPRODUCT((AN12="En cours")*SUMPRODUCT((SUIVIPROD!$E$2:$E$3777='Ligne 03'!$A12)*(SUIVIPROD!$J$2:$J$3777='Ligne 03'!$AN$1)*(SUIVIPROD!$L$2:$N$3777&lt;&gt;"")))</f>
        <v>0</v>
      </c>
      <c r="AK12" s="97">
        <v>6</v>
      </c>
      <c r="AM12" s="23"/>
      <c r="AN12" s="93" t="s">
        <v>190</v>
      </c>
      <c r="AO12" s="19">
        <f>SUMPRODUCT((AV12="En cours")*COUNTIFS(SUIVIPROD!$E$2:$E$3777,'Ligne 03'!$A12,SUIVIPROD!$J$2:$J$3777,'Ligne 03'!$AV$1))</f>
        <v>0</v>
      </c>
      <c r="AP12" s="97">
        <v>10</v>
      </c>
      <c r="AQ12" s="19">
        <f>SUMPRODUCT((AV12="En cours")*SUMIFS(SUIVIPROD!$D$2:$D$3777,SUIVIPROD!$E$2:$E$3777,'Ligne 03'!$A12,SUIVIPROD!$J$2:$J$3777,'Ligne 03'!$AV$1))</f>
        <v>0</v>
      </c>
      <c r="AR12" s="19">
        <f>SUMPRODUCT((AV12="En cours")*SUMPRODUCT((SUIVIPROD!$E$2:$E$3777='Ligne 03'!$A12)*(SUIVIPROD!$J$2:$J$3777='Ligne 03'!$AV$1)*(SUIVIPROD!$L$2:$N$3777&lt;&gt;"")))</f>
        <v>0</v>
      </c>
      <c r="AS12" s="97">
        <v>3</v>
      </c>
      <c r="AU12" s="23"/>
      <c r="AV12" s="121"/>
      <c r="AW12" s="209"/>
    </row>
    <row r="13" spans="1:49" ht="15">
      <c r="A13" s="12" t="s">
        <v>234</v>
      </c>
      <c r="B13" s="12" t="s">
        <v>188</v>
      </c>
      <c r="C13" s="12" t="s">
        <v>188</v>
      </c>
      <c r="D13" s="12" t="s">
        <v>188</v>
      </c>
      <c r="E13" s="12" t="s">
        <v>188</v>
      </c>
      <c r="F13" s="12" t="s">
        <v>188</v>
      </c>
      <c r="G13" s="12" t="s">
        <v>188</v>
      </c>
      <c r="H13" s="92" t="str">
        <f t="shared" si="0"/>
        <v>6 / 6</v>
      </c>
      <c r="I13" s="19">
        <f>SUMPRODUCT((P13="En cours")*COUNTIFS(SUIVIPROD!$E$2:$E$3777,'Ligne 03'!$A13,SUIVIPROD!$J$2:$J$3777,'Ligne 03'!$P$1))</f>
        <v>0</v>
      </c>
      <c r="J13" s="97">
        <v>8</v>
      </c>
      <c r="K13" s="19">
        <f>SUMPRODUCT((P13="En cours")*SUMIFS(SUIVIPROD!$D$2:$D$3777,SUIVIPROD!$E$2:$E$3777,'Ligne 03'!$A13,SUIVIPROD!$J$2:$J$3777,'Ligne 03'!$P$1))</f>
        <v>0</v>
      </c>
      <c r="L13" s="19">
        <f>SUMPRODUCT((P13="En cours")*SUMPRODUCT((SUIVIPROD!$E$2:$E$3777='Ligne 03'!$A13)*(SUIVIPROD!$J$2:$J$3777='Ligne 03'!$P$1)*(SUIVIPROD!$L$2:$N$3777&lt;&gt;"")))</f>
        <v>0</v>
      </c>
      <c r="M13" s="97">
        <v>3</v>
      </c>
      <c r="O13" s="23"/>
      <c r="P13" s="121"/>
      <c r="Q13" s="19">
        <f>SUMPRODUCT((X13="En cours")*COUNTIFS(SUIVIPROD!$E$2:$E$3777,'Ligne 03'!$A13,SUIVIPROD!$J$2:$J$3777,'Ligne 03'!$X$1))</f>
        <v>0</v>
      </c>
      <c r="R13" s="97">
        <v>12</v>
      </c>
      <c r="S13" s="19">
        <f>SUMPRODUCT((X13="En cours")*SUMIFS(SUIVIPROD!$D$2:$D$3777,SUIVIPROD!$E$2:$E$3777,'Ligne 03'!$A13,SUIVIPROD!$J$2:$J$3777,'Ligne 03'!$X$1))</f>
        <v>0</v>
      </c>
      <c r="T13" s="19">
        <f>SUMPRODUCT((X13="En cours")*SUMPRODUCT((SUIVIPROD!$E$2:$E$3777='Ligne 03'!$A13)*(SUIVIPROD!$J$2:$J$3777='Ligne 03'!$X$1)*(SUIVIPROD!$L$2:$N$3777&lt;&gt;"")))</f>
        <v>0</v>
      </c>
      <c r="U13" s="97">
        <v>6</v>
      </c>
      <c r="V13" s="23"/>
      <c r="W13" s="23"/>
      <c r="X13" s="93"/>
      <c r="Y13" s="19">
        <f>SUMPRODUCT((AF13="En cours")*COUNTIFS(SUIVIPROD!$E$2:$E$3777,'Ligne 03'!$A13,SUIVIPROD!$J$2:$J$3777,'Ligne 03'!$AF$1))</f>
        <v>0</v>
      </c>
      <c r="Z13" s="97">
        <v>12</v>
      </c>
      <c r="AA13" s="19">
        <f>SUMPRODUCT((AF13="En cours")*SUMIFS(SUIVIPROD!$D$2:$D$3777,SUIVIPROD!$E$2:$E$3777,'Ligne 03'!$A13,SUIVIPROD!$J$2:$J$3777,'Ligne 03'!$AF$1))</f>
        <v>0</v>
      </c>
      <c r="AB13" s="19">
        <f>SUMPRODUCT((AF13="En cours")*SUMPRODUCT((SUIVIPROD!$E$2:$E$3777='Ligne 03'!$A13)*(SUIVIPROD!$J$2:$J$3777='Ligne 03'!$AF$1)*(SUIVIPROD!$L$2:$N$3777&lt;&gt;"")))</f>
        <v>0</v>
      </c>
      <c r="AC13" s="97">
        <v>8</v>
      </c>
      <c r="AE13" s="23"/>
      <c r="AF13" s="121"/>
      <c r="AG13" s="19">
        <f>SUMPRODUCT((AN13="En cours")*COUNTIFS(SUIVIPROD!$E$2:$E$3777,'Ligne 03'!$A13,SUIVIPROD!$J$2:$J$3777,'Ligne 03'!$AN$1))</f>
        <v>0</v>
      </c>
      <c r="AH13" s="97">
        <v>14</v>
      </c>
      <c r="AI13" s="19">
        <f>SUMPRODUCT((AN13="En cours")*SUMIFS(SUIVIPROD!$D$2:$D$3777,SUIVIPROD!$E$2:$E$3777,'Ligne 03'!$A13,SUIVIPROD!$J$2:$J$3777,'Ligne 03'!$AN$1))</f>
        <v>0</v>
      </c>
      <c r="AJ13" s="19">
        <f>SUMPRODUCT((AN13="En cours")*SUMPRODUCT((SUIVIPROD!$E$2:$E$3777='Ligne 03'!$A13)*(SUIVIPROD!$J$2:$J$3777='Ligne 03'!$AN$1)*(SUIVIPROD!$L$2:$N$3777&lt;&gt;"")))</f>
        <v>0</v>
      </c>
      <c r="AK13" s="97">
        <v>6</v>
      </c>
      <c r="AM13" s="23" t="str">
        <f>IF(COUNTIFS(SUIVIQUALITE!$B$2:$B$49039,'Ligne 03'!$A13,SUIVIQUALITE!$E$2:$E$49039,LEFT($AN$1,FIND(" ",$AN$1)-1),SUIVIQUALITE!$F$2:$F$49039,"Oui")=1,"Oui","#N/A")</f>
        <v>#N/A</v>
      </c>
      <c r="AN13" s="93" t="s">
        <v>189</v>
      </c>
      <c r="AO13" s="19">
        <f>SUMPRODUCT((AV13="En cours")*COUNTIFS(SUIVIPROD!$E$2:$E$3777,'Ligne 03'!$A13,SUIVIPROD!$J$2:$J$3777,'Ligne 03'!$AV$1))</f>
        <v>0</v>
      </c>
      <c r="AP13" s="97">
        <v>10</v>
      </c>
      <c r="AQ13" s="19">
        <f>SUMPRODUCT((AV13="En cours")*SUMIFS(SUIVIPROD!$D$2:$D$3777,SUIVIPROD!$E$2:$E$3777,'Ligne 03'!$A13,SUIVIPROD!$J$2:$J$3777,'Ligne 03'!$AV$1))</f>
        <v>0</v>
      </c>
      <c r="AR13" s="19">
        <f>SUMPRODUCT((AV13="En cours")*SUMPRODUCT((SUIVIPROD!$E$2:$E$3777='Ligne 03'!$A13)*(SUIVIPROD!$J$2:$J$3777='Ligne 03'!$AV$1)*(SUIVIPROD!$L$2:$N$3777&lt;&gt;"")))</f>
        <v>0</v>
      </c>
      <c r="AS13" s="97">
        <v>3</v>
      </c>
      <c r="AU13" s="23"/>
      <c r="AV13" s="121"/>
      <c r="AW13" s="209"/>
    </row>
    <row r="14" spans="1:49" ht="15">
      <c r="A14" s="22" t="s">
        <v>235</v>
      </c>
      <c r="B14" s="12" t="s">
        <v>188</v>
      </c>
      <c r="C14" s="12" t="s">
        <v>188</v>
      </c>
      <c r="D14" s="12" t="s">
        <v>188</v>
      </c>
      <c r="E14" s="12" t="s">
        <v>188</v>
      </c>
      <c r="F14" s="12" t="s">
        <v>188</v>
      </c>
      <c r="G14" s="12" t="s">
        <v>188</v>
      </c>
      <c r="H14" s="92" t="str">
        <f t="shared" si="0"/>
        <v>6 / 6</v>
      </c>
      <c r="I14" s="19">
        <f>SUMPRODUCT((P14="En cours")*COUNTIFS(SUIVIPROD!$E$2:$E$3777,'Ligne 03'!$A14,SUIVIPROD!$J$2:$J$3777,'Ligne 03'!$P$1))</f>
        <v>0</v>
      </c>
      <c r="J14" s="97">
        <v>8</v>
      </c>
      <c r="K14" s="19">
        <f>SUMPRODUCT((P14="En cours")*SUMIFS(SUIVIPROD!$D$2:$D$3777,SUIVIPROD!$E$2:$E$3777,'Ligne 03'!$A14,SUIVIPROD!$J$2:$J$3777,'Ligne 03'!$P$1))</f>
        <v>0</v>
      </c>
      <c r="L14" s="19">
        <f>SUMPRODUCT((P14="En cours")*SUMPRODUCT((SUIVIPROD!$E$2:$E$3777='Ligne 03'!$A14)*(SUIVIPROD!$J$2:$J$3777='Ligne 03'!$P$1)*(SUIVIPROD!$L$2:$N$3777&lt;&gt;"")))</f>
        <v>0</v>
      </c>
      <c r="M14" s="97">
        <v>3</v>
      </c>
      <c r="O14" s="23"/>
      <c r="P14" s="121" t="s">
        <v>190</v>
      </c>
      <c r="Q14" s="19">
        <f>SUMPRODUCT((X14="En cours")*COUNTIFS(SUIVIPROD!$E$2:$E$3777,'Ligne 03'!$A14,SUIVIPROD!$J$2:$J$3777,'Ligne 03'!$X$1))</f>
        <v>0</v>
      </c>
      <c r="R14" s="97">
        <v>12</v>
      </c>
      <c r="S14" s="19">
        <f>SUMPRODUCT((X14="En cours")*SUMIFS(SUIVIPROD!$D$2:$D$3777,SUIVIPROD!$E$2:$E$3777,'Ligne 03'!$A14,SUIVIPROD!$J$2:$J$3777,'Ligne 03'!$X$1))</f>
        <v>0</v>
      </c>
      <c r="T14" s="19">
        <f>SUMPRODUCT((X14="En cours")*SUMPRODUCT((SUIVIPROD!$E$2:$E$3777='Ligne 03'!$A14)*(SUIVIPROD!$J$2:$J$3777='Ligne 03'!$X$1)*(SUIVIPROD!$L$2:$N$3777&lt;&gt;"")))</f>
        <v>0</v>
      </c>
      <c r="U14" s="97">
        <v>6</v>
      </c>
      <c r="V14" s="23"/>
      <c r="W14" s="23"/>
      <c r="X14" s="93" t="s">
        <v>190</v>
      </c>
      <c r="Y14" s="19">
        <f>SUMPRODUCT((AF14="En cours")*COUNTIFS(SUIVIPROD!$E$2:$E$3777,'Ligne 03'!$A14,SUIVIPROD!$J$2:$J$3777,'Ligne 03'!$AF$1))</f>
        <v>0</v>
      </c>
      <c r="Z14" s="97">
        <v>12</v>
      </c>
      <c r="AA14" s="19">
        <f>SUMPRODUCT((AF14="En cours")*SUMIFS(SUIVIPROD!$D$2:$D$3777,SUIVIPROD!$E$2:$E$3777,'Ligne 03'!$A14,SUIVIPROD!$J$2:$J$3777,'Ligne 03'!$AF$1))</f>
        <v>0</v>
      </c>
      <c r="AB14" s="19">
        <f>SUMPRODUCT((AF14="En cours")*SUMPRODUCT((SUIVIPROD!$E$2:$E$3777='Ligne 03'!$A14)*(SUIVIPROD!$J$2:$J$3777='Ligne 03'!$AF$1)*(SUIVIPROD!$L$2:$N$3777&lt;&gt;"")))</f>
        <v>0</v>
      </c>
      <c r="AC14" s="97">
        <v>8</v>
      </c>
      <c r="AE14" s="23"/>
      <c r="AF14" s="121" t="s">
        <v>190</v>
      </c>
      <c r="AG14" s="19">
        <f>SUMPRODUCT((AN14="En cours")*COUNTIFS(SUIVIPROD!$E$2:$E$3777,'Ligne 03'!$A14,SUIVIPROD!$J$2:$J$3777,'Ligne 03'!$AN$1))</f>
        <v>0</v>
      </c>
      <c r="AH14" s="97">
        <v>14</v>
      </c>
      <c r="AI14" s="19">
        <f>SUMPRODUCT((AN14="En cours")*SUMIFS(SUIVIPROD!$D$2:$D$3777,SUIVIPROD!$E$2:$E$3777,'Ligne 03'!$A14,SUIVIPROD!$J$2:$J$3777,'Ligne 03'!$AN$1))</f>
        <v>0</v>
      </c>
      <c r="AJ14" s="19">
        <f>SUMPRODUCT((AN14="En cours")*SUMPRODUCT((SUIVIPROD!$E$2:$E$3777='Ligne 03'!$A14)*(SUIVIPROD!$J$2:$J$3777='Ligne 03'!$AN$1)*(SUIVIPROD!$L$2:$N$3777&lt;&gt;"")))</f>
        <v>0</v>
      </c>
      <c r="AK14" s="97">
        <v>6</v>
      </c>
      <c r="AM14" s="23"/>
      <c r="AN14" s="93" t="s">
        <v>190</v>
      </c>
      <c r="AO14" s="19">
        <f>SUMPRODUCT((AV14="En cours")*COUNTIFS(SUIVIPROD!$E$2:$E$3777,'Ligne 03'!$A14,SUIVIPROD!$J$2:$J$3777,'Ligne 03'!$AV$1))</f>
        <v>0</v>
      </c>
      <c r="AP14" s="97">
        <v>10</v>
      </c>
      <c r="AQ14" s="19">
        <f>SUMPRODUCT((AV14="En cours")*SUMIFS(SUIVIPROD!$D$2:$D$3777,SUIVIPROD!$E$2:$E$3777,'Ligne 03'!$A14,SUIVIPROD!$J$2:$J$3777,'Ligne 03'!$AV$1))</f>
        <v>0</v>
      </c>
      <c r="AR14" s="19">
        <f>SUMPRODUCT((AV14="En cours")*SUMPRODUCT((SUIVIPROD!$E$2:$E$3777='Ligne 03'!$A14)*(SUIVIPROD!$J$2:$J$3777='Ligne 03'!$AV$1)*(SUIVIPROD!$L$2:$N$3777&lt;&gt;"")))</f>
        <v>0</v>
      </c>
      <c r="AS14" s="97">
        <v>3</v>
      </c>
      <c r="AU14" s="23" t="str">
        <f>IF(COUNTIFS(SUIVIQUALITE!$B$2:$B$49039,'Ligne 03'!$A14,SUIVIQUALITE!$E$2:$E$49039,LEFT($AV$1,FIND(" ",$AV$1)-1),SUIVIQUALITE!$F$2:$F$49039,"Oui")=1,"Oui","#N/A")</f>
        <v>Oui</v>
      </c>
      <c r="AV14" s="181" t="s">
        <v>190</v>
      </c>
      <c r="AW14" s="209"/>
    </row>
    <row r="15" spans="1:49" ht="15">
      <c r="A15" s="12" t="s">
        <v>237</v>
      </c>
      <c r="B15" s="12" t="s">
        <v>188</v>
      </c>
      <c r="C15" s="12" t="s">
        <v>188</v>
      </c>
      <c r="D15" s="12" t="s">
        <v>188</v>
      </c>
      <c r="E15" s="12" t="s">
        <v>188</v>
      </c>
      <c r="F15" s="12" t="s">
        <v>188</v>
      </c>
      <c r="G15" s="12" t="s">
        <v>188</v>
      </c>
      <c r="H15" s="92" t="str">
        <f t="shared" si="0"/>
        <v>6 / 6</v>
      </c>
      <c r="I15" s="19">
        <f>SUMPRODUCT((P15="En cours")*COUNTIFS(SUIVIPROD!$E$2:$E$3777,'Ligne 03'!$A15,SUIVIPROD!$J$2:$J$3777,'Ligne 03'!$P$1))</f>
        <v>0</v>
      </c>
      <c r="J15" s="97">
        <v>8</v>
      </c>
      <c r="K15" s="19">
        <f>SUMPRODUCT((P15="En cours")*SUMIFS(SUIVIPROD!$D$2:$D$3777,SUIVIPROD!$E$2:$E$3777,'Ligne 03'!$A15,SUIVIPROD!$J$2:$J$3777,'Ligne 03'!$P$1))</f>
        <v>0</v>
      </c>
      <c r="L15" s="19">
        <f>SUMPRODUCT((P15="En cours")*SUMPRODUCT((SUIVIPROD!$E$2:$E$3777='Ligne 03'!$A15)*(SUIVIPROD!$J$2:$J$3777='Ligne 03'!$P$1)*(SUIVIPROD!$L$2:$N$3777&lt;&gt;"")))</f>
        <v>0</v>
      </c>
      <c r="M15" s="97">
        <v>3</v>
      </c>
      <c r="O15" s="23"/>
      <c r="P15" s="121" t="s">
        <v>190</v>
      </c>
      <c r="Q15" s="19">
        <f>SUMPRODUCT((X15="En cours")*COUNTIFS(SUIVIPROD!$E$2:$E$3777,'Ligne 03'!$A15,SUIVIPROD!$J$2:$J$3777,'Ligne 03'!$X$1))</f>
        <v>0</v>
      </c>
      <c r="R15" s="97">
        <v>12</v>
      </c>
      <c r="S15" s="19">
        <f>SUMPRODUCT((X15="En cours")*SUMIFS(SUIVIPROD!$D$2:$D$3777,SUIVIPROD!$E$2:$E$3777,'Ligne 03'!$A15,SUIVIPROD!$J$2:$J$3777,'Ligne 03'!$X$1))</f>
        <v>0</v>
      </c>
      <c r="T15" s="19">
        <f>SUMPRODUCT((X15="En cours")*SUMPRODUCT((SUIVIPROD!$E$2:$E$3777='Ligne 03'!$A15)*(SUIVIPROD!$J$2:$J$3777='Ligne 03'!$X$1)*(SUIVIPROD!$L$2:$N$3777&lt;&gt;"")))</f>
        <v>0</v>
      </c>
      <c r="U15" s="97">
        <v>6</v>
      </c>
      <c r="V15" s="23"/>
      <c r="W15" s="23"/>
      <c r="X15" s="93"/>
      <c r="Y15" s="19">
        <f>SUMPRODUCT((AF15="En cours")*COUNTIFS(SUIVIPROD!$E$2:$E$3777,'Ligne 03'!$A15,SUIVIPROD!$J$2:$J$3777,'Ligne 03'!$AF$1))</f>
        <v>0</v>
      </c>
      <c r="Z15" s="97">
        <v>12</v>
      </c>
      <c r="AA15" s="19">
        <f>SUMPRODUCT((AF15="En cours")*SUMIFS(SUIVIPROD!$D$2:$D$3777,SUIVIPROD!$E$2:$E$3777,'Ligne 03'!$A15,SUIVIPROD!$J$2:$J$3777,'Ligne 03'!$AF$1))</f>
        <v>0</v>
      </c>
      <c r="AB15" s="19">
        <f>SUMPRODUCT((AF15="En cours")*SUMPRODUCT((SUIVIPROD!$E$2:$E$3777='Ligne 03'!$A15)*(SUIVIPROD!$J$2:$J$3777='Ligne 03'!$AF$1)*(SUIVIPROD!$L$2:$N$3777&lt;&gt;"")))</f>
        <v>0</v>
      </c>
      <c r="AC15" s="97">
        <v>8</v>
      </c>
      <c r="AE15" s="23" t="str">
        <f>IF(COUNTIFS(SUIVIQUALITE!$B$2:$B$49039,'Ligne 03'!$A15,SUIVIQUALITE!$E$2:$E$49039,LEFT($AF$1,FIND(" ",$AF$1)-1),SUIVIQUALITE!$F$2:$F$49039,"Oui")=1,"Oui","#N/A")</f>
        <v>Oui</v>
      </c>
      <c r="AF15" s="121"/>
      <c r="AG15" s="19">
        <f>SUMPRODUCT((AN15="En cours")*COUNTIFS(SUIVIPROD!$E$2:$E$3777,'Ligne 03'!$A15,SUIVIPROD!$J$2:$J$3777,'Ligne 03'!$AN$1))</f>
        <v>0</v>
      </c>
      <c r="AH15" s="97">
        <v>14</v>
      </c>
      <c r="AI15" s="19">
        <f>SUMPRODUCT((AN15="En cours")*SUMIFS(SUIVIPROD!$D$2:$D$3777,SUIVIPROD!$E$2:$E$3777,'Ligne 03'!$A15,SUIVIPROD!$J$2:$J$3777,'Ligne 03'!$AN$1))</f>
        <v>0</v>
      </c>
      <c r="AJ15" s="19">
        <f>SUMPRODUCT((AN15="En cours")*SUMPRODUCT((SUIVIPROD!$E$2:$E$3777='Ligne 03'!$A15)*(SUIVIPROD!$J$2:$J$3777='Ligne 03'!$AN$1)*(SUIVIPROD!$L$2:$N$3777&lt;&gt;"")))</f>
        <v>0</v>
      </c>
      <c r="AK15" s="97">
        <v>6</v>
      </c>
      <c r="AM15" s="23"/>
      <c r="AN15" s="93"/>
      <c r="AO15" s="19">
        <f>SUMPRODUCT((AV15="En cours")*COUNTIFS(SUIVIPROD!$E$2:$E$3777,'Ligne 03'!$A15,SUIVIPROD!$J$2:$J$3777,'Ligne 03'!$AV$1))</f>
        <v>0</v>
      </c>
      <c r="AP15" s="97">
        <v>10</v>
      </c>
      <c r="AQ15" s="19">
        <f>SUMPRODUCT((AV15="En cours")*SUMIFS(SUIVIPROD!$D$2:$D$3777,SUIVIPROD!$E$2:$E$3777,'Ligne 03'!$A15,SUIVIPROD!$J$2:$J$3777,'Ligne 03'!$AV$1))</f>
        <v>0</v>
      </c>
      <c r="AR15" s="19">
        <f>SUMPRODUCT((AV15="En cours")*SUMPRODUCT((SUIVIPROD!$E$2:$E$3777='Ligne 03'!$A15)*(SUIVIPROD!$J$2:$J$3777='Ligne 03'!$AV$1)*(SUIVIPROD!$L$2:$N$3777&lt;&gt;"")))</f>
        <v>0</v>
      </c>
      <c r="AS15" s="97">
        <v>3</v>
      </c>
      <c r="AU15" s="23"/>
      <c r="AV15" s="121"/>
      <c r="AW15" s="209"/>
    </row>
    <row r="16" spans="1:49" ht="15">
      <c r="A16" s="22" t="s">
        <v>238</v>
      </c>
      <c r="B16" s="12" t="s">
        <v>188</v>
      </c>
      <c r="C16" s="12" t="s">
        <v>188</v>
      </c>
      <c r="D16" s="12" t="s">
        <v>188</v>
      </c>
      <c r="E16" s="12" t="s">
        <v>188</v>
      </c>
      <c r="F16" s="12" t="s">
        <v>188</v>
      </c>
      <c r="G16" s="12" t="s">
        <v>188</v>
      </c>
      <c r="H16" s="92" t="str">
        <f t="shared" si="0"/>
        <v>6 / 6</v>
      </c>
      <c r="I16" s="19">
        <f>SUMPRODUCT((P16="En cours")*COUNTIFS(SUIVIPROD!$E$2:$E$3777,'Ligne 03'!$A16,SUIVIPROD!$J$2:$J$3777,'Ligne 03'!$P$1))</f>
        <v>0</v>
      </c>
      <c r="J16" s="97">
        <v>8</v>
      </c>
      <c r="K16" s="19">
        <f>SUMPRODUCT((P16="En cours")*SUMIFS(SUIVIPROD!$D$2:$D$3777,SUIVIPROD!$E$2:$E$3777,'Ligne 03'!$A16,SUIVIPROD!$J$2:$J$3777,'Ligne 03'!$P$1))</f>
        <v>0</v>
      </c>
      <c r="L16" s="19">
        <f>SUMPRODUCT((P16="En cours")*SUMPRODUCT((SUIVIPROD!$E$2:$E$3777='Ligne 03'!$A16)*(SUIVIPROD!$J$2:$J$3777='Ligne 03'!$P$1)*(SUIVIPROD!$L$2:$N$3777&lt;&gt;"")))</f>
        <v>0</v>
      </c>
      <c r="M16" s="97">
        <v>3</v>
      </c>
      <c r="O16" s="23"/>
      <c r="P16" s="121"/>
      <c r="Q16" s="19">
        <f>SUMPRODUCT((X16="En cours")*COUNTIFS(SUIVIPROD!$E$2:$E$3777,'Ligne 03'!$A16,SUIVIPROD!$J$2:$J$3777,'Ligne 03'!$X$1))</f>
        <v>0</v>
      </c>
      <c r="R16" s="97">
        <v>12</v>
      </c>
      <c r="S16" s="19">
        <f>SUMPRODUCT((X16="En cours")*SUMIFS(SUIVIPROD!$D$2:$D$3777,SUIVIPROD!$E$2:$E$3777,'Ligne 03'!$A16,SUIVIPROD!$J$2:$J$3777,'Ligne 03'!$X$1))</f>
        <v>0</v>
      </c>
      <c r="T16" s="19">
        <f>SUMPRODUCT((X16="En cours")*SUMPRODUCT((SUIVIPROD!$E$2:$E$3777='Ligne 03'!$A16)*(SUIVIPROD!$J$2:$J$3777='Ligne 03'!$X$1)*(SUIVIPROD!$L$2:$N$3777&lt;&gt;"")))</f>
        <v>0</v>
      </c>
      <c r="U16" s="97">
        <v>6</v>
      </c>
      <c r="V16" s="23"/>
      <c r="W16" s="23"/>
      <c r="X16" s="93"/>
      <c r="Y16" s="19">
        <f>SUMPRODUCT((AF16="En cours")*COUNTIFS(SUIVIPROD!$E$2:$E$3777,'Ligne 03'!$A16,SUIVIPROD!$J$2:$J$3777,'Ligne 03'!$AF$1))</f>
        <v>10</v>
      </c>
      <c r="Z16" s="97">
        <v>12</v>
      </c>
      <c r="AA16" s="19">
        <f>SUMPRODUCT((AF16="En cours")*SUMIFS(SUIVIPROD!$D$2:$D$3777,SUIVIPROD!$E$2:$E$3777,'Ligne 03'!$A16,SUIVIPROD!$J$2:$J$3777,'Ligne 03'!$AF$1))</f>
        <v>17.5</v>
      </c>
      <c r="AB16" s="19">
        <f>SUMPRODUCT((AF16="En cours")*SUMPRODUCT((SUIVIPROD!$E$2:$E$3777='Ligne 03'!$A16)*(SUIVIPROD!$J$2:$J$3777='Ligne 03'!$AF$1)*(SUIVIPROD!$L$2:$N$3777&lt;&gt;"")))</f>
        <v>6</v>
      </c>
      <c r="AC16" s="97">
        <v>8</v>
      </c>
      <c r="AE16" s="23" t="str">
        <f>IF(COUNTIFS(SUIVIQUALITE!$B$2:$B$49039,'Ligne 03'!$A16,SUIVIQUALITE!$E$2:$E$49039,LEFT($AF$1,FIND(" ",$AF$1)-1),SUIVIQUALITE!$F$2:$F$49039,"Oui")=1,"Oui","#N/A")</f>
        <v>Oui</v>
      </c>
      <c r="AF16" s="121" t="s">
        <v>189</v>
      </c>
      <c r="AG16" s="19">
        <f>SUMPRODUCT((AN16="En cours")*COUNTIFS(SUIVIPROD!$E$2:$E$3777,'Ligne 03'!$A16,SUIVIPROD!$J$2:$J$3777,'Ligne 03'!$AN$1))</f>
        <v>0</v>
      </c>
      <c r="AH16" s="97">
        <v>14</v>
      </c>
      <c r="AI16" s="19">
        <f>SUMPRODUCT((AN16="En cours")*SUMIFS(SUIVIPROD!$D$2:$D$3777,SUIVIPROD!$E$2:$E$3777,'Ligne 03'!$A16,SUIVIPROD!$J$2:$J$3777,'Ligne 03'!$AN$1))</f>
        <v>0</v>
      </c>
      <c r="AJ16" s="19">
        <f>SUMPRODUCT((AN16="En cours")*SUMPRODUCT((SUIVIPROD!$E$2:$E$3777='Ligne 03'!$A16)*(SUIVIPROD!$J$2:$J$3777='Ligne 03'!$AN$1)*(SUIVIPROD!$L$2:$N$3777&lt;&gt;"")))</f>
        <v>0</v>
      </c>
      <c r="AK16" s="97">
        <v>6</v>
      </c>
      <c r="AM16" s="23"/>
      <c r="AN16" s="93" t="s">
        <v>190</v>
      </c>
      <c r="AO16" s="19">
        <f>SUMPRODUCT((AV16="En cours")*COUNTIFS(SUIVIPROD!$E$2:$E$3777,'Ligne 03'!$A16,SUIVIPROD!$J$2:$J$3777,'Ligne 03'!$AV$1))</f>
        <v>0</v>
      </c>
      <c r="AP16" s="97">
        <v>10</v>
      </c>
      <c r="AQ16" s="19">
        <f>SUMPRODUCT((AV16="En cours")*SUMIFS(SUIVIPROD!$D$2:$D$3777,SUIVIPROD!$E$2:$E$3777,'Ligne 03'!$A16,SUIVIPROD!$J$2:$J$3777,'Ligne 03'!$AV$1))</f>
        <v>0</v>
      </c>
      <c r="AR16" s="19">
        <f>SUMPRODUCT((AV16="En cours")*SUMPRODUCT((SUIVIPROD!$E$2:$E$3777='Ligne 03'!$A16)*(SUIVIPROD!$J$2:$J$3777='Ligne 03'!$AV$1)*(SUIVIPROD!$L$2:$N$3777&lt;&gt;"")))</f>
        <v>0</v>
      </c>
      <c r="AS16" s="97">
        <v>3</v>
      </c>
      <c r="AU16" s="23"/>
      <c r="AV16" s="121"/>
      <c r="AW16" s="209"/>
    </row>
    <row r="17" spans="1:49" ht="15">
      <c r="A17" s="22" t="s">
        <v>239</v>
      </c>
      <c r="B17" s="12" t="s">
        <v>188</v>
      </c>
      <c r="C17" s="12" t="s">
        <v>188</v>
      </c>
      <c r="D17" s="12" t="s">
        <v>188</v>
      </c>
      <c r="E17" s="12" t="s">
        <v>188</v>
      </c>
      <c r="F17" s="12" t="s">
        <v>188</v>
      </c>
      <c r="G17" s="12" t="s">
        <v>188</v>
      </c>
      <c r="H17" s="92" t="str">
        <f t="shared" si="0"/>
        <v>6 / 6</v>
      </c>
      <c r="I17" s="19">
        <f>SUMPRODUCT((P17="En cours")*COUNTIFS(SUIVIPROD!$E$2:$E$3777,'Ligne 03'!$A17,SUIVIPROD!$J$2:$J$3777,'Ligne 03'!$P$1))</f>
        <v>0</v>
      </c>
      <c r="J17" s="97">
        <v>8</v>
      </c>
      <c r="K17" s="19">
        <f>SUMPRODUCT((P17="En cours")*SUMIFS(SUIVIPROD!$D$2:$D$3777,SUIVIPROD!$E$2:$E$3777,'Ligne 03'!$A17,SUIVIPROD!$J$2:$J$3777,'Ligne 03'!$P$1))</f>
        <v>0</v>
      </c>
      <c r="L17" s="19">
        <f>SUMPRODUCT((P17="En cours")*SUMPRODUCT((SUIVIPROD!$E$2:$E$3777='Ligne 03'!$A17)*(SUIVIPROD!$J$2:$J$3777='Ligne 03'!$P$1)*(SUIVIPROD!$L$2:$N$3777&lt;&gt;"")))</f>
        <v>0</v>
      </c>
      <c r="M17" s="97">
        <v>3</v>
      </c>
      <c r="O17" s="23"/>
      <c r="P17" s="121" t="s">
        <v>190</v>
      </c>
      <c r="Q17" s="19">
        <f>SUMPRODUCT((X17="En cours")*COUNTIFS(SUIVIPROD!$E$2:$E$3777,'Ligne 03'!$A17,SUIVIPROD!$J$2:$J$3777,'Ligne 03'!$X$1))</f>
        <v>0</v>
      </c>
      <c r="R17" s="97">
        <v>12</v>
      </c>
      <c r="S17" s="19">
        <f>SUMPRODUCT((X17="En cours")*SUMIFS(SUIVIPROD!$D$2:$D$3777,SUIVIPROD!$E$2:$E$3777,'Ligne 03'!$A17,SUIVIPROD!$J$2:$J$3777,'Ligne 03'!$X$1))</f>
        <v>0</v>
      </c>
      <c r="T17" s="19">
        <f>SUMPRODUCT((X17="En cours")*SUMPRODUCT((SUIVIPROD!$E$2:$E$3777='Ligne 03'!$A17)*(SUIVIPROD!$J$2:$J$3777='Ligne 03'!$X$1)*(SUIVIPROD!$L$2:$N$3777&lt;&gt;"")))</f>
        <v>0</v>
      </c>
      <c r="U17" s="97">
        <v>6</v>
      </c>
      <c r="V17" s="23"/>
      <c r="W17" s="23"/>
      <c r="X17" s="93" t="s">
        <v>190</v>
      </c>
      <c r="Y17" s="19">
        <f>SUMPRODUCT((AF17="En cours")*COUNTIFS(SUIVIPROD!$E$2:$E$3777,'Ligne 03'!$A17,SUIVIPROD!$J$2:$J$3777,'Ligne 03'!$AF$1))</f>
        <v>0</v>
      </c>
      <c r="Z17" s="97">
        <v>12</v>
      </c>
      <c r="AA17" s="19">
        <f>SUMPRODUCT((AF17="En cours")*SUMIFS(SUIVIPROD!$D$2:$D$3777,SUIVIPROD!$E$2:$E$3777,'Ligne 03'!$A17,SUIVIPROD!$J$2:$J$3777,'Ligne 03'!$AF$1))</f>
        <v>0</v>
      </c>
      <c r="AB17" s="19">
        <f>SUMPRODUCT((AF17="En cours")*SUMPRODUCT((SUIVIPROD!$E$2:$E$3777='Ligne 03'!$A17)*(SUIVIPROD!$J$2:$J$3777='Ligne 03'!$AF$1)*(SUIVIPROD!$L$2:$N$3777&lt;&gt;"")))</f>
        <v>0</v>
      </c>
      <c r="AC17" s="97">
        <v>8</v>
      </c>
      <c r="AE17" s="23"/>
      <c r="AF17" s="121" t="s">
        <v>190</v>
      </c>
      <c r="AG17" s="19">
        <f>SUMPRODUCT((AN17="En cours")*COUNTIFS(SUIVIPROD!$E$2:$E$3777,'Ligne 03'!$A17,SUIVIPROD!$J$2:$J$3777,'Ligne 03'!$AN$1))</f>
        <v>0</v>
      </c>
      <c r="AH17" s="97">
        <v>14</v>
      </c>
      <c r="AI17" s="19">
        <f>SUMPRODUCT((AN17="En cours")*SUMIFS(SUIVIPROD!$D$2:$D$3777,SUIVIPROD!$E$2:$E$3777,'Ligne 03'!$A17,SUIVIPROD!$J$2:$J$3777,'Ligne 03'!$AN$1))</f>
        <v>0</v>
      </c>
      <c r="AJ17" s="19">
        <f>SUMPRODUCT((AN17="En cours")*SUMPRODUCT((SUIVIPROD!$E$2:$E$3777='Ligne 03'!$A17)*(SUIVIPROD!$J$2:$J$3777='Ligne 03'!$AN$1)*(SUIVIPROD!$L$2:$N$3777&lt;&gt;"")))</f>
        <v>0</v>
      </c>
      <c r="AK17" s="97">
        <v>6</v>
      </c>
      <c r="AM17" s="23"/>
      <c r="AN17" s="93" t="s">
        <v>190</v>
      </c>
      <c r="AO17" s="19">
        <f>SUMPRODUCT((AV17="En cours")*COUNTIFS(SUIVIPROD!$E$2:$E$3777,'Ligne 03'!$A17,SUIVIPROD!$J$2:$J$3777,'Ligne 03'!$AV$1))</f>
        <v>0</v>
      </c>
      <c r="AP17" s="97">
        <v>10</v>
      </c>
      <c r="AQ17" s="19">
        <f>SUMPRODUCT((AV17="En cours")*SUMIFS(SUIVIPROD!$D$2:$D$3777,SUIVIPROD!$E$2:$E$3777,'Ligne 03'!$A17,SUIVIPROD!$J$2:$J$3777,'Ligne 03'!$AV$1))</f>
        <v>0</v>
      </c>
      <c r="AR17" s="19">
        <f>SUMPRODUCT((AV17="En cours")*SUMPRODUCT((SUIVIPROD!$E$2:$E$3777='Ligne 03'!$A17)*(SUIVIPROD!$J$2:$J$3777='Ligne 03'!$AV$1)*(SUIVIPROD!$L$2:$N$3777&lt;&gt;"")))</f>
        <v>0</v>
      </c>
      <c r="AS17" s="97">
        <v>3</v>
      </c>
      <c r="AU17" s="23"/>
      <c r="AV17" s="121" t="s">
        <v>190</v>
      </c>
      <c r="AW17" s="209"/>
    </row>
    <row r="18" spans="1:49" ht="15">
      <c r="A18" s="12" t="s">
        <v>240</v>
      </c>
      <c r="B18" s="12" t="s">
        <v>188</v>
      </c>
      <c r="C18" s="12" t="s">
        <v>188</v>
      </c>
      <c r="D18" s="12" t="s">
        <v>188</v>
      </c>
      <c r="E18" s="12" t="s">
        <v>188</v>
      </c>
      <c r="F18" s="12" t="s">
        <v>188</v>
      </c>
      <c r="G18" s="12" t="s">
        <v>188</v>
      </c>
      <c r="H18" s="92" t="str">
        <f t="shared" si="0"/>
        <v>6 / 6</v>
      </c>
      <c r="I18" s="19">
        <f>SUMPRODUCT((P18="En cours")*COUNTIFS(SUIVIPROD!$E$2:$E$3777,'Ligne 03'!$A18,SUIVIPROD!$J$2:$J$3777,'Ligne 03'!$P$1))</f>
        <v>0</v>
      </c>
      <c r="J18" s="97">
        <v>8</v>
      </c>
      <c r="K18" s="19">
        <f>SUMPRODUCT((P18="En cours")*SUMIFS(SUIVIPROD!$D$2:$D$3777,SUIVIPROD!$E$2:$E$3777,'Ligne 03'!$A18,SUIVIPROD!$J$2:$J$3777,'Ligne 03'!$P$1))</f>
        <v>0</v>
      </c>
      <c r="L18" s="19">
        <f>SUMPRODUCT((P18="En cours")*SUMPRODUCT((SUIVIPROD!$E$2:$E$3777='Ligne 03'!$A18)*(SUIVIPROD!$J$2:$J$3777='Ligne 03'!$P$1)*(SUIVIPROD!$L$2:$N$3777&lt;&gt;"")))</f>
        <v>0</v>
      </c>
      <c r="M18" s="97">
        <v>3</v>
      </c>
      <c r="O18" s="23"/>
      <c r="P18" s="121"/>
      <c r="Q18" s="19">
        <f>SUMPRODUCT((X18="En cours")*COUNTIFS(SUIVIPROD!$E$2:$E$3777,'Ligne 03'!$A18,SUIVIPROD!$J$2:$J$3777,'Ligne 03'!$X$1))</f>
        <v>0</v>
      </c>
      <c r="R18" s="97">
        <v>12</v>
      </c>
      <c r="S18" s="19">
        <f>SUMPRODUCT((X18="En cours")*SUMIFS(SUIVIPROD!$D$2:$D$3777,SUIVIPROD!$E$2:$E$3777,'Ligne 03'!$A18,SUIVIPROD!$J$2:$J$3777,'Ligne 03'!$X$1))</f>
        <v>0</v>
      </c>
      <c r="T18" s="19">
        <f>SUMPRODUCT((X18="En cours")*SUMPRODUCT((SUIVIPROD!$E$2:$E$3777='Ligne 03'!$A18)*(SUIVIPROD!$J$2:$J$3777='Ligne 03'!$X$1)*(SUIVIPROD!$L$2:$N$3777&lt;&gt;"")))</f>
        <v>0</v>
      </c>
      <c r="U18" s="97">
        <v>6</v>
      </c>
      <c r="V18" s="23"/>
      <c r="W18" s="23"/>
      <c r="X18" s="93"/>
      <c r="Y18" s="19">
        <f>SUMPRODUCT((AF18="En cours")*COUNTIFS(SUIVIPROD!$E$2:$E$3777,'Ligne 03'!$A18,SUIVIPROD!$J$2:$J$3777,'Ligne 03'!$AF$1))</f>
        <v>0</v>
      </c>
      <c r="Z18" s="97">
        <v>12</v>
      </c>
      <c r="AA18" s="19">
        <f>SUMPRODUCT((AF18="En cours")*SUMIFS(SUIVIPROD!$D$2:$D$3777,SUIVIPROD!$E$2:$E$3777,'Ligne 03'!$A18,SUIVIPROD!$J$2:$J$3777,'Ligne 03'!$AF$1))</f>
        <v>0</v>
      </c>
      <c r="AB18" s="19">
        <f>SUMPRODUCT((AF18="En cours")*SUMPRODUCT((SUIVIPROD!$E$2:$E$3777='Ligne 03'!$A18)*(SUIVIPROD!$J$2:$J$3777='Ligne 03'!$AF$1)*(SUIVIPROD!$L$2:$N$3777&lt;&gt;"")))</f>
        <v>0</v>
      </c>
      <c r="AC18" s="97">
        <v>8</v>
      </c>
      <c r="AE18" s="23"/>
      <c r="AF18" s="121" t="s">
        <v>190</v>
      </c>
      <c r="AG18" s="19">
        <f>SUMPRODUCT((AN18="En cours")*COUNTIFS(SUIVIPROD!$E$2:$E$3777,'Ligne 03'!$A18,SUIVIPROD!$J$2:$J$3777,'Ligne 03'!$AN$1))</f>
        <v>0</v>
      </c>
      <c r="AH18" s="97">
        <v>14</v>
      </c>
      <c r="AI18" s="19">
        <f>SUMPRODUCT((AN18="En cours")*SUMIFS(SUIVIPROD!$D$2:$D$3777,SUIVIPROD!$E$2:$E$3777,'Ligne 03'!$A18,SUIVIPROD!$J$2:$J$3777,'Ligne 03'!$AN$1))</f>
        <v>0</v>
      </c>
      <c r="AJ18" s="19">
        <f>SUMPRODUCT((AN18="En cours")*SUMPRODUCT((SUIVIPROD!$E$2:$E$3777='Ligne 03'!$A18)*(SUIVIPROD!$J$2:$J$3777='Ligne 03'!$AN$1)*(SUIVIPROD!$L$2:$N$3777&lt;&gt;"")))</f>
        <v>0</v>
      </c>
      <c r="AK18" s="97">
        <v>6</v>
      </c>
      <c r="AM18" s="23" t="str">
        <f>IF(COUNTIFS(SUIVIQUALITE!$B$2:$B$49039,'Ligne 03'!$A18,SUIVIQUALITE!$E$2:$E$49039,LEFT($AN$1,FIND(" ",$AN$1)-1),SUIVIQUALITE!$F$2:$F$49039,"Oui")=1,"Oui","#N/A")</f>
        <v>#N/A</v>
      </c>
      <c r="AN18" s="93" t="s">
        <v>189</v>
      </c>
      <c r="AO18" s="19">
        <f>SUMPRODUCT((AV18="En cours")*COUNTIFS(SUIVIPROD!$E$2:$E$3777,'Ligne 03'!$A18,SUIVIPROD!$J$2:$J$3777,'Ligne 03'!$AV$1))</f>
        <v>0</v>
      </c>
      <c r="AP18" s="97">
        <v>10</v>
      </c>
      <c r="AQ18" s="19">
        <f>SUMPRODUCT((AV18="En cours")*SUMIFS(SUIVIPROD!$D$2:$D$3777,SUIVIPROD!$E$2:$E$3777,'Ligne 03'!$A18,SUIVIPROD!$J$2:$J$3777,'Ligne 03'!$AV$1))</f>
        <v>0</v>
      </c>
      <c r="AR18" s="19">
        <f>SUMPRODUCT((AV18="En cours")*SUMPRODUCT((SUIVIPROD!$E$2:$E$3777='Ligne 03'!$A18)*(SUIVIPROD!$J$2:$J$3777='Ligne 03'!$AV$1)*(SUIVIPROD!$L$2:$N$3777&lt;&gt;"")))</f>
        <v>0</v>
      </c>
      <c r="AS18" s="97">
        <v>3</v>
      </c>
      <c r="AU18" s="23"/>
      <c r="AV18" s="121"/>
      <c r="AW18" s="209"/>
    </row>
    <row r="19" spans="1:49" ht="15">
      <c r="A19" s="12" t="s">
        <v>241</v>
      </c>
      <c r="B19" s="12" t="s">
        <v>188</v>
      </c>
      <c r="C19" s="12" t="s">
        <v>188</v>
      </c>
      <c r="D19" s="12" t="s">
        <v>188</v>
      </c>
      <c r="E19" s="12" t="s">
        <v>188</v>
      </c>
      <c r="F19" s="12" t="s">
        <v>188</v>
      </c>
      <c r="G19" s="12" t="s">
        <v>188</v>
      </c>
      <c r="H19" s="92" t="str">
        <f t="shared" si="0"/>
        <v>6 / 6</v>
      </c>
      <c r="I19" s="19">
        <f>SUMPRODUCT((P19="En cours")*COUNTIFS(SUIVIPROD!$E$2:$E$3777,'Ligne 03'!$A19,SUIVIPROD!$J$2:$J$3777,'Ligne 03'!$P$1))</f>
        <v>0</v>
      </c>
      <c r="J19" s="97">
        <v>8</v>
      </c>
      <c r="K19" s="19">
        <f>SUMPRODUCT((P19="En cours")*SUMIFS(SUIVIPROD!$D$2:$D$3777,SUIVIPROD!$E$2:$E$3777,'Ligne 03'!$A19,SUIVIPROD!$J$2:$J$3777,'Ligne 03'!$P$1))</f>
        <v>0</v>
      </c>
      <c r="L19" s="19">
        <f>SUMPRODUCT((P19="En cours")*SUMPRODUCT((SUIVIPROD!$E$2:$E$3777='Ligne 03'!$A19)*(SUIVIPROD!$J$2:$J$3777='Ligne 03'!$P$1)*(SUIVIPROD!$L$2:$N$3777&lt;&gt;"")))</f>
        <v>0</v>
      </c>
      <c r="M19" s="97">
        <v>3</v>
      </c>
      <c r="O19" s="23"/>
      <c r="P19" s="121" t="s">
        <v>329</v>
      </c>
      <c r="Q19" s="19">
        <f>SUMPRODUCT((X19="En cours")*COUNTIFS(SUIVIPROD!$E$2:$E$3777,'Ligne 03'!$A19,SUIVIPROD!$J$2:$J$3777,'Ligne 03'!$X$1))</f>
        <v>0</v>
      </c>
      <c r="R19" s="97">
        <v>12</v>
      </c>
      <c r="S19" s="19">
        <f>SUMPRODUCT((X19="En cours")*SUMIFS(SUIVIPROD!$D$2:$D$3777,SUIVIPROD!$E$2:$E$3777,'Ligne 03'!$A19,SUIVIPROD!$J$2:$J$3777,'Ligne 03'!$X$1))</f>
        <v>0</v>
      </c>
      <c r="T19" s="19">
        <f>SUMPRODUCT((X19="En cours")*SUMPRODUCT((SUIVIPROD!$E$2:$E$3777='Ligne 03'!$A19)*(SUIVIPROD!$J$2:$J$3777='Ligne 03'!$X$1)*(SUIVIPROD!$L$2:$N$3777&lt;&gt;"")))</f>
        <v>0</v>
      </c>
      <c r="U19" s="97">
        <v>6</v>
      </c>
      <c r="V19" s="23"/>
      <c r="W19" s="23"/>
      <c r="X19" s="93" t="s">
        <v>329</v>
      </c>
      <c r="Y19" s="19">
        <f>SUMPRODUCT((AF19="En cours")*COUNTIFS(SUIVIPROD!$E$2:$E$3777,'Ligne 03'!$A19,SUIVIPROD!$J$2:$J$3777,'Ligne 03'!$AF$1))</f>
        <v>0</v>
      </c>
      <c r="Z19" s="97">
        <v>12</v>
      </c>
      <c r="AA19" s="19">
        <f>SUMPRODUCT((AF19="En cours")*SUMIFS(SUIVIPROD!$D$2:$D$3777,SUIVIPROD!$E$2:$E$3777,'Ligne 03'!$A19,SUIVIPROD!$J$2:$J$3777,'Ligne 03'!$AF$1))</f>
        <v>0</v>
      </c>
      <c r="AB19" s="19">
        <f>SUMPRODUCT((AF19="En cours")*SUMPRODUCT((SUIVIPROD!$E$2:$E$3777='Ligne 03'!$A19)*(SUIVIPROD!$J$2:$J$3777='Ligne 03'!$AF$1)*(SUIVIPROD!$L$2:$N$3777&lt;&gt;"")))</f>
        <v>0</v>
      </c>
      <c r="AC19" s="97">
        <v>8</v>
      </c>
      <c r="AE19" s="23"/>
      <c r="AF19" s="121" t="s">
        <v>190</v>
      </c>
      <c r="AG19" s="19">
        <f>SUMPRODUCT((AN19="En cours")*COUNTIFS(SUIVIPROD!$E$2:$E$3777,'Ligne 03'!$A19,SUIVIPROD!$J$2:$J$3777,'Ligne 03'!$AN$1))</f>
        <v>0</v>
      </c>
      <c r="AH19" s="97">
        <v>14</v>
      </c>
      <c r="AI19" s="19">
        <f>SUMPRODUCT((AN19="En cours")*SUMIFS(SUIVIPROD!$D$2:$D$3777,SUIVIPROD!$E$2:$E$3777,'Ligne 03'!$A19,SUIVIPROD!$J$2:$J$3777,'Ligne 03'!$AN$1))</f>
        <v>0</v>
      </c>
      <c r="AJ19" s="19">
        <f>SUMPRODUCT((AN19="En cours")*SUMPRODUCT((SUIVIPROD!$E$2:$E$3777='Ligne 03'!$A19)*(SUIVIPROD!$J$2:$J$3777='Ligne 03'!$AN$1)*(SUIVIPROD!$L$2:$N$3777&lt;&gt;"")))</f>
        <v>0</v>
      </c>
      <c r="AK19" s="97">
        <v>6</v>
      </c>
      <c r="AM19" s="23"/>
      <c r="AN19" s="93" t="s">
        <v>190</v>
      </c>
      <c r="AO19" s="19">
        <f>SUMPRODUCT((AV19="En cours")*COUNTIFS(SUIVIPROD!$E$2:$E$3777,'Ligne 03'!$A19,SUIVIPROD!$J$2:$J$3777,'Ligne 03'!$AV$1))</f>
        <v>0</v>
      </c>
      <c r="AP19" s="97">
        <v>10</v>
      </c>
      <c r="AQ19" s="19">
        <f>SUMPRODUCT((AV19="En cours")*SUMIFS(SUIVIPROD!$D$2:$D$3777,SUIVIPROD!$E$2:$E$3777,'Ligne 03'!$A19,SUIVIPROD!$J$2:$J$3777,'Ligne 03'!$AV$1))</f>
        <v>0</v>
      </c>
      <c r="AR19" s="19">
        <f>SUMPRODUCT((AV19="En cours")*SUMPRODUCT((SUIVIPROD!$E$2:$E$3777='Ligne 03'!$A19)*(SUIVIPROD!$J$2:$J$3777='Ligne 03'!$AV$1)*(SUIVIPROD!$L$2:$N$3777&lt;&gt;"")))</f>
        <v>0</v>
      </c>
      <c r="AS19" s="97">
        <v>3</v>
      </c>
      <c r="AU19" s="23"/>
      <c r="AV19" s="121"/>
      <c r="AW19" s="209"/>
    </row>
    <row r="20" spans="1:49" ht="15">
      <c r="A20" s="12" t="s">
        <v>242</v>
      </c>
      <c r="B20" s="12" t="s">
        <v>188</v>
      </c>
      <c r="C20" s="12" t="s">
        <v>188</v>
      </c>
      <c r="D20" s="12" t="s">
        <v>188</v>
      </c>
      <c r="E20" s="12" t="s">
        <v>188</v>
      </c>
      <c r="F20" s="12" t="s">
        <v>188</v>
      </c>
      <c r="G20" s="12" t="s">
        <v>188</v>
      </c>
      <c r="H20" s="92" t="str">
        <f t="shared" si="0"/>
        <v>6 / 6</v>
      </c>
      <c r="I20" s="19">
        <f>SUMPRODUCT((P20="En cours")*COUNTIFS(SUIVIPROD!$E$2:$E$3777,'Ligne 03'!$A20,SUIVIPROD!$J$2:$J$3777,'Ligne 03'!$P$1))</f>
        <v>3</v>
      </c>
      <c r="J20" s="97">
        <v>8</v>
      </c>
      <c r="K20" s="19">
        <f>SUMPRODUCT((P20="En cours")*SUMIFS(SUIVIPROD!$D$2:$D$3777,SUIVIPROD!$E$2:$E$3777,'Ligne 03'!$A20,SUIVIPROD!$J$2:$J$3777,'Ligne 03'!$P$1))</f>
        <v>5</v>
      </c>
      <c r="L20" s="19">
        <f>SUMPRODUCT((P20="En cours")*SUMPRODUCT((SUIVIPROD!$E$2:$E$3777='Ligne 03'!$A20)*(SUIVIPROD!$J$2:$J$3777='Ligne 03'!$P$1)*(SUIVIPROD!$L$2:$N$3777&lt;&gt;"")))</f>
        <v>1</v>
      </c>
      <c r="M20" s="97">
        <v>3</v>
      </c>
      <c r="N20" s="94"/>
      <c r="O20" s="23" t="str">
        <f>IF(COUNTIFS(SUIVIQUALITE!$B$2:$B$49039,'Ligne 03'!$A20,SUIVIQUALITE!$E$2:$E$49039,LEFT($P$1,FIND(" ",$P$1)-1),SUIVIQUALITE!$F$2:$F$49039,"Oui")=1,"Oui","#N/A")</f>
        <v>#N/A</v>
      </c>
      <c r="P20" s="121" t="s">
        <v>189</v>
      </c>
      <c r="Q20" s="19">
        <f>SUMPRODUCT((X20="En cours")*COUNTIFS(SUIVIPROD!$E$2:$E$3777,'Ligne 03'!$A20,SUIVIPROD!$J$2:$J$3777,'Ligne 03'!$X$1))</f>
        <v>0</v>
      </c>
      <c r="R20" s="97">
        <v>12</v>
      </c>
      <c r="S20" s="19">
        <f>SUMPRODUCT((X20="En cours")*SUMIFS(SUIVIPROD!$D$2:$D$3777,SUIVIPROD!$E$2:$E$3777,'Ligne 03'!$A20,SUIVIPROD!$J$2:$J$3777,'Ligne 03'!$X$1))</f>
        <v>0</v>
      </c>
      <c r="T20" s="19">
        <f>SUMPRODUCT((X20="En cours")*SUMPRODUCT((SUIVIPROD!$E$2:$E$3777='Ligne 03'!$A20)*(SUIVIPROD!$J$2:$J$3777='Ligne 03'!$X$1)*(SUIVIPROD!$L$2:$N$3777&lt;&gt;"")))</f>
        <v>0</v>
      </c>
      <c r="U20" s="97">
        <v>6</v>
      </c>
      <c r="V20" s="23"/>
      <c r="W20" s="23"/>
      <c r="X20" s="93"/>
      <c r="Y20" s="19">
        <f>SUMPRODUCT((AF20="En cours")*COUNTIFS(SUIVIPROD!$E$2:$E$3777,'Ligne 03'!$A20,SUIVIPROD!$J$2:$J$3777,'Ligne 03'!$AF$1))</f>
        <v>0</v>
      </c>
      <c r="Z20" s="97">
        <v>12</v>
      </c>
      <c r="AA20" s="19">
        <f>SUMPRODUCT((AF20="En cours")*SUMIFS(SUIVIPROD!$D$2:$D$3777,SUIVIPROD!$E$2:$E$3777,'Ligne 03'!$A20,SUIVIPROD!$J$2:$J$3777,'Ligne 03'!$AF$1))</f>
        <v>0</v>
      </c>
      <c r="AB20" s="19">
        <f>SUMPRODUCT((AF20="En cours")*SUMPRODUCT((SUIVIPROD!$E$2:$E$3777='Ligne 03'!$A20)*(SUIVIPROD!$J$2:$J$3777='Ligne 03'!$AF$1)*(SUIVIPROD!$L$2:$N$3777&lt;&gt;"")))</f>
        <v>0</v>
      </c>
      <c r="AC20" s="97">
        <v>8</v>
      </c>
      <c r="AE20" s="23"/>
      <c r="AF20" s="121"/>
      <c r="AG20" s="19">
        <f>SUMPRODUCT((AN20="En cours")*COUNTIFS(SUIVIPROD!$E$2:$E$3777,'Ligne 03'!$A20,SUIVIPROD!$J$2:$J$3777,'Ligne 03'!$AN$1))</f>
        <v>0</v>
      </c>
      <c r="AH20" s="97">
        <v>14</v>
      </c>
      <c r="AI20" s="19">
        <f>SUMPRODUCT((AN20="En cours")*SUMIFS(SUIVIPROD!$D$2:$D$3777,SUIVIPROD!$E$2:$E$3777,'Ligne 03'!$A20,SUIVIPROD!$J$2:$J$3777,'Ligne 03'!$AN$1))</f>
        <v>0</v>
      </c>
      <c r="AJ20" s="19">
        <f>SUMPRODUCT((AN20="En cours")*SUMPRODUCT((SUIVIPROD!$E$2:$E$3777='Ligne 03'!$A20)*(SUIVIPROD!$J$2:$J$3777='Ligne 03'!$AN$1)*(SUIVIPROD!$L$2:$N$3777&lt;&gt;"")))</f>
        <v>0</v>
      </c>
      <c r="AK20" s="97">
        <v>6</v>
      </c>
      <c r="AM20" s="23"/>
      <c r="AN20" s="93"/>
      <c r="AO20" s="19">
        <f>SUMPRODUCT((AV20="En cours")*COUNTIFS(SUIVIPROD!$E$2:$E$3777,'Ligne 03'!$A20,SUIVIPROD!$J$2:$J$3777,'Ligne 03'!$AV$1))</f>
        <v>0</v>
      </c>
      <c r="AP20" s="97">
        <v>10</v>
      </c>
      <c r="AQ20" s="19">
        <f>SUMPRODUCT((AV20="En cours")*SUMIFS(SUIVIPROD!$D$2:$D$3777,SUIVIPROD!$E$2:$E$3777,'Ligne 03'!$A20,SUIVIPROD!$J$2:$J$3777,'Ligne 03'!$AV$1))</f>
        <v>0</v>
      </c>
      <c r="AR20" s="19">
        <f>SUMPRODUCT((AV20="En cours")*SUMPRODUCT((SUIVIPROD!$E$2:$E$3777='Ligne 03'!$A20)*(SUIVIPROD!$J$2:$J$3777='Ligne 03'!$AV$1)*(SUIVIPROD!$L$2:$N$3777&lt;&gt;"")))</f>
        <v>0</v>
      </c>
      <c r="AS20" s="97">
        <v>3</v>
      </c>
      <c r="AU20" s="23"/>
      <c r="AV20" s="121"/>
      <c r="AW20" s="209"/>
    </row>
    <row r="21" spans="1:49" ht="15">
      <c r="A21" s="12" t="s">
        <v>243</v>
      </c>
      <c r="B21" s="12" t="s">
        <v>188</v>
      </c>
      <c r="C21" s="12" t="s">
        <v>188</v>
      </c>
      <c r="D21" s="12" t="s">
        <v>188</v>
      </c>
      <c r="E21" s="12" t="s">
        <v>188</v>
      </c>
      <c r="F21" s="12" t="s">
        <v>188</v>
      </c>
      <c r="G21" s="12" t="s">
        <v>188</v>
      </c>
      <c r="H21" s="92" t="str">
        <f t="shared" si="0"/>
        <v>6 / 6</v>
      </c>
      <c r="I21" s="19">
        <f>SUMPRODUCT((P21="En cours")*COUNTIFS(SUIVIPROD!$E$2:$E$3777,'Ligne 03'!$A21,SUIVIPROD!$J$2:$J$3777,'Ligne 03'!$P$1))</f>
        <v>0</v>
      </c>
      <c r="J21" s="97">
        <v>8</v>
      </c>
      <c r="K21" s="19">
        <f>SUMPRODUCT((P21="En cours")*SUMIFS(SUIVIPROD!$D$2:$D$3777,SUIVIPROD!$E$2:$E$3777,'Ligne 03'!$A21,SUIVIPROD!$J$2:$J$3777,'Ligne 03'!$P$1))</f>
        <v>0</v>
      </c>
      <c r="L21" s="19">
        <f>SUMPRODUCT((P21="En cours")*SUMPRODUCT((SUIVIPROD!$E$2:$E$3777='Ligne 03'!$A21)*(SUIVIPROD!$J$2:$J$3777='Ligne 03'!$P$1)*(SUIVIPROD!$L$2:$N$3777&lt;&gt;"")))</f>
        <v>0</v>
      </c>
      <c r="M21" s="97">
        <v>3</v>
      </c>
      <c r="O21" s="23"/>
      <c r="P21" s="121" t="s">
        <v>190</v>
      </c>
      <c r="Q21" s="19">
        <f>SUMPRODUCT((X21="En cours")*COUNTIFS(SUIVIPROD!$E$2:$E$3777,'Ligne 03'!$A21,SUIVIPROD!$J$2:$J$3777,'Ligne 03'!$X$1))</f>
        <v>0</v>
      </c>
      <c r="R21" s="97">
        <v>12</v>
      </c>
      <c r="S21" s="19">
        <f>SUMPRODUCT((X21="En cours")*SUMIFS(SUIVIPROD!$D$2:$D$3777,SUIVIPROD!$E$2:$E$3777,'Ligne 03'!$A21,SUIVIPROD!$J$2:$J$3777,'Ligne 03'!$X$1))</f>
        <v>0</v>
      </c>
      <c r="T21" s="19">
        <f>SUMPRODUCT((X21="En cours")*SUMPRODUCT((SUIVIPROD!$E$2:$E$3777='Ligne 03'!$A21)*(SUIVIPROD!$J$2:$J$3777='Ligne 03'!$X$1)*(SUIVIPROD!$L$2:$N$3777&lt;&gt;"")))</f>
        <v>0</v>
      </c>
      <c r="U21" s="97">
        <v>6</v>
      </c>
      <c r="V21" s="23"/>
      <c r="W21" s="23"/>
      <c r="X21" s="93" t="s">
        <v>190</v>
      </c>
      <c r="Y21" s="19">
        <f>SUMPRODUCT((AF21="En cours")*COUNTIFS(SUIVIPROD!$E$2:$E$3777,'Ligne 03'!$A21,SUIVIPROD!$J$2:$J$3777,'Ligne 03'!$AF$1))</f>
        <v>0</v>
      </c>
      <c r="Z21" s="97">
        <v>12</v>
      </c>
      <c r="AA21" s="19">
        <f>SUMPRODUCT((AF21="En cours")*SUMIFS(SUIVIPROD!$D$2:$D$3777,SUIVIPROD!$E$2:$E$3777,'Ligne 03'!$A21,SUIVIPROD!$J$2:$J$3777,'Ligne 03'!$AF$1))</f>
        <v>0</v>
      </c>
      <c r="AB21" s="19">
        <f>SUMPRODUCT((AF21="En cours")*SUMPRODUCT((SUIVIPROD!$E$2:$E$3777='Ligne 03'!$A21)*(SUIVIPROD!$J$2:$J$3777='Ligne 03'!$AF$1)*(SUIVIPROD!$L$2:$N$3777&lt;&gt;"")))</f>
        <v>0</v>
      </c>
      <c r="AC21" s="97">
        <v>8</v>
      </c>
      <c r="AE21" s="23"/>
      <c r="AF21" s="121" t="s">
        <v>190</v>
      </c>
      <c r="AG21" s="19">
        <f>SUMPRODUCT((AN21="En cours")*COUNTIFS(SUIVIPROD!$E$2:$E$3777,'Ligne 03'!$A21,SUIVIPROD!$J$2:$J$3777,'Ligne 03'!$AN$1))</f>
        <v>0</v>
      </c>
      <c r="AH21" s="97">
        <v>14</v>
      </c>
      <c r="AI21" s="19">
        <f>SUMPRODUCT((AN21="En cours")*SUMIFS(SUIVIPROD!$D$2:$D$3777,SUIVIPROD!$E$2:$E$3777,'Ligne 03'!$A21,SUIVIPROD!$J$2:$J$3777,'Ligne 03'!$AN$1))</f>
        <v>0</v>
      </c>
      <c r="AJ21" s="19">
        <f>SUMPRODUCT((AN21="En cours")*SUMPRODUCT((SUIVIPROD!$E$2:$E$3777='Ligne 03'!$A21)*(SUIVIPROD!$J$2:$J$3777='Ligne 03'!$AN$1)*(SUIVIPROD!$L$2:$N$3777&lt;&gt;"")))</f>
        <v>0</v>
      </c>
      <c r="AK21" s="97">
        <v>6</v>
      </c>
      <c r="AM21" s="23"/>
      <c r="AN21" s="93" t="s">
        <v>190</v>
      </c>
      <c r="AO21" s="19">
        <f>SUMPRODUCT((AV21="En cours")*COUNTIFS(SUIVIPROD!$E$2:$E$3777,'Ligne 03'!$A21,SUIVIPROD!$J$2:$J$3777,'Ligne 03'!$AV$1))</f>
        <v>0</v>
      </c>
      <c r="AP21" s="97">
        <v>10</v>
      </c>
      <c r="AQ21" s="19">
        <f>SUMPRODUCT((AV21="En cours")*SUMIFS(SUIVIPROD!$D$2:$D$3777,SUIVIPROD!$E$2:$E$3777,'Ligne 03'!$A21,SUIVIPROD!$J$2:$J$3777,'Ligne 03'!$AV$1))</f>
        <v>0</v>
      </c>
      <c r="AR21" s="19">
        <f>SUMPRODUCT((AV21="En cours")*SUMPRODUCT((SUIVIPROD!$E$2:$E$3777='Ligne 03'!$A21)*(SUIVIPROD!$J$2:$J$3777='Ligne 03'!$AV$1)*(SUIVIPROD!$L$2:$N$3777&lt;&gt;"")))</f>
        <v>0</v>
      </c>
      <c r="AS21" s="97">
        <v>3</v>
      </c>
      <c r="AU21" s="23"/>
      <c r="AV21" s="121"/>
      <c r="AW21" s="209"/>
    </row>
    <row r="22" spans="1:49" ht="15">
      <c r="A22" s="12" t="s">
        <v>244</v>
      </c>
      <c r="B22" s="12" t="s">
        <v>188</v>
      </c>
      <c r="C22" s="12" t="s">
        <v>188</v>
      </c>
      <c r="D22" s="12" t="s">
        <v>188</v>
      </c>
      <c r="E22" s="12" t="s">
        <v>188</v>
      </c>
      <c r="F22" s="12" t="s">
        <v>188</v>
      </c>
      <c r="G22" s="12" t="s">
        <v>188</v>
      </c>
      <c r="H22" s="92" t="str">
        <f t="shared" si="0"/>
        <v>6 / 6</v>
      </c>
      <c r="I22" s="19">
        <f>SUMPRODUCT((P22="En cours")*COUNTIFS(SUIVIPROD!$E$2:$E$3777,'Ligne 03'!$A22,SUIVIPROD!$J$2:$J$3777,'Ligne 03'!$P$1))</f>
        <v>0</v>
      </c>
      <c r="J22" s="97">
        <v>8</v>
      </c>
      <c r="K22" s="19">
        <f>SUMPRODUCT((P22="En cours")*SUMIFS(SUIVIPROD!$D$2:$D$3777,SUIVIPROD!$E$2:$E$3777,'Ligne 03'!$A22,SUIVIPROD!$J$2:$J$3777,'Ligne 03'!$P$1))</f>
        <v>0</v>
      </c>
      <c r="L22" s="19">
        <f>SUMPRODUCT((P22="En cours")*SUMPRODUCT((SUIVIPROD!$E$2:$E$3777='Ligne 03'!$A22)*(SUIVIPROD!$J$2:$J$3777='Ligne 03'!$P$1)*(SUIVIPROD!$L$2:$N$3777&lt;&gt;"")))</f>
        <v>0</v>
      </c>
      <c r="M22" s="97">
        <v>3</v>
      </c>
      <c r="O22" s="23"/>
      <c r="P22" s="121" t="s">
        <v>190</v>
      </c>
      <c r="Q22" s="19">
        <f>SUMPRODUCT((X22="En cours")*COUNTIFS(SUIVIPROD!$E$2:$E$3777,'Ligne 03'!$A22,SUIVIPROD!$J$2:$J$3777,'Ligne 03'!$X$1))</f>
        <v>0</v>
      </c>
      <c r="R22" s="97">
        <v>12</v>
      </c>
      <c r="S22" s="19">
        <f>SUMPRODUCT((X22="En cours")*SUMIFS(SUIVIPROD!$D$2:$D$3777,SUIVIPROD!$E$2:$E$3777,'Ligne 03'!$A22,SUIVIPROD!$J$2:$J$3777,'Ligne 03'!$X$1))</f>
        <v>0</v>
      </c>
      <c r="T22" s="19">
        <f>SUMPRODUCT((X22="En cours")*SUMPRODUCT((SUIVIPROD!$E$2:$E$3777='Ligne 03'!$A22)*(SUIVIPROD!$J$2:$J$3777='Ligne 03'!$X$1)*(SUIVIPROD!$L$2:$N$3777&lt;&gt;"")))</f>
        <v>0</v>
      </c>
      <c r="U22" s="97">
        <v>6</v>
      </c>
      <c r="V22" s="23"/>
      <c r="W22" s="23"/>
      <c r="X22" s="93" t="s">
        <v>190</v>
      </c>
      <c r="Y22" s="19">
        <f>SUMPRODUCT((AF22="En cours")*COUNTIFS(SUIVIPROD!$E$2:$E$3777,'Ligne 03'!$A22,SUIVIPROD!$J$2:$J$3777,'Ligne 03'!$AF$1))</f>
        <v>0</v>
      </c>
      <c r="Z22" s="97">
        <v>12</v>
      </c>
      <c r="AA22" s="19">
        <f>SUMPRODUCT((AF22="En cours")*SUMIFS(SUIVIPROD!$D$2:$D$3777,SUIVIPROD!$E$2:$E$3777,'Ligne 03'!$A22,SUIVIPROD!$J$2:$J$3777,'Ligne 03'!$AF$1))</f>
        <v>0</v>
      </c>
      <c r="AB22" s="19">
        <f>SUMPRODUCT((AF22="En cours")*SUMPRODUCT((SUIVIPROD!$E$2:$E$3777='Ligne 03'!$A22)*(SUIVIPROD!$J$2:$J$3777='Ligne 03'!$AF$1)*(SUIVIPROD!$L$2:$N$3777&lt;&gt;"")))</f>
        <v>0</v>
      </c>
      <c r="AC22" s="97">
        <v>8</v>
      </c>
      <c r="AE22" s="23"/>
      <c r="AF22" s="121" t="s">
        <v>190</v>
      </c>
      <c r="AG22" s="19">
        <f>SUMPRODUCT((AN22="En cours")*COUNTIFS(SUIVIPROD!$E$2:$E$3777,'Ligne 03'!$A22,SUIVIPROD!$J$2:$J$3777,'Ligne 03'!$AN$1))</f>
        <v>0</v>
      </c>
      <c r="AH22" s="97">
        <v>14</v>
      </c>
      <c r="AI22" s="19">
        <f>SUMPRODUCT((AN22="En cours")*SUMIFS(SUIVIPROD!$D$2:$D$3777,SUIVIPROD!$E$2:$E$3777,'Ligne 03'!$A22,SUIVIPROD!$J$2:$J$3777,'Ligne 03'!$AN$1))</f>
        <v>0</v>
      </c>
      <c r="AJ22" s="19">
        <f>SUMPRODUCT((AN22="En cours")*SUMPRODUCT((SUIVIPROD!$E$2:$E$3777='Ligne 03'!$A22)*(SUIVIPROD!$J$2:$J$3777='Ligne 03'!$AN$1)*(SUIVIPROD!$L$2:$N$3777&lt;&gt;"")))</f>
        <v>0</v>
      </c>
      <c r="AK22" s="97">
        <v>6</v>
      </c>
      <c r="AM22" s="23"/>
      <c r="AN22" s="93" t="s">
        <v>190</v>
      </c>
      <c r="AO22" s="19">
        <f>SUMPRODUCT((AV22="En cours")*COUNTIFS(SUIVIPROD!$E$2:$E$3777,'Ligne 03'!$A22,SUIVIPROD!$J$2:$J$3777,'Ligne 03'!$AV$1))</f>
        <v>0</v>
      </c>
      <c r="AP22" s="97">
        <v>10</v>
      </c>
      <c r="AQ22" s="19">
        <f>SUMPRODUCT((AV22="En cours")*SUMIFS(SUIVIPROD!$D$2:$D$3777,SUIVIPROD!$E$2:$E$3777,'Ligne 03'!$A22,SUIVIPROD!$J$2:$J$3777,'Ligne 03'!$AV$1))</f>
        <v>0</v>
      </c>
      <c r="AR22" s="19">
        <f>SUMPRODUCT((AV22="En cours")*SUMPRODUCT((SUIVIPROD!$E$2:$E$3777='Ligne 03'!$A22)*(SUIVIPROD!$J$2:$J$3777='Ligne 03'!$AV$1)*(SUIVIPROD!$L$2:$N$3777&lt;&gt;"")))</f>
        <v>0</v>
      </c>
      <c r="AS22" s="97">
        <v>3</v>
      </c>
      <c r="AU22" s="23"/>
      <c r="AV22" s="121"/>
      <c r="AW22" s="209"/>
    </row>
    <row r="23" spans="1:49" ht="15">
      <c r="A23" s="12" t="s">
        <v>245</v>
      </c>
      <c r="B23" s="12" t="s">
        <v>188</v>
      </c>
      <c r="C23" s="12" t="s">
        <v>188</v>
      </c>
      <c r="D23" s="12" t="s">
        <v>188</v>
      </c>
      <c r="E23" s="12" t="s">
        <v>188</v>
      </c>
      <c r="F23" s="12" t="s">
        <v>188</v>
      </c>
      <c r="G23" s="12" t="s">
        <v>188</v>
      </c>
      <c r="H23" s="92" t="str">
        <f t="shared" si="0"/>
        <v>6 / 6</v>
      </c>
      <c r="I23" s="19">
        <f>SUMPRODUCT((P23="En cours")*COUNTIFS(SUIVIPROD!$E$2:$E$3777,'Ligne 03'!$A23,SUIVIPROD!$J$2:$J$3777,'Ligne 03'!$P$1))</f>
        <v>0</v>
      </c>
      <c r="J23" s="97">
        <v>8</v>
      </c>
      <c r="K23" s="19">
        <f>SUMPRODUCT((P23="En cours")*SUMIFS(SUIVIPROD!$D$2:$D$3777,SUIVIPROD!$E$2:$E$3777,'Ligne 03'!$A23,SUIVIPROD!$J$2:$J$3777,'Ligne 03'!$P$1))</f>
        <v>0</v>
      </c>
      <c r="L23" s="19">
        <f>SUMPRODUCT((P23="En cours")*SUMPRODUCT((SUIVIPROD!$E$2:$E$3777='Ligne 03'!$A23)*(SUIVIPROD!$J$2:$J$3777='Ligne 03'!$P$1)*(SUIVIPROD!$L$2:$N$3777&lt;&gt;"")))</f>
        <v>0</v>
      </c>
      <c r="M23" s="97">
        <v>3</v>
      </c>
      <c r="O23" s="23"/>
      <c r="P23" s="121"/>
      <c r="Q23" s="19">
        <f>SUMPRODUCT((X23="En cours")*COUNTIFS(SUIVIPROD!$E$2:$E$3777,'Ligne 03'!$A23,SUIVIPROD!$J$2:$J$3777,'Ligne 03'!$X$1))</f>
        <v>0</v>
      </c>
      <c r="R23" s="97">
        <v>12</v>
      </c>
      <c r="S23" s="19">
        <f>SUMPRODUCT((X23="En cours")*SUMIFS(SUIVIPROD!$D$2:$D$3777,SUIVIPROD!$E$2:$E$3777,'Ligne 03'!$A23,SUIVIPROD!$J$2:$J$3777,'Ligne 03'!$X$1))</f>
        <v>0</v>
      </c>
      <c r="T23" s="19">
        <f>SUMPRODUCT((X23="En cours")*SUMPRODUCT((SUIVIPROD!$E$2:$E$3777='Ligne 03'!$A23)*(SUIVIPROD!$J$2:$J$3777='Ligne 03'!$X$1)*(SUIVIPROD!$L$2:$N$3777&lt;&gt;"")))</f>
        <v>0</v>
      </c>
      <c r="U23" s="97">
        <v>6</v>
      </c>
      <c r="V23" s="23"/>
      <c r="W23" s="23"/>
      <c r="X23" s="93"/>
      <c r="Y23" s="19">
        <f>SUMPRODUCT((AF23="En cours")*COUNTIFS(SUIVIPROD!$E$2:$E$3777,'Ligne 03'!$A23,SUIVIPROD!$J$2:$J$3777,'Ligne 03'!$AF$1))</f>
        <v>0</v>
      </c>
      <c r="Z23" s="97">
        <v>12</v>
      </c>
      <c r="AA23" s="19">
        <f>SUMPRODUCT((AF23="En cours")*SUMIFS(SUIVIPROD!$D$2:$D$3777,SUIVIPROD!$E$2:$E$3777,'Ligne 03'!$A23,SUIVIPROD!$J$2:$J$3777,'Ligne 03'!$AF$1))</f>
        <v>0</v>
      </c>
      <c r="AB23" s="19">
        <f>SUMPRODUCT((AF23="En cours")*SUMPRODUCT((SUIVIPROD!$E$2:$E$3777='Ligne 03'!$A23)*(SUIVIPROD!$J$2:$J$3777='Ligne 03'!$AF$1)*(SUIVIPROD!$L$2:$N$3777&lt;&gt;"")))</f>
        <v>0</v>
      </c>
      <c r="AC23" s="97">
        <v>8</v>
      </c>
      <c r="AE23" s="23"/>
      <c r="AF23" s="121"/>
      <c r="AG23" s="19">
        <f>SUMPRODUCT((AN23="En cours")*COUNTIFS(SUIVIPROD!$E$2:$E$3777,'Ligne 03'!$A23,SUIVIPROD!$J$2:$J$3777,'Ligne 03'!$AN$1))</f>
        <v>0</v>
      </c>
      <c r="AH23" s="97">
        <v>14</v>
      </c>
      <c r="AI23" s="19">
        <f>SUMPRODUCT((AN23="En cours")*SUMIFS(SUIVIPROD!$D$2:$D$3777,SUIVIPROD!$E$2:$E$3777,'Ligne 03'!$A23,SUIVIPROD!$J$2:$J$3777,'Ligne 03'!$AN$1))</f>
        <v>0</v>
      </c>
      <c r="AJ23" s="19">
        <f>SUMPRODUCT((AN23="En cours")*SUMPRODUCT((SUIVIPROD!$E$2:$E$3777='Ligne 03'!$A23)*(SUIVIPROD!$J$2:$J$3777='Ligne 03'!$AN$1)*(SUIVIPROD!$L$2:$N$3777&lt;&gt;"")))</f>
        <v>0</v>
      </c>
      <c r="AK23" s="97">
        <v>6</v>
      </c>
      <c r="AM23" s="23"/>
      <c r="AN23" s="93"/>
      <c r="AO23" s="19">
        <f>SUMPRODUCT((AV23="En cours")*COUNTIFS(SUIVIPROD!$E$2:$E$3777,'Ligne 03'!$A23,SUIVIPROD!$J$2:$J$3777,'Ligne 03'!$AV$1))</f>
        <v>0</v>
      </c>
      <c r="AP23" s="97">
        <v>10</v>
      </c>
      <c r="AQ23" s="19">
        <f>SUMPRODUCT((AV23="En cours")*SUMIFS(SUIVIPROD!$D$2:$D$3777,SUIVIPROD!$E$2:$E$3777,'Ligne 03'!$A23,SUIVIPROD!$J$2:$J$3777,'Ligne 03'!$AV$1))</f>
        <v>0</v>
      </c>
      <c r="AR23" s="19">
        <f>SUMPRODUCT((AV23="En cours")*SUMPRODUCT((SUIVIPROD!$E$2:$E$3777='Ligne 03'!$A23)*(SUIVIPROD!$J$2:$J$3777='Ligne 03'!$AV$1)*(SUIVIPROD!$L$2:$N$3777&lt;&gt;"")))</f>
        <v>0</v>
      </c>
      <c r="AS23" s="97">
        <v>3</v>
      </c>
      <c r="AU23" s="23"/>
      <c r="AV23" s="121" t="s">
        <v>190</v>
      </c>
      <c r="AW23" s="209"/>
    </row>
    <row r="24" spans="1:49" ht="15">
      <c r="A24" s="12" t="s">
        <v>247</v>
      </c>
      <c r="B24" s="12" t="s">
        <v>188</v>
      </c>
      <c r="C24" s="12" t="s">
        <v>188</v>
      </c>
      <c r="D24" s="12" t="s">
        <v>188</v>
      </c>
      <c r="E24" s="12" t="s">
        <v>188</v>
      </c>
      <c r="F24" s="12" t="s">
        <v>188</v>
      </c>
      <c r="G24" s="12" t="s">
        <v>188</v>
      </c>
      <c r="H24" s="92" t="str">
        <f t="shared" si="0"/>
        <v>6 / 6</v>
      </c>
      <c r="I24" s="19">
        <f>SUMPRODUCT((P24="En cours")*COUNTIFS(SUIVIPROD!$E$2:$E$3777,'Ligne 03'!$A24,SUIVIPROD!$J$2:$J$3777,'Ligne 03'!$P$1))</f>
        <v>0</v>
      </c>
      <c r="J24" s="97">
        <v>8</v>
      </c>
      <c r="K24" s="19">
        <f>SUMPRODUCT((P24="En cours")*SUMIFS(SUIVIPROD!$D$2:$D$3777,SUIVIPROD!$E$2:$E$3777,'Ligne 03'!$A24,SUIVIPROD!$J$2:$J$3777,'Ligne 03'!$P$1))</f>
        <v>0</v>
      </c>
      <c r="L24" s="19">
        <f>SUMPRODUCT((P24="En cours")*SUMPRODUCT((SUIVIPROD!$E$2:$E$3777='Ligne 03'!$A24)*(SUIVIPROD!$J$2:$J$3777='Ligne 03'!$P$1)*(SUIVIPROD!$L$2:$N$3777&lt;&gt;"")))</f>
        <v>0</v>
      </c>
      <c r="M24" s="97">
        <v>3</v>
      </c>
      <c r="O24" s="23"/>
      <c r="P24" s="121"/>
      <c r="Q24" s="19">
        <f>SUMPRODUCT((X24="En cours")*COUNTIFS(SUIVIPROD!$E$2:$E$3777,'Ligne 03'!$A24,SUIVIPROD!$J$2:$J$3777,'Ligne 03'!$X$1))</f>
        <v>0</v>
      </c>
      <c r="R24" s="97">
        <v>12</v>
      </c>
      <c r="S24" s="19">
        <f>SUMPRODUCT((X24="En cours")*SUMIFS(SUIVIPROD!$D$2:$D$3777,SUIVIPROD!$E$2:$E$3777,'Ligne 03'!$A24,SUIVIPROD!$J$2:$J$3777,'Ligne 03'!$X$1))</f>
        <v>0</v>
      </c>
      <c r="T24" s="19">
        <f>SUMPRODUCT((X24="En cours")*SUMPRODUCT((SUIVIPROD!$E$2:$E$3777='Ligne 03'!$A24)*(SUIVIPROD!$J$2:$J$3777='Ligne 03'!$X$1)*(SUIVIPROD!$L$2:$N$3777&lt;&gt;"")))</f>
        <v>0</v>
      </c>
      <c r="U24" s="97">
        <v>6</v>
      </c>
      <c r="V24" s="23"/>
      <c r="W24" s="23"/>
      <c r="X24" s="93"/>
      <c r="Y24" s="19">
        <f>SUMPRODUCT((AF24="En cours")*COUNTIFS(SUIVIPROD!$E$2:$E$3777,'Ligne 03'!$A24,SUIVIPROD!$J$2:$J$3777,'Ligne 03'!$AF$1))</f>
        <v>0</v>
      </c>
      <c r="Z24" s="97">
        <v>12</v>
      </c>
      <c r="AA24" s="19">
        <f>SUMPRODUCT((AF24="En cours")*SUMIFS(SUIVIPROD!$D$2:$D$3777,SUIVIPROD!$E$2:$E$3777,'Ligne 03'!$A24,SUIVIPROD!$J$2:$J$3777,'Ligne 03'!$AF$1))</f>
        <v>0</v>
      </c>
      <c r="AB24" s="19">
        <f>SUMPRODUCT((AF24="En cours")*SUMPRODUCT((SUIVIPROD!$E$2:$E$3777='Ligne 03'!$A24)*(SUIVIPROD!$J$2:$J$3777='Ligne 03'!$AF$1)*(SUIVIPROD!$L$2:$N$3777&lt;&gt;"")))</f>
        <v>0</v>
      </c>
      <c r="AC24" s="97">
        <v>8</v>
      </c>
      <c r="AE24" s="23"/>
      <c r="AF24" s="121"/>
      <c r="AG24" s="19">
        <f>SUMPRODUCT((AN24="En cours")*COUNTIFS(SUIVIPROD!$E$2:$E$3777,'Ligne 03'!$A24,SUIVIPROD!$J$2:$J$3777,'Ligne 03'!$AN$1))</f>
        <v>0</v>
      </c>
      <c r="AH24" s="97">
        <v>14</v>
      </c>
      <c r="AI24" s="19">
        <f>SUMPRODUCT((AN24="En cours")*SUMIFS(SUIVIPROD!$D$2:$D$3777,SUIVIPROD!$E$2:$E$3777,'Ligne 03'!$A24,SUIVIPROD!$J$2:$J$3777,'Ligne 03'!$AN$1))</f>
        <v>0</v>
      </c>
      <c r="AJ24" s="19">
        <f>SUMPRODUCT((AN24="En cours")*SUMPRODUCT((SUIVIPROD!$E$2:$E$3777='Ligne 03'!$A24)*(SUIVIPROD!$J$2:$J$3777='Ligne 03'!$AN$1)*(SUIVIPROD!$L$2:$N$3777&lt;&gt;"")))</f>
        <v>0</v>
      </c>
      <c r="AK24" s="97">
        <v>6</v>
      </c>
      <c r="AM24" s="23"/>
      <c r="AN24" s="93"/>
      <c r="AO24" s="19">
        <f>SUMPRODUCT((AV24="En cours")*COUNTIFS(SUIVIPROD!$E$2:$E$3777,'Ligne 03'!$A24,SUIVIPROD!$J$2:$J$3777,'Ligne 03'!$AV$1))</f>
        <v>0</v>
      </c>
      <c r="AP24" s="97">
        <v>10</v>
      </c>
      <c r="AQ24" s="19">
        <f>SUMPRODUCT((AV24="En cours")*SUMIFS(SUIVIPROD!$D$2:$D$3777,SUIVIPROD!$E$2:$E$3777,'Ligne 03'!$A24,SUIVIPROD!$J$2:$J$3777,'Ligne 03'!$AV$1))</f>
        <v>0</v>
      </c>
      <c r="AR24" s="19">
        <f>SUMPRODUCT((AV24="En cours")*SUMPRODUCT((SUIVIPROD!$E$2:$E$3777='Ligne 03'!$A24)*(SUIVIPROD!$J$2:$J$3777='Ligne 03'!$AV$1)*(SUIVIPROD!$L$2:$N$3777&lt;&gt;"")))</f>
        <v>0</v>
      </c>
      <c r="AS24" s="97">
        <v>3</v>
      </c>
      <c r="AU24" s="23"/>
      <c r="AV24" s="121" t="s">
        <v>190</v>
      </c>
      <c r="AW24" s="209"/>
    </row>
    <row r="25" spans="1:49" ht="15">
      <c r="A25" s="12" t="s">
        <v>251</v>
      </c>
      <c r="B25" s="12" t="s">
        <v>188</v>
      </c>
      <c r="C25" s="12" t="s">
        <v>188</v>
      </c>
      <c r="D25" s="12" t="s">
        <v>188</v>
      </c>
      <c r="E25" s="12" t="s">
        <v>188</v>
      </c>
      <c r="F25" s="12" t="s">
        <v>188</v>
      </c>
      <c r="G25" s="12" t="s">
        <v>188</v>
      </c>
      <c r="H25" s="92" t="str">
        <f t="shared" si="0"/>
        <v>6 / 6</v>
      </c>
      <c r="I25" s="19">
        <f>SUMPRODUCT((P25="En cours")*COUNTIFS(SUIVIPROD!$E$2:$E$3777,'Ligne 03'!$A25,SUIVIPROD!$J$2:$J$3777,'Ligne 03'!$P$1))</f>
        <v>0</v>
      </c>
      <c r="J25" s="97">
        <v>8</v>
      </c>
      <c r="K25" s="19">
        <f>SUMPRODUCT((P25="En cours")*SUMIFS(SUIVIPROD!$D$2:$D$3777,SUIVIPROD!$E$2:$E$3777,'Ligne 03'!$A25,SUIVIPROD!$J$2:$J$3777,'Ligne 03'!$P$1))</f>
        <v>0</v>
      </c>
      <c r="L25" s="19">
        <f>SUMPRODUCT((P25="En cours")*SUMPRODUCT((SUIVIPROD!$E$2:$E$3777='Ligne 03'!$A25)*(SUIVIPROD!$J$2:$J$3777='Ligne 03'!$P$1)*(SUIVIPROD!$L$2:$N$3777&lt;&gt;"")))</f>
        <v>0</v>
      </c>
      <c r="M25" s="97">
        <v>3</v>
      </c>
      <c r="O25" s="23"/>
      <c r="P25" s="121" t="s">
        <v>190</v>
      </c>
      <c r="Q25" s="19">
        <f>SUMPRODUCT((X25="En cours")*COUNTIFS(SUIVIPROD!$E$2:$E$3777,'Ligne 03'!$A25,SUIVIPROD!$J$2:$J$3777,'Ligne 03'!$X$1))</f>
        <v>0</v>
      </c>
      <c r="R25" s="97">
        <v>12</v>
      </c>
      <c r="S25" s="19">
        <f>SUMPRODUCT((X25="En cours")*SUMIFS(SUIVIPROD!$D$2:$D$3777,SUIVIPROD!$E$2:$E$3777,'Ligne 03'!$A25,SUIVIPROD!$J$2:$J$3777,'Ligne 03'!$X$1))</f>
        <v>0</v>
      </c>
      <c r="T25" s="19">
        <f>SUMPRODUCT((X25="En cours")*SUMPRODUCT((SUIVIPROD!$E$2:$E$3777='Ligne 03'!$A25)*(SUIVIPROD!$J$2:$J$3777='Ligne 03'!$X$1)*(SUIVIPROD!$L$2:$N$3777&lt;&gt;"")))</f>
        <v>0</v>
      </c>
      <c r="U25" s="97">
        <v>6</v>
      </c>
      <c r="V25" s="23"/>
      <c r="W25" s="23"/>
      <c r="X25" s="93" t="s">
        <v>190</v>
      </c>
      <c r="Y25" s="19">
        <f>SUMPRODUCT((AF25="En cours")*COUNTIFS(SUIVIPROD!$E$2:$E$3777,'Ligne 03'!$A25,SUIVIPROD!$J$2:$J$3777,'Ligne 03'!$AF$1))</f>
        <v>0</v>
      </c>
      <c r="Z25" s="97">
        <v>12</v>
      </c>
      <c r="AA25" s="19">
        <f>SUMPRODUCT((AF25="En cours")*SUMIFS(SUIVIPROD!$D$2:$D$3777,SUIVIPROD!$E$2:$E$3777,'Ligne 03'!$A25,SUIVIPROD!$J$2:$J$3777,'Ligne 03'!$AF$1))</f>
        <v>0</v>
      </c>
      <c r="AB25" s="19">
        <f>SUMPRODUCT((AF25="En cours")*SUMPRODUCT((SUIVIPROD!$E$2:$E$3777='Ligne 03'!$A25)*(SUIVIPROD!$J$2:$J$3777='Ligne 03'!$AF$1)*(SUIVIPROD!$L$2:$N$3777&lt;&gt;"")))</f>
        <v>0</v>
      </c>
      <c r="AC25" s="97">
        <v>8</v>
      </c>
      <c r="AE25" s="23"/>
      <c r="AF25" s="121" t="s">
        <v>190</v>
      </c>
      <c r="AG25" s="19">
        <f>SUMPRODUCT((AN25="En cours")*COUNTIFS(SUIVIPROD!$E$2:$E$3777,'Ligne 03'!$A25,SUIVIPROD!$J$2:$J$3777,'Ligne 03'!$AN$1))</f>
        <v>0</v>
      </c>
      <c r="AH25" s="97">
        <v>14</v>
      </c>
      <c r="AI25" s="19">
        <f>SUMPRODUCT((AN25="En cours")*SUMIFS(SUIVIPROD!$D$2:$D$3777,SUIVIPROD!$E$2:$E$3777,'Ligne 03'!$A25,SUIVIPROD!$J$2:$J$3777,'Ligne 03'!$AN$1))</f>
        <v>0</v>
      </c>
      <c r="AJ25" s="19">
        <f>SUMPRODUCT((AN25="En cours")*SUMPRODUCT((SUIVIPROD!$E$2:$E$3777='Ligne 03'!$A25)*(SUIVIPROD!$J$2:$J$3777='Ligne 03'!$AN$1)*(SUIVIPROD!$L$2:$N$3777&lt;&gt;"")))</f>
        <v>0</v>
      </c>
      <c r="AK25" s="97">
        <v>6</v>
      </c>
      <c r="AM25" s="23"/>
      <c r="AN25" s="93" t="s">
        <v>190</v>
      </c>
      <c r="AO25" s="19">
        <f>SUMPRODUCT((AV25="En cours")*COUNTIFS(SUIVIPROD!$E$2:$E$3777,'Ligne 03'!$A25,SUIVIPROD!$J$2:$J$3777,'Ligne 03'!$AV$1))</f>
        <v>0</v>
      </c>
      <c r="AP25" s="97">
        <v>10</v>
      </c>
      <c r="AQ25" s="19">
        <f>SUMPRODUCT((AV25="En cours")*SUMIFS(SUIVIPROD!$D$2:$D$3777,SUIVIPROD!$E$2:$E$3777,'Ligne 03'!$A25,SUIVIPROD!$J$2:$J$3777,'Ligne 03'!$AV$1))</f>
        <v>0</v>
      </c>
      <c r="AR25" s="19">
        <f>SUMPRODUCT((AV25="En cours")*SUMPRODUCT((SUIVIPROD!$E$2:$E$3777='Ligne 03'!$A25)*(SUIVIPROD!$J$2:$J$3777='Ligne 03'!$AV$1)*(SUIVIPROD!$L$2:$N$3777&lt;&gt;"")))</f>
        <v>0</v>
      </c>
      <c r="AS25" s="97">
        <v>3</v>
      </c>
      <c r="AU25" s="23"/>
      <c r="AV25" s="121"/>
      <c r="AW25" s="209"/>
    </row>
    <row r="26" spans="1:49" ht="15">
      <c r="A26" s="12" t="s">
        <v>213</v>
      </c>
      <c r="B26" s="12" t="s">
        <v>188</v>
      </c>
      <c r="C26" s="12" t="s">
        <v>188</v>
      </c>
      <c r="D26" s="12" t="s">
        <v>188</v>
      </c>
      <c r="E26" s="12" t="s">
        <v>188</v>
      </c>
      <c r="F26" s="12" t="s">
        <v>188</v>
      </c>
      <c r="G26" s="12" t="s">
        <v>188</v>
      </c>
      <c r="H26" s="92" t="str">
        <f>COUNTIF(A26:G26,"Oui") &amp;" / 6"</f>
        <v>6 / 6</v>
      </c>
      <c r="I26" s="19">
        <f>SUMPRODUCT((P26="En cours")*COUNTIFS(SUIVIPROD!$E$2:$E$3777,'Ligne 03'!$A26,SUIVIPROD!$J$2:$J$3777,'Ligne 03'!$P$1))</f>
        <v>0</v>
      </c>
      <c r="J26" s="97">
        <v>8</v>
      </c>
      <c r="K26" s="19">
        <f>SUMPRODUCT((P26="En cours")*SUMIFS(SUIVIPROD!$D$2:$D$3777,SUIVIPROD!$E$2:$E$3777,'Ligne 03'!$A26,SUIVIPROD!$J$2:$J$3777,'Ligne 03'!$P$1))</f>
        <v>0</v>
      </c>
      <c r="L26" s="19">
        <f>SUMPRODUCT((P26="En cours")*SUMPRODUCT((SUIVIPROD!$E$2:$E$3777='Ligne 03'!$A26)*(SUIVIPROD!$J$2:$J$3777='Ligne 03'!$P$1)*(SUIVIPROD!$L$2:$N$3777&lt;&gt;"")))</f>
        <v>0</v>
      </c>
      <c r="M26" s="97">
        <v>3</v>
      </c>
      <c r="N26" s="94"/>
      <c r="O26" s="23"/>
      <c r="P26" s="172"/>
      <c r="Q26" s="19">
        <f>SUMPRODUCT((X26="En cours")*COUNTIFS(SUIVIPROD!$E$2:$E$3777,'Ligne 03'!$A26,SUIVIPROD!$J$2:$J$3777,'Ligne 03'!$X$1))</f>
        <v>0</v>
      </c>
      <c r="R26" s="97">
        <v>12</v>
      </c>
      <c r="S26" s="19">
        <f>SUMPRODUCT((X26="En cours")*SUMIFS(SUIVIPROD!$D$2:$D$3777,SUIVIPROD!$E$2:$E$3777,'Ligne 03'!$A26,SUIVIPROD!$J$2:$J$3777,'Ligne 03'!$X$1))</f>
        <v>0</v>
      </c>
      <c r="T26" s="19">
        <f>SUMPRODUCT((X26="En cours")*SUMPRODUCT((SUIVIPROD!$E$2:$E$3777='Ligne 03'!$A26)*(SUIVIPROD!$J$2:$J$3777='Ligne 03'!$X$1)*(SUIVIPROD!$L$2:$N$3777&lt;&gt;"")))</f>
        <v>0</v>
      </c>
      <c r="U26" s="97">
        <v>6</v>
      </c>
      <c r="W26" s="23" t="str">
        <f>IF(COUNTIFS(SUIVIQUALITE!$B$2:$B$49039,'Ligne 03'!$A26,SUIVIQUALITE!$E$2:$E$49039,LEFT($X$1,FIND(" ",$X$1)-1),SUIVIQUALITE!$F$2:$F$49039,"Oui")=1,"Oui","#N/A")</f>
        <v>Oui</v>
      </c>
      <c r="X26" s="172" t="s">
        <v>190</v>
      </c>
      <c r="Y26" s="19">
        <f>SUMPRODUCT((AF26="En cours")*COUNTIFS(SUIVIPROD!$E$2:$E$3777,'Ligne 03'!$A26,SUIVIPROD!$J$2:$J$3777,'Ligne 03'!$AF$1))</f>
        <v>28</v>
      </c>
      <c r="Z26" s="97">
        <v>12</v>
      </c>
      <c r="AA26" s="19">
        <f>SUMPRODUCT((AF26="En cours")*SUMIFS(SUIVIPROD!$D$2:$D$3777,SUIVIPROD!$E$2:$E$3777,'Ligne 03'!$A26,SUIVIPROD!$J$2:$J$3777,'Ligne 03'!$AF$1))</f>
        <v>47</v>
      </c>
      <c r="AB26" s="19">
        <f>SUMPRODUCT((AF26="En cours")*SUMPRODUCT((SUIVIPROD!$E$2:$E$3777='Ligne 03'!$A26)*(SUIVIPROD!$J$2:$J$3777='Ligne 03'!$AF$1)*(SUIVIPROD!$L$2:$N$3777&lt;&gt;"")))</f>
        <v>13</v>
      </c>
      <c r="AC26" s="97">
        <v>8</v>
      </c>
      <c r="AE26" s="23" t="str">
        <f>IF(COUNTIFS(SUIVIQUALITE!$B$2:$B$49039,'Ligne 03'!$A26,SUIVIQUALITE!$E$2:$E$49039,LEFT($AF$1,FIND(" ",$AF$1)-1),SUIVIQUALITE!$F$2:$F$49039,"Oui")=1,"Oui","#N/A")</f>
        <v>Oui</v>
      </c>
      <c r="AF26" s="172" t="s">
        <v>189</v>
      </c>
      <c r="AG26" s="19">
        <f>SUMPRODUCT((AN26="En cours")*COUNTIFS(SUIVIPROD!$E$2:$E$3777,'Ligne 03'!$A26,SUIVIPROD!$J$2:$J$3777,'Ligne 03'!$AN$1))</f>
        <v>0</v>
      </c>
      <c r="AH26" s="97">
        <v>14</v>
      </c>
      <c r="AI26" s="19">
        <f>SUMPRODUCT((AN26="En cours")*SUMIFS(SUIVIPROD!$D$2:$D$3777,SUIVIPROD!$E$2:$E$3777,'Ligne 03'!$A26,SUIVIPROD!$J$2:$J$3777,'Ligne 03'!$AN$1))</f>
        <v>0</v>
      </c>
      <c r="AJ26" s="19">
        <f>SUMPRODUCT((AN26="En cours")*SUMPRODUCT((SUIVIPROD!$E$2:$E$3777='Ligne 03'!$A26)*(SUIVIPROD!$J$2:$J$3777='Ligne 03'!$AN$1)*(SUIVIPROD!$L$2:$N$3777&lt;&gt;"")))</f>
        <v>0</v>
      </c>
      <c r="AK26" s="97">
        <v>6</v>
      </c>
      <c r="AM26" s="23"/>
      <c r="AN26" s="172"/>
      <c r="AO26" s="19">
        <f>SUMPRODUCT((AV26="En cours")*COUNTIFS(SUIVIPROD!$E$2:$E$3777,'Ligne 03'!$A26,SUIVIPROD!$J$2:$J$3777,'Ligne 03'!$AV$1))</f>
        <v>0</v>
      </c>
      <c r="AP26" s="97">
        <v>10</v>
      </c>
      <c r="AQ26" s="19">
        <f>SUMPRODUCT((AV26="En cours")*SUMIFS(SUIVIPROD!$D$2:$D$3777,SUIVIPROD!$E$2:$E$3777,'Ligne 03'!$A26,SUIVIPROD!$J$2:$J$3777,'Ligne 03'!$AV$1))</f>
        <v>0</v>
      </c>
      <c r="AR26" s="19">
        <f>SUMPRODUCT((AV26="En cours")*SUMPRODUCT((SUIVIPROD!$E$2:$E$3777='Ligne 03'!$A26)*(SUIVIPROD!$J$2:$J$3777='Ligne 03'!$AV$1)*(SUIVIPROD!$L$2:$N$3777&lt;&gt;"")))</f>
        <v>0</v>
      </c>
      <c r="AS26" s="97">
        <v>3</v>
      </c>
      <c r="AU26" s="23"/>
      <c r="AV26" s="172"/>
      <c r="AW26" s="209"/>
    </row>
    <row r="27" spans="1:49" ht="15">
      <c r="A27" s="12" t="s">
        <v>891</v>
      </c>
      <c r="C27" s="12" t="s">
        <v>188</v>
      </c>
      <c r="H27" s="92" t="str">
        <f>COUNTIF(A27:G27,"Oui") &amp;" / 6"</f>
        <v>1 / 6</v>
      </c>
      <c r="I27" s="19">
        <f>SUMPRODUCT((P27="En cours")*COUNTIFS(SUIVIPROD!$E$2:$E$3777,'Ligne 03'!$A27,SUIVIPROD!$J$2:$J$3777,'Ligne 03'!$P$1))</f>
        <v>0</v>
      </c>
      <c r="J27" s="97">
        <v>8</v>
      </c>
      <c r="K27" s="19">
        <f>SUMPRODUCT((P27="En cours")*SUMIFS(SUIVIPROD!$D$2:$D$3777,SUIVIPROD!$E$2:$E$3777,'Ligne 03'!$A27,SUIVIPROD!$J$2:$J$3777,'Ligne 03'!$P$1))</f>
        <v>0</v>
      </c>
      <c r="L27" s="19">
        <f>SUMPRODUCT((P27="En cours")*SUMPRODUCT((SUIVIPROD!$E$2:$E$3777='Ligne 03'!$A27)*(SUIVIPROD!$J$2:$J$3777='Ligne 03'!$P$1)*(SUIVIPROD!$L$2:$N$3777&lt;&gt;"")))</f>
        <v>0</v>
      </c>
      <c r="M27" s="97">
        <v>3</v>
      </c>
      <c r="N27" s="94"/>
      <c r="O27" s="23"/>
      <c r="P27" s="175"/>
      <c r="Q27" s="19">
        <f>SUMPRODUCT((X27="En cours")*COUNTIFS(SUIVIPROD!$E$2:$E$3777,'Ligne 03'!$A27,SUIVIPROD!$J$2:$J$3777,'Ligne 03'!$X$1))</f>
        <v>0</v>
      </c>
      <c r="R27" s="97">
        <v>12</v>
      </c>
      <c r="S27" s="19">
        <f>SUMPRODUCT((X27="En cours")*SUMIFS(SUIVIPROD!$D$2:$D$3777,SUIVIPROD!$E$2:$E$3777,'Ligne 03'!$A27,SUIVIPROD!$J$2:$J$3777,'Ligne 03'!$X$1))</f>
        <v>0</v>
      </c>
      <c r="T27" s="19">
        <f>SUMPRODUCT((X27="En cours")*SUMPRODUCT((SUIVIPROD!$E$2:$E$3777='Ligne 03'!$A27)*(SUIVIPROD!$J$2:$J$3777='Ligne 03'!$X$1)*(SUIVIPROD!$L$2:$N$3777&lt;&gt;"")))</f>
        <v>0</v>
      </c>
      <c r="U27" s="97">
        <v>6</v>
      </c>
      <c r="W27" s="23"/>
      <c r="X27" s="175"/>
      <c r="Y27" s="19">
        <f>SUMPRODUCT((AF27="En cours")*COUNTIFS(SUIVIPROD!$E$2:$E$3777,'Ligne 03'!$A27,SUIVIPROD!$J$2:$J$3777,'Ligne 03'!$AF$1))</f>
        <v>0</v>
      </c>
      <c r="Z27" s="97">
        <v>12</v>
      </c>
      <c r="AA27" s="19">
        <f>SUMPRODUCT((AF27="En cours")*SUMIFS(SUIVIPROD!$D$2:$D$3777,SUIVIPROD!$E$2:$E$3777,'Ligne 03'!$A27,SUIVIPROD!$J$2:$J$3777,'Ligne 03'!$AF$1))</f>
        <v>0</v>
      </c>
      <c r="AB27" s="19">
        <f>SUMPRODUCT((AF27="En cours")*SUMPRODUCT((SUIVIPROD!$E$2:$E$3777='Ligne 03'!$A27)*(SUIVIPROD!$J$2:$J$3777='Ligne 03'!$AF$1)*(SUIVIPROD!$L$2:$N$3777&lt;&gt;"")))</f>
        <v>0</v>
      </c>
      <c r="AC27" s="97">
        <v>8</v>
      </c>
      <c r="AE27" s="23" t="str">
        <f>IF(COUNTIFS(SUIVIQUALITE!$B$2:$B$49039,'Ligne 03'!$A27,SUIVIQUALITE!$E$2:$E$49039,LEFT($AF$1,FIND(" ",$AF$1)-1),SUIVIQUALITE!$F$2:$F$49039,"Oui")=1,"Oui","#N/A")</f>
        <v>#N/A</v>
      </c>
      <c r="AF27" s="175" t="s">
        <v>284</v>
      </c>
      <c r="AG27" s="19">
        <f>SUMPRODUCT((AN27="En cours")*COUNTIFS(SUIVIPROD!$E$2:$E$3777,'Ligne 03'!$A27,SUIVIPROD!$J$2:$J$3777,'Ligne 03'!$AN$1))</f>
        <v>0</v>
      </c>
      <c r="AH27" s="97">
        <v>14</v>
      </c>
      <c r="AI27" s="19">
        <f>SUMPRODUCT((AN27="En cours")*SUMIFS(SUIVIPROD!$D$2:$D$3777,SUIVIPROD!$E$2:$E$3777,'Ligne 03'!$A27,SUIVIPROD!$J$2:$J$3777,'Ligne 03'!$AN$1))</f>
        <v>0</v>
      </c>
      <c r="AJ27" s="19">
        <f>SUMPRODUCT((AN27="En cours")*SUMPRODUCT((SUIVIPROD!$E$2:$E$3777='Ligne 03'!$A27)*(SUIVIPROD!$J$2:$J$3777='Ligne 03'!$AN$1)*(SUIVIPROD!$L$2:$N$3777&lt;&gt;"")))</f>
        <v>0</v>
      </c>
      <c r="AK27" s="97">
        <v>6</v>
      </c>
      <c r="AM27" s="23" t="str">
        <f>IF(COUNTIFS(SUIVIQUALITE!$B$2:$B$49039,'Ligne 03'!$A27,SUIVIQUALITE!$E$2:$E$49039,LEFT($AN$1,FIND(" ",$AN$1)-1),SUIVIQUALITE!$F$2:$F$49039,"Oui")=1,"Oui","#N/A")</f>
        <v>Oui</v>
      </c>
      <c r="AN27" s="175" t="s">
        <v>190</v>
      </c>
      <c r="AO27" s="19">
        <f>SUMPRODUCT((AV27="En cours")*COUNTIFS(SUIVIPROD!$E$2:$E$3777,'Ligne 03'!$A27,SUIVIPROD!$J$2:$J$3777,'Ligne 03'!$AV$1))</f>
        <v>0</v>
      </c>
      <c r="AP27" s="97">
        <v>10</v>
      </c>
      <c r="AQ27" s="19">
        <f>SUMPRODUCT((AV27="En cours")*SUMIFS(SUIVIPROD!$D$2:$D$3777,SUIVIPROD!$E$2:$E$3777,'Ligne 03'!$A27,SUIVIPROD!$J$2:$J$3777,'Ligne 03'!$AV$1))</f>
        <v>0</v>
      </c>
      <c r="AR27" s="19">
        <f>SUMPRODUCT((AV27="En cours")*SUMPRODUCT((SUIVIPROD!$E$2:$E$3777='Ligne 03'!$A27)*(SUIVIPROD!$J$2:$J$3777='Ligne 03'!$AV$1)*(SUIVIPROD!$L$2:$N$3777&lt;&gt;"")))</f>
        <v>0</v>
      </c>
      <c r="AS27" s="97">
        <v>3</v>
      </c>
      <c r="AU27" s="23"/>
      <c r="AV27" s="175"/>
      <c r="AW27" s="209"/>
    </row>
    <row r="28" spans="1:49" ht="15">
      <c r="A28" s="12" t="s">
        <v>942</v>
      </c>
      <c r="C28" s="12" t="s">
        <v>188</v>
      </c>
      <c r="D28" s="12" t="s">
        <v>188</v>
      </c>
      <c r="E28" s="12" t="s">
        <v>188</v>
      </c>
      <c r="H28" s="92" t="str">
        <f>COUNTIF(A28:G28,"Oui") &amp;" / 6"</f>
        <v>3 / 6</v>
      </c>
      <c r="I28" s="19">
        <f>SUMPRODUCT((P28="En cours")*COUNTIFS(SUIVIPROD!$E$2:$E$3777,'Ligne 03'!$A28,SUIVIPROD!$J$2:$J$3777,'Ligne 03'!$P$1))</f>
        <v>0</v>
      </c>
      <c r="J28" s="97">
        <v>8</v>
      </c>
      <c r="K28" s="19">
        <f>SUMPRODUCT((P28="En cours")*SUMIFS(SUIVIPROD!$D$2:$D$3777,SUIVIPROD!$E$2:$E$3777,'Ligne 03'!$A28,SUIVIPROD!$J$2:$J$3777,'Ligne 03'!$P$1))</f>
        <v>0</v>
      </c>
      <c r="L28" s="19">
        <f>SUMPRODUCT((P28="En cours")*SUMPRODUCT((SUIVIPROD!$E$2:$E$3777='Ligne 03'!$A28)*(SUIVIPROD!$J$2:$J$3777='Ligne 03'!$P$1)*(SUIVIPROD!$L$2:$N$3777&lt;&gt;"")))</f>
        <v>0</v>
      </c>
      <c r="M28" s="97">
        <v>3</v>
      </c>
      <c r="N28" s="94"/>
      <c r="O28" s="23" t="str">
        <f>IF(COUNTIFS(SUIVIQUALITE!$B$2:$B$49039,'Ligne 03'!$A28,SUIVIQUALITE!$E$2:$E$49039,LEFT($P$1,FIND(" ",$P$1)-1),SUIVIQUALITE!$F$2:$F$49039,"Oui")=1,"Oui","#N/A")</f>
        <v>Oui</v>
      </c>
      <c r="P28" s="182" t="s">
        <v>190</v>
      </c>
      <c r="Q28" s="19">
        <f>SUMPRODUCT((X28="En cours")*COUNTIFS(SUIVIPROD!$E$2:$E$3777,'Ligne 03'!$A28,SUIVIPROD!$J$2:$J$3777,'Ligne 03'!$X$1))</f>
        <v>0</v>
      </c>
      <c r="R28" s="97">
        <v>12</v>
      </c>
      <c r="S28" s="19">
        <f>SUMPRODUCT((X28="En cours")*SUMIFS(SUIVIPROD!$D$2:$D$3777,SUIVIPROD!$E$2:$E$3777,'Ligne 03'!$A28,SUIVIPROD!$J$2:$J$3777,'Ligne 03'!$X$1))</f>
        <v>0</v>
      </c>
      <c r="T28" s="19">
        <f>SUMPRODUCT((X28="En cours")*SUMPRODUCT((SUIVIPROD!$E$2:$E$3777='Ligne 03'!$A28)*(SUIVIPROD!$J$2:$J$3777='Ligne 03'!$X$1)*(SUIVIPROD!$L$2:$N$3777&lt;&gt;"")))</f>
        <v>0</v>
      </c>
      <c r="U28" s="97">
        <v>6</v>
      </c>
      <c r="W28" s="23"/>
      <c r="X28" s="182"/>
      <c r="Y28" s="19">
        <f>SUMPRODUCT((AF28="En cours")*COUNTIFS(SUIVIPROD!$E$2:$E$3777,'Ligne 03'!$A28,SUIVIPROD!$J$2:$J$3777,'Ligne 03'!$AF$1))</f>
        <v>0</v>
      </c>
      <c r="Z28" s="97">
        <v>12</v>
      </c>
      <c r="AA28" s="19">
        <f>SUMPRODUCT((AF28="En cours")*SUMIFS(SUIVIPROD!$D$2:$D$3777,SUIVIPROD!$E$2:$E$3777,'Ligne 03'!$A28,SUIVIPROD!$J$2:$J$3777,'Ligne 03'!$AF$1))</f>
        <v>0</v>
      </c>
      <c r="AB28" s="19">
        <f>SUMPRODUCT((AF28="En cours")*SUMPRODUCT((SUIVIPROD!$E$2:$E$3777='Ligne 03'!$A28)*(SUIVIPROD!$J$2:$J$3777='Ligne 03'!$AF$1)*(SUIVIPROD!$L$2:$N$3777&lt;&gt;"")))</f>
        <v>0</v>
      </c>
      <c r="AC28" s="97">
        <v>8</v>
      </c>
      <c r="AE28" s="23"/>
      <c r="AF28" s="182"/>
      <c r="AG28" s="19">
        <f>SUMPRODUCT((AN28="En cours")*COUNTIFS(SUIVIPROD!$E$2:$E$3777,'Ligne 03'!$A28,SUIVIPROD!$J$2:$J$3777,'Ligne 03'!$AN$1))</f>
        <v>0</v>
      </c>
      <c r="AH28" s="97">
        <v>14</v>
      </c>
      <c r="AI28" s="19">
        <f>SUMPRODUCT((AN28="En cours")*SUMIFS(SUIVIPROD!$D$2:$D$3777,SUIVIPROD!$E$2:$E$3777,'Ligne 03'!$A28,SUIVIPROD!$J$2:$J$3777,'Ligne 03'!$AN$1))</f>
        <v>0</v>
      </c>
      <c r="AJ28" s="19">
        <f>SUMPRODUCT((AN28="En cours")*SUMPRODUCT((SUIVIPROD!$E$2:$E$3777='Ligne 03'!$A28)*(SUIVIPROD!$J$2:$J$3777='Ligne 03'!$AN$1)*(SUIVIPROD!$L$2:$N$3777&lt;&gt;"")))</f>
        <v>0</v>
      </c>
      <c r="AK28" s="97">
        <v>6</v>
      </c>
      <c r="AM28" s="23"/>
      <c r="AN28" s="182"/>
      <c r="AO28" s="19">
        <f>SUMPRODUCT((AV28="En cours")*COUNTIFS(SUIVIPROD!$E$2:$E$3777,'Ligne 03'!$A28,SUIVIPROD!$J$2:$J$3777,'Ligne 03'!$AV$1))</f>
        <v>0</v>
      </c>
      <c r="AP28" s="97">
        <v>10</v>
      </c>
      <c r="AQ28" s="19">
        <f>SUMPRODUCT((AV28="En cours")*SUMIFS(SUIVIPROD!$D$2:$D$3777,SUIVIPROD!$E$2:$E$3777,'Ligne 03'!$A28,SUIVIPROD!$J$2:$J$3777,'Ligne 03'!$AV$1))</f>
        <v>0</v>
      </c>
      <c r="AR28" s="19">
        <f>SUMPRODUCT((AV28="En cours")*SUMPRODUCT((SUIVIPROD!$E$2:$E$3777='Ligne 03'!$A28)*(SUIVIPROD!$J$2:$J$3777='Ligne 03'!$AV$1)*(SUIVIPROD!$L$2:$N$3777&lt;&gt;"")))</f>
        <v>0</v>
      </c>
      <c r="AS28" s="97">
        <v>3</v>
      </c>
      <c r="AU28" s="23"/>
      <c r="AV28" s="182"/>
      <c r="AW28" s="209"/>
    </row>
    <row r="29" spans="1:49" ht="15">
      <c r="A29" s="12" t="s">
        <v>961</v>
      </c>
      <c r="C29" s="12" t="s">
        <v>188</v>
      </c>
      <c r="D29" s="12" t="s">
        <v>188</v>
      </c>
      <c r="H29" s="92" t="str">
        <f>COUNTIF(A29:G29,"Oui") &amp;" / 6"</f>
        <v>2 / 6</v>
      </c>
      <c r="I29" s="19">
        <f>SUMPRODUCT((P29="En cours")*COUNTIFS(SUIVIPROD!$E$2:$E$3777,'Ligne 03'!$A29,SUIVIPROD!$J$2:$J$3777,'Ligne 03'!$P$1))</f>
        <v>0</v>
      </c>
      <c r="J29" s="97">
        <v>8</v>
      </c>
      <c r="K29" s="19">
        <f>SUMPRODUCT((P29="En cours")*SUMIFS(SUIVIPROD!$D$2:$D$3777,SUIVIPROD!$E$2:$E$3777,'Ligne 03'!$A29,SUIVIPROD!$J$2:$J$3777,'Ligne 03'!$P$1))</f>
        <v>0</v>
      </c>
      <c r="L29" s="19">
        <f>SUMPRODUCT((P29="En cours")*SUMPRODUCT((SUIVIPROD!$E$2:$E$3777='Ligne 03'!$A29)*(SUIVIPROD!$J$2:$J$3777='Ligne 03'!$P$1)*(SUIVIPROD!$L$2:$N$3777&lt;&gt;"")))</f>
        <v>0</v>
      </c>
      <c r="M29" s="97">
        <v>3</v>
      </c>
      <c r="N29" s="94"/>
      <c r="O29" s="23"/>
      <c r="P29" s="182"/>
      <c r="Q29" s="19">
        <f>SUMPRODUCT((X29="En cours")*COUNTIFS(SUIVIPROD!$E$2:$E$3777,'Ligne 03'!$A29,SUIVIPROD!$J$2:$J$3777,'Ligne 03'!$X$1))</f>
        <v>0</v>
      </c>
      <c r="R29" s="97">
        <v>12</v>
      </c>
      <c r="S29" s="19">
        <f>SUMPRODUCT((X29="En cours")*SUMIFS(SUIVIPROD!$D$2:$D$3777,SUIVIPROD!$E$2:$E$3777,'Ligne 03'!$A29,SUIVIPROD!$J$2:$J$3777,'Ligne 03'!$X$1))</f>
        <v>0</v>
      </c>
      <c r="T29" s="19">
        <f>SUMPRODUCT((X29="En cours")*SUMPRODUCT((SUIVIPROD!$E$2:$E$3777='Ligne 03'!$A29)*(SUIVIPROD!$J$2:$J$3777='Ligne 03'!$X$1)*(SUIVIPROD!$L$2:$N$3777&lt;&gt;"")))</f>
        <v>0</v>
      </c>
      <c r="U29" s="97">
        <v>6</v>
      </c>
      <c r="W29" s="23" t="str">
        <f>IF(COUNTIFS(SUIVIQUALITE!$B$2:$B$49039,'Ligne 03'!$A29,SUIVIQUALITE!$E$2:$E$49039,LEFT($X$1,FIND(" ",$X$1)-1),SUIVIQUALITE!$F$2:$F$49039,"Oui")=1,"Oui","#N/A")</f>
        <v>#N/A</v>
      </c>
      <c r="X29" s="182"/>
      <c r="Y29" s="19">
        <f>SUMPRODUCT((AF29="En cours")*COUNTIFS(SUIVIPROD!$E$2:$E$3777,'Ligne 03'!$A29,SUIVIPROD!$J$2:$J$3777,'Ligne 03'!$AF$1))</f>
        <v>0</v>
      </c>
      <c r="Z29" s="97">
        <v>12</v>
      </c>
      <c r="AA29" s="19">
        <f>SUMPRODUCT((AF29="En cours")*SUMIFS(SUIVIPROD!$D$2:$D$3777,SUIVIPROD!$E$2:$E$3777,'Ligne 03'!$A29,SUIVIPROD!$J$2:$J$3777,'Ligne 03'!$AF$1))</f>
        <v>0</v>
      </c>
      <c r="AB29" s="19">
        <f>SUMPRODUCT((AF29="En cours")*SUMPRODUCT((SUIVIPROD!$E$2:$E$3777='Ligne 03'!$A29)*(SUIVIPROD!$J$2:$J$3777='Ligne 03'!$AF$1)*(SUIVIPROD!$L$2:$N$3777&lt;&gt;"")))</f>
        <v>0</v>
      </c>
      <c r="AC29" s="97">
        <v>8</v>
      </c>
      <c r="AE29" s="23" t="str">
        <f>IF(COUNTIFS(SUIVIQUALITE!$B$2:$B$49039,'Ligne 03'!$A29,SUIVIQUALITE!$E$2:$E$49039,LEFT($AF$1,FIND(" ",$AF$1)-1),SUIVIQUALITE!$F$2:$F$49039,"Oui")=1,"Oui","#N/A")</f>
        <v>Oui</v>
      </c>
      <c r="AF29" s="182" t="s">
        <v>190</v>
      </c>
      <c r="AG29" s="19">
        <f>SUMPRODUCT((AN29="En cours")*COUNTIFS(SUIVIPROD!$E$2:$E$3777,'Ligne 03'!$A29,SUIVIPROD!$J$2:$J$3777,'Ligne 03'!$AN$1))</f>
        <v>4</v>
      </c>
      <c r="AH29" s="97">
        <v>14</v>
      </c>
      <c r="AI29" s="19">
        <f>SUMPRODUCT((AN29="En cours")*SUMIFS(SUIVIPROD!$D$2:$D$3777,SUIVIPROD!$E$2:$E$3777,'Ligne 03'!$A29,SUIVIPROD!$J$2:$J$3777,'Ligne 03'!$AN$1))</f>
        <v>7</v>
      </c>
      <c r="AJ29" s="19">
        <f>SUMPRODUCT((AN29="En cours")*SUMPRODUCT((SUIVIPROD!$E$2:$E$3777='Ligne 03'!$A29)*(SUIVIPROD!$J$2:$J$3777='Ligne 03'!$AN$1)*(SUIVIPROD!$L$2:$N$3777&lt;&gt;"")))</f>
        <v>3</v>
      </c>
      <c r="AK29" s="97">
        <v>6</v>
      </c>
      <c r="AM29" s="23" t="str">
        <f>IF(COUNTIFS(SUIVIQUALITE!$B$2:$B$49039,'Ligne 03'!$A29,SUIVIQUALITE!$E$2:$E$49039,LEFT($AN$1,FIND(" ",$AN$1)-1),SUIVIQUALITE!$F$2:$F$49039,"Oui")=1,"Oui","#N/A")</f>
        <v>#N/A</v>
      </c>
      <c r="AN29" s="182" t="s">
        <v>189</v>
      </c>
      <c r="AO29" s="19">
        <f>SUMPRODUCT((AV29="En cours")*COUNTIFS(SUIVIPROD!$E$2:$E$3777,'Ligne 03'!$A29,SUIVIPROD!$J$2:$J$3777,'Ligne 03'!$AV$1))</f>
        <v>0</v>
      </c>
      <c r="AP29" s="97">
        <v>10</v>
      </c>
      <c r="AQ29" s="19">
        <f>SUMPRODUCT((AV29="En cours")*SUMIFS(SUIVIPROD!$D$2:$D$3777,SUIVIPROD!$E$2:$E$3777,'Ligne 03'!$A29,SUIVIPROD!$J$2:$J$3777,'Ligne 03'!$AV$1))</f>
        <v>0</v>
      </c>
      <c r="AR29" s="19">
        <f>SUMPRODUCT((AV29="En cours")*SUMPRODUCT((SUIVIPROD!$E$2:$E$3777='Ligne 03'!$A29)*(SUIVIPROD!$J$2:$J$3777='Ligne 03'!$AV$1)*(SUIVIPROD!$L$2:$N$3777&lt;&gt;"")))</f>
        <v>0</v>
      </c>
      <c r="AS29" s="97">
        <v>3</v>
      </c>
      <c r="AU29" s="23"/>
      <c r="AV29" s="182"/>
      <c r="AW29" s="209"/>
    </row>
    <row r="30" spans="1:49" ht="15">
      <c r="A30" s="12" t="s">
        <v>952</v>
      </c>
      <c r="C30" s="12" t="s">
        <v>188</v>
      </c>
      <c r="D30" s="12" t="s">
        <v>188</v>
      </c>
      <c r="H30" s="92" t="str">
        <f>COUNTIF(A30:G30,"Oui") &amp;" / 6"</f>
        <v>2 / 6</v>
      </c>
      <c r="I30" s="19">
        <f>SUMPRODUCT((P30="En cours")*COUNTIFS(SUIVIPROD!$E$2:$E$3777,'Ligne 03'!$A30,SUIVIPROD!$J$2:$J$3777,'Ligne 03'!$P$1))</f>
        <v>0</v>
      </c>
      <c r="J30" s="97">
        <v>8</v>
      </c>
      <c r="K30" s="19">
        <f>SUMPRODUCT((P30="En cours")*SUMIFS(SUIVIPROD!$D$2:$D$3777,SUIVIPROD!$E$2:$E$3777,'Ligne 03'!$A30,SUIVIPROD!$J$2:$J$3777,'Ligne 03'!$P$1))</f>
        <v>0</v>
      </c>
      <c r="L30" s="19">
        <f>SUMPRODUCT((P30="En cours")*SUMPRODUCT((SUIVIPROD!$E$2:$E$3777='Ligne 03'!$A30)*(SUIVIPROD!$J$2:$J$3777='Ligne 03'!$P$1)*(SUIVIPROD!$L$2:$N$3777&lt;&gt;"")))</f>
        <v>0</v>
      </c>
      <c r="M30" s="97">
        <v>3</v>
      </c>
      <c r="N30" s="94"/>
      <c r="O30" s="23"/>
      <c r="P30" s="187"/>
      <c r="Q30" s="19">
        <f>SUMPRODUCT((X30="En cours")*COUNTIFS(SUIVIPROD!$E$2:$E$3777,'Ligne 03'!$A30,SUIVIPROD!$J$2:$J$3777,'Ligne 03'!$X$1))</f>
        <v>0</v>
      </c>
      <c r="R30" s="97">
        <v>12</v>
      </c>
      <c r="S30" s="19">
        <f>SUMPRODUCT((X30="En cours")*SUMIFS(SUIVIPROD!$D$2:$D$3777,SUIVIPROD!$E$2:$E$3777,'Ligne 03'!$A30,SUIVIPROD!$J$2:$J$3777,'Ligne 03'!$X$1))</f>
        <v>0</v>
      </c>
      <c r="T30" s="19">
        <f>SUMPRODUCT((X30="En cours")*SUMPRODUCT((SUIVIPROD!$E$2:$E$3777='Ligne 03'!$A30)*(SUIVIPROD!$J$2:$J$3777='Ligne 03'!$X$1)*(SUIVIPROD!$L$2:$N$3777&lt;&gt;"")))</f>
        <v>0</v>
      </c>
      <c r="U30" s="97">
        <v>6</v>
      </c>
      <c r="W30" s="23"/>
      <c r="X30" s="187"/>
      <c r="Y30" s="19">
        <f>SUMPRODUCT((AF30="En cours")*COUNTIFS(SUIVIPROD!$E$2:$E$3777,'Ligne 03'!$A30,SUIVIPROD!$J$2:$J$3777,'Ligne 03'!$AF$1))</f>
        <v>0</v>
      </c>
      <c r="Z30" s="97">
        <v>12</v>
      </c>
      <c r="AA30" s="19">
        <f>SUMPRODUCT((AF30="En cours")*SUMIFS(SUIVIPROD!$D$2:$D$3777,SUIVIPROD!$E$2:$E$3777,'Ligne 03'!$A30,SUIVIPROD!$J$2:$J$3777,'Ligne 03'!$AF$1))</f>
        <v>0</v>
      </c>
      <c r="AB30" s="19">
        <f>SUMPRODUCT((AF30="En cours")*SUMPRODUCT((SUIVIPROD!$E$2:$E$3777='Ligne 03'!$A30)*(SUIVIPROD!$J$2:$J$3777='Ligne 03'!$AF$1)*(SUIVIPROD!$L$2:$N$3777&lt;&gt;"")))</f>
        <v>0</v>
      </c>
      <c r="AC30" s="97">
        <v>8</v>
      </c>
      <c r="AE30" s="23"/>
      <c r="AF30" s="187"/>
      <c r="AG30" s="19">
        <f>SUMPRODUCT((AN30="En cours")*COUNTIFS(SUIVIPROD!$E$2:$E$3777,'Ligne 03'!$A30,SUIVIPROD!$J$2:$J$3777,'Ligne 03'!$AN$1))</f>
        <v>0</v>
      </c>
      <c r="AH30" s="97">
        <v>14</v>
      </c>
      <c r="AI30" s="19">
        <f>SUMPRODUCT((AN30="En cours")*SUMIFS(SUIVIPROD!$D$2:$D$3777,SUIVIPROD!$E$2:$E$3777,'Ligne 03'!$A30,SUIVIPROD!$J$2:$J$3777,'Ligne 03'!$AN$1))</f>
        <v>0</v>
      </c>
      <c r="AJ30" s="19">
        <f>SUMPRODUCT((AN30="En cours")*SUMPRODUCT((SUIVIPROD!$E$2:$E$3777='Ligne 03'!$A30)*(SUIVIPROD!$J$2:$J$3777='Ligne 03'!$AN$1)*(SUIVIPROD!$L$2:$N$3777&lt;&gt;"")))</f>
        <v>0</v>
      </c>
      <c r="AK30" s="97">
        <v>6</v>
      </c>
      <c r="AM30" s="23" t="str">
        <f>IF(COUNTIFS(SUIVIQUALITE!$B$2:$B$49039,'Ligne 03'!$A30,SUIVIQUALITE!$E$2:$E$49039,LEFT($AN$1,FIND(" ",$AN$1)-1),SUIVIQUALITE!$F$2:$F$49039,"Oui")=1,"Oui","#N/A")</f>
        <v>Oui</v>
      </c>
      <c r="AN30" s="187" t="s">
        <v>190</v>
      </c>
      <c r="AO30" s="19">
        <f>SUMPRODUCT((AV30="En cours")*COUNTIFS(SUIVIPROD!$E$2:$E$3777,'Ligne 03'!$A30,SUIVIPROD!$J$2:$J$3777,'Ligne 03'!$AV$1))</f>
        <v>0</v>
      </c>
      <c r="AP30" s="97">
        <v>10</v>
      </c>
      <c r="AQ30" s="19">
        <f>SUMPRODUCT((AV30="En cours")*SUMIFS(SUIVIPROD!$D$2:$D$3777,SUIVIPROD!$E$2:$E$3777,'Ligne 03'!$A30,SUIVIPROD!$J$2:$J$3777,'Ligne 03'!$AV$1))</f>
        <v>0</v>
      </c>
      <c r="AR30" s="19">
        <f>SUMPRODUCT((AV30="En cours")*SUMPRODUCT((SUIVIPROD!$E$2:$E$3777='Ligne 03'!$A30)*(SUIVIPROD!$J$2:$J$3777='Ligne 03'!$AV$1)*(SUIVIPROD!$L$2:$N$3777&lt;&gt;"")))</f>
        <v>0</v>
      </c>
      <c r="AS30" s="97">
        <v>3</v>
      </c>
      <c r="AU30" s="23"/>
      <c r="AV30" s="187"/>
      <c r="AW30" s="209"/>
    </row>
    <row r="31" spans="1:49" ht="15">
      <c r="H31" s="92" t="str">
        <f t="shared" ref="H31" si="1">COUNTIF(A31:G31,"Oui") &amp;" / 6"</f>
        <v>0 / 6</v>
      </c>
      <c r="I31" s="19">
        <f>SUMPRODUCT((P31="En cours")*COUNTIFS(SUIVIPROD!$E$2:$E$3777,'Ligne 03'!$A31,SUIVIPROD!$J$2:$J$3777,'Ligne 03'!$P$1))</f>
        <v>0</v>
      </c>
      <c r="J31" s="97">
        <v>8</v>
      </c>
      <c r="K31" s="19">
        <f>SUMPRODUCT((P31="En cours")*SUMIFS(SUIVIPROD!$D$2:$D$3777,SUIVIPROD!$E$2:$E$3777,'Ligne 03'!$A31,SUIVIPROD!$J$2:$J$3777,'Ligne 03'!$P$1))</f>
        <v>0</v>
      </c>
      <c r="L31" s="19">
        <f>SUMPRODUCT((P31="En cours")*SUMPRODUCT((SUIVIPROD!$E$2:$E$3777='Ligne 03'!$A31)*(SUIVIPROD!$J$2:$J$3777='Ligne 03'!$P$1)*(SUIVIPROD!$L$2:$N$3777&lt;&gt;"")))</f>
        <v>0</v>
      </c>
      <c r="M31" s="97">
        <v>3</v>
      </c>
      <c r="O31" s="23"/>
      <c r="P31" s="211"/>
      <c r="Q31" s="19">
        <f>SUMPRODUCT((X31="En cours")*COUNTIFS(SUIVIPROD!$E$2:$E$3777,'Ligne 03'!$A31,SUIVIPROD!$J$2:$J$3777,'Ligne 03'!$X$1))</f>
        <v>0</v>
      </c>
      <c r="R31" s="97">
        <v>12</v>
      </c>
      <c r="S31" s="19">
        <f>SUMPRODUCT((X31="En cours")*SUMIFS(SUIVIPROD!$D$2:$D$3777,SUIVIPROD!$E$2:$E$3777,'Ligne 03'!$A31,SUIVIPROD!$J$2:$J$3777,'Ligne 03'!$X$1))</f>
        <v>0</v>
      </c>
      <c r="T31" s="19">
        <f>SUMPRODUCT((X31="En cours")*SUMPRODUCT((SUIVIPROD!$E$2:$E$3777='Ligne 03'!$A31)*(SUIVIPROD!$J$2:$J$3777='Ligne 03'!$X$1)*(SUIVIPROD!$L$2:$N$3777&lt;&gt;"")))</f>
        <v>0</v>
      </c>
      <c r="U31" s="97">
        <v>6</v>
      </c>
      <c r="V31" s="23"/>
      <c r="W31" s="23"/>
      <c r="X31" s="211"/>
      <c r="Y31" s="19">
        <f>SUMPRODUCT((AF31="En cours")*COUNTIFS(SUIVIPROD!$E$2:$E$3777,'Ligne 03'!$A31,SUIVIPROD!$J$2:$J$3777,'Ligne 03'!$AF$1))</f>
        <v>0</v>
      </c>
      <c r="Z31" s="97">
        <v>12</v>
      </c>
      <c r="AA31" s="19">
        <f>SUMPRODUCT((AF31="En cours")*SUMIFS(SUIVIPROD!$D$2:$D$3777,SUIVIPROD!$E$2:$E$3777,'Ligne 03'!$A31,SUIVIPROD!$J$2:$J$3777,'Ligne 03'!$AF$1))</f>
        <v>0</v>
      </c>
      <c r="AB31" s="19">
        <f>SUMPRODUCT((AF31="En cours")*SUMPRODUCT((SUIVIPROD!$E$2:$E$3777='Ligne 03'!$A31)*(SUIVIPROD!$J$2:$J$3777='Ligne 03'!$AF$1)*(SUIVIPROD!$L$2:$N$3777&lt;&gt;"")))</f>
        <v>0</v>
      </c>
      <c r="AC31" s="97">
        <v>8</v>
      </c>
      <c r="AE31" s="23"/>
      <c r="AF31" s="211"/>
      <c r="AG31" s="19">
        <f>SUMPRODUCT((AN31="En cours")*COUNTIFS(SUIVIPROD!$E$2:$E$3777,'Ligne 03'!$A31,SUIVIPROD!$J$2:$J$3777,'Ligne 03'!$AN$1))</f>
        <v>0</v>
      </c>
      <c r="AH31" s="97">
        <v>14</v>
      </c>
      <c r="AI31" s="19">
        <f>SUMPRODUCT((AN31="En cours")*SUMIFS(SUIVIPROD!$D$2:$D$3777,SUIVIPROD!$E$2:$E$3777,'Ligne 03'!$A31,SUIVIPROD!$J$2:$J$3777,'Ligne 03'!$AN$1))</f>
        <v>0</v>
      </c>
      <c r="AJ31" s="19">
        <f>SUMPRODUCT((AN31="En cours")*SUMPRODUCT((SUIVIPROD!$E$2:$E$3777='Ligne 03'!$A31)*(SUIVIPROD!$J$2:$J$3777='Ligne 03'!$AN$1)*(SUIVIPROD!$L$2:$N$3777&lt;&gt;"")))</f>
        <v>0</v>
      </c>
      <c r="AK31" s="97">
        <v>6</v>
      </c>
      <c r="AM31" s="23"/>
      <c r="AN31" s="93"/>
      <c r="AO31" s="19">
        <f>SUMPRODUCT((AV31="En cours")*COUNTIFS(SUIVIPROD!$E$2:$E$3777,'Ligne 03'!$A31,SUIVIPROD!$J$2:$J$3777,'Ligne 03'!$AV$1))</f>
        <v>0</v>
      </c>
      <c r="AP31" s="97">
        <v>10</v>
      </c>
      <c r="AQ31" s="19">
        <f>SUMPRODUCT((AV31="En cours")*SUMIFS(SUIVIPROD!$D$2:$D$3777,SUIVIPROD!$E$2:$E$3777,'Ligne 03'!$A31,SUIVIPROD!$J$2:$J$3777,'Ligne 03'!$AV$1))</f>
        <v>0</v>
      </c>
      <c r="AR31" s="19">
        <f>SUMPRODUCT((AV31="En cours")*SUMPRODUCT((SUIVIPROD!$E$2:$E$3777='Ligne 03'!$A31)*(SUIVIPROD!$J$2:$J$3777='Ligne 03'!$AV$1)*(SUIVIPROD!$L$2:$N$3777&lt;&gt;"")))</f>
        <v>0</v>
      </c>
      <c r="AS31" s="97">
        <v>3</v>
      </c>
      <c r="AU31" s="23"/>
      <c r="AV31" s="146"/>
      <c r="AW31" s="209"/>
    </row>
  </sheetData>
  <sortState ref="A3:A30">
    <sortCondition ref="A3:A30"/>
  </sortState>
  <customSheetViews>
    <customSheetView guid="{4FF0261A-279D-430C-B2DD-E54ED988E313}" scale="85" hiddenColumns="1">
      <pane ySplit="1" topLeftCell="A2" activePane="bottomLeft" state="frozen"/>
      <selection pane="bottomLeft" activeCell="AV2" sqref="AV2"/>
      <pageMargins left="0.7" right="0.7" top="0.75" bottom="0.75" header="0.3" footer="0.3"/>
      <pageSetup paperSize="9" orientation="portrait" r:id="rId1"/>
    </customSheetView>
    <customSheetView guid="{AC76C8A2-0565-4A7F-A8B3-3D24073F25D1}" scale="85" hiddenColumns="1">
      <pane ySplit="1" topLeftCell="A2" activePane="bottomLeft" state="frozen"/>
      <selection pane="bottomLeft" activeCell="AE4" sqref="AE4"/>
      <pageMargins left="0.7" right="0.7" top="0.75" bottom="0.75" header="0.3" footer="0.3"/>
      <pageSetup paperSize="9" orientation="portrait" r:id="rId2"/>
    </customSheetView>
    <customSheetView guid="{16A98541-5EA7-4645-8B9E-63DA44C6390C}" scale="85" hiddenColumns="1">
      <pane ySplit="1" topLeftCell="A2" activePane="bottomLeft" state="frozen"/>
      <selection pane="bottomLeft" activeCell="AV35" sqref="AV35"/>
      <pageMargins left="0.7" right="0.7" top="0.75" bottom="0.75" header="0.3" footer="0.3"/>
      <pageSetup paperSize="9" orientation="portrait" r:id="rId3"/>
    </customSheetView>
    <customSheetView guid="{A0EEC314-16F1-4DF3-8165-656D359AD9BA}" scale="85" hiddenColumns="1">
      <pane ySplit="1" topLeftCell="A2" activePane="bottomLeft" state="frozen"/>
      <selection pane="bottomLeft" activeCell="AV35" sqref="AV35"/>
      <pageMargins left="0.7" right="0.7" top="0.75" bottom="0.75" header="0.3" footer="0.3"/>
      <pageSetup paperSize="9" orientation="portrait" r:id="rId4"/>
    </customSheetView>
    <customSheetView guid="{3ED02DA8-0013-4C86-B822-FF604B55B0EE}" scale="85" hiddenColumns="1">
      <pane ySplit="1" topLeftCell="A5" activePane="bottomLeft" state="frozen"/>
      <selection pane="bottomLeft" activeCell="P30" sqref="P30"/>
      <pageMargins left="0.7" right="0.7" top="0.75" bottom="0.75" header="0.3" footer="0.3"/>
      <pageSetup paperSize="9" orientation="portrait" r:id="rId5"/>
    </customSheetView>
    <customSheetView guid="{434B6855-F13B-4702-8F4C-6D02421A3BDD}" scale="85" hiddenColumns="1">
      <pane ySplit="1" topLeftCell="A5" activePane="bottomLeft" state="frozen"/>
      <selection pane="bottomLeft" activeCell="P30" sqref="P30"/>
      <pageMargins left="0.7" right="0.7" top="0.75" bottom="0.75" header="0.3" footer="0.3"/>
      <pageSetup paperSize="9" orientation="portrait" r:id="rId6"/>
    </customSheetView>
    <customSheetView guid="{15592DE5-C7FF-4B56-A77E-D45893415718}" scale="85" hiddenColumns="1">
      <selection activeCell="AV2" sqref="AV2"/>
      <pageMargins left="0.7" right="0.7" top="0.75" bottom="0.75" header="0.3" footer="0.3"/>
      <pageSetup paperSize="9" orientation="portrait" r:id="rId7"/>
    </customSheetView>
  </customSheetViews>
  <conditionalFormatting sqref="P2:P31 X2:X31 AN2:AN31 AV2:AV31 AF2:AF31">
    <cfRule type="containsText" dxfId="469" priority="551" operator="containsText" text="STOP">
      <formula>NOT(ISERROR(SEARCH("STOP",P2)))</formula>
    </cfRule>
    <cfRule type="containsText" dxfId="468" priority="552" operator="containsText" text="OK">
      <formula>NOT(ISERROR(SEARCH("OK",P2)))</formula>
    </cfRule>
    <cfRule type="containsText" dxfId="467" priority="553" operator="containsText" text="A former">
      <formula>NOT(ISERROR(SEARCH("A former",P2)))</formula>
    </cfRule>
    <cfRule type="containsText" dxfId="466" priority="554" operator="containsText" text="En cours">
      <formula>NOT(ISERROR(SEARCH("En cours",P2)))</formula>
    </cfRule>
  </conditionalFormatting>
  <conditionalFormatting sqref="N2:N3 N20 N26:N30">
    <cfRule type="containsText" dxfId="465" priority="549" operator="containsText" text="STOP">
      <formula>NOT(ISERROR(SEARCH("STOP",N2)))</formula>
    </cfRule>
    <cfRule type="containsText" dxfId="464" priority="550" operator="containsText" text="Oui">
      <formula>NOT(ISERROR(SEARCH("Oui",N2)))</formula>
    </cfRule>
  </conditionalFormatting>
  <conditionalFormatting sqref="H2:H31">
    <cfRule type="containsText" dxfId="463" priority="528" operator="containsText" text="6 / 6">
      <formula>NOT(ISERROR(SEARCH("6 / 6",H2)))</formula>
    </cfRule>
  </conditionalFormatting>
  <conditionalFormatting sqref="L2:L31 T2:T31 AR2:AR31">
    <cfRule type="dataBar" priority="371">
      <dataBar>
        <cfvo type="num" val="0"/>
        <cfvo type="num" val="$AK$3"/>
        <color rgb="FF00B050"/>
      </dataBar>
      <extLst xmlns:x14="http://schemas.microsoft.com/office/spreadsheetml/2009/9/main">
        <ext uri="{B025F937-C7B1-47D3-B67F-A62EFF666E3E}">
          <x14:id>{4DB0E2AC-6D2A-4665-9939-F953CAA9BB88}</x14:id>
        </ext>
      </extLst>
    </cfRule>
  </conditionalFormatting>
  <conditionalFormatting sqref="Q2:Q31 AG2:AG31 AO2:AO31">
    <cfRule type="dataBar" priority="342">
      <dataBar>
        <cfvo type="num" val="0"/>
        <cfvo type="num" val="$AH$2"/>
        <color rgb="FF00B050"/>
      </dataBar>
      <extLst xmlns:x14="http://schemas.microsoft.com/office/spreadsheetml/2009/9/main">
        <ext uri="{B025F937-C7B1-47D3-B67F-A62EFF666E3E}">
          <x14:id>{BFD7B821-FF54-4AE7-966E-BEE63C554BAC}</x14:id>
        </ext>
      </extLst>
    </cfRule>
  </conditionalFormatting>
  <conditionalFormatting sqref="AI2:AI31">
    <cfRule type="dataBar" priority="341">
      <dataBar>
        <cfvo type="num" val="0"/>
        <cfvo type="num" val="30"/>
        <color rgb="FF00B050"/>
      </dataBar>
      <extLst xmlns:x14="http://schemas.microsoft.com/office/spreadsheetml/2009/9/main">
        <ext uri="{B025F937-C7B1-47D3-B67F-A62EFF666E3E}">
          <x14:id>{4CE138DC-DF90-4D04-A4CA-02AF4968ECAC}</x14:id>
        </ext>
      </extLst>
    </cfRule>
  </conditionalFormatting>
  <conditionalFormatting sqref="AJ2:AJ31">
    <cfRule type="dataBar" priority="343">
      <dataBar>
        <cfvo type="num" val="0"/>
        <cfvo type="num" val="$AK$3"/>
        <color rgb="FF00B050"/>
      </dataBar>
      <extLst xmlns:x14="http://schemas.microsoft.com/office/spreadsheetml/2009/9/main">
        <ext uri="{B025F937-C7B1-47D3-B67F-A62EFF666E3E}">
          <x14:id>{57B562F7-0B12-4D74-B033-05090BC4E837}</x14:id>
        </ext>
      </extLst>
    </cfRule>
  </conditionalFormatting>
  <conditionalFormatting sqref="AQ2:AQ31">
    <cfRule type="dataBar" priority="340">
      <dataBar>
        <cfvo type="num" val="0"/>
        <cfvo type="num" val="30"/>
        <color rgb="FF00B050"/>
      </dataBar>
      <extLst xmlns:x14="http://schemas.microsoft.com/office/spreadsheetml/2009/9/main">
        <ext uri="{B025F937-C7B1-47D3-B67F-A62EFF666E3E}">
          <x14:id>{F4DA85DF-DA10-483E-93EB-E91A2CE3BAF1}</x14:id>
        </ext>
      </extLst>
    </cfRule>
  </conditionalFormatting>
  <conditionalFormatting sqref="S2:S31">
    <cfRule type="dataBar" priority="336">
      <dataBar>
        <cfvo type="num" val="0"/>
        <cfvo type="num" val="30"/>
        <color rgb="FF00B050"/>
      </dataBar>
      <extLst xmlns:x14="http://schemas.microsoft.com/office/spreadsheetml/2009/9/main">
        <ext uri="{B025F937-C7B1-47D3-B67F-A62EFF666E3E}">
          <x14:id>{5D8FD387-7869-4D99-B471-2343411051CA}</x14:id>
        </ext>
      </extLst>
    </cfRule>
  </conditionalFormatting>
  <conditionalFormatting sqref="K2:K31">
    <cfRule type="dataBar" priority="335">
      <dataBar>
        <cfvo type="num" val="0"/>
        <cfvo type="num" val="30"/>
        <color rgb="FF00B050"/>
      </dataBar>
      <extLst xmlns:x14="http://schemas.microsoft.com/office/spreadsheetml/2009/9/main">
        <ext uri="{B025F937-C7B1-47D3-B67F-A62EFF666E3E}">
          <x14:id>{77A86330-C944-4572-9FB8-FB073A9278D8}</x14:id>
        </ext>
      </extLst>
    </cfRule>
  </conditionalFormatting>
  <conditionalFormatting sqref="Y2:Y31">
    <cfRule type="dataBar" priority="302">
      <dataBar>
        <cfvo type="num" val="0"/>
        <cfvo type="num" val="$AH$2"/>
        <color rgb="FF00B050"/>
      </dataBar>
      <extLst xmlns:x14="http://schemas.microsoft.com/office/spreadsheetml/2009/9/main">
        <ext uri="{B025F937-C7B1-47D3-B67F-A62EFF666E3E}">
          <x14:id>{B919BF2E-2634-4300-8875-C1EAE85003DB}</x14:id>
        </ext>
      </extLst>
    </cfRule>
  </conditionalFormatting>
  <conditionalFormatting sqref="AB2:AB31">
    <cfRule type="dataBar" priority="303">
      <dataBar>
        <cfvo type="num" val="0"/>
        <cfvo type="num" val="$AK$3"/>
        <color rgb="FF00B050"/>
      </dataBar>
      <extLst xmlns:x14="http://schemas.microsoft.com/office/spreadsheetml/2009/9/main">
        <ext uri="{B025F937-C7B1-47D3-B67F-A62EFF666E3E}">
          <x14:id>{1881F449-534F-4D59-A647-BB488EE48937}</x14:id>
        </ext>
      </extLst>
    </cfRule>
  </conditionalFormatting>
  <conditionalFormatting sqref="AA2:AA31">
    <cfRule type="dataBar" priority="301">
      <dataBar>
        <cfvo type="num" val="0"/>
        <cfvo type="num" val="30"/>
        <color rgb="FF00B050"/>
      </dataBar>
      <extLst xmlns:x14="http://schemas.microsoft.com/office/spreadsheetml/2009/9/main">
        <ext uri="{B025F937-C7B1-47D3-B67F-A62EFF666E3E}">
          <x14:id>{937ADB13-10B1-45EB-AA17-F2F0568568FB}</x14:id>
        </ext>
      </extLst>
    </cfRule>
  </conditionalFormatting>
  <dataValidations count="3">
    <dataValidation type="list" allowBlank="1" showInputMessage="1" showErrorMessage="1" sqref="N20 N26:N30 N2:N3">
      <formula1>"Oui, STOP,"</formula1>
    </dataValidation>
    <dataValidation type="list" allowBlank="1" showInputMessage="1" showErrorMessage="1" sqref="A2:A31">
      <formula1>OFFSET(Personnel_PF,MATCH(A2&amp;"*",Personnel_PF,0)-1,0,COUNTIF(Personnel_PF,A2&amp;"*"))</formula1>
    </dataValidation>
    <dataValidation type="list" allowBlank="1" showInputMessage="1" showErrorMessage="1" sqref="AF2:AF31 AV2:AV31 AN2:AN31 P2:P31 X2:X31">
      <formula1>Validations_modules</formula1>
    </dataValidation>
  </dataValidations>
  <pageMargins left="0.7" right="0.7" top="0.75" bottom="0.75" header="0.3" footer="0.3"/>
  <pageSetup paperSize="9" orientation="portrait" r:id="rId8"/>
  <legacyDrawing r:id="rId9"/>
  <tableParts count="1">
    <tablePart r:id="rId10"/>
  </tableParts>
  <extLst xmlns:x14="http://schemas.microsoft.com/office/spreadsheetml/2009/9/main">
    <ext uri="{78C0D931-6437-407d-A8EE-F0AAD7539E65}">
      <x14:conditionalFormattings>
        <x14:conditionalFormatting xmlns:xm="http://schemas.microsoft.com/office/excel/2006/main">
          <x14:cfRule type="dataBar" id="{4DB0E2AC-6D2A-4665-9939-F953CAA9BB88}">
            <x14:dataBar minLength="0" maxLength="100">
              <x14:cfvo type="num">
                <xm:f>0</xm:f>
              </x14:cfvo>
              <x14:cfvo type="num">
                <xm:f>$AK$3</xm:f>
              </x14:cfvo>
              <x14:negativeFillColor rgb="FFFF0000"/>
              <x14:axisColor rgb="FF000000"/>
            </x14:dataBar>
          </x14:cfRule>
          <xm:sqref>L2:L31 T2:T31 AR2:AR31</xm:sqref>
        </x14:conditionalFormatting>
        <x14:conditionalFormatting xmlns:xm="http://schemas.microsoft.com/office/excel/2006/main">
          <x14:cfRule type="dataBar" id="{BFD7B821-FF54-4AE7-966E-BEE63C554BAC}">
            <x14:dataBar minLength="0" maxLength="100">
              <x14:cfvo type="num">
                <xm:f>0</xm:f>
              </x14:cfvo>
              <x14:cfvo type="num">
                <xm:f>$AH$2</xm:f>
              </x14:cfvo>
              <x14:negativeFillColor rgb="FFFF0000"/>
              <x14:axisColor rgb="FF000000"/>
            </x14:dataBar>
          </x14:cfRule>
          <xm:sqref>Q2:Q31 AG2:AG31 AO2:AO31</xm:sqref>
        </x14:conditionalFormatting>
        <x14:conditionalFormatting xmlns:xm="http://schemas.microsoft.com/office/excel/2006/main">
          <x14:cfRule type="dataBar" id="{4CE138DC-DF90-4D04-A4CA-02AF4968ECAC}">
            <x14:dataBar minLength="0" maxLength="100">
              <x14:cfvo type="num">
                <xm:f>0</xm:f>
              </x14:cfvo>
              <x14:cfvo type="num">
                <xm:f>30</xm:f>
              </x14:cfvo>
              <x14:negativeFillColor rgb="FFFF0000"/>
              <x14:axisColor rgb="FF000000"/>
            </x14:dataBar>
          </x14:cfRule>
          <xm:sqref>AI2:AI31</xm:sqref>
        </x14:conditionalFormatting>
        <x14:conditionalFormatting xmlns:xm="http://schemas.microsoft.com/office/excel/2006/main">
          <x14:cfRule type="dataBar" id="{57B562F7-0B12-4D74-B033-05090BC4E837}">
            <x14:dataBar minLength="0" maxLength="100">
              <x14:cfvo type="num">
                <xm:f>0</xm:f>
              </x14:cfvo>
              <x14:cfvo type="num">
                <xm:f>$AK$3</xm:f>
              </x14:cfvo>
              <x14:negativeFillColor rgb="FFFF0000"/>
              <x14:axisColor rgb="FF000000"/>
            </x14:dataBar>
          </x14:cfRule>
          <xm:sqref>AJ2:AJ31</xm:sqref>
        </x14:conditionalFormatting>
        <x14:conditionalFormatting xmlns:xm="http://schemas.microsoft.com/office/excel/2006/main">
          <x14:cfRule type="dataBar" id="{F4DA85DF-DA10-483E-93EB-E91A2CE3BAF1}">
            <x14:dataBar minLength="0" maxLength="100">
              <x14:cfvo type="num">
                <xm:f>0</xm:f>
              </x14:cfvo>
              <x14:cfvo type="num">
                <xm:f>30</xm:f>
              </x14:cfvo>
              <x14:negativeFillColor rgb="FFFF0000"/>
              <x14:axisColor rgb="FF000000"/>
            </x14:dataBar>
          </x14:cfRule>
          <xm:sqref>AQ2:AQ31</xm:sqref>
        </x14:conditionalFormatting>
        <x14:conditionalFormatting xmlns:xm="http://schemas.microsoft.com/office/excel/2006/main">
          <x14:cfRule type="dataBar" id="{5D8FD387-7869-4D99-B471-2343411051CA}">
            <x14:dataBar minLength="0" maxLength="100">
              <x14:cfvo type="num">
                <xm:f>0</xm:f>
              </x14:cfvo>
              <x14:cfvo type="num">
                <xm:f>30</xm:f>
              </x14:cfvo>
              <x14:negativeFillColor rgb="FFFF0000"/>
              <x14:axisColor rgb="FF000000"/>
            </x14:dataBar>
          </x14:cfRule>
          <xm:sqref>S2:S31</xm:sqref>
        </x14:conditionalFormatting>
        <x14:conditionalFormatting xmlns:xm="http://schemas.microsoft.com/office/excel/2006/main">
          <x14:cfRule type="dataBar" id="{77A86330-C944-4572-9FB8-FB073A9278D8}">
            <x14:dataBar minLength="0" maxLength="100">
              <x14:cfvo type="num">
                <xm:f>0</xm:f>
              </x14:cfvo>
              <x14:cfvo type="num">
                <xm:f>30</xm:f>
              </x14:cfvo>
              <x14:negativeFillColor rgb="FFFF0000"/>
              <x14:axisColor rgb="FF000000"/>
            </x14:dataBar>
          </x14:cfRule>
          <xm:sqref>K2:K31</xm:sqref>
        </x14:conditionalFormatting>
        <x14:conditionalFormatting xmlns:xm="http://schemas.microsoft.com/office/excel/2006/main">
          <x14:cfRule type="dataBar" id="{B919BF2E-2634-4300-8875-C1EAE85003DB}">
            <x14:dataBar minLength="0" maxLength="100">
              <x14:cfvo type="num">
                <xm:f>0</xm:f>
              </x14:cfvo>
              <x14:cfvo type="num">
                <xm:f>$AH$2</xm:f>
              </x14:cfvo>
              <x14:negativeFillColor rgb="FFFF0000"/>
              <x14:axisColor rgb="FF000000"/>
            </x14:dataBar>
          </x14:cfRule>
          <xm:sqref>Y2:Y31</xm:sqref>
        </x14:conditionalFormatting>
        <x14:conditionalFormatting xmlns:xm="http://schemas.microsoft.com/office/excel/2006/main">
          <x14:cfRule type="dataBar" id="{1881F449-534F-4D59-A647-BB488EE48937}">
            <x14:dataBar minLength="0" maxLength="100">
              <x14:cfvo type="num">
                <xm:f>0</xm:f>
              </x14:cfvo>
              <x14:cfvo type="num">
                <xm:f>$AK$3</xm:f>
              </x14:cfvo>
              <x14:negativeFillColor rgb="FFFF0000"/>
              <x14:axisColor rgb="FF000000"/>
            </x14:dataBar>
          </x14:cfRule>
          <xm:sqref>AB2:AB31</xm:sqref>
        </x14:conditionalFormatting>
        <x14:conditionalFormatting xmlns:xm="http://schemas.microsoft.com/office/excel/2006/main">
          <x14:cfRule type="dataBar" id="{937ADB13-10B1-45EB-AA17-F2F0568568FB}">
            <x14:dataBar minLength="0" maxLength="100">
              <x14:cfvo type="num">
                <xm:f>0</xm:f>
              </x14:cfvo>
              <x14:cfvo type="num">
                <xm:f>30</xm:f>
              </x14:cfvo>
              <x14:negativeFillColor rgb="FFFF0000"/>
              <x14:axisColor rgb="FF000000"/>
            </x14:dataBar>
          </x14:cfRule>
          <xm:sqref>AA2:AA31</xm:sqref>
        </x14:conditionalFormatting>
      </x14:conditionalFormattings>
    </ext>
  </extLst>
</worksheet>
</file>

<file path=xl/worksheets/sheet11.xml><?xml version="1.0" encoding="utf-8"?>
<worksheet xmlns="http://schemas.openxmlformats.org/spreadsheetml/2006/main" xmlns:r="http://schemas.openxmlformats.org/officeDocument/2006/relationships">
  <sheetPr codeName="Feuil13">
    <tabColor rgb="FFFFC000"/>
  </sheetPr>
  <dimension ref="A1:BE41"/>
  <sheetViews>
    <sheetView zoomScale="85" zoomScaleNormal="85" workbookViewId="0">
      <pane ySplit="1" topLeftCell="A26" activePane="bottomLeft" state="frozen"/>
      <selection pane="bottomLeft" activeCell="A42" sqref="A42:XFD139"/>
    </sheetView>
  </sheetViews>
  <sheetFormatPr baseColWidth="10" defaultColWidth="11.42578125" defaultRowHeight="14.25" outlineLevelCol="1"/>
  <cols>
    <col min="1" max="1" width="33.7109375" style="12" customWidth="1"/>
    <col min="2" max="4" width="13.7109375" style="12" hidden="1" customWidth="1" outlineLevel="1"/>
    <col min="5" max="5" width="6.5703125" style="12" hidden="1" customWidth="1" outlineLevel="1"/>
    <col min="6" max="6" width="6" style="12" hidden="1" customWidth="1" outlineLevel="1"/>
    <col min="7" max="7" width="5.7109375" style="12" hidden="1" customWidth="1" outlineLevel="1"/>
    <col min="8" max="8" width="13.28515625" style="13" customWidth="1" collapsed="1"/>
    <col min="9" max="9" width="10.7109375" style="13" hidden="1" customWidth="1" outlineLevel="1"/>
    <col min="10" max="10" width="9.42578125" style="13" hidden="1" customWidth="1" outlineLevel="1"/>
    <col min="11" max="13" width="10.7109375" style="13" hidden="1" customWidth="1" outlineLevel="1"/>
    <col min="14" max="14" width="11.28515625" style="13" hidden="1" customWidth="1" outlineLevel="1"/>
    <col min="15" max="15" width="12" style="13" hidden="1" customWidth="1" outlineLevel="1"/>
    <col min="16" max="16" width="19.7109375" style="13" customWidth="1" collapsed="1"/>
    <col min="17" max="17" width="10.42578125" style="12" hidden="1" customWidth="1" outlineLevel="1"/>
    <col min="18" max="18" width="9.7109375" style="12" hidden="1" customWidth="1" outlineLevel="1"/>
    <col min="19" max="19" width="12" style="12" hidden="1" customWidth="1" outlineLevel="1"/>
    <col min="20" max="20" width="12.42578125" style="12" hidden="1" customWidth="1" outlineLevel="1"/>
    <col min="21" max="21" width="9.5703125" style="12" hidden="1" customWidth="1" outlineLevel="1"/>
    <col min="22" max="22" width="11.42578125" style="12" hidden="1" customWidth="1" outlineLevel="1"/>
    <col min="23" max="23" width="12.7109375" style="12" hidden="1" customWidth="1" outlineLevel="1"/>
    <col min="24" max="24" width="16" style="13" customWidth="1" collapsed="1"/>
    <col min="25" max="25" width="12.28515625" style="12" hidden="1" customWidth="1" outlineLevel="1"/>
    <col min="26" max="26" width="10.28515625" style="12" hidden="1" customWidth="1" outlineLevel="1"/>
    <col min="27" max="27" width="11.42578125" style="12" hidden="1" customWidth="1" outlineLevel="1"/>
    <col min="28" max="28" width="12.7109375" style="12" hidden="1" customWidth="1" outlineLevel="1"/>
    <col min="29" max="29" width="9.7109375" style="12" hidden="1" customWidth="1" outlineLevel="1"/>
    <col min="30" max="30" width="10.5703125" style="12" hidden="1" customWidth="1" outlineLevel="1"/>
    <col min="31" max="31" width="12.28515625" style="12" hidden="1" customWidth="1" outlineLevel="1"/>
    <col min="32" max="32" width="18.28515625" style="12" customWidth="1" collapsed="1"/>
    <col min="33" max="33" width="13.28515625" style="12" hidden="1" customWidth="1" outlineLevel="1"/>
    <col min="34" max="35" width="10.28515625" style="12" hidden="1" customWidth="1" outlineLevel="1"/>
    <col min="36" max="36" width="12.7109375" style="12" hidden="1" customWidth="1" outlineLevel="1"/>
    <col min="37" max="38" width="11.42578125" style="12" hidden="1" customWidth="1" outlineLevel="1"/>
    <col min="39" max="39" width="12.28515625" style="12" hidden="1" customWidth="1" outlineLevel="1"/>
    <col min="40" max="40" width="18.42578125" style="12" customWidth="1" collapsed="1"/>
    <col min="41" max="41" width="12.42578125" style="12" hidden="1" customWidth="1" outlineLevel="1"/>
    <col min="42" max="42" width="10.7109375" style="12" hidden="1" customWidth="1" outlineLevel="1"/>
    <col min="43" max="43" width="11" style="12" hidden="1" customWidth="1" outlineLevel="1"/>
    <col min="44" max="44" width="13" style="12" hidden="1" customWidth="1" outlineLevel="1"/>
    <col min="45" max="46" width="11.42578125" style="12" hidden="1" customWidth="1" outlineLevel="1"/>
    <col min="47" max="47" width="12.5703125" style="12" hidden="1" customWidth="1" outlineLevel="1"/>
    <col min="48" max="48" width="21.5703125" style="12" customWidth="1" collapsed="1"/>
    <col min="49" max="49" width="12.42578125" style="12" hidden="1" customWidth="1" outlineLevel="1"/>
    <col min="50" max="50" width="10.7109375" style="12" hidden="1" customWidth="1" outlineLevel="1"/>
    <col min="51" max="51" width="11" style="12" hidden="1" customWidth="1" outlineLevel="1"/>
    <col min="52" max="52" width="13" style="12" hidden="1" customWidth="1" outlineLevel="1"/>
    <col min="53" max="54" width="11.42578125" style="12" hidden="1" customWidth="1" outlineLevel="1"/>
    <col min="55" max="55" width="12.5703125" style="12" hidden="1" customWidth="1" outlineLevel="1"/>
    <col min="56" max="56" width="25.85546875" style="12" customWidth="1" collapsed="1"/>
    <col min="57" max="16384" width="11.42578125" style="12"/>
  </cols>
  <sheetData>
    <row r="1" spans="1:57" s="106" customFormat="1" ht="48" customHeight="1">
      <c r="A1" s="111" t="s">
        <v>332</v>
      </c>
      <c r="B1" s="108" t="s">
        <v>169</v>
      </c>
      <c r="C1" s="107" t="s">
        <v>170</v>
      </c>
      <c r="D1" s="107" t="s">
        <v>171</v>
      </c>
      <c r="E1" s="4" t="s">
        <v>815</v>
      </c>
      <c r="F1" s="4" t="s">
        <v>816</v>
      </c>
      <c r="G1" s="4" t="s">
        <v>817</v>
      </c>
      <c r="H1" s="11" t="s">
        <v>818</v>
      </c>
      <c r="I1" s="95" t="s">
        <v>172</v>
      </c>
      <c r="J1" s="96" t="s">
        <v>173</v>
      </c>
      <c r="K1" s="95" t="s">
        <v>743</v>
      </c>
      <c r="L1" s="95" t="s">
        <v>174</v>
      </c>
      <c r="M1" s="96" t="s">
        <v>175</v>
      </c>
      <c r="N1" s="95" t="s">
        <v>176</v>
      </c>
      <c r="O1" s="4" t="s">
        <v>177</v>
      </c>
      <c r="P1" s="21" t="s">
        <v>333</v>
      </c>
      <c r="Q1" s="95" t="s">
        <v>1123</v>
      </c>
      <c r="R1" s="96" t="s">
        <v>1124</v>
      </c>
      <c r="S1" s="95" t="s">
        <v>1125</v>
      </c>
      <c r="T1" s="95" t="s">
        <v>1126</v>
      </c>
      <c r="U1" s="96" t="s">
        <v>1127</v>
      </c>
      <c r="V1" s="4" t="s">
        <v>1128</v>
      </c>
      <c r="W1" s="4" t="s">
        <v>1129</v>
      </c>
      <c r="X1" s="21" t="s">
        <v>334</v>
      </c>
      <c r="Y1" s="95" t="s">
        <v>1130</v>
      </c>
      <c r="Z1" s="96" t="s">
        <v>1131</v>
      </c>
      <c r="AA1" s="95" t="s">
        <v>1132</v>
      </c>
      <c r="AB1" s="95" t="s">
        <v>1133</v>
      </c>
      <c r="AC1" s="96" t="s">
        <v>1134</v>
      </c>
      <c r="AD1" s="4" t="s">
        <v>1135</v>
      </c>
      <c r="AE1" s="4" t="s">
        <v>1136</v>
      </c>
      <c r="AF1" s="21" t="s">
        <v>335</v>
      </c>
      <c r="AG1" s="95" t="s">
        <v>1137</v>
      </c>
      <c r="AH1" s="96" t="s">
        <v>1138</v>
      </c>
      <c r="AI1" s="95" t="s">
        <v>1139</v>
      </c>
      <c r="AJ1" s="95" t="s">
        <v>1140</v>
      </c>
      <c r="AK1" s="96" t="s">
        <v>1141</v>
      </c>
      <c r="AL1" s="95" t="s">
        <v>1142</v>
      </c>
      <c r="AM1" s="4" t="s">
        <v>1143</v>
      </c>
      <c r="AN1" s="21" t="s">
        <v>336</v>
      </c>
      <c r="AO1" s="95" t="s">
        <v>1144</v>
      </c>
      <c r="AP1" s="96" t="s">
        <v>1145</v>
      </c>
      <c r="AQ1" s="95" t="s">
        <v>1146</v>
      </c>
      <c r="AR1" s="95" t="s">
        <v>1147</v>
      </c>
      <c r="AS1" s="96" t="s">
        <v>1148</v>
      </c>
      <c r="AT1" s="4" t="s">
        <v>1149</v>
      </c>
      <c r="AU1" s="4" t="s">
        <v>1150</v>
      </c>
      <c r="AV1" s="21" t="s">
        <v>337</v>
      </c>
      <c r="AW1" s="95" t="s">
        <v>1151</v>
      </c>
      <c r="AX1" s="96" t="s">
        <v>1152</v>
      </c>
      <c r="AY1" s="95" t="s">
        <v>1153</v>
      </c>
      <c r="AZ1" s="95" t="s">
        <v>1154</v>
      </c>
      <c r="BA1" s="96" t="s">
        <v>1155</v>
      </c>
      <c r="BB1" s="4" t="s">
        <v>1156</v>
      </c>
      <c r="BC1" s="4" t="s">
        <v>1157</v>
      </c>
      <c r="BD1" s="21" t="s">
        <v>338</v>
      </c>
      <c r="BE1" s="212"/>
    </row>
    <row r="2" spans="1:57" ht="15">
      <c r="A2" s="109" t="s">
        <v>187</v>
      </c>
      <c r="H2" s="92" t="str">
        <f>COUNTIF(A2:G2,"Oui") &amp;" / 6"</f>
        <v>0 / 6</v>
      </c>
      <c r="I2" s="19">
        <f>SUMPRODUCT((P2="En cours")*COUNTIFS(SUIVIPROD!$E$2:$E$3777,'Ligne 15'!$A2,SUIVIPROD!$J$2:$J$3777,'Ligne 15'!$P$1))</f>
        <v>0</v>
      </c>
      <c r="J2" s="97">
        <v>12</v>
      </c>
      <c r="K2" s="19">
        <f>SUMPRODUCT((P2="En cours")*SUMIFS(SUIVIPROD!$D$2:$D$3777,SUIVIPROD!$E$2:$E$3777,'Ligne 15'!$A2,SUIVIPROD!$J$2:$J$3777,'Ligne 15'!$P$1))</f>
        <v>0</v>
      </c>
      <c r="L2" s="19">
        <f>SUMPRODUCT((P2="En cours")*SUMPRODUCT((SUIVIPROD!$E$2:$E$3777='Ligne 15'!$A2)*(SUIVIPROD!$J$2:$J$3777='Ligne 15'!$P$1)*(SUIVIPROD!$L$2:$N$3777&lt;&gt;"")))</f>
        <v>0</v>
      </c>
      <c r="M2" s="97">
        <v>6</v>
      </c>
      <c r="N2" s="94"/>
      <c r="O2" s="23" t="str">
        <f>IF(COUNTIFS(SUIVIQUALITE!$B$2:$B$49039,'Ligne 15'!$A2,SUIVIQUALITE!$E$2:$E$49039,LEFT($P$1,FIND(" ",$P$1)-1),SUIVIQUALITE!$F$2:$F$49039,"Oui")=1,"Oui","#N/A")</f>
        <v>#N/A</v>
      </c>
      <c r="P2" s="161"/>
      <c r="Q2" s="19">
        <f>SUMPRODUCT((X2="En cours")*COUNTIFS(SUIVIPROD!$E$2:$E$3777,'Ligne 15'!$A2,SUIVIPROD!$J$2:$J$3777,'Ligne 15'!$X$1))</f>
        <v>0</v>
      </c>
      <c r="R2" s="97">
        <v>16</v>
      </c>
      <c r="S2" s="19">
        <f>SUMPRODUCT((P2="En cours")*SUMIFS(SUIVIPROD!$D$2:$D$3777,SUIVIPROD!$E$2:$E$3777,'Ligne 15'!$A2,SUIVIPROD!$J$2:$J$3777,'Ligne 15'!$X$1))</f>
        <v>0</v>
      </c>
      <c r="T2" s="19">
        <f>SUMPRODUCT((P2="En cours")*SUMPRODUCT((SUIVIPROD!$E$2:$E$3777='Ligne 15'!$A2)*(SUIVIPROD!$J$2:$J$3777='Ligne 15'!$X$1)*(SUIVIPROD!$L$2:$N$3777&lt;&gt;"")))</f>
        <v>0</v>
      </c>
      <c r="U2" s="97">
        <v>4</v>
      </c>
      <c r="W2" s="23" t="str">
        <f>IF(COUNTIFS(SUIVIQUALITE!$B$2:$B$49039,'Ligne 15'!$A2,SUIVIQUALITE!$E$2:$E$49039,LEFT($X$1,FIND(" ",$X$1)-1),SUIVIQUALITE!$F$2:$F$49039,"Oui")=1,"Oui","#N/A")</f>
        <v>#N/A</v>
      </c>
      <c r="X2" s="161"/>
      <c r="Y2" s="19">
        <f>SUMPRODUCT((AF2="En cours")*COUNTIFS(SUIVIPROD!$E$2:$E$3777,'Ligne 15'!$A2,SUIVIPROD!$J$2:$J$3777,'Ligne 15'!$AF$1))</f>
        <v>0</v>
      </c>
      <c r="Z2" s="97">
        <v>16</v>
      </c>
      <c r="AA2" s="19">
        <f>SUMPRODUCT((AF2="En cours")*SUMIFS(SUIVIPROD!$D$2:$D$3777,SUIVIPROD!$E$2:$E$3777,'Ligne 15'!$A2,SUIVIPROD!$J$2:$J$3777,'Ligne 15'!$AF$1))</f>
        <v>0</v>
      </c>
      <c r="AB2" s="19">
        <f>SUMPRODUCT((AF2="En cours")*SUMPRODUCT((SUIVIPROD!$E$2:$E$3777='Ligne 15'!$A2)*(SUIVIPROD!$J$2:$J$3777='Ligne 15'!$AF$1)*(SUIVIPROD!$L$2:$N$3777&lt;&gt;"")))</f>
        <v>0</v>
      </c>
      <c r="AC2" s="97">
        <v>4</v>
      </c>
      <c r="AE2" s="23" t="str">
        <f>IF(COUNTIFS(SUIVIQUALITE!$B$2:$B$49039,'Ligne 15'!$A2,SUIVIQUALITE!$E$2:$E$49039,LEFT($AF$1,FIND(" ",$AF$1)-1),SUIVIQUALITE!$F$2:$F$49039,"Oui")=1,"Oui","#N/A")</f>
        <v>#N/A</v>
      </c>
      <c r="AF2" s="161"/>
      <c r="AG2" s="19">
        <f>SUMPRODUCT((AN2="En cours")*COUNTIFS(SUIVIPROD!$E$2:$E$3777,'Ligne 15'!$A2,SUIVIPROD!$J$2:$J$3777,'Ligne 15'!$AN$1))</f>
        <v>0</v>
      </c>
      <c r="AH2" s="97">
        <v>4</v>
      </c>
      <c r="AI2" s="19">
        <f>SUMPRODUCT((AN2="En cours")*SUMIFS(SUIVIPROD!$D$2:$D$3777,SUIVIPROD!$E$2:$E$3777,'Ligne 15'!$A2,SUIVIPROD!$J$2:$J$3777,'Ligne 15'!$AN$1))</f>
        <v>0</v>
      </c>
      <c r="AJ2" s="19">
        <f>SUMPRODUCT((AN2="En cours")*SUMPRODUCT((SUIVIPROD!$E$2:$E$3777='Ligne 15'!$A2)*(SUIVIPROD!$J$2:$J$3777='Ligne 15'!$AN$1)*(SUIVIPROD!$L$2:$N$3777&lt;&gt;"")))</f>
        <v>0</v>
      </c>
      <c r="AK2" s="97">
        <v>3</v>
      </c>
      <c r="AM2" s="23" t="str">
        <f>IF(COUNTIFS(SUIVIQUALITE!$B$2:$B$49039,'Ligne 15'!$A2,SUIVIQUALITE!$E$2:$E$49039,LEFT($AN$1,FIND(" ",$AN$1)-1),SUIVIQUALITE!$F$2:$F$49039,"Oui")=1,"Oui","#N/A")</f>
        <v>#N/A</v>
      </c>
      <c r="AN2" s="161"/>
      <c r="AO2" s="19">
        <f>SUMPRODUCT((AV2="En cours")*COUNTIFS(SUIVIPROD!$E$2:$E$3777,'Ligne 15'!$A2,SUIVIPROD!$J$2:$J$3777,'Ligne 15'!$AV$1))</f>
        <v>0</v>
      </c>
      <c r="AP2" s="97">
        <v>16</v>
      </c>
      <c r="AQ2" s="19">
        <f>SUMPRODUCT((AV2="En cours")*SUMIFS(SUIVIPROD!$D$2:$D$3777,SUIVIPROD!$E$2:$E$3777,'Ligne 15'!$A2,SUIVIPROD!$J$2:$J$3777,'Ligne 15'!$AV$1))</f>
        <v>0</v>
      </c>
      <c r="AR2" s="19">
        <f>SUMPRODUCT((AV2="En cours")*SUMPRODUCT((SUIVIPROD!$E$2:$E$3777='Ligne 15'!$A2)*(SUIVIPROD!$J$2:$J$3777='Ligne 15'!$AV$1)*(SUIVIPROD!$L$2:$N$3777&lt;&gt;"")))</f>
        <v>0</v>
      </c>
      <c r="AS2" s="97">
        <v>5</v>
      </c>
      <c r="AU2" s="23" t="str">
        <f>IF(COUNTIFS(SUIVIQUALITE!$B$2:$B$49039,'Ligne 15'!$A2,SUIVIQUALITE!$E$2:$E$49039,LEFT($AV$1,FIND(" ",$AV$1)-1),SUIVIQUALITE!$F$2:$F$49039,"Oui")=1,"Oui","#N/A")</f>
        <v>#N/A</v>
      </c>
      <c r="AV2" s="161"/>
      <c r="AW2" s="19">
        <f>SUMPRODUCT((BD2="En cours")*COUNTIFS(SUIVIPROD!$E$2:$E$3777,'Ligne 15'!$A2,SUIVIPROD!$J$2:$J$3777,'Ligne 15'!$BD$1))</f>
        <v>0</v>
      </c>
      <c r="AX2" s="97">
        <v>10</v>
      </c>
      <c r="AY2" s="19">
        <f>SUMPRODUCT((BD2="En cours")*SUMIFS(SUIVIPROD!$D$2:$D$3777,SUIVIPROD!$E$2:$E$3777,'Ligne 15'!$A2,SUIVIPROD!$J$2:$J$3777,'Ligne 15'!$BD$1))</f>
        <v>0</v>
      </c>
      <c r="AZ2" s="19" t="e">
        <f>SUMPRODUCT((BD2="En cours")*SUMPRODUCT((SUIVIPROD!$E$2:$E$3777='Ligne 15'!$A2)*(SUIVIPROD!$J$2:$J$3777='Ligne 15'!$BD$1)*(SUIVIPROD!$L2:$N3778&lt;&gt;"")))</f>
        <v>#N/A</v>
      </c>
      <c r="BA2" s="97">
        <v>3</v>
      </c>
      <c r="BC2" s="23" t="str">
        <f>IF(COUNTIFS(SUIVIQUALITE!$B$2:$B$49039,'Ligne 15'!$A2,SUIVIQUALITE!$E$2:$E$49039,LEFT($BD$1,FIND(" ",$BD$1)-1),SUIVIQUALITE!$F$2:$F$49039,"Oui")=1,"Oui","#N/A")</f>
        <v>#N/A</v>
      </c>
      <c r="BD2" s="161"/>
      <c r="BE2" s="209"/>
    </row>
    <row r="3" spans="1:57" ht="15">
      <c r="A3" s="180" t="s">
        <v>891</v>
      </c>
      <c r="H3" s="92" t="str">
        <f>COUNTIF(A3:G3,"Oui") &amp;" / 6"</f>
        <v>0 / 6</v>
      </c>
      <c r="I3" s="19">
        <f>SUMPRODUCT((P3="En cours")*COUNTIFS(SUIVIPROD!$E$2:$E$3777,'Ligne 15'!$A3,SUIVIPROD!$J$2:$J$3777,'Ligne 15'!$P$1))</f>
        <v>0</v>
      </c>
      <c r="J3" s="97">
        <v>12</v>
      </c>
      <c r="K3" s="19">
        <f>SUMPRODUCT((P3="En cours")*SUMIFS(SUIVIPROD!$D$2:$D$3777,SUIVIPROD!$E$2:$E$3777,'Ligne 15'!$A3,SUIVIPROD!$J$2:$J$3777,'Ligne 15'!$P$1))</f>
        <v>0</v>
      </c>
      <c r="L3" s="19">
        <f>SUMPRODUCT((P3="En cours")*SUMPRODUCT((SUIVIPROD!$E$2:$E$3777='Ligne 15'!$A3)*(SUIVIPROD!$J$2:$J$3777='Ligne 15'!$P$1)*(SUIVIPROD!$L$2:$N$3777&lt;&gt;"")))</f>
        <v>0</v>
      </c>
      <c r="M3" s="97">
        <v>6</v>
      </c>
      <c r="N3" s="94"/>
      <c r="O3" s="23"/>
      <c r="P3" s="179"/>
      <c r="Q3" s="19">
        <f>SUMPRODUCT((X3="En cours")*COUNTIFS(SUIVIPROD!$E$2:$E$3777,'Ligne 15'!$A3,SUIVIPROD!$J$2:$J$3777,'Ligne 15'!$X$1))</f>
        <v>0</v>
      </c>
      <c r="R3" s="97">
        <v>16</v>
      </c>
      <c r="S3" s="19">
        <f>SUMPRODUCT((P3="En cours")*SUMIFS(SUIVIPROD!$D$2:$D$3777,SUIVIPROD!$E$2:$E$3777,'Ligne 15'!$A3,SUIVIPROD!$J$2:$J$3777,'Ligne 15'!$X$1))</f>
        <v>0</v>
      </c>
      <c r="T3" s="19">
        <f>SUMPRODUCT((P3="En cours")*SUMPRODUCT((SUIVIPROD!$E$2:$E$3777='Ligne 15'!$A3)*(SUIVIPROD!$J$2:$J$3777='Ligne 15'!$X$1)*(SUIVIPROD!$L$2:$N$3777&lt;&gt;"")))</f>
        <v>0</v>
      </c>
      <c r="U3" s="97">
        <v>4</v>
      </c>
      <c r="W3" s="23"/>
      <c r="X3" s="179"/>
      <c r="Y3" s="19">
        <f>SUMPRODUCT((AF3="En cours")*COUNTIFS(SUIVIPROD!$E$2:$E$3777,'Ligne 15'!$A3,SUIVIPROD!$J$2:$J$3777,'Ligne 15'!$AF$1))</f>
        <v>0</v>
      </c>
      <c r="Z3" s="97">
        <v>16</v>
      </c>
      <c r="AA3" s="19">
        <f>SUMPRODUCT((AF3="En cours")*SUMIFS(SUIVIPROD!$D$2:$D$3777,SUIVIPROD!$E$2:$E$3777,'Ligne 15'!$A3,SUIVIPROD!$J$2:$J$3777,'Ligne 15'!$AF$1))</f>
        <v>0</v>
      </c>
      <c r="AB3" s="19">
        <f>SUMPRODUCT((AF3="En cours")*SUMPRODUCT((SUIVIPROD!$E$2:$E$3777='Ligne 15'!$A3)*(SUIVIPROD!$J$2:$J$3777='Ligne 15'!$AF$1)*(SUIVIPROD!$L$2:$N$3777&lt;&gt;"")))</f>
        <v>0</v>
      </c>
      <c r="AC3" s="97">
        <v>4</v>
      </c>
      <c r="AE3" s="23"/>
      <c r="AF3" s="179"/>
      <c r="AG3" s="19">
        <f>SUMPRODUCT((AN3="En cours")*COUNTIFS(SUIVIPROD!$E$2:$E$3777,'Ligne 15'!$A3,SUIVIPROD!$J$2:$J$3777,'Ligne 15'!$AN$1))</f>
        <v>0</v>
      </c>
      <c r="AH3" s="97">
        <v>4</v>
      </c>
      <c r="AI3" s="19">
        <f>SUMPRODUCT((AN3="En cours")*SUMIFS(SUIVIPROD!$D$2:$D$3777,SUIVIPROD!$E$2:$E$3777,'Ligne 15'!$A3,SUIVIPROD!$J$2:$J$3777,'Ligne 15'!$AN$1))</f>
        <v>0</v>
      </c>
      <c r="AJ3" s="19">
        <f>SUMPRODUCT((AN3="En cours")*SUMPRODUCT((SUIVIPROD!$E$2:$E$3777='Ligne 15'!$A3)*(SUIVIPROD!$J$2:$J$3777='Ligne 15'!$AN$1)*(SUIVIPROD!$L$2:$N$3777&lt;&gt;"")))</f>
        <v>0</v>
      </c>
      <c r="AK3" s="97">
        <v>3</v>
      </c>
      <c r="AM3" s="23"/>
      <c r="AN3" s="179"/>
      <c r="AO3" s="19">
        <f>SUMPRODUCT((AV3="En cours")*COUNTIFS(SUIVIPROD!$E$2:$E$3777,'Ligne 15'!$A3,SUIVIPROD!$J$2:$J$3777,'Ligne 15'!$AV$1))</f>
        <v>15</v>
      </c>
      <c r="AP3" s="97">
        <v>16</v>
      </c>
      <c r="AQ3" s="19">
        <f>SUMPRODUCT((AV3="En cours")*SUMIFS(SUIVIPROD!$D$2:$D$3777,SUIVIPROD!$E$2:$E$3777,'Ligne 15'!$A3,SUIVIPROD!$J$2:$J$3777,'Ligne 15'!$AV$1))</f>
        <v>30</v>
      </c>
      <c r="AR3" s="19">
        <f>SUMPRODUCT((AV3="En cours")*SUMPRODUCT((SUIVIPROD!$E$2:$E$3777='Ligne 15'!$A3)*(SUIVIPROD!$J$2:$J$3777='Ligne 15'!$AV$1)*(SUIVIPROD!$L$2:$N$3777&lt;&gt;"")))</f>
        <v>2</v>
      </c>
      <c r="AS3" s="97">
        <v>5</v>
      </c>
      <c r="AU3" s="23" t="str">
        <f>IF(COUNTIFS(SUIVIQUALITE!$B$2:$B$49039,'Ligne 15'!$A3,SUIVIQUALITE!$E$2:$E$49039,LEFT($AV$1,FIND(" ",$AV$1)-1),SUIVIQUALITE!$F$2:$F$49039,"Oui")=1,"Oui","#N/A")</f>
        <v>Oui</v>
      </c>
      <c r="AV3" s="179" t="s">
        <v>189</v>
      </c>
      <c r="AW3" s="19">
        <f>SUMPRODUCT((BD3="En cours")*COUNTIFS(SUIVIPROD!$E$2:$E$3777,'Ligne 15'!$A3,SUIVIPROD!$J$2:$J$3777,'Ligne 15'!$BD$1))</f>
        <v>0</v>
      </c>
      <c r="AX3" s="97">
        <v>10</v>
      </c>
      <c r="AY3" s="19">
        <f>SUMPRODUCT((BD3="En cours")*SUMIFS(SUIVIPROD!$D$2:$D$3777,SUIVIPROD!$E$2:$E$3777,'Ligne 15'!$A3,SUIVIPROD!$J$2:$J$3777,'Ligne 15'!$BD$1))</f>
        <v>0</v>
      </c>
      <c r="AZ3" s="19">
        <f>SUMPRODUCT((BD3="En cours")*SUMPRODUCT((SUIVIPROD!$E$2:$E$3777='Ligne 15'!$A3)*(SUIVIPROD!$J$2:$J$3777='Ligne 15'!$BD$1)*(SUIVIPROD!$L3:$N3778&lt;&gt;"")))</f>
        <v>0</v>
      </c>
      <c r="BA3" s="97">
        <v>3</v>
      </c>
      <c r="BC3" s="23"/>
      <c r="BD3" s="179"/>
      <c r="BE3" s="209"/>
    </row>
    <row r="4" spans="1:57" ht="15">
      <c r="A4" s="12" t="s">
        <v>221</v>
      </c>
      <c r="B4" s="12" t="s">
        <v>188</v>
      </c>
      <c r="C4" s="12" t="s">
        <v>188</v>
      </c>
      <c r="D4" s="12" t="s">
        <v>188</v>
      </c>
      <c r="E4" s="12" t="s">
        <v>188</v>
      </c>
      <c r="F4" s="12" t="s">
        <v>188</v>
      </c>
      <c r="G4" s="12" t="s">
        <v>188</v>
      </c>
      <c r="H4" s="92" t="str">
        <f>COUNTIF(A4:G4,"Oui") &amp;" / 6"</f>
        <v>6 / 6</v>
      </c>
      <c r="I4" s="19">
        <f>SUMPRODUCT((P4="En cours")*COUNTIFS(SUIVIPROD!$E$2:$E$3777,'Ligne 15'!$A4,SUIVIPROD!$J$2:$J$3777,'Ligne 15'!$P$1))</f>
        <v>0</v>
      </c>
      <c r="J4" s="97">
        <v>12</v>
      </c>
      <c r="K4" s="19">
        <f>SUMPRODUCT((P4="En cours")*SUMIFS(SUIVIPROD!$D$2:$D$3777,SUIVIPROD!$E$2:$E$3777,'Ligne 15'!$A4,SUIVIPROD!$J$2:$J$3777,'Ligne 15'!$P$1))</f>
        <v>0</v>
      </c>
      <c r="L4" s="19">
        <f>SUMPRODUCT((P4="En cours")*SUMPRODUCT((SUIVIPROD!$E$2:$E$3777='Ligne 15'!$A4)*(SUIVIPROD!$J$2:$J$3777='Ligne 15'!$P$1)*(SUIVIPROD!$L$2:$N$3777&lt;&gt;"")))</f>
        <v>0</v>
      </c>
      <c r="M4" s="97">
        <v>6</v>
      </c>
      <c r="N4" s="94"/>
      <c r="O4" s="23"/>
      <c r="P4" s="121" t="s">
        <v>190</v>
      </c>
      <c r="Q4" s="19">
        <f>SUMPRODUCT((X4="En cours")*COUNTIFS(SUIVIPROD!$E$2:$E$3777,'Ligne 15'!$A4,SUIVIPROD!$J$2:$J$3777,'Ligne 15'!$X$1))</f>
        <v>9</v>
      </c>
      <c r="R4" s="97">
        <v>16</v>
      </c>
      <c r="S4" s="19">
        <f>SUMPRODUCT((P4="En cours")*SUMIFS(SUIVIPROD!$D$2:$D$3777,SUIVIPROD!$E$2:$E$3777,'Ligne 15'!$A4,SUIVIPROD!$J$2:$J$3777,'Ligne 15'!$X$1))</f>
        <v>0</v>
      </c>
      <c r="T4" s="19">
        <f>SUMPRODUCT((P4="En cours")*SUMPRODUCT((SUIVIPROD!$E$2:$E$3777='Ligne 15'!$A4)*(SUIVIPROD!$J$2:$J$3777='Ligne 15'!$X$1)*(SUIVIPROD!$L$2:$N$3777&lt;&gt;"")))</f>
        <v>0</v>
      </c>
      <c r="U4" s="97">
        <v>4</v>
      </c>
      <c r="W4" s="23" t="str">
        <f>IF(COUNTIFS(SUIVIQUALITE!$B$2:$B$49039,'Ligne 15'!$A4,SUIVIQUALITE!$E$2:$E$49039,LEFT($X$1,FIND(" ",$X$1)-1),SUIVIQUALITE!$F$2:$F$49039,"Oui")=1,"Oui","#N/A")</f>
        <v>#N/A</v>
      </c>
      <c r="X4" s="121" t="s">
        <v>189</v>
      </c>
      <c r="Y4" s="19">
        <f>SUMPRODUCT((AF4="En cours")*COUNTIFS(SUIVIPROD!$E$2:$E$3777,'Ligne 15'!$A4,SUIVIPROD!$J$2:$J$3777,'Ligne 15'!$AF$1))</f>
        <v>13</v>
      </c>
      <c r="Z4" s="97">
        <v>16</v>
      </c>
      <c r="AA4" s="19">
        <f>SUMPRODUCT((AF4="En cours")*SUMIFS(SUIVIPROD!$D$2:$D$3777,SUIVIPROD!$E$2:$E$3777,'Ligne 15'!$A4,SUIVIPROD!$J$2:$J$3777,'Ligne 15'!$AF$1))</f>
        <v>23</v>
      </c>
      <c r="AB4" s="19">
        <f>SUMPRODUCT((AF4="En cours")*SUMPRODUCT((SUIVIPROD!$E$2:$E$3777='Ligne 15'!$A4)*(SUIVIPROD!$J$2:$J$3777='Ligne 15'!$AF$1)*(SUIVIPROD!$L$2:$N$3777&lt;&gt;"")))</f>
        <v>2</v>
      </c>
      <c r="AC4" s="97">
        <v>4</v>
      </c>
      <c r="AE4" s="23" t="str">
        <f>IF(COUNTIFS(SUIVIQUALITE!$B$2:$B$49039,'Ligne 15'!$A4,SUIVIQUALITE!$E$2:$E$49039,LEFT($AF$1,FIND(" ",$AF$1)-1),SUIVIQUALITE!$F$2:$F$49039,"Oui")=1,"Oui","#N/A")</f>
        <v>#N/A</v>
      </c>
      <c r="AF4" s="121" t="s">
        <v>189</v>
      </c>
      <c r="AG4" s="19">
        <f>SUMPRODUCT((AN4="En cours")*COUNTIFS(SUIVIPROD!$E$2:$E$3777,'Ligne 15'!$A4,SUIVIPROD!$J$2:$J$3777,'Ligne 15'!$AN$1))</f>
        <v>0</v>
      </c>
      <c r="AH4" s="97">
        <v>4</v>
      </c>
      <c r="AI4" s="19">
        <f>SUMPRODUCT((AN4="En cours")*SUMIFS(SUIVIPROD!$D$2:$D$3777,SUIVIPROD!$E$2:$E$3777,'Ligne 15'!$A4,SUIVIPROD!$J$2:$J$3777,'Ligne 15'!$AN$1))</f>
        <v>0</v>
      </c>
      <c r="AJ4" s="19">
        <f>SUMPRODUCT((AN4="En cours")*SUMPRODUCT((SUIVIPROD!$E$2:$E$3777='Ligne 15'!$A4)*(SUIVIPROD!$J$2:$J$3777='Ligne 15'!$AN$1)*(SUIVIPROD!$L$2:$N$3777&lt;&gt;"")))</f>
        <v>0</v>
      </c>
      <c r="AK4" s="97">
        <v>3</v>
      </c>
      <c r="AM4" s="23"/>
      <c r="AN4" s="121" t="s">
        <v>189</v>
      </c>
      <c r="AO4" s="19">
        <f>SUMPRODUCT((AV4="En cours")*COUNTIFS(SUIVIPROD!$E$2:$E$3777,'Ligne 15'!$A4,SUIVIPROD!$J$2:$J$3777,'Ligne 15'!$AV$1))</f>
        <v>0</v>
      </c>
      <c r="AP4" s="97">
        <v>16</v>
      </c>
      <c r="AQ4" s="19">
        <f>SUMPRODUCT((AV4="En cours")*SUMIFS(SUIVIPROD!$D$2:$D$3777,SUIVIPROD!$E$2:$E$3777,'Ligne 15'!$A4,SUIVIPROD!$J$2:$J$3777,'Ligne 15'!$AV$1))</f>
        <v>0</v>
      </c>
      <c r="AR4" s="19">
        <f>SUMPRODUCT((AV4="En cours")*SUMPRODUCT((SUIVIPROD!$E$2:$E$3777='Ligne 15'!$A4)*(SUIVIPROD!$J$2:$J$3777='Ligne 15'!$AV$1)*(SUIVIPROD!$L$2:$N$3777&lt;&gt;"")))</f>
        <v>0</v>
      </c>
      <c r="AS4" s="97">
        <v>5</v>
      </c>
      <c r="AU4" s="23"/>
      <c r="AV4" s="121" t="s">
        <v>190</v>
      </c>
      <c r="AW4" s="19">
        <f>SUMPRODUCT((BD4="En cours")*COUNTIFS(SUIVIPROD!$E$2:$E$3777,'Ligne 15'!$A4,SUIVIPROD!$J$2:$J$3777,'Ligne 15'!$BD$1))</f>
        <v>0</v>
      </c>
      <c r="AX4" s="97">
        <v>10</v>
      </c>
      <c r="AY4" s="19">
        <f>SUMPRODUCT((BD4="En cours")*SUMIFS(SUIVIPROD!$D$2:$D$3777,SUIVIPROD!$E$2:$E$3777,'Ligne 15'!$A4,SUIVIPROD!$J$2:$J$3777,'Ligne 15'!$BD$1))</f>
        <v>0</v>
      </c>
      <c r="AZ4" s="19" t="e">
        <f>SUMPRODUCT((BD4="En cours")*SUMPRODUCT((SUIVIPROD!$E$2:$E$3777='Ligne 15'!$A4)*(SUIVIPROD!$J$2:$J$3777='Ligne 15'!$BD$1)*(SUIVIPROD!$L4:$N3778&lt;&gt;"")))</f>
        <v>#N/A</v>
      </c>
      <c r="BA4" s="97">
        <v>3</v>
      </c>
      <c r="BC4" s="23"/>
      <c r="BD4" s="121"/>
      <c r="BE4" s="209"/>
    </row>
    <row r="5" spans="1:57" ht="15">
      <c r="A5" s="12" t="s">
        <v>222</v>
      </c>
      <c r="B5" s="12" t="s">
        <v>188</v>
      </c>
      <c r="C5" s="12" t="s">
        <v>188</v>
      </c>
      <c r="D5" s="12" t="s">
        <v>188</v>
      </c>
      <c r="E5" s="12" t="s">
        <v>188</v>
      </c>
      <c r="F5" s="12" t="s">
        <v>188</v>
      </c>
      <c r="G5" s="12" t="s">
        <v>188</v>
      </c>
      <c r="H5" s="92" t="str">
        <f t="shared" ref="H5:H41" si="0">COUNTIF(A5:G5,"Oui") &amp;" / 6"</f>
        <v>6 / 6</v>
      </c>
      <c r="I5" s="19">
        <f>SUMPRODUCT((P5="En cours")*COUNTIFS(SUIVIPROD!$E$2:$E$3777,'Ligne 15'!$A5,SUIVIPROD!$J$2:$J$3777,'Ligne 15'!$P$1))</f>
        <v>0</v>
      </c>
      <c r="J5" s="97">
        <v>12</v>
      </c>
      <c r="K5" s="19">
        <f>SUMPRODUCT((P5="En cours")*SUMIFS(SUIVIPROD!$D$2:$D$3777,SUIVIPROD!$E$2:$E$3777,'Ligne 15'!$A5,SUIVIPROD!$J$2:$J$3777,'Ligne 15'!$P$1))</f>
        <v>0</v>
      </c>
      <c r="L5" s="19">
        <f>SUMPRODUCT((P5="En cours")*SUMPRODUCT((SUIVIPROD!$E$2:$E$3777='Ligne 15'!$A5)*(SUIVIPROD!$J$2:$J$3777='Ligne 15'!$P$1)*(SUIVIPROD!$L$2:$N$3777&lt;&gt;"")))</f>
        <v>0</v>
      </c>
      <c r="M5" s="97">
        <v>6</v>
      </c>
      <c r="N5" s="94"/>
      <c r="O5" s="23" t="str">
        <f>IF(COUNTIFS(SUIVIQUALITE!$B$2:$B$49039,'Ligne 15'!$A5,SUIVIQUALITE!$E$2:$E$49039,LEFT($P$1,FIND(" ",$P$1)-1),SUIVIQUALITE!$F$2:$F$49039,"Oui")=1,"Oui","#N/A")</f>
        <v>#N/A</v>
      </c>
      <c r="P5" s="121" t="s">
        <v>190</v>
      </c>
      <c r="Q5" s="19">
        <f>SUMPRODUCT((X5="En cours")*COUNTIFS(SUIVIPROD!$E$2:$E$3777,'Ligne 15'!$A5,SUIVIPROD!$J$2:$J$3777,'Ligne 15'!$X$1))</f>
        <v>0</v>
      </c>
      <c r="R5" s="97">
        <v>16</v>
      </c>
      <c r="S5" s="19">
        <f>SUMPRODUCT((P5="En cours")*SUMIFS(SUIVIPROD!$D$2:$D$3777,SUIVIPROD!$E$2:$E$3777,'Ligne 15'!$A5,SUIVIPROD!$J$2:$J$3777,'Ligne 15'!$X$1))</f>
        <v>0</v>
      </c>
      <c r="T5" s="19">
        <f>SUMPRODUCT((P5="En cours")*SUMPRODUCT((SUIVIPROD!$E$2:$E$3777='Ligne 15'!$A5)*(SUIVIPROD!$J$2:$J$3777='Ligne 15'!$X$1)*(SUIVIPROD!$L$2:$N$3777&lt;&gt;"")))</f>
        <v>0</v>
      </c>
      <c r="U5" s="97">
        <v>4</v>
      </c>
      <c r="W5" s="23"/>
      <c r="X5" s="93" t="s">
        <v>189</v>
      </c>
      <c r="Y5" s="19">
        <f>SUMPRODUCT((AF5="En cours")*COUNTIFS(SUIVIPROD!$E$2:$E$3777,'Ligne 15'!$A5,SUIVIPROD!$J$2:$J$3777,'Ligne 15'!$AF$1))</f>
        <v>0</v>
      </c>
      <c r="Z5" s="97">
        <v>16</v>
      </c>
      <c r="AA5" s="19">
        <f>SUMPRODUCT((AF5="En cours")*SUMIFS(SUIVIPROD!$D$2:$D$3777,SUIVIPROD!$E$2:$E$3777,'Ligne 15'!$A5,SUIVIPROD!$J$2:$J$3777,'Ligne 15'!$AF$1))</f>
        <v>0</v>
      </c>
      <c r="AB5" s="19">
        <f>SUMPRODUCT((AF5="En cours")*SUMPRODUCT((SUIVIPROD!$E$2:$E$3777='Ligne 15'!$A5)*(SUIVIPROD!$J$2:$J$3777='Ligne 15'!$AF$1)*(SUIVIPROD!$L$2:$N$3777&lt;&gt;"")))</f>
        <v>0</v>
      </c>
      <c r="AC5" s="97">
        <v>4</v>
      </c>
      <c r="AE5" s="23"/>
      <c r="AF5" s="121" t="s">
        <v>189</v>
      </c>
      <c r="AG5" s="19">
        <f>SUMPRODUCT((AN5="En cours")*COUNTIFS(SUIVIPROD!$E$2:$E$3777,'Ligne 15'!$A5,SUIVIPROD!$J$2:$J$3777,'Ligne 15'!$AN$1))</f>
        <v>0</v>
      </c>
      <c r="AH5" s="97">
        <v>4</v>
      </c>
      <c r="AI5" s="19">
        <f>SUMPRODUCT((AN5="En cours")*SUMIFS(SUIVIPROD!$D$2:$D$3777,SUIVIPROD!$E$2:$E$3777,'Ligne 15'!$A5,SUIVIPROD!$J$2:$J$3777,'Ligne 15'!$AN$1))</f>
        <v>0</v>
      </c>
      <c r="AJ5" s="19">
        <f>SUMPRODUCT((AN5="En cours")*SUMPRODUCT((SUIVIPROD!$E$2:$E$3777='Ligne 15'!$A5)*(SUIVIPROD!$J$2:$J$3777='Ligne 15'!$AN$1)*(SUIVIPROD!$L$2:$N$3777&lt;&gt;"")))</f>
        <v>0</v>
      </c>
      <c r="AK5" s="97">
        <v>3</v>
      </c>
      <c r="AM5" s="23"/>
      <c r="AN5" s="93" t="s">
        <v>190</v>
      </c>
      <c r="AO5" s="19">
        <f>SUMPRODUCT((AV5="En cours")*COUNTIFS(SUIVIPROD!$E$2:$E$3777,'Ligne 15'!$A5,SUIVIPROD!$J$2:$J$3777,'Ligne 15'!$AV$1))</f>
        <v>0</v>
      </c>
      <c r="AP5" s="97">
        <v>16</v>
      </c>
      <c r="AQ5" s="19">
        <f>SUMPRODUCT((AV5="En cours")*SUMIFS(SUIVIPROD!$D$2:$D$3777,SUIVIPROD!$E$2:$E$3777,'Ligne 15'!$A5,SUIVIPROD!$J$2:$J$3777,'Ligne 15'!$AV$1))</f>
        <v>0</v>
      </c>
      <c r="AR5" s="19">
        <f>SUMPRODUCT((AV5="En cours")*SUMPRODUCT((SUIVIPROD!$E$2:$E$3777='Ligne 15'!$A5)*(SUIVIPROD!$J$2:$J$3777='Ligne 15'!$AV$1)*(SUIVIPROD!$L$2:$N$3777&lt;&gt;"")))</f>
        <v>0</v>
      </c>
      <c r="AS5" s="97">
        <v>5</v>
      </c>
      <c r="AU5" s="23"/>
      <c r="AV5" s="93" t="s">
        <v>190</v>
      </c>
      <c r="AW5" s="19">
        <f>SUMPRODUCT((BD5="En cours")*COUNTIFS(SUIVIPROD!$E$2:$E$3777,'Ligne 15'!$A5,SUIVIPROD!$J$2:$J$3777,'Ligne 15'!$BD$1))</f>
        <v>0</v>
      </c>
      <c r="AX5" s="97">
        <v>10</v>
      </c>
      <c r="AY5" s="19">
        <f>SUMPRODUCT((BD5="En cours")*SUMIFS(SUIVIPROD!$D$2:$D$3777,SUIVIPROD!$E$2:$E$3777,'Ligne 15'!$A5,SUIVIPROD!$J$2:$J$3777,'Ligne 15'!$BD$1))</f>
        <v>0</v>
      </c>
      <c r="AZ5" s="19" t="e">
        <f>SUMPRODUCT((BD5="En cours")*SUMPRODUCT((SUIVIPROD!$E$2:$E$3777='Ligne 15'!$A5)*(SUIVIPROD!$J$2:$J$3777='Ligne 15'!$BD$1)*(SUIVIPROD!$L5:$N3778&lt;&gt;"")))</f>
        <v>#N/A</v>
      </c>
      <c r="BA5" s="97">
        <v>3</v>
      </c>
      <c r="BC5" s="23"/>
      <c r="BD5" s="121"/>
      <c r="BE5" s="209"/>
    </row>
    <row r="6" spans="1:57" ht="15">
      <c r="A6" s="22" t="s">
        <v>224</v>
      </c>
      <c r="B6" s="12" t="s">
        <v>188</v>
      </c>
      <c r="C6" s="12" t="s">
        <v>188</v>
      </c>
      <c r="D6" s="12" t="s">
        <v>188</v>
      </c>
      <c r="E6" s="12" t="s">
        <v>188</v>
      </c>
      <c r="F6" s="12" t="s">
        <v>188</v>
      </c>
      <c r="G6" s="12" t="s">
        <v>188</v>
      </c>
      <c r="H6" s="92" t="str">
        <f t="shared" si="0"/>
        <v>6 / 6</v>
      </c>
      <c r="I6" s="19">
        <f>SUMPRODUCT((P6="En cours")*COUNTIFS(SUIVIPROD!$E$2:$E$3777,'Ligne 15'!$A6,SUIVIPROD!$J$2:$J$3777,'Ligne 15'!$P$1))</f>
        <v>0</v>
      </c>
      <c r="J6" s="97">
        <v>12</v>
      </c>
      <c r="K6" s="19">
        <f>SUMPRODUCT((P6="En cours")*SUMIFS(SUIVIPROD!$D$2:$D$3777,SUIVIPROD!$E$2:$E$3777,'Ligne 15'!$A6,SUIVIPROD!$J$2:$J$3777,'Ligne 15'!$P$1))</f>
        <v>0</v>
      </c>
      <c r="L6" s="19">
        <f>SUMPRODUCT((P6="En cours")*SUMPRODUCT((SUIVIPROD!$E$2:$E$3777='Ligne 15'!$A6)*(SUIVIPROD!$J$2:$J$3777='Ligne 15'!$P$1)*(SUIVIPROD!$L$2:$N$3777&lt;&gt;"")))</f>
        <v>0</v>
      </c>
      <c r="M6" s="97">
        <v>6</v>
      </c>
      <c r="O6" s="23"/>
      <c r="P6" s="121" t="s">
        <v>190</v>
      </c>
      <c r="Q6" s="19">
        <f>SUMPRODUCT((X6="En cours")*COUNTIFS(SUIVIPROD!$E$2:$E$3777,'Ligne 15'!$A6,SUIVIPROD!$J$2:$J$3777,'Ligne 15'!$X$1))</f>
        <v>3</v>
      </c>
      <c r="R6" s="97">
        <v>16</v>
      </c>
      <c r="S6" s="19">
        <f>SUMPRODUCT((P6="En cours")*SUMIFS(SUIVIPROD!$D$2:$D$3777,SUIVIPROD!$E$2:$E$3777,'Ligne 15'!$A6,SUIVIPROD!$J$2:$J$3777,'Ligne 15'!$X$1))</f>
        <v>0</v>
      </c>
      <c r="T6" s="19">
        <f>SUMPRODUCT((P6="En cours")*SUMPRODUCT((SUIVIPROD!$E$2:$E$3777='Ligne 15'!$A6)*(SUIVIPROD!$J$2:$J$3777='Ligne 15'!$X$1)*(SUIVIPROD!$L$2:$N$3777&lt;&gt;"")))</f>
        <v>0</v>
      </c>
      <c r="U6" s="97">
        <v>4</v>
      </c>
      <c r="W6" s="23" t="str">
        <f>IF(COUNTIFS(SUIVIQUALITE!$B$2:$B$49039,'Ligne 15'!$A6,SUIVIQUALITE!$E$2:$E$49039,LEFT($X$1,FIND(" ",$X$1)-1),SUIVIQUALITE!$F$2:$F$49039,"Oui")=1,"Oui","#N/A")</f>
        <v>#N/A</v>
      </c>
      <c r="X6" s="93" t="s">
        <v>189</v>
      </c>
      <c r="Y6" s="19">
        <f>SUMPRODUCT((AF6="En cours")*COUNTIFS(SUIVIPROD!$E$2:$E$3777,'Ligne 15'!$A6,SUIVIPROD!$J$2:$J$3777,'Ligne 15'!$AF$1))</f>
        <v>2</v>
      </c>
      <c r="Z6" s="97">
        <v>16</v>
      </c>
      <c r="AA6" s="19">
        <f>SUMPRODUCT((AF6="En cours")*SUMIFS(SUIVIPROD!$D$2:$D$3777,SUIVIPROD!$E$2:$E$3777,'Ligne 15'!$A6,SUIVIPROD!$J$2:$J$3777,'Ligne 15'!$AF$1))</f>
        <v>4</v>
      </c>
      <c r="AB6" s="19">
        <f>SUMPRODUCT((AF6="En cours")*SUMPRODUCT((SUIVIPROD!$E$2:$E$3777='Ligne 15'!$A6)*(SUIVIPROD!$J$2:$J$3777='Ligne 15'!$AF$1)*(SUIVIPROD!$L$2:$N$3777&lt;&gt;"")))</f>
        <v>0</v>
      </c>
      <c r="AC6" s="97">
        <v>4</v>
      </c>
      <c r="AE6" s="23" t="str">
        <f>IF(COUNTIFS(SUIVIQUALITE!$B$2:$B$49039,'Ligne 15'!$A6,SUIVIQUALITE!$E$2:$E$49039,LEFT($AF$1,FIND(" ",$AF$1)-1),SUIVIQUALITE!$F$2:$F$49039,"Oui")=1,"Oui","#N/A")</f>
        <v>#N/A</v>
      </c>
      <c r="AF6" s="121" t="s">
        <v>189</v>
      </c>
      <c r="AG6" s="19">
        <f>SUMPRODUCT((AN6="En cours")*COUNTIFS(SUIVIPROD!$E$2:$E$3777,'Ligne 15'!$A6,SUIVIPROD!$J$2:$J$3777,'Ligne 15'!$AN$1))</f>
        <v>0</v>
      </c>
      <c r="AH6" s="97">
        <v>4</v>
      </c>
      <c r="AI6" s="19">
        <f>SUMPRODUCT((AN6="En cours")*SUMIFS(SUIVIPROD!$D$2:$D$3777,SUIVIPROD!$E$2:$E$3777,'Ligne 15'!$A6,SUIVIPROD!$J$2:$J$3777,'Ligne 15'!$AN$1))</f>
        <v>0</v>
      </c>
      <c r="AJ6" s="19">
        <f>SUMPRODUCT((AN6="En cours")*SUMPRODUCT((SUIVIPROD!$E$2:$E$3777='Ligne 15'!$A6)*(SUIVIPROD!$J$2:$J$3777='Ligne 15'!$AN$1)*(SUIVIPROD!$L$2:$N$3777&lt;&gt;"")))</f>
        <v>0</v>
      </c>
      <c r="AK6" s="97">
        <v>3</v>
      </c>
      <c r="AM6" s="23"/>
      <c r="AN6" s="121"/>
      <c r="AO6" s="19">
        <f>SUMPRODUCT((AV6="En cours")*COUNTIFS(SUIVIPROD!$E$2:$E$3777,'Ligne 15'!$A6,SUIVIPROD!$J$2:$J$3777,'Ligne 15'!$AV$1))</f>
        <v>5</v>
      </c>
      <c r="AP6" s="97">
        <v>16</v>
      </c>
      <c r="AQ6" s="19">
        <f>SUMPRODUCT((AV6="En cours")*SUMIFS(SUIVIPROD!$D$2:$D$3777,SUIVIPROD!$E$2:$E$3777,'Ligne 15'!$A6,SUIVIPROD!$J$2:$J$3777,'Ligne 15'!$AV$1))</f>
        <v>8</v>
      </c>
      <c r="AR6" s="19">
        <f>SUMPRODUCT((AV6="En cours")*SUMPRODUCT((SUIVIPROD!$E$2:$E$3777='Ligne 15'!$A6)*(SUIVIPROD!$J$2:$J$3777='Ligne 15'!$AV$1)*(SUIVIPROD!$L$2:$N$3777&lt;&gt;"")))</f>
        <v>0</v>
      </c>
      <c r="AS6" s="97">
        <v>5</v>
      </c>
      <c r="AU6" s="23" t="str">
        <f>IF(COUNTIFS(SUIVIQUALITE!$B$2:$B$49039,'Ligne 15'!$A6,SUIVIQUALITE!$E$2:$E$49039,LEFT($AV$1,FIND(" ",$AV$1)-1),SUIVIQUALITE!$F$2:$F$49039,"Oui")=1,"Oui","#N/A")</f>
        <v>#N/A</v>
      </c>
      <c r="AV6" s="93" t="s">
        <v>189</v>
      </c>
      <c r="AW6" s="19">
        <f>SUMPRODUCT((BD6="En cours")*COUNTIFS(SUIVIPROD!$E$2:$E$3777,'Ligne 15'!$A6,SUIVIPROD!$J$2:$J$3777,'Ligne 15'!$BD$1))</f>
        <v>0</v>
      </c>
      <c r="AX6" s="97">
        <v>10</v>
      </c>
      <c r="AY6" s="19">
        <f>SUMPRODUCT((BD6="En cours")*SUMIFS(SUIVIPROD!$D$2:$D$3777,SUIVIPROD!$E$2:$E$3777,'Ligne 15'!$A6,SUIVIPROD!$J$2:$J$3777,'Ligne 15'!$BD$1))</f>
        <v>0</v>
      </c>
      <c r="AZ6" s="19" t="e">
        <f>SUMPRODUCT((BD6="En cours")*SUMPRODUCT((SUIVIPROD!$E$2:$E$3777='Ligne 15'!$A6)*(SUIVIPROD!$J$2:$J$3777='Ligne 15'!$BD$1)*(SUIVIPROD!$L7:$N3778&lt;&gt;"")))</f>
        <v>#N/A</v>
      </c>
      <c r="BA6" s="97">
        <v>3</v>
      </c>
      <c r="BC6" s="23"/>
      <c r="BD6" s="121"/>
      <c r="BE6" s="209"/>
    </row>
    <row r="7" spans="1:57" ht="15">
      <c r="A7" s="22" t="s">
        <v>225</v>
      </c>
      <c r="B7" s="12" t="s">
        <v>188</v>
      </c>
      <c r="C7" s="12" t="s">
        <v>188</v>
      </c>
      <c r="D7" s="12" t="s">
        <v>188</v>
      </c>
      <c r="E7" s="12" t="s">
        <v>188</v>
      </c>
      <c r="F7" s="12" t="s">
        <v>188</v>
      </c>
      <c r="G7" s="12" t="s">
        <v>188</v>
      </c>
      <c r="H7" s="92" t="str">
        <f t="shared" si="0"/>
        <v>6 / 6</v>
      </c>
      <c r="I7" s="19">
        <f>SUMPRODUCT((P7="En cours")*COUNTIFS(SUIVIPROD!$E$2:$E$3777,'Ligne 15'!$A7,SUIVIPROD!$J$2:$J$3777,'Ligne 15'!$P$1))</f>
        <v>0</v>
      </c>
      <c r="J7" s="97">
        <v>12</v>
      </c>
      <c r="K7" s="19">
        <f>SUMPRODUCT((P7="En cours")*SUMIFS(SUIVIPROD!$D$2:$D$3777,SUIVIPROD!$E$2:$E$3777,'Ligne 15'!$A7,SUIVIPROD!$J$2:$J$3777,'Ligne 15'!$P$1))</f>
        <v>0</v>
      </c>
      <c r="L7" s="19">
        <f>SUMPRODUCT((P7="En cours")*SUMPRODUCT((SUIVIPROD!$E$2:$E$3777='Ligne 15'!$A7)*(SUIVIPROD!$J$2:$J$3777='Ligne 15'!$P$1)*(SUIVIPROD!$L$2:$N$3777&lt;&gt;"")))</f>
        <v>0</v>
      </c>
      <c r="M7" s="97">
        <v>6</v>
      </c>
      <c r="O7" s="23"/>
      <c r="P7" s="121"/>
      <c r="Q7" s="19">
        <f>SUMPRODUCT((X7="En cours")*COUNTIFS(SUIVIPROD!$E$2:$E$3777,'Ligne 15'!$A7,SUIVIPROD!$J$2:$J$3777,'Ligne 15'!$X$1))</f>
        <v>0</v>
      </c>
      <c r="R7" s="97">
        <v>16</v>
      </c>
      <c r="S7" s="19">
        <f>SUMPRODUCT((P7="En cours")*SUMIFS(SUIVIPROD!$D$2:$D$3777,SUIVIPROD!$E$2:$E$3777,'Ligne 15'!$A7,SUIVIPROD!$J$2:$J$3777,'Ligne 15'!$X$1))</f>
        <v>0</v>
      </c>
      <c r="T7" s="19">
        <f>SUMPRODUCT((P7="En cours")*SUMPRODUCT((SUIVIPROD!$E$2:$E$3777='Ligne 15'!$A7)*(SUIVIPROD!$J$2:$J$3777='Ligne 15'!$X$1)*(SUIVIPROD!$L$2:$N$3777&lt;&gt;"")))</f>
        <v>0</v>
      </c>
      <c r="U7" s="97">
        <v>4</v>
      </c>
      <c r="W7" s="23"/>
      <c r="X7" s="93"/>
      <c r="Y7" s="19">
        <f>SUMPRODUCT((AF7="En cours")*COUNTIFS(SUIVIPROD!$E$2:$E$3777,'Ligne 15'!$A7,SUIVIPROD!$J$2:$J$3777,'Ligne 15'!$AF$1))</f>
        <v>0</v>
      </c>
      <c r="Z7" s="97">
        <v>16</v>
      </c>
      <c r="AA7" s="19">
        <f>SUMPRODUCT((AF7="En cours")*SUMIFS(SUIVIPROD!$D$2:$D$3777,SUIVIPROD!$E$2:$E$3777,'Ligne 15'!$A7,SUIVIPROD!$J$2:$J$3777,'Ligne 15'!$AF$1))</f>
        <v>0</v>
      </c>
      <c r="AB7" s="19">
        <f>SUMPRODUCT((AF7="En cours")*SUMPRODUCT((SUIVIPROD!$E$2:$E$3777='Ligne 15'!$A7)*(SUIVIPROD!$J$2:$J$3777='Ligne 15'!$AF$1)*(SUIVIPROD!$L$2:$N$3777&lt;&gt;"")))</f>
        <v>0</v>
      </c>
      <c r="AC7" s="97">
        <v>4</v>
      </c>
      <c r="AE7" s="23"/>
      <c r="AF7" s="121"/>
      <c r="AG7" s="19">
        <f>SUMPRODUCT((AN7="En cours")*COUNTIFS(SUIVIPROD!$E$2:$E$3777,'Ligne 15'!$A7,SUIVIPROD!$J$2:$J$3777,'Ligne 15'!$AN$1))</f>
        <v>0</v>
      </c>
      <c r="AH7" s="97">
        <v>4</v>
      </c>
      <c r="AI7" s="19">
        <f>SUMPRODUCT((AN7="En cours")*SUMIFS(SUIVIPROD!$D$2:$D$3777,SUIVIPROD!$E$2:$E$3777,'Ligne 15'!$A7,SUIVIPROD!$J$2:$J$3777,'Ligne 15'!$AN$1))</f>
        <v>0</v>
      </c>
      <c r="AJ7" s="19">
        <f>SUMPRODUCT((AN7="En cours")*SUMPRODUCT((SUIVIPROD!$E$2:$E$3777='Ligne 15'!$A7)*(SUIVIPROD!$J$2:$J$3777='Ligne 15'!$AN$1)*(SUIVIPROD!$L$2:$N$3777&lt;&gt;"")))</f>
        <v>0</v>
      </c>
      <c r="AK7" s="97">
        <v>3</v>
      </c>
      <c r="AM7" s="23"/>
      <c r="AN7" s="93"/>
      <c r="AO7" s="19">
        <f>SUMPRODUCT((AV7="En cours")*COUNTIFS(SUIVIPROD!$E$2:$E$3777,'Ligne 15'!$A7,SUIVIPROD!$J$2:$J$3777,'Ligne 15'!$AV$1))</f>
        <v>2</v>
      </c>
      <c r="AP7" s="97">
        <v>16</v>
      </c>
      <c r="AQ7" s="19">
        <f>SUMPRODUCT((AV7="En cours")*SUMIFS(SUIVIPROD!$D$2:$D$3777,SUIVIPROD!$E$2:$E$3777,'Ligne 15'!$A7,SUIVIPROD!$J$2:$J$3777,'Ligne 15'!$AV$1))</f>
        <v>3</v>
      </c>
      <c r="AR7" s="19">
        <f>SUMPRODUCT((AV7="En cours")*SUMPRODUCT((SUIVIPROD!$E$2:$E$3777='Ligne 15'!$A7)*(SUIVIPROD!$J$2:$J$3777='Ligne 15'!$AV$1)*(SUIVIPROD!$L$2:$N$3777&lt;&gt;"")))</f>
        <v>1</v>
      </c>
      <c r="AS7" s="97">
        <v>5</v>
      </c>
      <c r="AU7" s="23" t="str">
        <f>IF(COUNTIFS(SUIVIQUALITE!$B$2:$B$49039,'Ligne 15'!$A7,SUIVIQUALITE!$E$2:$E$49039,LEFT($AV$1,FIND(" ",$AV$1)-1),SUIVIQUALITE!$F$2:$F$49039,"Oui")=1,"Oui","#N/A")</f>
        <v>#N/A</v>
      </c>
      <c r="AV7" s="93" t="s">
        <v>189</v>
      </c>
      <c r="AW7" s="19">
        <f>SUMPRODUCT((BD7="En cours")*COUNTIFS(SUIVIPROD!$E$2:$E$3777,'Ligne 15'!$A7,SUIVIPROD!$J$2:$J$3777,'Ligne 15'!$BD$1))</f>
        <v>0</v>
      </c>
      <c r="AX7" s="97">
        <v>10</v>
      </c>
      <c r="AY7" s="19">
        <f>SUMPRODUCT((BD7="En cours")*SUMIFS(SUIVIPROD!$D$2:$D$3777,SUIVIPROD!$E$2:$E$3777,'Ligne 15'!$A7,SUIVIPROD!$J$2:$J$3777,'Ligne 15'!$BD$1))</f>
        <v>0</v>
      </c>
      <c r="AZ7" s="19" t="e">
        <f>SUMPRODUCT((BD7="En cours")*SUMPRODUCT((SUIVIPROD!$E$2:$E$3777='Ligne 15'!$A7)*(SUIVIPROD!$J$2:$J$3777='Ligne 15'!$BD$1)*(SUIVIPROD!$L8:$N3778&lt;&gt;"")))</f>
        <v>#N/A</v>
      </c>
      <c r="BA7" s="97">
        <v>3</v>
      </c>
      <c r="BC7" s="23"/>
      <c r="BD7" s="121"/>
      <c r="BE7" s="209"/>
    </row>
    <row r="8" spans="1:57" ht="15">
      <c r="A8" s="22" t="s">
        <v>208</v>
      </c>
      <c r="H8" s="92" t="str">
        <f>COUNTIF(A8:G8,"Oui") &amp;" / 6"</f>
        <v>0 / 6</v>
      </c>
      <c r="I8" s="19">
        <f>SUMPRODUCT((P8="En cours")*COUNTIFS(SUIVIPROD!$E$2:$E$3777,'Ligne 15'!$A8,SUIVIPROD!$J$2:$J$3777,'Ligne 15'!$P$1))</f>
        <v>0</v>
      </c>
      <c r="J8" s="97">
        <v>12</v>
      </c>
      <c r="K8" s="19">
        <f>SUMPRODUCT((P8="En cours")*SUMIFS(SUIVIPROD!$D$2:$D$3777,SUIVIPROD!$E$2:$E$3777,'Ligne 15'!$A8,SUIVIPROD!$J$2:$J$3777,'Ligne 15'!$P$1))</f>
        <v>0</v>
      </c>
      <c r="L8" s="19">
        <f>SUMPRODUCT((P8="En cours")*SUMPRODUCT((SUIVIPROD!$E$2:$E$3777='Ligne 15'!$A8)*(SUIVIPROD!$J$2:$J$3777='Ligne 15'!$P$1)*(SUIVIPROD!$L$2:$N$3777&lt;&gt;"")))</f>
        <v>0</v>
      </c>
      <c r="M8" s="97">
        <v>6</v>
      </c>
      <c r="N8" s="94"/>
      <c r="O8" s="23"/>
      <c r="P8" s="178"/>
      <c r="Q8" s="19">
        <f>SUMPRODUCT((X8="En cours")*COUNTIFS(SUIVIPROD!$E$2:$E$3777,'Ligne 15'!$A8,SUIVIPROD!$J$2:$J$3777,'Ligne 15'!$X$1))</f>
        <v>22</v>
      </c>
      <c r="R8" s="97">
        <v>16</v>
      </c>
      <c r="S8" s="19">
        <f>SUMPRODUCT((P8="En cours")*SUMIFS(SUIVIPROD!$D$2:$D$3777,SUIVIPROD!$E$2:$E$3777,'Ligne 15'!$A8,SUIVIPROD!$J$2:$J$3777,'Ligne 15'!$X$1))</f>
        <v>0</v>
      </c>
      <c r="T8" s="19">
        <f>SUMPRODUCT((P8="En cours")*SUMPRODUCT((SUIVIPROD!$E$2:$E$3777='Ligne 15'!$A8)*(SUIVIPROD!$J$2:$J$3777='Ligne 15'!$X$1)*(SUIVIPROD!$L$2:$N$3777&lt;&gt;"")))</f>
        <v>0</v>
      </c>
      <c r="U8" s="97">
        <v>4</v>
      </c>
      <c r="W8" s="23" t="str">
        <f>IF(COUNTIFS(SUIVIQUALITE!$B$2:$B$49039,'Ligne 15'!$A8,SUIVIQUALITE!$E$2:$E$49039,LEFT($X$1,FIND(" ",$X$1)-1),SUIVIQUALITE!$F$2:$F$49039,"Oui")=1,"Oui","#N/A")</f>
        <v>#N/A</v>
      </c>
      <c r="X8" s="178" t="s">
        <v>189</v>
      </c>
      <c r="Y8" s="19">
        <f>SUMPRODUCT((AF8="En cours")*COUNTIFS(SUIVIPROD!$E$2:$E$3777,'Ligne 15'!$A8,SUIVIPROD!$J$2:$J$3777,'Ligne 15'!$AF$1))</f>
        <v>18</v>
      </c>
      <c r="Z8" s="97">
        <v>16</v>
      </c>
      <c r="AA8" s="19">
        <f>SUMPRODUCT((AF8="En cours")*SUMIFS(SUIVIPROD!$D$2:$D$3777,SUIVIPROD!$E$2:$E$3777,'Ligne 15'!$A8,SUIVIPROD!$J$2:$J$3777,'Ligne 15'!$AF$1))</f>
        <v>35</v>
      </c>
      <c r="AB8" s="19">
        <f>SUMPRODUCT((AF8="En cours")*SUMPRODUCT((SUIVIPROD!$E$2:$E$3777='Ligne 15'!$A8)*(SUIVIPROD!$J$2:$J$3777='Ligne 15'!$AF$1)*(SUIVIPROD!$L$2:$N$3777&lt;&gt;"")))</f>
        <v>2</v>
      </c>
      <c r="AC8" s="97">
        <v>4</v>
      </c>
      <c r="AE8" s="23" t="str">
        <f>IF(COUNTIFS(SUIVIQUALITE!$B$2:$B$49039,'Ligne 15'!$A8,SUIVIQUALITE!$E$2:$E$49039,LEFT($AF$1,FIND(" ",$AF$1)-1),SUIVIQUALITE!$F$2:$F$49039,"Oui")=1,"Oui","#N/A")</f>
        <v>Oui</v>
      </c>
      <c r="AF8" s="178" t="s">
        <v>189</v>
      </c>
      <c r="AG8" s="19">
        <f>SUMPRODUCT((AN8="En cours")*COUNTIFS(SUIVIPROD!$E$2:$E$3777,'Ligne 15'!$A8,SUIVIPROD!$J$2:$J$3777,'Ligne 15'!$AN$1))</f>
        <v>0</v>
      </c>
      <c r="AH8" s="97">
        <v>4</v>
      </c>
      <c r="AI8" s="19">
        <f>SUMPRODUCT((AN8="En cours")*SUMIFS(SUIVIPROD!$D$2:$D$3777,SUIVIPROD!$E$2:$E$3777,'Ligne 15'!$A8,SUIVIPROD!$J$2:$J$3777,'Ligne 15'!$AN$1))</f>
        <v>0</v>
      </c>
      <c r="AJ8" s="19">
        <f>SUMPRODUCT((AN8="En cours")*SUMPRODUCT((SUIVIPROD!$E$2:$E$3777='Ligne 15'!$A8)*(SUIVIPROD!$J$2:$J$3777='Ligne 15'!$AN$1)*(SUIVIPROD!$L$2:$N$3777&lt;&gt;"")))</f>
        <v>0</v>
      </c>
      <c r="AK8" s="97">
        <v>3</v>
      </c>
      <c r="AM8" s="23"/>
      <c r="AN8" s="178"/>
      <c r="AO8" s="19">
        <f>SUMPRODUCT((AV8="En cours")*COUNTIFS(SUIVIPROD!$E$2:$E$3777,'Ligne 15'!$A8,SUIVIPROD!$J$2:$J$3777,'Ligne 15'!$AV$1))</f>
        <v>1</v>
      </c>
      <c r="AP8" s="97">
        <v>16</v>
      </c>
      <c r="AQ8" s="19">
        <f>SUMPRODUCT((AV8="En cours")*SUMIFS(SUIVIPROD!$D$2:$D$3777,SUIVIPROD!$E$2:$E$3777,'Ligne 15'!$A8,SUIVIPROD!$J$2:$J$3777,'Ligne 15'!$AV$1))</f>
        <v>2</v>
      </c>
      <c r="AR8" s="19">
        <f>SUMPRODUCT((AV8="En cours")*SUMPRODUCT((SUIVIPROD!$E$2:$E$3777='Ligne 15'!$A8)*(SUIVIPROD!$J$2:$J$3777='Ligne 15'!$AV$1)*(SUIVIPROD!$L$2:$N$3777&lt;&gt;"")))</f>
        <v>1</v>
      </c>
      <c r="AS8" s="97">
        <v>5</v>
      </c>
      <c r="AU8" s="23" t="str">
        <f>IF(COUNTIFS(SUIVIQUALITE!$B$2:$B$49039,'Ligne 15'!$A8,SUIVIQUALITE!$E$2:$E$49039,LEFT($AV$1,FIND(" ",$AV$1)-1),SUIVIQUALITE!$F$2:$F$49039,"Oui")=1,"Oui","#N/A")</f>
        <v>#N/A</v>
      </c>
      <c r="AV8" s="178" t="s">
        <v>189</v>
      </c>
      <c r="AW8" s="19">
        <f>SUMPRODUCT((BD8="En cours")*COUNTIFS(SUIVIPROD!$E$2:$E$3777,'Ligne 15'!$A8,SUIVIPROD!$J$2:$J$3777,'Ligne 15'!$BD$1))</f>
        <v>0</v>
      </c>
      <c r="AX8" s="97">
        <v>10</v>
      </c>
      <c r="AY8" s="19">
        <f>SUMPRODUCT((BD8="En cours")*SUMIFS(SUIVIPROD!$D$2:$D$3777,SUIVIPROD!$E$2:$E$3777,'Ligne 15'!$A8,SUIVIPROD!$J$2:$J$3777,'Ligne 15'!$BD$1))</f>
        <v>0</v>
      </c>
      <c r="AZ8" s="19" t="e">
        <f>SUMPRODUCT((BD8="En cours")*SUMPRODUCT((SUIVIPROD!$E$2:$E$3777='Ligne 15'!$A8)*(SUIVIPROD!$J$2:$J$3777='Ligne 15'!$BD$1)*(SUIVIPROD!$L9:$N3778&lt;&gt;"")))</f>
        <v>#N/A</v>
      </c>
      <c r="BA8" s="97">
        <v>3</v>
      </c>
      <c r="BC8" s="23"/>
      <c r="BD8" s="178"/>
      <c r="BE8" s="209"/>
    </row>
    <row r="9" spans="1:57" ht="15">
      <c r="A9" s="12" t="s">
        <v>226</v>
      </c>
      <c r="B9" s="12" t="s">
        <v>188</v>
      </c>
      <c r="C9" s="12" t="s">
        <v>188</v>
      </c>
      <c r="D9" s="12" t="s">
        <v>188</v>
      </c>
      <c r="E9" s="12" t="s">
        <v>188</v>
      </c>
      <c r="F9" s="12" t="s">
        <v>188</v>
      </c>
      <c r="G9" s="12" t="s">
        <v>188</v>
      </c>
      <c r="H9" s="92" t="str">
        <f t="shared" si="0"/>
        <v>6 / 6</v>
      </c>
      <c r="I9" s="19">
        <f>SUMPRODUCT((P9="En cours")*COUNTIFS(SUIVIPROD!$E$2:$E$3777,'Ligne 15'!$A9,SUIVIPROD!$J$2:$J$3777,'Ligne 15'!$P$1))</f>
        <v>0</v>
      </c>
      <c r="J9" s="97">
        <v>12</v>
      </c>
      <c r="K9" s="19">
        <f>SUMPRODUCT((P9="En cours")*SUMIFS(SUIVIPROD!$D$2:$D$3777,SUIVIPROD!$E$2:$E$3777,'Ligne 15'!$A9,SUIVIPROD!$J$2:$J$3777,'Ligne 15'!$P$1))</f>
        <v>0</v>
      </c>
      <c r="L9" s="19">
        <f>SUMPRODUCT((P9="En cours")*SUMPRODUCT((SUIVIPROD!$E$2:$E$3777='Ligne 15'!$A9)*(SUIVIPROD!$J$2:$J$3777='Ligne 15'!$P$1)*(SUIVIPROD!$L$2:$N$3777&lt;&gt;"")))</f>
        <v>0</v>
      </c>
      <c r="M9" s="97">
        <v>6</v>
      </c>
      <c r="O9" s="23"/>
      <c r="P9" s="121" t="s">
        <v>190</v>
      </c>
      <c r="Q9" s="19">
        <f>SUMPRODUCT((X9="En cours")*COUNTIFS(SUIVIPROD!$E$2:$E$3777,'Ligne 15'!$A9,SUIVIPROD!$J$2:$J$3777,'Ligne 15'!$X$1))</f>
        <v>0</v>
      </c>
      <c r="R9" s="97">
        <v>16</v>
      </c>
      <c r="S9" s="19">
        <f>SUMPRODUCT((P9="En cours")*SUMIFS(SUIVIPROD!$D$2:$D$3777,SUIVIPROD!$E$2:$E$3777,'Ligne 15'!$A9,SUIVIPROD!$J$2:$J$3777,'Ligne 15'!$X$1))</f>
        <v>0</v>
      </c>
      <c r="T9" s="19">
        <f>SUMPRODUCT((P9="En cours")*SUMPRODUCT((SUIVIPROD!$E$2:$E$3777='Ligne 15'!$A9)*(SUIVIPROD!$J$2:$J$3777='Ligne 15'!$X$1)*(SUIVIPROD!$L$2:$N$3777&lt;&gt;"")))</f>
        <v>0</v>
      </c>
      <c r="U9" s="97">
        <v>4</v>
      </c>
      <c r="V9" s="23"/>
      <c r="W9" s="23"/>
      <c r="X9" s="93" t="s">
        <v>190</v>
      </c>
      <c r="Y9" s="19">
        <f>SUMPRODUCT((AF9="En cours")*COUNTIFS(SUIVIPROD!$E$2:$E$3777,'Ligne 15'!$A9,SUIVIPROD!$J$2:$J$3777,'Ligne 15'!$AF$1))</f>
        <v>0</v>
      </c>
      <c r="Z9" s="97">
        <v>16</v>
      </c>
      <c r="AA9" s="19">
        <f>SUMPRODUCT((AF9="En cours")*SUMIFS(SUIVIPROD!$D$2:$D$3777,SUIVIPROD!$E$2:$E$3777,'Ligne 15'!$A9,SUIVIPROD!$J$2:$J$3777,'Ligne 15'!$AF$1))</f>
        <v>0</v>
      </c>
      <c r="AB9" s="19">
        <f>SUMPRODUCT((AF9="En cours")*SUMPRODUCT((SUIVIPROD!$E$2:$E$3777='Ligne 15'!$A9)*(SUIVIPROD!$J$2:$J$3777='Ligne 15'!$AF$1)*(SUIVIPROD!$L$2:$N$3777&lt;&gt;"")))</f>
        <v>0</v>
      </c>
      <c r="AC9" s="97">
        <v>4</v>
      </c>
      <c r="AE9" s="23"/>
      <c r="AF9" s="121" t="s">
        <v>190</v>
      </c>
      <c r="AG9" s="19">
        <f>SUMPRODUCT((AN9="En cours")*COUNTIFS(SUIVIPROD!$E$2:$E$3777,'Ligne 15'!$A9,SUIVIPROD!$J$2:$J$3777,'Ligne 15'!$AN$1))</f>
        <v>0</v>
      </c>
      <c r="AH9" s="97">
        <v>4</v>
      </c>
      <c r="AI9" s="19">
        <f>SUMPRODUCT((AN9="En cours")*SUMIFS(SUIVIPROD!$D$2:$D$3777,SUIVIPROD!$E$2:$E$3777,'Ligne 15'!$A9,SUIVIPROD!$J$2:$J$3777,'Ligne 15'!$AN$1))</f>
        <v>0</v>
      </c>
      <c r="AJ9" s="19">
        <f>SUMPRODUCT((AN9="En cours")*SUMPRODUCT((SUIVIPROD!$E$2:$E$3777='Ligne 15'!$A9)*(SUIVIPROD!$J$2:$J$3777='Ligne 15'!$AN$1)*(SUIVIPROD!$L$2:$N$3777&lt;&gt;"")))</f>
        <v>0</v>
      </c>
      <c r="AK9" s="97">
        <v>3</v>
      </c>
      <c r="AM9" s="23"/>
      <c r="AN9" s="93" t="s">
        <v>190</v>
      </c>
      <c r="AO9" s="19">
        <f>SUMPRODUCT((AV9="En cours")*COUNTIFS(SUIVIPROD!$E$2:$E$3777,'Ligne 15'!$A9,SUIVIPROD!$J$2:$J$3777,'Ligne 15'!$AV$1))</f>
        <v>0</v>
      </c>
      <c r="AP9" s="97">
        <v>16</v>
      </c>
      <c r="AQ9" s="19">
        <f>SUMPRODUCT((AV9="En cours")*SUMIFS(SUIVIPROD!$D$2:$D$3777,SUIVIPROD!$E$2:$E$3777,'Ligne 15'!$A9,SUIVIPROD!$J$2:$J$3777,'Ligne 15'!$AV$1))</f>
        <v>0</v>
      </c>
      <c r="AR9" s="19">
        <f>SUMPRODUCT((AV9="En cours")*SUMPRODUCT((SUIVIPROD!$E$2:$E$3777='Ligne 15'!$A9)*(SUIVIPROD!$J$2:$J$3777='Ligne 15'!$AV$1)*(SUIVIPROD!$L$2:$N$3777&lt;&gt;"")))</f>
        <v>0</v>
      </c>
      <c r="AS9" s="97">
        <v>5</v>
      </c>
      <c r="AU9" s="23"/>
      <c r="AV9" s="93" t="s">
        <v>190</v>
      </c>
      <c r="AW9" s="19">
        <f>SUMPRODUCT((BD9="En cours")*COUNTIFS(SUIVIPROD!$E$2:$E$3777,'Ligne 15'!$A9,SUIVIPROD!$J$2:$J$3777,'Ligne 15'!$BD$1))</f>
        <v>0</v>
      </c>
      <c r="AX9" s="97">
        <v>10</v>
      </c>
      <c r="AY9" s="19">
        <f>SUMPRODUCT((BD9="En cours")*SUMIFS(SUIVIPROD!$D$2:$D$3777,SUIVIPROD!$E$2:$E$3777,'Ligne 15'!$A9,SUIVIPROD!$J$2:$J$3777,'Ligne 15'!$BD$1))</f>
        <v>0</v>
      </c>
      <c r="AZ9" s="19" t="e">
        <f>SUMPRODUCT((BD9="En cours")*SUMPRODUCT((SUIVIPROD!$E$2:$E$3777='Ligne 15'!$A9)*(SUIVIPROD!$J$2:$J$3777='Ligne 15'!$BD$1)*(SUIVIPROD!$L10:$N3778&lt;&gt;"")))</f>
        <v>#N/A</v>
      </c>
      <c r="BA9" s="97">
        <v>3</v>
      </c>
      <c r="BC9" s="23"/>
      <c r="BD9" s="121" t="s">
        <v>190</v>
      </c>
      <c r="BE9" s="209"/>
    </row>
    <row r="10" spans="1:57" ht="15">
      <c r="A10" s="12" t="s">
        <v>203</v>
      </c>
      <c r="B10" s="12" t="s">
        <v>188</v>
      </c>
      <c r="C10" s="12" t="s">
        <v>188</v>
      </c>
      <c r="D10" s="12" t="s">
        <v>188</v>
      </c>
      <c r="E10" s="12" t="s">
        <v>188</v>
      </c>
      <c r="F10" s="12" t="s">
        <v>188</v>
      </c>
      <c r="G10" s="12" t="s">
        <v>188</v>
      </c>
      <c r="H10" s="92" t="str">
        <f t="shared" si="0"/>
        <v>6 / 6</v>
      </c>
      <c r="I10" s="19">
        <f>SUMPRODUCT((P10="En cours")*COUNTIFS(SUIVIPROD!$E$2:$E$3777,'Ligne 15'!$A10,SUIVIPROD!$J$2:$J$3777,'Ligne 15'!$P$1))</f>
        <v>0</v>
      </c>
      <c r="J10" s="97">
        <v>12</v>
      </c>
      <c r="K10" s="19">
        <f>SUMPRODUCT((P10="En cours")*SUMIFS(SUIVIPROD!$D$2:$D$3777,SUIVIPROD!$E$2:$E$3777,'Ligne 15'!$A10,SUIVIPROD!$J$2:$J$3777,'Ligne 15'!$P$1))</f>
        <v>0</v>
      </c>
      <c r="L10" s="19">
        <f>SUMPRODUCT((P10="En cours")*SUMPRODUCT((SUIVIPROD!$E$2:$E$3777='Ligne 15'!$A10)*(SUIVIPROD!$J$2:$J$3777='Ligne 15'!$P$1)*(SUIVIPROD!$L$2:$N$3777&lt;&gt;"")))</f>
        <v>0</v>
      </c>
      <c r="M10" s="97">
        <v>6</v>
      </c>
      <c r="O10" s="23"/>
      <c r="P10" s="121" t="s">
        <v>190</v>
      </c>
      <c r="Q10" s="19">
        <f>SUMPRODUCT((X10="En cours")*COUNTIFS(SUIVIPROD!$E$2:$E$3777,'Ligne 15'!$A10,SUIVIPROD!$J$2:$J$3777,'Ligne 15'!$X$1))</f>
        <v>0</v>
      </c>
      <c r="R10" s="97">
        <v>16</v>
      </c>
      <c r="S10" s="19">
        <f>SUMPRODUCT((P10="En cours")*SUMIFS(SUIVIPROD!$D$2:$D$3777,SUIVIPROD!$E$2:$E$3777,'Ligne 15'!$A10,SUIVIPROD!$J$2:$J$3777,'Ligne 15'!$X$1))</f>
        <v>0</v>
      </c>
      <c r="T10" s="19">
        <f>SUMPRODUCT((P10="En cours")*SUMPRODUCT((SUIVIPROD!$E$2:$E$3777='Ligne 15'!$A10)*(SUIVIPROD!$J$2:$J$3777='Ligne 15'!$X$1)*(SUIVIPROD!$L$2:$N$3777&lt;&gt;"")))</f>
        <v>0</v>
      </c>
      <c r="U10" s="97">
        <v>4</v>
      </c>
      <c r="V10" s="23"/>
      <c r="W10" s="23"/>
      <c r="X10" s="93" t="s">
        <v>190</v>
      </c>
      <c r="Y10" s="19">
        <f>SUMPRODUCT((AF10="En cours")*COUNTIFS(SUIVIPROD!$E$2:$E$3777,'Ligne 15'!$A10,SUIVIPROD!$J$2:$J$3777,'Ligne 15'!$AF$1))</f>
        <v>0</v>
      </c>
      <c r="Z10" s="97">
        <v>16</v>
      </c>
      <c r="AA10" s="19">
        <f>SUMPRODUCT((AF10="En cours")*SUMIFS(SUIVIPROD!$D$2:$D$3777,SUIVIPROD!$E$2:$E$3777,'Ligne 15'!$A10,SUIVIPROD!$J$2:$J$3777,'Ligne 15'!$AF$1))</f>
        <v>0</v>
      </c>
      <c r="AB10" s="19">
        <f>SUMPRODUCT((AF10="En cours")*SUMPRODUCT((SUIVIPROD!$E$2:$E$3777='Ligne 15'!$A10)*(SUIVIPROD!$J$2:$J$3777='Ligne 15'!$AF$1)*(SUIVIPROD!$L$2:$N$3777&lt;&gt;"")))</f>
        <v>0</v>
      </c>
      <c r="AC10" s="97">
        <v>4</v>
      </c>
      <c r="AE10" s="23"/>
      <c r="AF10" s="121" t="s">
        <v>190</v>
      </c>
      <c r="AG10" s="19">
        <f>SUMPRODUCT((AN10="En cours")*COUNTIFS(SUIVIPROD!$E$2:$E$3777,'Ligne 15'!$A10,SUIVIPROD!$J$2:$J$3777,'Ligne 15'!$AN$1))</f>
        <v>0</v>
      </c>
      <c r="AH10" s="97">
        <v>4</v>
      </c>
      <c r="AI10" s="19">
        <f>SUMPRODUCT((AN10="En cours")*SUMIFS(SUIVIPROD!$D$2:$D$3777,SUIVIPROD!$E$2:$E$3777,'Ligne 15'!$A10,SUIVIPROD!$J$2:$J$3777,'Ligne 15'!$AN$1))</f>
        <v>0</v>
      </c>
      <c r="AJ10" s="19">
        <f>SUMPRODUCT((AN10="En cours")*SUMPRODUCT((SUIVIPROD!$E$2:$E$3777='Ligne 15'!$A10)*(SUIVIPROD!$J$2:$J$3777='Ligne 15'!$AN$1)*(SUIVIPROD!$L$2:$N$3777&lt;&gt;"")))</f>
        <v>0</v>
      </c>
      <c r="AK10" s="97">
        <v>3</v>
      </c>
      <c r="AM10" s="23"/>
      <c r="AN10" s="93" t="s">
        <v>190</v>
      </c>
      <c r="AO10" s="19">
        <f>SUMPRODUCT((AV10="En cours")*COUNTIFS(SUIVIPROD!$E$2:$E$3777,'Ligne 15'!$A10,SUIVIPROD!$J$2:$J$3777,'Ligne 15'!$AV$1))</f>
        <v>0</v>
      </c>
      <c r="AP10" s="97">
        <v>16</v>
      </c>
      <c r="AQ10" s="19">
        <f>SUMPRODUCT((AV10="En cours")*SUMIFS(SUIVIPROD!$D$2:$D$3777,SUIVIPROD!$E$2:$E$3777,'Ligne 15'!$A10,SUIVIPROD!$J$2:$J$3777,'Ligne 15'!$AV$1))</f>
        <v>0</v>
      </c>
      <c r="AR10" s="19">
        <f>SUMPRODUCT((AV10="En cours")*SUMPRODUCT((SUIVIPROD!$E$2:$E$3777='Ligne 15'!$A10)*(SUIVIPROD!$J$2:$J$3777='Ligne 15'!$AV$1)*(SUIVIPROD!$L$2:$N$3777&lt;&gt;"")))</f>
        <v>0</v>
      </c>
      <c r="AS10" s="97">
        <v>5</v>
      </c>
      <c r="AU10" s="23"/>
      <c r="AV10" s="93" t="s">
        <v>190</v>
      </c>
      <c r="AW10" s="19">
        <f>SUMPRODUCT((BD10="En cours")*COUNTIFS(SUIVIPROD!$E$2:$E$3777,'Ligne 15'!$A10,SUIVIPROD!$J$2:$J$3777,'Ligne 15'!$BD$1))</f>
        <v>0</v>
      </c>
      <c r="AX10" s="97">
        <v>10</v>
      </c>
      <c r="AY10" s="19">
        <f>SUMPRODUCT((BD10="En cours")*SUMIFS(SUIVIPROD!$D$2:$D$3777,SUIVIPROD!$E$2:$E$3777,'Ligne 15'!$A10,SUIVIPROD!$J$2:$J$3777,'Ligne 15'!$BD$1))</f>
        <v>0</v>
      </c>
      <c r="AZ10" s="19" t="e">
        <f>SUMPRODUCT((BD10="En cours")*SUMPRODUCT((SUIVIPROD!$E$2:$E$3777='Ligne 15'!$A10)*(SUIVIPROD!$J$2:$J$3777='Ligne 15'!$BD$1)*(SUIVIPROD!$L11:$N3778&lt;&gt;"")))</f>
        <v>#N/A</v>
      </c>
      <c r="BA10" s="97">
        <v>3</v>
      </c>
      <c r="BC10" s="23"/>
      <c r="BD10" s="121" t="s">
        <v>190</v>
      </c>
      <c r="BE10" s="209"/>
    </row>
    <row r="11" spans="1:57" ht="15">
      <c r="A11" s="12" t="s">
        <v>227</v>
      </c>
      <c r="B11" s="12" t="s">
        <v>188</v>
      </c>
      <c r="C11" s="12" t="s">
        <v>188</v>
      </c>
      <c r="D11" s="12" t="s">
        <v>188</v>
      </c>
      <c r="E11" s="12" t="s">
        <v>188</v>
      </c>
      <c r="F11" s="12" t="s">
        <v>188</v>
      </c>
      <c r="G11" s="12" t="s">
        <v>188</v>
      </c>
      <c r="H11" s="92" t="str">
        <f t="shared" si="0"/>
        <v>6 / 6</v>
      </c>
      <c r="I11" s="19">
        <f>SUMPRODUCT((P11="En cours")*COUNTIFS(SUIVIPROD!$E$2:$E$3777,'Ligne 15'!$A11,SUIVIPROD!$J$2:$J$3777,'Ligne 15'!$P$1))</f>
        <v>0</v>
      </c>
      <c r="J11" s="97">
        <v>12</v>
      </c>
      <c r="K11" s="19">
        <f>SUMPRODUCT((P11="En cours")*SUMIFS(SUIVIPROD!$D$2:$D$3777,SUIVIPROD!$E$2:$E$3777,'Ligne 15'!$A11,SUIVIPROD!$J$2:$J$3777,'Ligne 15'!$P$1))</f>
        <v>0</v>
      </c>
      <c r="L11" s="19">
        <f>SUMPRODUCT((P11="En cours")*SUMPRODUCT((SUIVIPROD!$E$2:$E$3777='Ligne 15'!$A11)*(SUIVIPROD!$J$2:$J$3777='Ligne 15'!$P$1)*(SUIVIPROD!$L$2:$N$3777&lt;&gt;"")))</f>
        <v>0</v>
      </c>
      <c r="M11" s="97">
        <v>6</v>
      </c>
      <c r="N11" s="94"/>
      <c r="O11" s="23" t="str">
        <f>IF(COUNTIFS(SUIVIQUALITE!$B$2:$B$49039,'Ligne 15'!$A11,SUIVIQUALITE!$E$2:$E$49039,LEFT($P$1,FIND(" ",$P$1)-1),SUIVIQUALITE!$F$2:$F$49039,"Oui")=1,"Oui","#N/A")</f>
        <v>#N/A</v>
      </c>
      <c r="P11" s="121" t="s">
        <v>190</v>
      </c>
      <c r="Q11" s="19">
        <f>SUMPRODUCT((X11="En cours")*COUNTIFS(SUIVIPROD!$E$2:$E$3777,'Ligne 15'!$A11,SUIVIPROD!$J$2:$J$3777,'Ligne 15'!$X$1))</f>
        <v>0</v>
      </c>
      <c r="R11" s="97">
        <v>16</v>
      </c>
      <c r="S11" s="19">
        <f>SUMPRODUCT((P11="En cours")*SUMIFS(SUIVIPROD!$D$2:$D$3777,SUIVIPROD!$E$2:$E$3777,'Ligne 15'!$A11,SUIVIPROD!$J$2:$J$3777,'Ligne 15'!$X$1))</f>
        <v>0</v>
      </c>
      <c r="T11" s="19">
        <f>SUMPRODUCT((P11="En cours")*SUMPRODUCT((SUIVIPROD!$E$2:$E$3777='Ligne 15'!$A11)*(SUIVIPROD!$J$2:$J$3777='Ligne 15'!$X$1)*(SUIVIPROD!$L$2:$N$3777&lt;&gt;"")))</f>
        <v>0</v>
      </c>
      <c r="U11" s="97">
        <v>4</v>
      </c>
      <c r="V11" s="23"/>
      <c r="W11" s="23"/>
      <c r="X11" s="93"/>
      <c r="Y11" s="19">
        <f>SUMPRODUCT((AF11="En cours")*COUNTIFS(SUIVIPROD!$E$2:$E$3777,'Ligne 15'!$A11,SUIVIPROD!$J$2:$J$3777,'Ligne 15'!$AF$1))</f>
        <v>0</v>
      </c>
      <c r="Z11" s="97">
        <v>16</v>
      </c>
      <c r="AA11" s="19">
        <f>SUMPRODUCT((AF11="En cours")*SUMIFS(SUIVIPROD!$D$2:$D$3777,SUIVIPROD!$E$2:$E$3777,'Ligne 15'!$A11,SUIVIPROD!$J$2:$J$3777,'Ligne 15'!$AF$1))</f>
        <v>0</v>
      </c>
      <c r="AB11" s="19">
        <f>SUMPRODUCT((AF11="En cours")*SUMPRODUCT((SUIVIPROD!$E$2:$E$3777='Ligne 15'!$A11)*(SUIVIPROD!$J$2:$J$3777='Ligne 15'!$AF$1)*(SUIVIPROD!$L$2:$N$3777&lt;&gt;"")))</f>
        <v>0</v>
      </c>
      <c r="AC11" s="97">
        <v>4</v>
      </c>
      <c r="AE11" s="23"/>
      <c r="AF11" s="121"/>
      <c r="AG11" s="19">
        <f>SUMPRODUCT((AN11="En cours")*COUNTIFS(SUIVIPROD!$E$2:$E$3777,'Ligne 15'!$A11,SUIVIPROD!$J$2:$J$3777,'Ligne 15'!$AN$1))</f>
        <v>0</v>
      </c>
      <c r="AH11" s="97">
        <v>4</v>
      </c>
      <c r="AI11" s="19">
        <f>SUMPRODUCT((AN11="En cours")*SUMIFS(SUIVIPROD!$D$2:$D$3777,SUIVIPROD!$E$2:$E$3777,'Ligne 15'!$A11,SUIVIPROD!$J$2:$J$3777,'Ligne 15'!$AN$1))</f>
        <v>0</v>
      </c>
      <c r="AJ11" s="19">
        <f>SUMPRODUCT((AN11="En cours")*SUMPRODUCT((SUIVIPROD!$E$2:$E$3777='Ligne 15'!$A11)*(SUIVIPROD!$J$2:$J$3777='Ligne 15'!$AN$1)*(SUIVIPROD!$L$2:$N$3777&lt;&gt;"")))</f>
        <v>0</v>
      </c>
      <c r="AK11" s="97">
        <v>3</v>
      </c>
      <c r="AM11" s="23"/>
      <c r="AN11" s="93"/>
      <c r="AO11" s="19">
        <f>SUMPRODUCT((AV11="En cours")*COUNTIFS(SUIVIPROD!$E$2:$E$3777,'Ligne 15'!$A11,SUIVIPROD!$J$2:$J$3777,'Ligne 15'!$AV$1))</f>
        <v>0</v>
      </c>
      <c r="AP11" s="97">
        <v>16</v>
      </c>
      <c r="AQ11" s="19">
        <f>SUMPRODUCT((AV11="En cours")*SUMIFS(SUIVIPROD!$D$2:$D$3777,SUIVIPROD!$E$2:$E$3777,'Ligne 15'!$A11,SUIVIPROD!$J$2:$J$3777,'Ligne 15'!$AV$1))</f>
        <v>0</v>
      </c>
      <c r="AR11" s="19">
        <f>SUMPRODUCT((AV11="En cours")*SUMPRODUCT((SUIVIPROD!$E$2:$E$3777='Ligne 15'!$A11)*(SUIVIPROD!$J$2:$J$3777='Ligne 15'!$AV$1)*(SUIVIPROD!$L$2:$N$3777&lt;&gt;"")))</f>
        <v>0</v>
      </c>
      <c r="AS11" s="97">
        <v>5</v>
      </c>
      <c r="AU11" s="23"/>
      <c r="AV11" s="93" t="s">
        <v>190</v>
      </c>
      <c r="AW11" s="19">
        <f>SUMPRODUCT((BD11="En cours")*COUNTIFS(SUIVIPROD!$E$2:$E$3777,'Ligne 15'!$A11,SUIVIPROD!$J$2:$J$3777,'Ligne 15'!$BD$1))</f>
        <v>0</v>
      </c>
      <c r="AX11" s="97">
        <v>10</v>
      </c>
      <c r="AY11" s="19">
        <f>SUMPRODUCT((BD11="En cours")*SUMIFS(SUIVIPROD!$D$2:$D$3777,SUIVIPROD!$E$2:$E$3777,'Ligne 15'!$A11,SUIVIPROD!$J$2:$J$3777,'Ligne 15'!$BD$1))</f>
        <v>0</v>
      </c>
      <c r="AZ11" s="19" t="e">
        <f>SUMPRODUCT((BD11="En cours")*SUMPRODUCT((SUIVIPROD!$E$2:$E$3777='Ligne 15'!$A11)*(SUIVIPROD!$J$2:$J$3777='Ligne 15'!$BD$1)*(SUIVIPROD!$L12:$N3778&lt;&gt;"")))</f>
        <v>#N/A</v>
      </c>
      <c r="BA11" s="97">
        <v>3</v>
      </c>
      <c r="BC11" s="23"/>
      <c r="BD11" s="121"/>
      <c r="BE11" s="209"/>
    </row>
    <row r="12" spans="1:57" ht="15">
      <c r="A12" s="12" t="s">
        <v>228</v>
      </c>
      <c r="B12" s="12" t="s">
        <v>188</v>
      </c>
      <c r="C12" s="12" t="s">
        <v>188</v>
      </c>
      <c r="D12" s="12" t="s">
        <v>188</v>
      </c>
      <c r="E12" s="12" t="s">
        <v>188</v>
      </c>
      <c r="F12" s="12" t="s">
        <v>188</v>
      </c>
      <c r="G12" s="12" t="s">
        <v>188</v>
      </c>
      <c r="H12" s="92" t="str">
        <f t="shared" si="0"/>
        <v>6 / 6</v>
      </c>
      <c r="I12" s="19">
        <f>SUMPRODUCT((P12="En cours")*COUNTIFS(SUIVIPROD!$E$2:$E$3777,'Ligne 15'!$A12,SUIVIPROD!$J$2:$J$3777,'Ligne 15'!$P$1))</f>
        <v>0</v>
      </c>
      <c r="J12" s="97">
        <v>12</v>
      </c>
      <c r="K12" s="19">
        <f>SUMPRODUCT((P12="En cours")*SUMIFS(SUIVIPROD!$D$2:$D$3777,SUIVIPROD!$E$2:$E$3777,'Ligne 15'!$A12,SUIVIPROD!$J$2:$J$3777,'Ligne 15'!$P$1))</f>
        <v>0</v>
      </c>
      <c r="L12" s="19">
        <f>SUMPRODUCT((P12="En cours")*SUMPRODUCT((SUIVIPROD!$E$2:$E$3777='Ligne 15'!$A12)*(SUIVIPROD!$J$2:$J$3777='Ligne 15'!$P$1)*(SUIVIPROD!$L$2:$N$3777&lt;&gt;"")))</f>
        <v>0</v>
      </c>
      <c r="M12" s="97">
        <v>6</v>
      </c>
      <c r="O12" s="23"/>
      <c r="P12" s="121" t="s">
        <v>190</v>
      </c>
      <c r="Q12" s="19">
        <f>SUMPRODUCT((X12="En cours")*COUNTIFS(SUIVIPROD!$E$2:$E$3777,'Ligne 15'!$A12,SUIVIPROD!$J$2:$J$3777,'Ligne 15'!$X$1))</f>
        <v>0</v>
      </c>
      <c r="R12" s="97">
        <v>16</v>
      </c>
      <c r="S12" s="19">
        <f>SUMPRODUCT((P12="En cours")*SUMIFS(SUIVIPROD!$D$2:$D$3777,SUIVIPROD!$E$2:$E$3777,'Ligne 15'!$A12,SUIVIPROD!$J$2:$J$3777,'Ligne 15'!$X$1))</f>
        <v>0</v>
      </c>
      <c r="T12" s="19">
        <f>SUMPRODUCT((P12="En cours")*SUMPRODUCT((SUIVIPROD!$E$2:$E$3777='Ligne 15'!$A12)*(SUIVIPROD!$J$2:$J$3777='Ligne 15'!$X$1)*(SUIVIPROD!$L$2:$N$3777&lt;&gt;"")))</f>
        <v>0</v>
      </c>
      <c r="U12" s="97">
        <v>4</v>
      </c>
      <c r="V12" s="23"/>
      <c r="W12" s="23"/>
      <c r="X12" s="93"/>
      <c r="Y12" s="19">
        <f>SUMPRODUCT((AF12="En cours")*COUNTIFS(SUIVIPROD!$E$2:$E$3777,'Ligne 15'!$A12,SUIVIPROD!$J$2:$J$3777,'Ligne 15'!$AF$1))</f>
        <v>0</v>
      </c>
      <c r="Z12" s="97">
        <v>16</v>
      </c>
      <c r="AA12" s="19">
        <f>SUMPRODUCT((AF12="En cours")*SUMIFS(SUIVIPROD!$D$2:$D$3777,SUIVIPROD!$E$2:$E$3777,'Ligne 15'!$A12,SUIVIPROD!$J$2:$J$3777,'Ligne 15'!$AF$1))</f>
        <v>0</v>
      </c>
      <c r="AB12" s="19">
        <f>SUMPRODUCT((AF12="En cours")*SUMPRODUCT((SUIVIPROD!$E$2:$E$3777='Ligne 15'!$A12)*(SUIVIPROD!$J$2:$J$3777='Ligne 15'!$AF$1)*(SUIVIPROD!$L$2:$N$3777&lt;&gt;"")))</f>
        <v>0</v>
      </c>
      <c r="AC12" s="97">
        <v>4</v>
      </c>
      <c r="AE12" s="23"/>
      <c r="AF12" s="121"/>
      <c r="AG12" s="19">
        <f>SUMPRODUCT((AN12="En cours")*COUNTIFS(SUIVIPROD!$E$2:$E$3777,'Ligne 15'!$A12,SUIVIPROD!$J$2:$J$3777,'Ligne 15'!$AN$1))</f>
        <v>0</v>
      </c>
      <c r="AH12" s="97">
        <v>4</v>
      </c>
      <c r="AI12" s="19">
        <f>SUMPRODUCT((AN12="En cours")*SUMIFS(SUIVIPROD!$D$2:$D$3777,SUIVIPROD!$E$2:$E$3777,'Ligne 15'!$A12,SUIVIPROD!$J$2:$J$3777,'Ligne 15'!$AN$1))</f>
        <v>0</v>
      </c>
      <c r="AJ12" s="19">
        <f>SUMPRODUCT((AN12="En cours")*SUMPRODUCT((SUIVIPROD!$E$2:$E$3777='Ligne 15'!$A12)*(SUIVIPROD!$J$2:$J$3777='Ligne 15'!$AN$1)*(SUIVIPROD!$L$2:$N$3777&lt;&gt;"")))</f>
        <v>0</v>
      </c>
      <c r="AK12" s="97">
        <v>3</v>
      </c>
      <c r="AM12" s="23"/>
      <c r="AN12" s="93"/>
      <c r="AO12" s="19">
        <f>SUMPRODUCT((AV12="En cours")*COUNTIFS(SUIVIPROD!$E$2:$E$3777,'Ligne 15'!$A12,SUIVIPROD!$J$2:$J$3777,'Ligne 15'!$AV$1))</f>
        <v>6</v>
      </c>
      <c r="AP12" s="97">
        <v>16</v>
      </c>
      <c r="AQ12" s="19">
        <f>SUMPRODUCT((AV12="En cours")*SUMIFS(SUIVIPROD!$D$2:$D$3777,SUIVIPROD!$E$2:$E$3777,'Ligne 15'!$A12,SUIVIPROD!$J$2:$J$3777,'Ligne 15'!$AV$1))</f>
        <v>11</v>
      </c>
      <c r="AR12" s="19">
        <f>SUMPRODUCT((AV12="En cours")*SUMPRODUCT((SUIVIPROD!$E$2:$E$3777='Ligne 15'!$A12)*(SUIVIPROD!$J$2:$J$3777='Ligne 15'!$AV$1)*(SUIVIPROD!$L$2:$N$3777&lt;&gt;"")))</f>
        <v>2</v>
      </c>
      <c r="AS12" s="97">
        <v>5</v>
      </c>
      <c r="AU12" s="23" t="str">
        <f>IF(COUNTIFS(SUIVIQUALITE!$B$2:$B$49039,'Ligne 15'!$A12,SUIVIQUALITE!$E$2:$E$49039,LEFT($AV$1,FIND(" ",$AV$1)-1),SUIVIQUALITE!$F$2:$F$49039,"Oui")=1,"Oui","#N/A")</f>
        <v>#N/A</v>
      </c>
      <c r="AV12" s="93" t="s">
        <v>189</v>
      </c>
      <c r="AW12" s="19">
        <f>SUMPRODUCT((BD12="En cours")*COUNTIFS(SUIVIPROD!$E$2:$E$3777,'Ligne 15'!$A12,SUIVIPROD!$J$2:$J$3777,'Ligne 15'!$BD$1))</f>
        <v>0</v>
      </c>
      <c r="AX12" s="97">
        <v>10</v>
      </c>
      <c r="AY12" s="19">
        <f>SUMPRODUCT((BD12="En cours")*SUMIFS(SUIVIPROD!$D$2:$D$3777,SUIVIPROD!$E$2:$E$3777,'Ligne 15'!$A12,SUIVIPROD!$J$2:$J$3777,'Ligne 15'!$BD$1))</f>
        <v>0</v>
      </c>
      <c r="AZ12" s="19" t="e">
        <f>SUMPRODUCT((BD12="En cours")*SUMPRODUCT((SUIVIPROD!$E$2:$E$3777='Ligne 15'!$A12)*(SUIVIPROD!$J$2:$J$3777='Ligne 15'!$BD$1)*(SUIVIPROD!$L13:$N3778&lt;&gt;"")))</f>
        <v>#N/A</v>
      </c>
      <c r="BA12" s="97">
        <v>3</v>
      </c>
      <c r="BC12" s="23"/>
      <c r="BD12" s="121"/>
      <c r="BE12" s="209"/>
    </row>
    <row r="13" spans="1:57" ht="15">
      <c r="A13" s="22" t="s">
        <v>229</v>
      </c>
      <c r="B13" s="12" t="s">
        <v>188</v>
      </c>
      <c r="C13" s="12" t="s">
        <v>188</v>
      </c>
      <c r="D13" s="12" t="s">
        <v>188</v>
      </c>
      <c r="E13" s="12" t="s">
        <v>188</v>
      </c>
      <c r="F13" s="12" t="s">
        <v>188</v>
      </c>
      <c r="G13" s="12" t="s">
        <v>188</v>
      </c>
      <c r="H13" s="92" t="str">
        <f t="shared" si="0"/>
        <v>6 / 6</v>
      </c>
      <c r="I13" s="19">
        <f>SUMPRODUCT((P13="En cours")*COUNTIFS(SUIVIPROD!$E$2:$E$3777,'Ligne 15'!$A13,SUIVIPROD!$J$2:$J$3777,'Ligne 15'!$P$1))</f>
        <v>0</v>
      </c>
      <c r="J13" s="97">
        <v>12</v>
      </c>
      <c r="K13" s="19">
        <f>SUMPRODUCT((P13="En cours")*SUMIFS(SUIVIPROD!$D$2:$D$3777,SUIVIPROD!$E$2:$E$3777,'Ligne 15'!$A13,SUIVIPROD!$J$2:$J$3777,'Ligne 15'!$P$1))</f>
        <v>0</v>
      </c>
      <c r="L13" s="19">
        <f>SUMPRODUCT((P13="En cours")*SUMPRODUCT((SUIVIPROD!$E$2:$E$3777='Ligne 15'!$A13)*(SUIVIPROD!$J$2:$J$3777='Ligne 15'!$P$1)*(SUIVIPROD!$L$2:$N$3777&lt;&gt;"")))</f>
        <v>0</v>
      </c>
      <c r="M13" s="97">
        <v>6</v>
      </c>
      <c r="N13" s="94"/>
      <c r="O13" s="23" t="str">
        <f>IF(COUNTIFS(SUIVIQUALITE!$B$2:$B$49039,'Ligne 15'!$A13,SUIVIQUALITE!$E$2:$E$49039,LEFT($P$1,FIND(" ",$P$1)-1),SUIVIQUALITE!$F$2:$F$49039,"Oui")=1,"Oui","#N/A")</f>
        <v>#N/A</v>
      </c>
      <c r="P13" s="121" t="s">
        <v>189</v>
      </c>
      <c r="Q13" s="19">
        <f>SUMPRODUCT((X13="En cours")*COUNTIFS(SUIVIPROD!$E$2:$E$3777,'Ligne 15'!$A13,SUIVIPROD!$J$2:$J$3777,'Ligne 15'!$X$1))</f>
        <v>0</v>
      </c>
      <c r="R13" s="97">
        <v>16</v>
      </c>
      <c r="S13" s="19">
        <f>SUMPRODUCT((P13="En cours")*SUMIFS(SUIVIPROD!$D$2:$D$3777,SUIVIPROD!$E$2:$E$3777,'Ligne 15'!$A13,SUIVIPROD!$J$2:$J$3777,'Ligne 15'!$X$1))</f>
        <v>0</v>
      </c>
      <c r="T13" s="19">
        <f>SUMPRODUCT((P13="En cours")*SUMPRODUCT((SUIVIPROD!$E$2:$E$3777='Ligne 15'!$A13)*(SUIVIPROD!$J$2:$J$3777='Ligne 15'!$X$1)*(SUIVIPROD!$L$2:$N$3777&lt;&gt;"")))</f>
        <v>0</v>
      </c>
      <c r="U13" s="97">
        <v>4</v>
      </c>
      <c r="V13" s="23"/>
      <c r="W13" s="23"/>
      <c r="X13" s="93"/>
      <c r="Y13" s="19">
        <f>SUMPRODUCT((AF13="En cours")*COUNTIFS(SUIVIPROD!$E$2:$E$3777,'Ligne 15'!$A13,SUIVIPROD!$J$2:$J$3777,'Ligne 15'!$AF$1))</f>
        <v>0</v>
      </c>
      <c r="Z13" s="97">
        <v>16</v>
      </c>
      <c r="AA13" s="19">
        <f>SUMPRODUCT((AF13="En cours")*SUMIFS(SUIVIPROD!$D$2:$D$3777,SUIVIPROD!$E$2:$E$3777,'Ligne 15'!$A13,SUIVIPROD!$J$2:$J$3777,'Ligne 15'!$AF$1))</f>
        <v>0</v>
      </c>
      <c r="AB13" s="19">
        <f>SUMPRODUCT((AF13="En cours")*SUMPRODUCT((SUIVIPROD!$E$2:$E$3777='Ligne 15'!$A13)*(SUIVIPROD!$J$2:$J$3777='Ligne 15'!$AF$1)*(SUIVIPROD!$L$2:$N$3777&lt;&gt;"")))</f>
        <v>0</v>
      </c>
      <c r="AC13" s="97">
        <v>4</v>
      </c>
      <c r="AE13" s="23"/>
      <c r="AF13" s="121"/>
      <c r="AG13" s="19">
        <f>SUMPRODUCT((AN13="En cours")*COUNTIFS(SUIVIPROD!$E$2:$E$3777,'Ligne 15'!$A13,SUIVIPROD!$J$2:$J$3777,'Ligne 15'!$AN$1))</f>
        <v>0</v>
      </c>
      <c r="AH13" s="97">
        <v>4</v>
      </c>
      <c r="AI13" s="19">
        <f>SUMPRODUCT((AN13="En cours")*SUMIFS(SUIVIPROD!$D$2:$D$3777,SUIVIPROD!$E$2:$E$3777,'Ligne 15'!$A13,SUIVIPROD!$J$2:$J$3777,'Ligne 15'!$AN$1))</f>
        <v>0</v>
      </c>
      <c r="AJ13" s="19">
        <f>SUMPRODUCT((AN13="En cours")*SUMPRODUCT((SUIVIPROD!$E$2:$E$3777='Ligne 15'!$A13)*(SUIVIPROD!$J$2:$J$3777='Ligne 15'!$AN$1)*(SUIVIPROD!$L$2:$N$3777&lt;&gt;"")))</f>
        <v>0</v>
      </c>
      <c r="AK13" s="97">
        <v>3</v>
      </c>
      <c r="AM13" s="23"/>
      <c r="AN13" s="93"/>
      <c r="AO13" s="19">
        <f>SUMPRODUCT((AV13="En cours")*COUNTIFS(SUIVIPROD!$E$2:$E$3777,'Ligne 15'!$A13,SUIVIPROD!$J$2:$J$3777,'Ligne 15'!$AV$1))</f>
        <v>0</v>
      </c>
      <c r="AP13" s="97">
        <v>16</v>
      </c>
      <c r="AQ13" s="19">
        <f>SUMPRODUCT((AV13="En cours")*SUMIFS(SUIVIPROD!$D$2:$D$3777,SUIVIPROD!$E$2:$E$3777,'Ligne 15'!$A13,SUIVIPROD!$J$2:$J$3777,'Ligne 15'!$AV$1))</f>
        <v>0</v>
      </c>
      <c r="AR13" s="19">
        <f>SUMPRODUCT((AV13="En cours")*SUMPRODUCT((SUIVIPROD!$E$2:$E$3777='Ligne 15'!$A13)*(SUIVIPROD!$J$2:$J$3777='Ligne 15'!$AV$1)*(SUIVIPROD!$L$2:$N$3777&lt;&gt;"")))</f>
        <v>0</v>
      </c>
      <c r="AS13" s="97">
        <v>5</v>
      </c>
      <c r="AU13" s="23" t="str">
        <f>IF(COUNTIFS(SUIVIQUALITE!$B$2:$B$49039,'Ligne 15'!$A13,SUIVIQUALITE!$E$2:$E$49039,LEFT($AV$1,FIND(" ",$AV$1)-1),SUIVIQUALITE!$F$2:$F$49039,"Oui")=1,"Oui","#N/A")</f>
        <v>#N/A</v>
      </c>
      <c r="AV13" s="93" t="s">
        <v>189</v>
      </c>
      <c r="AW13" s="19">
        <f>SUMPRODUCT((BD13="En cours")*COUNTIFS(SUIVIPROD!$E$2:$E$3777,'Ligne 15'!$A13,SUIVIPROD!$J$2:$J$3777,'Ligne 15'!$BD$1))</f>
        <v>0</v>
      </c>
      <c r="AX13" s="97">
        <v>10</v>
      </c>
      <c r="AY13" s="19">
        <f>SUMPRODUCT((BD13="En cours")*SUMIFS(SUIVIPROD!$D$2:$D$3777,SUIVIPROD!$E$2:$E$3777,'Ligne 15'!$A13,SUIVIPROD!$J$2:$J$3777,'Ligne 15'!$BD$1))</f>
        <v>0</v>
      </c>
      <c r="AZ13" s="19" t="e">
        <f>SUMPRODUCT((BD13="En cours")*SUMPRODUCT((SUIVIPROD!$E$2:$E$3777='Ligne 15'!$A13)*(SUIVIPROD!$J$2:$J$3777='Ligne 15'!$BD$1)*(SUIVIPROD!$L14:$N3778&lt;&gt;"")))</f>
        <v>#N/A</v>
      </c>
      <c r="BA13" s="97">
        <v>3</v>
      </c>
      <c r="BC13" s="23"/>
      <c r="BD13" s="121"/>
      <c r="BE13" s="209"/>
    </row>
    <row r="14" spans="1:57" ht="15">
      <c r="A14" s="22" t="s">
        <v>707</v>
      </c>
      <c r="B14" s="12" t="s">
        <v>188</v>
      </c>
      <c r="C14" s="12" t="s">
        <v>188</v>
      </c>
      <c r="D14" s="12" t="s">
        <v>188</v>
      </c>
      <c r="E14" s="12" t="s">
        <v>188</v>
      </c>
      <c r="F14" s="12" t="s">
        <v>188</v>
      </c>
      <c r="G14" s="12" t="s">
        <v>188</v>
      </c>
      <c r="H14" s="92" t="str">
        <f t="shared" si="0"/>
        <v>6 / 6</v>
      </c>
      <c r="I14" s="19">
        <f>SUMPRODUCT((P14="En cours")*COUNTIFS(SUIVIPROD!$E$2:$E$3777,'Ligne 15'!$A14,SUIVIPROD!$J$2:$J$3777,'Ligne 15'!$P$1))</f>
        <v>0</v>
      </c>
      <c r="J14" s="97">
        <v>12</v>
      </c>
      <c r="K14" s="19">
        <f>SUMPRODUCT((P14="En cours")*SUMIFS(SUIVIPROD!$D$2:$D$3777,SUIVIPROD!$E$2:$E$3777,'Ligne 15'!$A14,SUIVIPROD!$J$2:$J$3777,'Ligne 15'!$P$1))</f>
        <v>0</v>
      </c>
      <c r="L14" s="19">
        <f>SUMPRODUCT((P14="En cours")*SUMPRODUCT((SUIVIPROD!$E$2:$E$3777='Ligne 15'!$A14)*(SUIVIPROD!$J$2:$J$3777='Ligne 15'!$P$1)*(SUIVIPROD!$L$2:$N$3777&lt;&gt;"")))</f>
        <v>0</v>
      </c>
      <c r="M14" s="97">
        <v>6</v>
      </c>
      <c r="N14" s="94"/>
      <c r="O14" s="23"/>
      <c r="P14" s="150"/>
      <c r="Q14" s="19">
        <f>SUMPRODUCT((X14="En cours")*COUNTIFS(SUIVIPROD!$E$2:$E$3777,'Ligne 15'!$A14,SUIVIPROD!$J$2:$J$3777,'Ligne 15'!$X$1))</f>
        <v>0</v>
      </c>
      <c r="R14" s="97">
        <v>16</v>
      </c>
      <c r="S14" s="19">
        <f>SUMPRODUCT((P14="En cours")*SUMIFS(SUIVIPROD!$D$2:$D$3777,SUIVIPROD!$E$2:$E$3777,'Ligne 15'!$A14,SUIVIPROD!$J$2:$J$3777,'Ligne 15'!$X$1))</f>
        <v>0</v>
      </c>
      <c r="T14" s="19">
        <f>SUMPRODUCT((P14="En cours")*SUMPRODUCT((SUIVIPROD!$E$2:$E$3777='Ligne 15'!$A14)*(SUIVIPROD!$J$2:$J$3777='Ligne 15'!$X$1)*(SUIVIPROD!$L$2:$N$3777&lt;&gt;"")))</f>
        <v>0</v>
      </c>
      <c r="U14" s="97">
        <v>4</v>
      </c>
      <c r="V14" s="23"/>
      <c r="W14" s="23"/>
      <c r="X14" s="93"/>
      <c r="Y14" s="19">
        <f>SUMPRODUCT((AF14="En cours")*COUNTIFS(SUIVIPROD!$E$2:$E$3777,'Ligne 15'!$A14,SUIVIPROD!$J$2:$J$3777,'Ligne 15'!$AF$1))</f>
        <v>0</v>
      </c>
      <c r="Z14" s="97">
        <v>16</v>
      </c>
      <c r="AA14" s="19">
        <f>SUMPRODUCT((AF14="En cours")*SUMIFS(SUIVIPROD!$D$2:$D$3777,SUIVIPROD!$E$2:$E$3777,'Ligne 15'!$A14,SUIVIPROD!$J$2:$J$3777,'Ligne 15'!$AF$1))</f>
        <v>0</v>
      </c>
      <c r="AB14" s="19">
        <f>SUMPRODUCT((AF14="En cours")*SUMPRODUCT((SUIVIPROD!$E$2:$E$3777='Ligne 15'!$A14)*(SUIVIPROD!$J$2:$J$3777='Ligne 15'!$AF$1)*(SUIVIPROD!$L$2:$N$3777&lt;&gt;"")))</f>
        <v>0</v>
      </c>
      <c r="AC14" s="97">
        <v>4</v>
      </c>
      <c r="AE14" s="23"/>
      <c r="AF14" s="150"/>
      <c r="AG14" s="19">
        <f>SUMPRODUCT((AN14="En cours")*COUNTIFS(SUIVIPROD!$E$2:$E$3777,'Ligne 15'!$A14,SUIVIPROD!$J$2:$J$3777,'Ligne 15'!$AN$1))</f>
        <v>0</v>
      </c>
      <c r="AH14" s="97">
        <v>4</v>
      </c>
      <c r="AI14" s="19">
        <f>SUMPRODUCT((AN14="En cours")*SUMIFS(SUIVIPROD!$D$2:$D$3777,SUIVIPROD!$E$2:$E$3777,'Ligne 15'!$A14,SUIVIPROD!$J$2:$J$3777,'Ligne 15'!$AN$1))</f>
        <v>0</v>
      </c>
      <c r="AJ14" s="19">
        <f>SUMPRODUCT((AN14="En cours")*SUMPRODUCT((SUIVIPROD!$E$2:$E$3777='Ligne 15'!$A14)*(SUIVIPROD!$J$2:$J$3777='Ligne 15'!$AN$1)*(SUIVIPROD!$L$2:$N$3777&lt;&gt;"")))</f>
        <v>0</v>
      </c>
      <c r="AK14" s="97">
        <v>3</v>
      </c>
      <c r="AM14" s="23"/>
      <c r="AN14" s="93"/>
      <c r="AO14" s="19">
        <f>SUMPRODUCT((AV14="En cours")*COUNTIFS(SUIVIPROD!$E$2:$E$3777,'Ligne 15'!$A14,SUIVIPROD!$J$2:$J$3777,'Ligne 15'!$AV$1))</f>
        <v>20</v>
      </c>
      <c r="AP14" s="97">
        <v>16</v>
      </c>
      <c r="AQ14" s="19">
        <f>SUMPRODUCT((AV14="En cours")*SUMIFS(SUIVIPROD!$D$2:$D$3777,SUIVIPROD!$E$2:$E$3777,'Ligne 15'!$A14,SUIVIPROD!$J$2:$J$3777,'Ligne 15'!$AV$1))</f>
        <v>34</v>
      </c>
      <c r="AR14" s="19">
        <f>SUMPRODUCT((AV14="En cours")*SUMPRODUCT((SUIVIPROD!$E$2:$E$3777='Ligne 15'!$A14)*(SUIVIPROD!$J$2:$J$3777='Ligne 15'!$AV$1)*(SUIVIPROD!$L$2:$N$3777&lt;&gt;"")))</f>
        <v>1</v>
      </c>
      <c r="AS14" s="97">
        <v>5</v>
      </c>
      <c r="AU14" s="23" t="str">
        <f>IF(COUNTIFS(SUIVIQUALITE!$B$2:$B$49039,'Ligne 15'!$A14,SUIVIQUALITE!$E$2:$E$49039,LEFT($AV$1,FIND(" ",$AV$1)-1),SUIVIQUALITE!$F$2:$F$49039,"Oui")=1,"Oui","#N/A")</f>
        <v>Oui</v>
      </c>
      <c r="AV14" s="93" t="s">
        <v>189</v>
      </c>
      <c r="AW14" s="19">
        <f>SUMPRODUCT((BD14="En cours")*COUNTIFS(SUIVIPROD!$E$2:$E$3777,'Ligne 15'!$A14,SUIVIPROD!$J$2:$J$3777,'Ligne 15'!$BD$1))</f>
        <v>0</v>
      </c>
      <c r="AX14" s="97">
        <v>10</v>
      </c>
      <c r="AY14" s="19">
        <f>SUMPRODUCT((BD14="En cours")*SUMIFS(SUIVIPROD!$D$2:$D$3777,SUIVIPROD!$E$2:$E$3777,'Ligne 15'!$A14,SUIVIPROD!$J$2:$J$3777,'Ligne 15'!$BD$1))</f>
        <v>0</v>
      </c>
      <c r="AZ14" s="19" t="e">
        <f>SUMPRODUCT((BD14="En cours")*SUMPRODUCT((SUIVIPROD!$E$2:$E$3777='Ligne 15'!$A14)*(SUIVIPROD!$J$2:$J$3777='Ligne 15'!$BD$1)*(SUIVIPROD!$L15:$N3778&lt;&gt;"")))</f>
        <v>#N/A</v>
      </c>
      <c r="BA14" s="97">
        <v>3</v>
      </c>
      <c r="BC14" s="23"/>
      <c r="BD14" s="150"/>
      <c r="BE14" s="209"/>
    </row>
    <row r="15" spans="1:57" ht="15">
      <c r="A15" s="22" t="s">
        <v>230</v>
      </c>
      <c r="B15" s="12" t="s">
        <v>188</v>
      </c>
      <c r="C15" s="12" t="s">
        <v>188</v>
      </c>
      <c r="D15" s="12" t="s">
        <v>188</v>
      </c>
      <c r="E15" s="12" t="s">
        <v>188</v>
      </c>
      <c r="F15" s="12" t="s">
        <v>188</v>
      </c>
      <c r="G15" s="12" t="s">
        <v>188</v>
      </c>
      <c r="H15" s="92" t="str">
        <f t="shared" si="0"/>
        <v>6 / 6</v>
      </c>
      <c r="I15" s="19">
        <f>SUMPRODUCT((P15="En cours")*COUNTIFS(SUIVIPROD!$E$2:$E$3777,'Ligne 15'!$A15,SUIVIPROD!$J$2:$J$3777,'Ligne 15'!$P$1))</f>
        <v>0</v>
      </c>
      <c r="J15" s="97">
        <v>12</v>
      </c>
      <c r="K15" s="19">
        <f>SUMPRODUCT((P15="En cours")*SUMIFS(SUIVIPROD!$D$2:$D$3777,SUIVIPROD!$E$2:$E$3777,'Ligne 15'!$A15,SUIVIPROD!$J$2:$J$3777,'Ligne 15'!$P$1))</f>
        <v>0</v>
      </c>
      <c r="L15" s="19">
        <f>SUMPRODUCT((P15="En cours")*SUMPRODUCT((SUIVIPROD!$E$2:$E$3777='Ligne 15'!$A15)*(SUIVIPROD!$J$2:$J$3777='Ligne 15'!$P$1)*(SUIVIPROD!$L$2:$N$3777&lt;&gt;"")))</f>
        <v>0</v>
      </c>
      <c r="M15" s="97">
        <v>6</v>
      </c>
      <c r="O15" s="23"/>
      <c r="P15" s="121" t="s">
        <v>190</v>
      </c>
      <c r="Q15" s="19">
        <f>SUMPRODUCT((X15="En cours")*COUNTIFS(SUIVIPROD!$E$2:$E$3777,'Ligne 15'!$A15,SUIVIPROD!$J$2:$J$3777,'Ligne 15'!$X$1))</f>
        <v>0</v>
      </c>
      <c r="R15" s="97">
        <v>16</v>
      </c>
      <c r="S15" s="19">
        <f>SUMPRODUCT((P15="En cours")*SUMIFS(SUIVIPROD!$D$2:$D$3777,SUIVIPROD!$E$2:$E$3777,'Ligne 15'!$A15,SUIVIPROD!$J$2:$J$3777,'Ligne 15'!$X$1))</f>
        <v>0</v>
      </c>
      <c r="T15" s="19">
        <f>SUMPRODUCT((P15="En cours")*SUMPRODUCT((SUIVIPROD!$E$2:$E$3777='Ligne 15'!$A15)*(SUIVIPROD!$J$2:$J$3777='Ligne 15'!$X$1)*(SUIVIPROD!$L$2:$N$3777&lt;&gt;"")))</f>
        <v>0</v>
      </c>
      <c r="U15" s="97">
        <v>4</v>
      </c>
      <c r="V15" s="23"/>
      <c r="W15" s="23"/>
      <c r="X15" s="93" t="s">
        <v>190</v>
      </c>
      <c r="Y15" s="19">
        <f>SUMPRODUCT((AF15="En cours")*COUNTIFS(SUIVIPROD!$E$2:$E$3777,'Ligne 15'!$A15,SUIVIPROD!$J$2:$J$3777,'Ligne 15'!$AF$1))</f>
        <v>0</v>
      </c>
      <c r="Z15" s="97">
        <v>16</v>
      </c>
      <c r="AA15" s="19">
        <f>SUMPRODUCT((AF15="En cours")*SUMIFS(SUIVIPROD!$D$2:$D$3777,SUIVIPROD!$E$2:$E$3777,'Ligne 15'!$A15,SUIVIPROD!$J$2:$J$3777,'Ligne 15'!$AF$1))</f>
        <v>0</v>
      </c>
      <c r="AB15" s="19">
        <f>SUMPRODUCT((AF15="En cours")*SUMPRODUCT((SUIVIPROD!$E$2:$E$3777='Ligne 15'!$A15)*(SUIVIPROD!$J$2:$J$3777='Ligne 15'!$AF$1)*(SUIVIPROD!$L$2:$N$3777&lt;&gt;"")))</f>
        <v>0</v>
      </c>
      <c r="AC15" s="97">
        <v>4</v>
      </c>
      <c r="AE15" s="23"/>
      <c r="AF15" s="121" t="s">
        <v>190</v>
      </c>
      <c r="AG15" s="19">
        <f>SUMPRODUCT((AN15="En cours")*COUNTIFS(SUIVIPROD!$E$2:$E$3777,'Ligne 15'!$A15,SUIVIPROD!$J$2:$J$3777,'Ligne 15'!$AN$1))</f>
        <v>0</v>
      </c>
      <c r="AH15" s="97">
        <v>4</v>
      </c>
      <c r="AI15" s="19">
        <f>SUMPRODUCT((AN15="En cours")*SUMIFS(SUIVIPROD!$D$2:$D$3777,SUIVIPROD!$E$2:$E$3777,'Ligne 15'!$A15,SUIVIPROD!$J$2:$J$3777,'Ligne 15'!$AN$1))</f>
        <v>0</v>
      </c>
      <c r="AJ15" s="19">
        <f>SUMPRODUCT((AN15="En cours")*SUMPRODUCT((SUIVIPROD!$E$2:$E$3777='Ligne 15'!$A15)*(SUIVIPROD!$J$2:$J$3777='Ligne 15'!$AN$1)*(SUIVIPROD!$L$2:$N$3777&lt;&gt;"")))</f>
        <v>0</v>
      </c>
      <c r="AK15" s="97">
        <v>3</v>
      </c>
      <c r="AM15" s="23"/>
      <c r="AN15" s="93" t="s">
        <v>190</v>
      </c>
      <c r="AO15" s="19">
        <f>SUMPRODUCT((AV15="En cours")*COUNTIFS(SUIVIPROD!$E$2:$E$3777,'Ligne 15'!$A15,SUIVIPROD!$J$2:$J$3777,'Ligne 15'!$AV$1))</f>
        <v>0</v>
      </c>
      <c r="AP15" s="97">
        <v>16</v>
      </c>
      <c r="AQ15" s="19">
        <f>SUMPRODUCT((AV15="En cours")*SUMIFS(SUIVIPROD!$D$2:$D$3777,SUIVIPROD!$E$2:$E$3777,'Ligne 15'!$A15,SUIVIPROD!$J$2:$J$3777,'Ligne 15'!$AV$1))</f>
        <v>0</v>
      </c>
      <c r="AR15" s="19">
        <f>SUMPRODUCT((AV15="En cours")*SUMPRODUCT((SUIVIPROD!$E$2:$E$3777='Ligne 15'!$A15)*(SUIVIPROD!$J$2:$J$3777='Ligne 15'!$AV$1)*(SUIVIPROD!$L$2:$N$3777&lt;&gt;"")))</f>
        <v>0</v>
      </c>
      <c r="AS15" s="97">
        <v>5</v>
      </c>
      <c r="AU15" s="23"/>
      <c r="AV15" s="93" t="s">
        <v>190</v>
      </c>
      <c r="AW15" s="19">
        <f>SUMPRODUCT((BD15="En cours")*COUNTIFS(SUIVIPROD!$E$2:$E$3777,'Ligne 15'!$A15,SUIVIPROD!$J$2:$J$3777,'Ligne 15'!$BD$1))</f>
        <v>0</v>
      </c>
      <c r="AX15" s="97">
        <v>10</v>
      </c>
      <c r="AY15" s="19">
        <f>SUMPRODUCT((BD15="En cours")*SUMIFS(SUIVIPROD!$D$2:$D$3777,SUIVIPROD!$E$2:$E$3777,'Ligne 15'!$A15,SUIVIPROD!$J$2:$J$3777,'Ligne 15'!$BD$1))</f>
        <v>0</v>
      </c>
      <c r="AZ15" s="19" t="e">
        <f>SUMPRODUCT((BD15="En cours")*SUMPRODUCT((SUIVIPROD!$E$2:$E$3777='Ligne 15'!$A15)*(SUIVIPROD!$J$2:$J$3777='Ligne 15'!$BD$1)*(SUIVIPROD!$L16:$N3778&lt;&gt;"")))</f>
        <v>#N/A</v>
      </c>
      <c r="BA15" s="97">
        <v>3</v>
      </c>
      <c r="BC15" s="23"/>
      <c r="BD15" s="121" t="s">
        <v>190</v>
      </c>
      <c r="BE15" s="209"/>
    </row>
    <row r="16" spans="1:57" ht="15">
      <c r="A16" s="22" t="s">
        <v>231</v>
      </c>
      <c r="B16" s="12" t="s">
        <v>188</v>
      </c>
      <c r="C16" s="12" t="s">
        <v>188</v>
      </c>
      <c r="D16" s="12" t="s">
        <v>188</v>
      </c>
      <c r="E16" s="12" t="s">
        <v>188</v>
      </c>
      <c r="F16" s="12" t="s">
        <v>188</v>
      </c>
      <c r="G16" s="12" t="s">
        <v>188</v>
      </c>
      <c r="H16" s="92" t="str">
        <f t="shared" si="0"/>
        <v>6 / 6</v>
      </c>
      <c r="I16" s="19">
        <f>SUMPRODUCT((P16="En cours")*COUNTIFS(SUIVIPROD!$E$2:$E$3777,'Ligne 15'!$A16,SUIVIPROD!$J$2:$J$3777,'Ligne 15'!$P$1))</f>
        <v>21</v>
      </c>
      <c r="J16" s="97">
        <v>12</v>
      </c>
      <c r="K16" s="19">
        <f>SUMPRODUCT((P16="En cours")*SUMIFS(SUIVIPROD!$D$2:$D$3777,SUIVIPROD!$E$2:$E$3777,'Ligne 15'!$A16,SUIVIPROD!$J$2:$J$3777,'Ligne 15'!$P$1))</f>
        <v>40</v>
      </c>
      <c r="L16" s="19">
        <f>SUMPRODUCT((P16="En cours")*SUMPRODUCT((SUIVIPROD!$E$2:$E$3777='Ligne 15'!$A16)*(SUIVIPROD!$J$2:$J$3777='Ligne 15'!$P$1)*(SUIVIPROD!$L$2:$N$3777&lt;&gt;"")))</f>
        <v>5</v>
      </c>
      <c r="M16" s="97">
        <v>6</v>
      </c>
      <c r="N16" s="94"/>
      <c r="O16" s="23" t="str">
        <f>IF(COUNTIFS(SUIVIQUALITE!$B$2:$B$49039,'Ligne 15'!$A16,SUIVIQUALITE!$E$2:$E$49039,LEFT($P$1,FIND(" ",$P$1)-1),SUIVIQUALITE!$F$2:$F$49039,"Oui")=1,"Oui","#N/A")</f>
        <v>Oui</v>
      </c>
      <c r="P16" s="121" t="s">
        <v>189</v>
      </c>
      <c r="Q16" s="19">
        <f>SUMPRODUCT((X16="En cours")*COUNTIFS(SUIVIPROD!$E$2:$E$3777,'Ligne 15'!$A16,SUIVIPROD!$J$2:$J$3777,'Ligne 15'!$X$1))</f>
        <v>0</v>
      </c>
      <c r="R16" s="97">
        <v>16</v>
      </c>
      <c r="S16" s="19">
        <f>SUMPRODUCT((P16="En cours")*SUMIFS(SUIVIPROD!$D$2:$D$3777,SUIVIPROD!$E$2:$E$3777,'Ligne 15'!$A16,SUIVIPROD!$J$2:$J$3777,'Ligne 15'!$X$1))</f>
        <v>0</v>
      </c>
      <c r="T16" s="19">
        <f>SUMPRODUCT((P16="En cours")*SUMPRODUCT((SUIVIPROD!$E$2:$E$3777='Ligne 15'!$A16)*(SUIVIPROD!$J$2:$J$3777='Ligne 15'!$X$1)*(SUIVIPROD!$L$2:$N$3777&lt;&gt;"")))</f>
        <v>0</v>
      </c>
      <c r="U16" s="97">
        <v>4</v>
      </c>
      <c r="V16" s="23"/>
      <c r="W16" s="23"/>
      <c r="X16" s="93" t="s">
        <v>190</v>
      </c>
      <c r="Y16" s="19">
        <f>SUMPRODUCT((AF16="En cours")*COUNTIFS(SUIVIPROD!$E$2:$E$3777,'Ligne 15'!$A16,SUIVIPROD!$J$2:$J$3777,'Ligne 15'!$AF$1))</f>
        <v>0</v>
      </c>
      <c r="Z16" s="97">
        <v>16</v>
      </c>
      <c r="AA16" s="19">
        <f>SUMPRODUCT((AF16="En cours")*SUMIFS(SUIVIPROD!$D$2:$D$3777,SUIVIPROD!$E$2:$E$3777,'Ligne 15'!$A16,SUIVIPROD!$J$2:$J$3777,'Ligne 15'!$AF$1))</f>
        <v>0</v>
      </c>
      <c r="AB16" s="19">
        <f>SUMPRODUCT((AF16="En cours")*SUMPRODUCT((SUIVIPROD!$E$2:$E$3777='Ligne 15'!$A16)*(SUIVIPROD!$J$2:$J$3777='Ligne 15'!$AF$1)*(SUIVIPROD!$L$2:$N$3777&lt;&gt;"")))</f>
        <v>0</v>
      </c>
      <c r="AC16" s="97">
        <v>4</v>
      </c>
      <c r="AE16" s="23"/>
      <c r="AF16" s="121" t="s">
        <v>190</v>
      </c>
      <c r="AG16" s="19">
        <f>SUMPRODUCT((AN16="En cours")*COUNTIFS(SUIVIPROD!$E$2:$E$3777,'Ligne 15'!$A16,SUIVIPROD!$J$2:$J$3777,'Ligne 15'!$AN$1))</f>
        <v>0</v>
      </c>
      <c r="AH16" s="97">
        <v>4</v>
      </c>
      <c r="AI16" s="19">
        <f>SUMPRODUCT((AN16="En cours")*SUMIFS(SUIVIPROD!$D$2:$D$3777,SUIVIPROD!$E$2:$E$3777,'Ligne 15'!$A16,SUIVIPROD!$J$2:$J$3777,'Ligne 15'!$AN$1))</f>
        <v>0</v>
      </c>
      <c r="AJ16" s="19">
        <f>SUMPRODUCT((AN16="En cours")*SUMPRODUCT((SUIVIPROD!$E$2:$E$3777='Ligne 15'!$A16)*(SUIVIPROD!$J$2:$J$3777='Ligne 15'!$AN$1)*(SUIVIPROD!$L$2:$N$3777&lt;&gt;"")))</f>
        <v>0</v>
      </c>
      <c r="AK16" s="97">
        <v>3</v>
      </c>
      <c r="AM16" s="23"/>
      <c r="AN16" s="93"/>
      <c r="AO16" s="19">
        <f>SUMPRODUCT((AV16="En cours")*COUNTIFS(SUIVIPROD!$E$2:$E$3777,'Ligne 15'!$A16,SUIVIPROD!$J$2:$J$3777,'Ligne 15'!$AV$1))</f>
        <v>0</v>
      </c>
      <c r="AP16" s="97">
        <v>16</v>
      </c>
      <c r="AQ16" s="19">
        <f>SUMPRODUCT((AV16="En cours")*SUMIFS(SUIVIPROD!$D$2:$D$3777,SUIVIPROD!$E$2:$E$3777,'Ligne 15'!$A16,SUIVIPROD!$J$2:$J$3777,'Ligne 15'!$AV$1))</f>
        <v>0</v>
      </c>
      <c r="AR16" s="19">
        <f>SUMPRODUCT((AV16="En cours")*SUMPRODUCT((SUIVIPROD!$E$2:$E$3777='Ligne 15'!$A16)*(SUIVIPROD!$J$2:$J$3777='Ligne 15'!$AV$1)*(SUIVIPROD!$L$2:$N$3777&lt;&gt;"")))</f>
        <v>0</v>
      </c>
      <c r="AS16" s="97">
        <v>5</v>
      </c>
      <c r="AU16" s="23"/>
      <c r="AV16" s="93"/>
      <c r="AW16" s="19">
        <f>SUMPRODUCT((BD16="En cours")*COUNTIFS(SUIVIPROD!$E$2:$E$3777,'Ligne 15'!$A16,SUIVIPROD!$J$2:$J$3777,'Ligne 15'!$BD$1))</f>
        <v>0</v>
      </c>
      <c r="AX16" s="97">
        <v>10</v>
      </c>
      <c r="AY16" s="19">
        <f>SUMPRODUCT((BD16="En cours")*SUMIFS(SUIVIPROD!$D$2:$D$3777,SUIVIPROD!$E$2:$E$3777,'Ligne 15'!$A16,SUIVIPROD!$J$2:$J$3777,'Ligne 15'!$BD$1))</f>
        <v>0</v>
      </c>
      <c r="AZ16" s="19" t="e">
        <f>SUMPRODUCT((BD16="En cours")*SUMPRODUCT((SUIVIPROD!$E$2:$E$3777='Ligne 15'!$A16)*(SUIVIPROD!$J$2:$J$3777='Ligne 15'!$BD$1)*(SUIVIPROD!$L17:$N3778&lt;&gt;"")))</f>
        <v>#N/A</v>
      </c>
      <c r="BA16" s="97">
        <v>3</v>
      </c>
      <c r="BC16" s="23"/>
      <c r="BD16" s="121"/>
      <c r="BE16" s="209"/>
    </row>
    <row r="17" spans="1:57" ht="15">
      <c r="A17" s="22" t="s">
        <v>232</v>
      </c>
      <c r="B17" s="12" t="s">
        <v>188</v>
      </c>
      <c r="C17" s="12" t="s">
        <v>188</v>
      </c>
      <c r="D17" s="12" t="s">
        <v>188</v>
      </c>
      <c r="E17" s="12" t="s">
        <v>188</v>
      </c>
      <c r="F17" s="12" t="s">
        <v>188</v>
      </c>
      <c r="G17" s="12" t="s">
        <v>188</v>
      </c>
      <c r="H17" s="92" t="str">
        <f t="shared" si="0"/>
        <v>6 / 6</v>
      </c>
      <c r="I17" s="19">
        <f>SUMPRODUCT((P17="En cours")*COUNTIFS(SUIVIPROD!$E$2:$E$3777,'Ligne 15'!$A17,SUIVIPROD!$J$2:$J$3777,'Ligne 15'!$P$1))</f>
        <v>1</v>
      </c>
      <c r="J17" s="97">
        <v>12</v>
      </c>
      <c r="K17" s="19">
        <f>SUMPRODUCT((P17="En cours")*SUMIFS(SUIVIPROD!$D$2:$D$3777,SUIVIPROD!$E$2:$E$3777,'Ligne 15'!$A17,SUIVIPROD!$J$2:$J$3777,'Ligne 15'!$P$1))</f>
        <v>1</v>
      </c>
      <c r="L17" s="19">
        <f>SUMPRODUCT((P17="En cours")*SUMPRODUCT((SUIVIPROD!$E$2:$E$3777='Ligne 15'!$A17)*(SUIVIPROD!$J$2:$J$3777='Ligne 15'!$P$1)*(SUIVIPROD!$L$2:$N$3777&lt;&gt;"")))</f>
        <v>0</v>
      </c>
      <c r="M17" s="97">
        <v>6</v>
      </c>
      <c r="N17" s="94"/>
      <c r="O17" s="23" t="str">
        <f>IF(COUNTIFS(SUIVIQUALITE!$B$2:$B$49039,'Ligne 15'!$A17,SUIVIQUALITE!$E$2:$E$49039,LEFT($P$1,FIND(" ",$P$1)-1),SUIVIQUALITE!$F$2:$F$49039,"Oui")=1,"Oui","#N/A")</f>
        <v>#N/A</v>
      </c>
      <c r="P17" s="121" t="s">
        <v>189</v>
      </c>
      <c r="Q17" s="19">
        <f>SUMPRODUCT((X17="En cours")*COUNTIFS(SUIVIPROD!$E$2:$E$3777,'Ligne 15'!$A17,SUIVIPROD!$J$2:$J$3777,'Ligne 15'!$X$1))</f>
        <v>0</v>
      </c>
      <c r="R17" s="97">
        <v>16</v>
      </c>
      <c r="S17" s="19">
        <f>SUMPRODUCT((P17="En cours")*SUMIFS(SUIVIPROD!$D$2:$D$3777,SUIVIPROD!$E$2:$E$3777,'Ligne 15'!$A17,SUIVIPROD!$J$2:$J$3777,'Ligne 15'!$X$1))</f>
        <v>0</v>
      </c>
      <c r="T17" s="19">
        <f>SUMPRODUCT((P17="En cours")*SUMPRODUCT((SUIVIPROD!$E$2:$E$3777='Ligne 15'!$A17)*(SUIVIPROD!$J$2:$J$3777='Ligne 15'!$X$1)*(SUIVIPROD!$L$2:$N$3777&lt;&gt;"")))</f>
        <v>0</v>
      </c>
      <c r="U17" s="97">
        <v>4</v>
      </c>
      <c r="V17" s="23"/>
      <c r="W17" s="23"/>
      <c r="X17" s="93"/>
      <c r="Y17" s="19">
        <f>SUMPRODUCT((AF17="En cours")*COUNTIFS(SUIVIPROD!$E$2:$E$3777,'Ligne 15'!$A17,SUIVIPROD!$J$2:$J$3777,'Ligne 15'!$AF$1))</f>
        <v>0</v>
      </c>
      <c r="Z17" s="97">
        <v>16</v>
      </c>
      <c r="AA17" s="19">
        <f>SUMPRODUCT((AF17="En cours")*SUMIFS(SUIVIPROD!$D$2:$D$3777,SUIVIPROD!$E$2:$E$3777,'Ligne 15'!$A17,SUIVIPROD!$J$2:$J$3777,'Ligne 15'!$AF$1))</f>
        <v>0</v>
      </c>
      <c r="AB17" s="19">
        <f>SUMPRODUCT((AF17="En cours")*SUMPRODUCT((SUIVIPROD!$E$2:$E$3777='Ligne 15'!$A17)*(SUIVIPROD!$J$2:$J$3777='Ligne 15'!$AF$1)*(SUIVIPROD!$L$2:$N$3777&lt;&gt;"")))</f>
        <v>0</v>
      </c>
      <c r="AC17" s="97">
        <v>4</v>
      </c>
      <c r="AE17" s="23"/>
      <c r="AF17" s="121"/>
      <c r="AG17" s="19">
        <f>SUMPRODUCT((AN17="En cours")*COUNTIFS(SUIVIPROD!$E$2:$E$3777,'Ligne 15'!$A17,SUIVIPROD!$J$2:$J$3777,'Ligne 15'!$AN$1))</f>
        <v>0</v>
      </c>
      <c r="AH17" s="97">
        <v>4</v>
      </c>
      <c r="AI17" s="19">
        <f>SUMPRODUCT((AN17="En cours")*SUMIFS(SUIVIPROD!$D$2:$D$3777,SUIVIPROD!$E$2:$E$3777,'Ligne 15'!$A17,SUIVIPROD!$J$2:$J$3777,'Ligne 15'!$AN$1))</f>
        <v>0</v>
      </c>
      <c r="AJ17" s="19">
        <f>SUMPRODUCT((AN17="En cours")*SUMPRODUCT((SUIVIPROD!$E$2:$E$3777='Ligne 15'!$A17)*(SUIVIPROD!$J$2:$J$3777='Ligne 15'!$AN$1)*(SUIVIPROD!$L$2:$N$3777&lt;&gt;"")))</f>
        <v>0</v>
      </c>
      <c r="AK17" s="97">
        <v>3</v>
      </c>
      <c r="AM17" s="23"/>
      <c r="AN17" s="93"/>
      <c r="AO17" s="19">
        <f>SUMPRODUCT((AV17="En cours")*COUNTIFS(SUIVIPROD!$E$2:$E$3777,'Ligne 15'!$A17,SUIVIPROD!$J$2:$J$3777,'Ligne 15'!$AV$1))</f>
        <v>0</v>
      </c>
      <c r="AP17" s="97">
        <v>16</v>
      </c>
      <c r="AQ17" s="19">
        <f>SUMPRODUCT((AV17="En cours")*SUMIFS(SUIVIPROD!$D$2:$D$3777,SUIVIPROD!$E$2:$E$3777,'Ligne 15'!$A17,SUIVIPROD!$J$2:$J$3777,'Ligne 15'!$AV$1))</f>
        <v>0</v>
      </c>
      <c r="AR17" s="19">
        <f>SUMPRODUCT((AV17="En cours")*SUMPRODUCT((SUIVIPROD!$E$2:$E$3777='Ligne 15'!$A17)*(SUIVIPROD!$J$2:$J$3777='Ligne 15'!$AV$1)*(SUIVIPROD!$L$2:$N$3777&lt;&gt;"")))</f>
        <v>0</v>
      </c>
      <c r="AS17" s="97">
        <v>5</v>
      </c>
      <c r="AU17" s="23" t="str">
        <f>IF(COUNTIFS(SUIVIQUALITE!$B$2:$B$49039,'Ligne 15'!$A17,SUIVIQUALITE!$E$2:$E$49039,LEFT($AV$1,FIND(" ",$AV$1)-1),SUIVIQUALITE!$F$2:$F$49039,"Oui")=1,"Oui","#N/A")</f>
        <v>#N/A</v>
      </c>
      <c r="AV17" s="93" t="s">
        <v>190</v>
      </c>
      <c r="AW17" s="19">
        <f>SUMPRODUCT((BD17="En cours")*COUNTIFS(SUIVIPROD!$E$2:$E$3777,'Ligne 15'!$A17,SUIVIPROD!$J$2:$J$3777,'Ligne 15'!$BD$1))</f>
        <v>0</v>
      </c>
      <c r="AX17" s="97">
        <v>10</v>
      </c>
      <c r="AY17" s="19">
        <f>SUMPRODUCT((BD17="En cours")*SUMIFS(SUIVIPROD!$D$2:$D$3777,SUIVIPROD!$E$2:$E$3777,'Ligne 15'!$A17,SUIVIPROD!$J$2:$J$3777,'Ligne 15'!$BD$1))</f>
        <v>0</v>
      </c>
      <c r="AZ17" s="19" t="e">
        <f>SUMPRODUCT((BD17="En cours")*SUMPRODUCT((SUIVIPROD!$E$2:$E$3777='Ligne 15'!$A17)*(SUIVIPROD!$J$2:$J$3777='Ligne 15'!$BD$1)*(SUIVIPROD!$L18:$N3778&lt;&gt;"")))</f>
        <v>#N/A</v>
      </c>
      <c r="BA17" s="97">
        <v>3</v>
      </c>
      <c r="BC17" s="23"/>
      <c r="BD17" s="121"/>
      <c r="BE17" s="209"/>
    </row>
    <row r="18" spans="1:57" ht="15">
      <c r="A18" s="22" t="s">
        <v>233</v>
      </c>
      <c r="C18" s="12" t="s">
        <v>188</v>
      </c>
      <c r="D18" s="12" t="s">
        <v>188</v>
      </c>
      <c r="E18" s="12" t="s">
        <v>188</v>
      </c>
      <c r="F18" s="12" t="s">
        <v>188</v>
      </c>
      <c r="G18" s="12" t="s">
        <v>188</v>
      </c>
      <c r="H18" s="92" t="str">
        <f t="shared" si="0"/>
        <v>5 / 6</v>
      </c>
      <c r="I18" s="19">
        <f>SUMPRODUCT((P18="En cours")*COUNTIFS(SUIVIPROD!$E$2:$E$3777,'Ligne 15'!$A18,SUIVIPROD!$J$2:$J$3777,'Ligne 15'!$P$1))</f>
        <v>0</v>
      </c>
      <c r="J18" s="97">
        <v>12</v>
      </c>
      <c r="K18" s="19">
        <f>SUMPRODUCT((P18="En cours")*SUMIFS(SUIVIPROD!$D$2:$D$3777,SUIVIPROD!$E$2:$E$3777,'Ligne 15'!$A18,SUIVIPROD!$J$2:$J$3777,'Ligne 15'!$P$1))</f>
        <v>0</v>
      </c>
      <c r="L18" s="19">
        <f>SUMPRODUCT((P18="En cours")*SUMPRODUCT((SUIVIPROD!$E$2:$E$3777='Ligne 15'!$A18)*(SUIVIPROD!$J$2:$J$3777='Ligne 15'!$P$1)*(SUIVIPROD!$L$2:$N$3777&lt;&gt;"")))</f>
        <v>0</v>
      </c>
      <c r="M18" s="97">
        <v>6</v>
      </c>
      <c r="O18" s="23"/>
      <c r="P18" s="121"/>
      <c r="Q18" s="19">
        <f>SUMPRODUCT((X18="En cours")*COUNTIFS(SUIVIPROD!$E$2:$E$3777,'Ligne 15'!$A18,SUIVIPROD!$J$2:$J$3777,'Ligne 15'!$X$1))</f>
        <v>0</v>
      </c>
      <c r="R18" s="97">
        <v>16</v>
      </c>
      <c r="S18" s="19">
        <f>SUMPRODUCT((P18="En cours")*SUMIFS(SUIVIPROD!$D$2:$D$3777,SUIVIPROD!$E$2:$E$3777,'Ligne 15'!$A18,SUIVIPROD!$J$2:$J$3777,'Ligne 15'!$X$1))</f>
        <v>0</v>
      </c>
      <c r="T18" s="19">
        <f>SUMPRODUCT((P18="En cours")*SUMPRODUCT((SUIVIPROD!$E$2:$E$3777='Ligne 15'!$A18)*(SUIVIPROD!$J$2:$J$3777='Ligne 15'!$X$1)*(SUIVIPROD!$L$2:$N$3777&lt;&gt;"")))</f>
        <v>0</v>
      </c>
      <c r="U18" s="97">
        <v>4</v>
      </c>
      <c r="V18" s="23"/>
      <c r="W18" s="23"/>
      <c r="X18" s="93"/>
      <c r="Y18" s="19">
        <f>SUMPRODUCT((AF18="En cours")*COUNTIFS(SUIVIPROD!$E$2:$E$3777,'Ligne 15'!$A18,SUIVIPROD!$J$2:$J$3777,'Ligne 15'!$AF$1))</f>
        <v>0</v>
      </c>
      <c r="Z18" s="97">
        <v>16</v>
      </c>
      <c r="AA18" s="19">
        <f>SUMPRODUCT((AF18="En cours")*SUMIFS(SUIVIPROD!$D$2:$D$3777,SUIVIPROD!$E$2:$E$3777,'Ligne 15'!$A18,SUIVIPROD!$J$2:$J$3777,'Ligne 15'!$AF$1))</f>
        <v>0</v>
      </c>
      <c r="AB18" s="19">
        <f>SUMPRODUCT((AF18="En cours")*SUMPRODUCT((SUIVIPROD!$E$2:$E$3777='Ligne 15'!$A18)*(SUIVIPROD!$J$2:$J$3777='Ligne 15'!$AF$1)*(SUIVIPROD!$L$2:$N$3777&lt;&gt;"")))</f>
        <v>0</v>
      </c>
      <c r="AC18" s="97">
        <v>4</v>
      </c>
      <c r="AE18" s="23"/>
      <c r="AF18" s="121"/>
      <c r="AG18" s="19">
        <f>SUMPRODUCT((AN18="En cours")*COUNTIFS(SUIVIPROD!$E$2:$E$3777,'Ligne 15'!$A18,SUIVIPROD!$J$2:$J$3777,'Ligne 15'!$AN$1))</f>
        <v>0</v>
      </c>
      <c r="AH18" s="97">
        <v>4</v>
      </c>
      <c r="AI18" s="19">
        <f>SUMPRODUCT((AN18="En cours")*SUMIFS(SUIVIPROD!$D$2:$D$3777,SUIVIPROD!$E$2:$E$3777,'Ligne 15'!$A18,SUIVIPROD!$J$2:$J$3777,'Ligne 15'!$AN$1))</f>
        <v>0</v>
      </c>
      <c r="AJ18" s="19">
        <f>SUMPRODUCT((AN18="En cours")*SUMPRODUCT((SUIVIPROD!$E$2:$E$3777='Ligne 15'!$A18)*(SUIVIPROD!$J$2:$J$3777='Ligne 15'!$AN$1)*(SUIVIPROD!$L$2:$N$3777&lt;&gt;"")))</f>
        <v>0</v>
      </c>
      <c r="AK18" s="97">
        <v>3</v>
      </c>
      <c r="AM18" s="23"/>
      <c r="AN18" s="93"/>
      <c r="AO18" s="19">
        <f>SUMPRODUCT((AV18="En cours")*COUNTIFS(SUIVIPROD!$E$2:$E$3777,'Ligne 15'!$A18,SUIVIPROD!$J$2:$J$3777,'Ligne 15'!$AV$1))</f>
        <v>0</v>
      </c>
      <c r="AP18" s="97">
        <v>16</v>
      </c>
      <c r="AQ18" s="19">
        <f>SUMPRODUCT((AV18="En cours")*SUMIFS(SUIVIPROD!$D$2:$D$3777,SUIVIPROD!$E$2:$E$3777,'Ligne 15'!$A18,SUIVIPROD!$J$2:$J$3777,'Ligne 15'!$AV$1))</f>
        <v>0</v>
      </c>
      <c r="AR18" s="19">
        <f>SUMPRODUCT((AV18="En cours")*SUMPRODUCT((SUIVIPROD!$E$2:$E$3777='Ligne 15'!$A18)*(SUIVIPROD!$J$2:$J$3777='Ligne 15'!$AV$1)*(SUIVIPROD!$L$2:$N$3777&lt;&gt;"")))</f>
        <v>0</v>
      </c>
      <c r="AS18" s="97">
        <v>5</v>
      </c>
      <c r="AU18" s="23"/>
      <c r="AV18" s="93" t="s">
        <v>190</v>
      </c>
      <c r="AW18" s="19">
        <f>SUMPRODUCT((BD18="En cours")*COUNTIFS(SUIVIPROD!$E$2:$E$3777,'Ligne 15'!$A18,SUIVIPROD!$J$2:$J$3777,'Ligne 15'!$BD$1))</f>
        <v>0</v>
      </c>
      <c r="AX18" s="97">
        <v>10</v>
      </c>
      <c r="AY18" s="19">
        <f>SUMPRODUCT((BD18="En cours")*SUMIFS(SUIVIPROD!$D$2:$D$3777,SUIVIPROD!$E$2:$E$3777,'Ligne 15'!$A18,SUIVIPROD!$J$2:$J$3777,'Ligne 15'!$BD$1))</f>
        <v>0</v>
      </c>
      <c r="AZ18" s="19" t="e">
        <f>SUMPRODUCT((BD18="En cours")*SUMPRODUCT((SUIVIPROD!$E$2:$E$3777='Ligne 15'!$A18)*(SUIVIPROD!$J$2:$J$3777='Ligne 15'!$BD$1)*(SUIVIPROD!$L19:$N3778&lt;&gt;"")))</f>
        <v>#N/A</v>
      </c>
      <c r="BA18" s="97">
        <v>3</v>
      </c>
      <c r="BC18" s="23"/>
      <c r="BD18" s="121"/>
      <c r="BE18" s="209"/>
    </row>
    <row r="19" spans="1:57" ht="15">
      <c r="A19" s="12" t="s">
        <v>234</v>
      </c>
      <c r="B19" s="12" t="s">
        <v>188</v>
      </c>
      <c r="C19" s="12" t="s">
        <v>188</v>
      </c>
      <c r="D19" s="12" t="s">
        <v>188</v>
      </c>
      <c r="E19" s="12" t="s">
        <v>188</v>
      </c>
      <c r="F19" s="12" t="s">
        <v>188</v>
      </c>
      <c r="G19" s="12" t="s">
        <v>188</v>
      </c>
      <c r="H19" s="92" t="str">
        <f t="shared" si="0"/>
        <v>6 / 6</v>
      </c>
      <c r="I19" s="19">
        <f>SUMPRODUCT((P19="En cours")*COUNTIFS(SUIVIPROD!$E$2:$E$3777,'Ligne 15'!$A19,SUIVIPROD!$J$2:$J$3777,'Ligne 15'!$P$1))</f>
        <v>0</v>
      </c>
      <c r="J19" s="97">
        <v>12</v>
      </c>
      <c r="K19" s="19">
        <f>SUMPRODUCT((P19="En cours")*SUMIFS(SUIVIPROD!$D$2:$D$3777,SUIVIPROD!$E$2:$E$3777,'Ligne 15'!$A19,SUIVIPROD!$J$2:$J$3777,'Ligne 15'!$P$1))</f>
        <v>0</v>
      </c>
      <c r="L19" s="19">
        <f>SUMPRODUCT((P19="En cours")*SUMPRODUCT((SUIVIPROD!$E$2:$E$3777='Ligne 15'!$A19)*(SUIVIPROD!$J$2:$J$3777='Ligne 15'!$P$1)*(SUIVIPROD!$L$2:$N$3777&lt;&gt;"")))</f>
        <v>0</v>
      </c>
      <c r="M19" s="97">
        <v>6</v>
      </c>
      <c r="O19" s="23"/>
      <c r="P19" s="121" t="s">
        <v>190</v>
      </c>
      <c r="Q19" s="19">
        <f>SUMPRODUCT((X19="En cours")*COUNTIFS(SUIVIPROD!$E$2:$E$3777,'Ligne 15'!$A19,SUIVIPROD!$J$2:$J$3777,'Ligne 15'!$X$1))</f>
        <v>0</v>
      </c>
      <c r="R19" s="97">
        <v>16</v>
      </c>
      <c r="S19" s="19">
        <f>SUMPRODUCT((P19="En cours")*SUMIFS(SUIVIPROD!$D$2:$D$3777,SUIVIPROD!$E$2:$E$3777,'Ligne 15'!$A19,SUIVIPROD!$J$2:$J$3777,'Ligne 15'!$X$1))</f>
        <v>0</v>
      </c>
      <c r="T19" s="19">
        <f>SUMPRODUCT((P19="En cours")*SUMPRODUCT((SUIVIPROD!$E$2:$E$3777='Ligne 15'!$A19)*(SUIVIPROD!$J$2:$J$3777='Ligne 15'!$X$1)*(SUIVIPROD!$L$2:$N$3777&lt;&gt;"")))</f>
        <v>0</v>
      </c>
      <c r="U19" s="97">
        <v>4</v>
      </c>
      <c r="V19" s="23"/>
      <c r="W19" s="23"/>
      <c r="X19" s="93" t="s">
        <v>190</v>
      </c>
      <c r="Y19" s="19">
        <f>SUMPRODUCT((AF19="En cours")*COUNTIFS(SUIVIPROD!$E$2:$E$3777,'Ligne 15'!$A19,SUIVIPROD!$J$2:$J$3777,'Ligne 15'!$AF$1))</f>
        <v>0</v>
      </c>
      <c r="Z19" s="97">
        <v>16</v>
      </c>
      <c r="AA19" s="19">
        <f>SUMPRODUCT((AF19="En cours")*SUMIFS(SUIVIPROD!$D$2:$D$3777,SUIVIPROD!$E$2:$E$3777,'Ligne 15'!$A19,SUIVIPROD!$J$2:$J$3777,'Ligne 15'!$AF$1))</f>
        <v>0</v>
      </c>
      <c r="AB19" s="19">
        <f>SUMPRODUCT((AF19="En cours")*SUMPRODUCT((SUIVIPROD!$E$2:$E$3777='Ligne 15'!$A19)*(SUIVIPROD!$J$2:$J$3777='Ligne 15'!$AF$1)*(SUIVIPROD!$L$2:$N$3777&lt;&gt;"")))</f>
        <v>0</v>
      </c>
      <c r="AC19" s="97">
        <v>4</v>
      </c>
      <c r="AE19" s="23"/>
      <c r="AF19" s="121" t="s">
        <v>190</v>
      </c>
      <c r="AG19" s="19">
        <f>SUMPRODUCT((AN19="En cours")*COUNTIFS(SUIVIPROD!$E$2:$E$3777,'Ligne 15'!$A19,SUIVIPROD!$J$2:$J$3777,'Ligne 15'!$AN$1))</f>
        <v>0</v>
      </c>
      <c r="AH19" s="97">
        <v>4</v>
      </c>
      <c r="AI19" s="19">
        <f>SUMPRODUCT((AN19="En cours")*SUMIFS(SUIVIPROD!$D$2:$D$3777,SUIVIPROD!$E$2:$E$3777,'Ligne 15'!$A19,SUIVIPROD!$J$2:$J$3777,'Ligne 15'!$AN$1))</f>
        <v>0</v>
      </c>
      <c r="AJ19" s="19">
        <f>SUMPRODUCT((AN19="En cours")*SUMPRODUCT((SUIVIPROD!$E$2:$E$3777='Ligne 15'!$A19)*(SUIVIPROD!$J$2:$J$3777='Ligne 15'!$AN$1)*(SUIVIPROD!$L$2:$N$3777&lt;&gt;"")))</f>
        <v>0</v>
      </c>
      <c r="AK19" s="97">
        <v>3</v>
      </c>
      <c r="AM19" s="23"/>
      <c r="AN19" s="93" t="s">
        <v>190</v>
      </c>
      <c r="AO19" s="19">
        <f>SUMPRODUCT((AV19="En cours")*COUNTIFS(SUIVIPROD!$E$2:$E$3777,'Ligne 15'!$A19,SUIVIPROD!$J$2:$J$3777,'Ligne 15'!$AV$1))</f>
        <v>0</v>
      </c>
      <c r="AP19" s="97">
        <v>16</v>
      </c>
      <c r="AQ19" s="19">
        <f>SUMPRODUCT((AV19="En cours")*SUMIFS(SUIVIPROD!$D$2:$D$3777,SUIVIPROD!$E$2:$E$3777,'Ligne 15'!$A19,SUIVIPROD!$J$2:$J$3777,'Ligne 15'!$AV$1))</f>
        <v>0</v>
      </c>
      <c r="AR19" s="19">
        <f>SUMPRODUCT((AV19="En cours")*SUMPRODUCT((SUIVIPROD!$E$2:$E$3777='Ligne 15'!$A19)*(SUIVIPROD!$J$2:$J$3777='Ligne 15'!$AV$1)*(SUIVIPROD!$L$2:$N$3777&lt;&gt;"")))</f>
        <v>0</v>
      </c>
      <c r="AS19" s="97">
        <v>5</v>
      </c>
      <c r="AU19" s="23"/>
      <c r="AV19" s="93" t="s">
        <v>190</v>
      </c>
      <c r="AW19" s="19">
        <f>SUMPRODUCT((BD19="En cours")*COUNTIFS(SUIVIPROD!$E$2:$E$3777,'Ligne 15'!$A19,SUIVIPROD!$J$2:$J$3777,'Ligne 15'!$BD$1))</f>
        <v>0</v>
      </c>
      <c r="AX19" s="97">
        <v>10</v>
      </c>
      <c r="AY19" s="19">
        <f>SUMPRODUCT((BD19="En cours")*SUMIFS(SUIVIPROD!$D$2:$D$3777,SUIVIPROD!$E$2:$E$3777,'Ligne 15'!$A19,SUIVIPROD!$J$2:$J$3777,'Ligne 15'!$BD$1))</f>
        <v>0</v>
      </c>
      <c r="AZ19" s="19" t="e">
        <f>SUMPRODUCT((BD19="En cours")*SUMPRODUCT((SUIVIPROD!$E$2:$E$3777='Ligne 15'!$A19)*(SUIVIPROD!$J$2:$J$3777='Ligne 15'!$BD$1)*(SUIVIPROD!$L20:$N3778&lt;&gt;"")))</f>
        <v>#N/A</v>
      </c>
      <c r="BA19" s="97">
        <v>3</v>
      </c>
      <c r="BC19" s="23"/>
      <c r="BD19" s="121" t="s">
        <v>190</v>
      </c>
      <c r="BE19" s="209"/>
    </row>
    <row r="20" spans="1:57" ht="15">
      <c r="A20" s="22" t="s">
        <v>235</v>
      </c>
      <c r="B20" s="12" t="s">
        <v>188</v>
      </c>
      <c r="C20" s="12" t="s">
        <v>188</v>
      </c>
      <c r="D20" s="12" t="s">
        <v>188</v>
      </c>
      <c r="E20" s="12" t="s">
        <v>188</v>
      </c>
      <c r="F20" s="12" t="s">
        <v>188</v>
      </c>
      <c r="G20" s="12" t="s">
        <v>188</v>
      </c>
      <c r="H20" s="92" t="str">
        <f t="shared" si="0"/>
        <v>6 / 6</v>
      </c>
      <c r="I20" s="19">
        <f>SUMPRODUCT((P20="En cours")*COUNTIFS(SUIVIPROD!$E$2:$E$3777,'Ligne 15'!$A20,SUIVIPROD!$J$2:$J$3777,'Ligne 15'!$P$1))</f>
        <v>0</v>
      </c>
      <c r="J20" s="97">
        <v>12</v>
      </c>
      <c r="K20" s="19">
        <f>SUMPRODUCT((P20="En cours")*SUMIFS(SUIVIPROD!$D$2:$D$3777,SUIVIPROD!$E$2:$E$3777,'Ligne 15'!$A20,SUIVIPROD!$J$2:$J$3777,'Ligne 15'!$P$1))</f>
        <v>0</v>
      </c>
      <c r="L20" s="19">
        <f>SUMPRODUCT((P20="En cours")*SUMPRODUCT((SUIVIPROD!$E$2:$E$3777='Ligne 15'!$A20)*(SUIVIPROD!$J$2:$J$3777='Ligne 15'!$P$1)*(SUIVIPROD!$L$2:$N$3777&lt;&gt;"")))</f>
        <v>0</v>
      </c>
      <c r="M20" s="97">
        <v>6</v>
      </c>
      <c r="O20" s="23"/>
      <c r="P20" s="121" t="s">
        <v>190</v>
      </c>
      <c r="Q20" s="19">
        <f>SUMPRODUCT((X20="En cours")*COUNTIFS(SUIVIPROD!$E$2:$E$3777,'Ligne 15'!$A20,SUIVIPROD!$J$2:$J$3777,'Ligne 15'!$X$1))</f>
        <v>0</v>
      </c>
      <c r="R20" s="97">
        <v>16</v>
      </c>
      <c r="S20" s="19">
        <f>SUMPRODUCT((P20="En cours")*SUMIFS(SUIVIPROD!$D$2:$D$3777,SUIVIPROD!$E$2:$E$3777,'Ligne 15'!$A20,SUIVIPROD!$J$2:$J$3777,'Ligne 15'!$X$1))</f>
        <v>0</v>
      </c>
      <c r="T20" s="19">
        <f>SUMPRODUCT((P20="En cours")*SUMPRODUCT((SUIVIPROD!$E$2:$E$3777='Ligne 15'!$A20)*(SUIVIPROD!$J$2:$J$3777='Ligne 15'!$X$1)*(SUIVIPROD!$L$2:$N$3777&lt;&gt;"")))</f>
        <v>0</v>
      </c>
      <c r="U20" s="97">
        <v>4</v>
      </c>
      <c r="V20" s="23"/>
      <c r="W20" s="23"/>
      <c r="X20" s="93" t="s">
        <v>190</v>
      </c>
      <c r="Y20" s="19">
        <f>SUMPRODUCT((AF20="En cours")*COUNTIFS(SUIVIPROD!$E$2:$E$3777,'Ligne 15'!$A20,SUIVIPROD!$J$2:$J$3777,'Ligne 15'!$AF$1))</f>
        <v>0</v>
      </c>
      <c r="Z20" s="97">
        <v>16</v>
      </c>
      <c r="AA20" s="19">
        <f>SUMPRODUCT((AF20="En cours")*SUMIFS(SUIVIPROD!$D$2:$D$3777,SUIVIPROD!$E$2:$E$3777,'Ligne 15'!$A20,SUIVIPROD!$J$2:$J$3777,'Ligne 15'!$AF$1))</f>
        <v>0</v>
      </c>
      <c r="AB20" s="19">
        <f>SUMPRODUCT((AF20="En cours")*SUMPRODUCT((SUIVIPROD!$E$2:$E$3777='Ligne 15'!$A20)*(SUIVIPROD!$J$2:$J$3777='Ligne 15'!$AF$1)*(SUIVIPROD!$L$2:$N$3777&lt;&gt;"")))</f>
        <v>0</v>
      </c>
      <c r="AC20" s="97">
        <v>4</v>
      </c>
      <c r="AE20" s="23"/>
      <c r="AF20" s="121" t="s">
        <v>190</v>
      </c>
      <c r="AG20" s="19">
        <f>SUMPRODUCT((AN20="En cours")*COUNTIFS(SUIVIPROD!$E$2:$E$3777,'Ligne 15'!$A20,SUIVIPROD!$J$2:$J$3777,'Ligne 15'!$AN$1))</f>
        <v>0</v>
      </c>
      <c r="AH20" s="97">
        <v>4</v>
      </c>
      <c r="AI20" s="19">
        <f>SUMPRODUCT((AN20="En cours")*SUMIFS(SUIVIPROD!$D$2:$D$3777,SUIVIPROD!$E$2:$E$3777,'Ligne 15'!$A20,SUIVIPROD!$J$2:$J$3777,'Ligne 15'!$AN$1))</f>
        <v>0</v>
      </c>
      <c r="AJ20" s="19">
        <f>SUMPRODUCT((AN20="En cours")*SUMPRODUCT((SUIVIPROD!$E$2:$E$3777='Ligne 15'!$A20)*(SUIVIPROD!$J$2:$J$3777='Ligne 15'!$AN$1)*(SUIVIPROD!$L$2:$N$3777&lt;&gt;"")))</f>
        <v>0</v>
      </c>
      <c r="AK20" s="97">
        <v>3</v>
      </c>
      <c r="AM20" s="23"/>
      <c r="AN20" s="93"/>
      <c r="AO20" s="19">
        <f>SUMPRODUCT((AV20="En cours")*COUNTIFS(SUIVIPROD!$E$2:$E$3777,'Ligne 15'!$A20,SUIVIPROD!$J$2:$J$3777,'Ligne 15'!$AV$1))</f>
        <v>0</v>
      </c>
      <c r="AP20" s="97">
        <v>16</v>
      </c>
      <c r="AQ20" s="19">
        <f>SUMPRODUCT((AV20="En cours")*SUMIFS(SUIVIPROD!$D$2:$D$3777,SUIVIPROD!$E$2:$E$3777,'Ligne 15'!$A20,SUIVIPROD!$J$2:$J$3777,'Ligne 15'!$AV$1))</f>
        <v>0</v>
      </c>
      <c r="AR20" s="19">
        <f>SUMPRODUCT((AV20="En cours")*SUMPRODUCT((SUIVIPROD!$E$2:$E$3777='Ligne 15'!$A20)*(SUIVIPROD!$J$2:$J$3777='Ligne 15'!$AV$1)*(SUIVIPROD!$L$2:$N$3777&lt;&gt;"")))</f>
        <v>0</v>
      </c>
      <c r="AS20" s="97">
        <v>5</v>
      </c>
      <c r="AU20" s="23" t="str">
        <f>IF(COUNTIFS(SUIVIQUALITE!$B$2:$B$49039,'Ligne 15'!$A20,SUIVIQUALITE!$E$2:$E$49039,LEFT($AV$1,FIND(" ",$AV$1)-1),SUIVIQUALITE!$F$2:$F$49039,"Oui")=1,"Oui","#N/A")</f>
        <v>#N/A</v>
      </c>
      <c r="AV20" s="93" t="s">
        <v>189</v>
      </c>
      <c r="AW20" s="19">
        <f>SUMPRODUCT((BD20="En cours")*COUNTIFS(SUIVIPROD!$E$2:$E$3777,'Ligne 15'!$A20,SUIVIPROD!$J$2:$J$3777,'Ligne 15'!$BD$1))</f>
        <v>1</v>
      </c>
      <c r="AX20" s="97">
        <v>10</v>
      </c>
      <c r="AY20" s="19">
        <f>SUMPRODUCT((BD20="En cours")*SUMIFS(SUIVIPROD!$D$2:$D$3777,SUIVIPROD!$E$2:$E$3777,'Ligne 15'!$A20,SUIVIPROD!$J$2:$J$3777,'Ligne 15'!$BD$1))</f>
        <v>2</v>
      </c>
      <c r="AZ20" s="19" t="e">
        <f>SUMPRODUCT((BD20="En cours")*SUMPRODUCT((SUIVIPROD!$E$2:$E$3777='Ligne 15'!$A20)*(SUIVIPROD!$J$2:$J$3777='Ligne 15'!$BD$1)*(SUIVIPROD!$L21:$N3778&lt;&gt;"")))</f>
        <v>#N/A</v>
      </c>
      <c r="BA20" s="97">
        <v>3</v>
      </c>
      <c r="BC20" s="23" t="str">
        <f>IF(COUNTIFS(SUIVIQUALITE!$B$2:$B$49039,'Ligne 15'!$A20,SUIVIQUALITE!$E$2:$E$49039,LEFT($BD$1,FIND(" ",$BD$1)-1),SUIVIQUALITE!$F$2:$F$49039,"Oui")=1,"Oui","#N/A")</f>
        <v>Oui</v>
      </c>
      <c r="BD20" s="121" t="s">
        <v>189</v>
      </c>
      <c r="BE20" s="209"/>
    </row>
    <row r="21" spans="1:57" ht="15">
      <c r="A21" s="12" t="s">
        <v>236</v>
      </c>
      <c r="B21" s="12" t="s">
        <v>188</v>
      </c>
      <c r="C21" s="12" t="s">
        <v>188</v>
      </c>
      <c r="D21" s="12" t="s">
        <v>188</v>
      </c>
      <c r="E21" s="12" t="s">
        <v>188</v>
      </c>
      <c r="F21" s="12" t="s">
        <v>188</v>
      </c>
      <c r="G21" s="12" t="s">
        <v>188</v>
      </c>
      <c r="H21" s="92" t="str">
        <f t="shared" si="0"/>
        <v>6 / 6</v>
      </c>
      <c r="I21" s="19">
        <f>SUMPRODUCT((P21="En cours")*COUNTIFS(SUIVIPROD!$E$2:$E$3777,'Ligne 15'!$A21,SUIVIPROD!$J$2:$J$3777,'Ligne 15'!$P$1))</f>
        <v>0</v>
      </c>
      <c r="J21" s="97">
        <v>12</v>
      </c>
      <c r="K21" s="19">
        <f>SUMPRODUCT((P21="En cours")*SUMIFS(SUIVIPROD!$D$2:$D$3777,SUIVIPROD!$E$2:$E$3777,'Ligne 15'!$A21,SUIVIPROD!$J$2:$J$3777,'Ligne 15'!$P$1))</f>
        <v>0</v>
      </c>
      <c r="L21" s="19">
        <f>SUMPRODUCT((P21="En cours")*SUMPRODUCT((SUIVIPROD!$E$2:$E$3777='Ligne 15'!$A21)*(SUIVIPROD!$J$2:$J$3777='Ligne 15'!$P$1)*(SUIVIPROD!$L$2:$N$3777&lt;&gt;"")))</f>
        <v>0</v>
      </c>
      <c r="M21" s="97">
        <v>6</v>
      </c>
      <c r="O21" s="23"/>
      <c r="P21" s="121" t="s">
        <v>190</v>
      </c>
      <c r="Q21" s="19">
        <f>SUMPRODUCT((X21="En cours")*COUNTIFS(SUIVIPROD!$E$2:$E$3777,'Ligne 15'!$A21,SUIVIPROD!$J$2:$J$3777,'Ligne 15'!$X$1))</f>
        <v>0</v>
      </c>
      <c r="R21" s="97">
        <v>16</v>
      </c>
      <c r="S21" s="19">
        <f>SUMPRODUCT((P21="En cours")*SUMIFS(SUIVIPROD!$D$2:$D$3777,SUIVIPROD!$E$2:$E$3777,'Ligne 15'!$A21,SUIVIPROD!$J$2:$J$3777,'Ligne 15'!$X$1))</f>
        <v>0</v>
      </c>
      <c r="T21" s="19">
        <f>SUMPRODUCT((P21="En cours")*SUMPRODUCT((SUIVIPROD!$E$2:$E$3777='Ligne 15'!$A21)*(SUIVIPROD!$J$2:$J$3777='Ligne 15'!$X$1)*(SUIVIPROD!$L$2:$N$3777&lt;&gt;"")))</f>
        <v>0</v>
      </c>
      <c r="U21" s="97">
        <v>4</v>
      </c>
      <c r="V21" s="23"/>
      <c r="W21" s="23"/>
      <c r="X21" s="93" t="s">
        <v>190</v>
      </c>
      <c r="Y21" s="19">
        <f>SUMPRODUCT((AF21="En cours")*COUNTIFS(SUIVIPROD!$E$2:$E$3777,'Ligne 15'!$A21,SUIVIPROD!$J$2:$J$3777,'Ligne 15'!$AF$1))</f>
        <v>0</v>
      </c>
      <c r="Z21" s="97">
        <v>16</v>
      </c>
      <c r="AA21" s="19">
        <f>SUMPRODUCT((AF21="En cours")*SUMIFS(SUIVIPROD!$D$2:$D$3777,SUIVIPROD!$E$2:$E$3777,'Ligne 15'!$A21,SUIVIPROD!$J$2:$J$3777,'Ligne 15'!$AF$1))</f>
        <v>0</v>
      </c>
      <c r="AB21" s="19">
        <f>SUMPRODUCT((AF21="En cours")*SUMPRODUCT((SUIVIPROD!$E$2:$E$3777='Ligne 15'!$A21)*(SUIVIPROD!$J$2:$J$3777='Ligne 15'!$AF$1)*(SUIVIPROD!$L$2:$N$3777&lt;&gt;"")))</f>
        <v>0</v>
      </c>
      <c r="AC21" s="97">
        <v>4</v>
      </c>
      <c r="AE21" s="23"/>
      <c r="AF21" s="121" t="s">
        <v>190</v>
      </c>
      <c r="AG21" s="19">
        <f>SUMPRODUCT((AN21="En cours")*COUNTIFS(SUIVIPROD!$E$2:$E$3777,'Ligne 15'!$A21,SUIVIPROD!$J$2:$J$3777,'Ligne 15'!$AN$1))</f>
        <v>0</v>
      </c>
      <c r="AH21" s="97">
        <v>4</v>
      </c>
      <c r="AI21" s="19">
        <f>SUMPRODUCT((AN21="En cours")*SUMIFS(SUIVIPROD!$D$2:$D$3777,SUIVIPROD!$E$2:$E$3777,'Ligne 15'!$A21,SUIVIPROD!$J$2:$J$3777,'Ligne 15'!$AN$1))</f>
        <v>0</v>
      </c>
      <c r="AJ21" s="19">
        <f>SUMPRODUCT((AN21="En cours")*SUMPRODUCT((SUIVIPROD!$E$2:$E$3777='Ligne 15'!$A21)*(SUIVIPROD!$J$2:$J$3777='Ligne 15'!$AN$1)*(SUIVIPROD!$L$2:$N$3777&lt;&gt;"")))</f>
        <v>0</v>
      </c>
      <c r="AK21" s="97">
        <v>3</v>
      </c>
      <c r="AM21" s="23"/>
      <c r="AN21" s="93" t="s">
        <v>190</v>
      </c>
      <c r="AO21" s="19">
        <f>SUMPRODUCT((AV21="En cours")*COUNTIFS(SUIVIPROD!$E$2:$E$3777,'Ligne 15'!$A21,SUIVIPROD!$J$2:$J$3777,'Ligne 15'!$AV$1))</f>
        <v>0</v>
      </c>
      <c r="AP21" s="97">
        <v>16</v>
      </c>
      <c r="AQ21" s="19">
        <f>SUMPRODUCT((AV21="En cours")*SUMIFS(SUIVIPROD!$D$2:$D$3777,SUIVIPROD!$E$2:$E$3777,'Ligne 15'!$A21,SUIVIPROD!$J$2:$J$3777,'Ligne 15'!$AV$1))</f>
        <v>0</v>
      </c>
      <c r="AR21" s="19">
        <f>SUMPRODUCT((AV21="En cours")*SUMPRODUCT((SUIVIPROD!$E$2:$E$3777='Ligne 15'!$A21)*(SUIVIPROD!$J$2:$J$3777='Ligne 15'!$AV$1)*(SUIVIPROD!$L$2:$N$3777&lt;&gt;"")))</f>
        <v>0</v>
      </c>
      <c r="AS21" s="97">
        <v>5</v>
      </c>
      <c r="AU21" s="23"/>
      <c r="AV21" s="93" t="s">
        <v>190</v>
      </c>
      <c r="AW21" s="19">
        <f>SUMPRODUCT((BD21="En cours")*COUNTIFS(SUIVIPROD!$E$2:$E$3777,'Ligne 15'!$A21,SUIVIPROD!$J$2:$J$3777,'Ligne 15'!$BD$1))</f>
        <v>0</v>
      </c>
      <c r="AX21" s="97">
        <v>10</v>
      </c>
      <c r="AY21" s="19">
        <f>SUMPRODUCT((BD21="En cours")*SUMIFS(SUIVIPROD!$D$2:$D$3777,SUIVIPROD!$E$2:$E$3777,'Ligne 15'!$A21,SUIVIPROD!$J$2:$J$3777,'Ligne 15'!$BD$1))</f>
        <v>0</v>
      </c>
      <c r="AZ21" s="19" t="e">
        <f>SUMPRODUCT((BD21="En cours")*SUMPRODUCT((SUIVIPROD!$E$2:$E$3777='Ligne 15'!$A21)*(SUIVIPROD!$J$2:$J$3777='Ligne 15'!$BD$1)*(SUIVIPROD!$L22:$N3778&lt;&gt;"")))</f>
        <v>#N/A</v>
      </c>
      <c r="BA21" s="97">
        <v>3</v>
      </c>
      <c r="BC21" s="23"/>
      <c r="BD21" s="121"/>
      <c r="BE21" s="209"/>
    </row>
    <row r="22" spans="1:57" ht="15">
      <c r="A22" s="12" t="s">
        <v>237</v>
      </c>
      <c r="B22" s="12" t="s">
        <v>188</v>
      </c>
      <c r="C22" s="12" t="s">
        <v>188</v>
      </c>
      <c r="D22" s="12" t="s">
        <v>188</v>
      </c>
      <c r="E22" s="12" t="s">
        <v>188</v>
      </c>
      <c r="F22" s="12" t="s">
        <v>188</v>
      </c>
      <c r="G22" s="12" t="s">
        <v>188</v>
      </c>
      <c r="H22" s="92" t="str">
        <f t="shared" si="0"/>
        <v>6 / 6</v>
      </c>
      <c r="I22" s="19">
        <f>SUMPRODUCT((P22="En cours")*COUNTIFS(SUIVIPROD!$E$2:$E$3777,'Ligne 15'!$A22,SUIVIPROD!$J$2:$J$3777,'Ligne 15'!$P$1))</f>
        <v>0</v>
      </c>
      <c r="J22" s="97">
        <v>12</v>
      </c>
      <c r="K22" s="19">
        <f>SUMPRODUCT((P22="En cours")*SUMIFS(SUIVIPROD!$D$2:$D$3777,SUIVIPROD!$E$2:$E$3777,'Ligne 15'!$A22,SUIVIPROD!$J$2:$J$3777,'Ligne 15'!$P$1))</f>
        <v>0</v>
      </c>
      <c r="L22" s="19">
        <f>SUMPRODUCT((P22="En cours")*SUMPRODUCT((SUIVIPROD!$E$2:$E$3777='Ligne 15'!$A22)*(SUIVIPROD!$J$2:$J$3777='Ligne 15'!$P$1)*(SUIVIPROD!$L$2:$N$3777&lt;&gt;"")))</f>
        <v>0</v>
      </c>
      <c r="M22" s="97">
        <v>6</v>
      </c>
      <c r="N22" s="94"/>
      <c r="O22" s="23" t="str">
        <f>IF(COUNTIFS(SUIVIQUALITE!$B2:$B49060,'Ligne 15'!$A22,SUIVIQUALITE!$E2:$E49060,LEFT($P$1,FIND(" ",$P$1)-1),SUIVIQUALITE!$F2:$F49060,"Oui")=1,"Oui","#N/A")</f>
        <v>#N/A</v>
      </c>
      <c r="P22" s="121" t="s">
        <v>189</v>
      </c>
      <c r="Q22" s="19">
        <f>SUMPRODUCT((X22="En cours")*COUNTIFS(SUIVIPROD!$E$2:$E$3777,'Ligne 15'!$A22,SUIVIPROD!$J$2:$J$3777,'Ligne 15'!$X$1))</f>
        <v>0</v>
      </c>
      <c r="R22" s="97">
        <v>16</v>
      </c>
      <c r="S22" s="19">
        <f>SUMPRODUCT((P22="En cours")*SUMIFS(SUIVIPROD!$D$2:$D$3777,SUIVIPROD!$E$2:$E$3777,'Ligne 15'!$A22,SUIVIPROD!$J$2:$J$3777,'Ligne 15'!$X$1))</f>
        <v>0</v>
      </c>
      <c r="T22" s="19">
        <f>SUMPRODUCT((P22="En cours")*SUMPRODUCT((SUIVIPROD!$E$2:$E$3777='Ligne 15'!$A22)*(SUIVIPROD!$J$2:$J$3777='Ligne 15'!$X$1)*(SUIVIPROD!$L$2:$N$3777&lt;&gt;"")))</f>
        <v>0</v>
      </c>
      <c r="U22" s="97">
        <v>4</v>
      </c>
      <c r="V22" s="23"/>
      <c r="W22" s="23"/>
      <c r="X22" s="93"/>
      <c r="Y22" s="19">
        <f>SUMPRODUCT((AF22="En cours")*COUNTIFS(SUIVIPROD!$E$2:$E$3777,'Ligne 15'!$A22,SUIVIPROD!$J$2:$J$3777,'Ligne 15'!$AF$1))</f>
        <v>0</v>
      </c>
      <c r="Z22" s="97">
        <v>16</v>
      </c>
      <c r="AA22" s="19">
        <f>SUMPRODUCT((AF22="En cours")*SUMIFS(SUIVIPROD!$D$2:$D$3777,SUIVIPROD!$E$2:$E$3777,'Ligne 15'!$A22,SUIVIPROD!$J$2:$J$3777,'Ligne 15'!$AF$1))</f>
        <v>0</v>
      </c>
      <c r="AB22" s="19">
        <f>SUMPRODUCT((AF22="En cours")*SUMPRODUCT((SUIVIPROD!$E$2:$E$3777='Ligne 15'!$A22)*(SUIVIPROD!$J$2:$J$3777='Ligne 15'!$AF$1)*(SUIVIPROD!$L$2:$N$3777&lt;&gt;"")))</f>
        <v>0</v>
      </c>
      <c r="AC22" s="97">
        <v>4</v>
      </c>
      <c r="AE22" s="23"/>
      <c r="AF22" s="121"/>
      <c r="AG22" s="19">
        <f>SUMPRODUCT((AN22="En cours")*COUNTIFS(SUIVIPROD!$E$2:$E$3777,'Ligne 15'!$A22,SUIVIPROD!$J$2:$J$3777,'Ligne 15'!$AN$1))</f>
        <v>0</v>
      </c>
      <c r="AH22" s="97">
        <v>4</v>
      </c>
      <c r="AI22" s="19">
        <f>SUMPRODUCT((AN22="En cours")*SUMIFS(SUIVIPROD!$D$2:$D$3777,SUIVIPROD!$E$2:$E$3777,'Ligne 15'!$A22,SUIVIPROD!$J$2:$J$3777,'Ligne 15'!$AN$1))</f>
        <v>0</v>
      </c>
      <c r="AJ22" s="19">
        <f>SUMPRODUCT((AN22="En cours")*SUMPRODUCT((SUIVIPROD!$E$2:$E$3777='Ligne 15'!$A22)*(SUIVIPROD!$J$2:$J$3777='Ligne 15'!$AN$1)*(SUIVIPROD!$L$2:$N$3777&lt;&gt;"")))</f>
        <v>0</v>
      </c>
      <c r="AK22" s="97">
        <v>3</v>
      </c>
      <c r="AM22" s="23"/>
      <c r="AN22" s="93"/>
      <c r="AO22" s="19">
        <f>SUMPRODUCT((AV22="En cours")*COUNTIFS(SUIVIPROD!$E$2:$E$3777,'Ligne 15'!$A22,SUIVIPROD!$J$2:$J$3777,'Ligne 15'!$AV$1))</f>
        <v>0</v>
      </c>
      <c r="AP22" s="97">
        <v>16</v>
      </c>
      <c r="AQ22" s="19">
        <f>SUMPRODUCT((AV22="En cours")*SUMIFS(SUIVIPROD!$D$2:$D$3777,SUIVIPROD!$E$2:$E$3777,'Ligne 15'!$A22,SUIVIPROD!$J$2:$J$3777,'Ligne 15'!$AV$1))</f>
        <v>0</v>
      </c>
      <c r="AR22" s="19">
        <f>SUMPRODUCT((AV22="En cours")*SUMPRODUCT((SUIVIPROD!$E$2:$E$3777='Ligne 15'!$A22)*(SUIVIPROD!$J$2:$J$3777='Ligne 15'!$AV$1)*(SUIVIPROD!$L$2:$N$3777&lt;&gt;"")))</f>
        <v>0</v>
      </c>
      <c r="AS22" s="97">
        <v>5</v>
      </c>
      <c r="AU22" s="23"/>
      <c r="AV22" s="93"/>
      <c r="AW22" s="19">
        <f>SUMPRODUCT((BD22="En cours")*COUNTIFS(SUIVIPROD!$E$2:$E$3777,'Ligne 15'!$A22,SUIVIPROD!$J$2:$J$3777,'Ligne 15'!$BD$1))</f>
        <v>0</v>
      </c>
      <c r="AX22" s="97">
        <v>10</v>
      </c>
      <c r="AY22" s="19">
        <f>SUMPRODUCT((BD22="En cours")*SUMIFS(SUIVIPROD!$D$2:$D$3777,SUIVIPROD!$E$2:$E$3777,'Ligne 15'!$A22,SUIVIPROD!$J$2:$J$3777,'Ligne 15'!$BD$1))</f>
        <v>0</v>
      </c>
      <c r="AZ22" s="19" t="e">
        <f>SUMPRODUCT((BD22="En cours")*SUMPRODUCT((SUIVIPROD!$E$2:$E$3777='Ligne 15'!$A22)*(SUIVIPROD!$J$2:$J$3777='Ligne 15'!$BD$1)*(SUIVIPROD!$L23:$N3778&lt;&gt;"")))</f>
        <v>#N/A</v>
      </c>
      <c r="BA22" s="97">
        <v>3</v>
      </c>
      <c r="BC22" s="23"/>
      <c r="BD22" s="121"/>
      <c r="BE22" s="209"/>
    </row>
    <row r="23" spans="1:57" ht="15">
      <c r="A23" s="22" t="s">
        <v>238</v>
      </c>
      <c r="B23" s="12" t="s">
        <v>188</v>
      </c>
      <c r="C23" s="12" t="s">
        <v>188</v>
      </c>
      <c r="D23" s="12" t="s">
        <v>188</v>
      </c>
      <c r="E23" s="12" t="s">
        <v>188</v>
      </c>
      <c r="F23" s="12" t="s">
        <v>188</v>
      </c>
      <c r="G23" s="12" t="s">
        <v>188</v>
      </c>
      <c r="H23" s="92" t="str">
        <f t="shared" si="0"/>
        <v>6 / 6</v>
      </c>
      <c r="I23" s="19">
        <f>SUMPRODUCT((P23="En cours")*COUNTIFS(SUIVIPROD!$E$2:$E$3777,'Ligne 15'!$A23,SUIVIPROD!$J$2:$J$3777,'Ligne 15'!$P$1))</f>
        <v>3</v>
      </c>
      <c r="J23" s="97">
        <v>12</v>
      </c>
      <c r="K23" s="19">
        <f>SUMPRODUCT((P23="En cours")*SUMIFS(SUIVIPROD!$D$2:$D$3777,SUIVIPROD!$E$2:$E$3777,'Ligne 15'!$A23,SUIVIPROD!$J$2:$J$3777,'Ligne 15'!$P$1))</f>
        <v>4</v>
      </c>
      <c r="L23" s="19">
        <f>SUMPRODUCT((P23="En cours")*SUMPRODUCT((SUIVIPROD!$E$2:$E$3777='Ligne 15'!$A23)*(SUIVIPROD!$J$2:$J$3777='Ligne 15'!$P$1)*(SUIVIPROD!$L$2:$N$3777&lt;&gt;"")))</f>
        <v>0</v>
      </c>
      <c r="M23" s="97">
        <v>6</v>
      </c>
      <c r="N23" s="94"/>
      <c r="O23" s="23" t="str">
        <f>IF(COUNTIFS(SUIVIQUALITE!$B$2:$B$49039,'Ligne 15'!$A23,SUIVIQUALITE!$E$2:$E$49039,LEFT($P$1,FIND(" ",$P$1)-1),SUIVIQUALITE!$F$2:$F$49039,"Oui")=1,"Oui","#N/A")</f>
        <v>Oui</v>
      </c>
      <c r="P23" s="121" t="s">
        <v>189</v>
      </c>
      <c r="Q23" s="19">
        <f>SUMPRODUCT((X23="En cours")*COUNTIFS(SUIVIPROD!$E$2:$E$3777,'Ligne 15'!$A23,SUIVIPROD!$J$2:$J$3777,'Ligne 15'!$X$1))</f>
        <v>0</v>
      </c>
      <c r="R23" s="97">
        <v>16</v>
      </c>
      <c r="S23" s="19">
        <f>SUMPRODUCT((P23="En cours")*SUMIFS(SUIVIPROD!$D$2:$D$3777,SUIVIPROD!$E$2:$E$3777,'Ligne 15'!$A23,SUIVIPROD!$J$2:$J$3777,'Ligne 15'!$X$1))</f>
        <v>31</v>
      </c>
      <c r="T23" s="19">
        <f>SUMPRODUCT((P23="En cours")*SUMPRODUCT((SUIVIPROD!$E$2:$E$3777='Ligne 15'!$A23)*(SUIVIPROD!$J$2:$J$3777='Ligne 15'!$X$1)*(SUIVIPROD!$L$2:$N$3777&lt;&gt;"")))</f>
        <v>3</v>
      </c>
      <c r="U23" s="97">
        <v>4</v>
      </c>
      <c r="V23" s="23"/>
      <c r="W23" s="23"/>
      <c r="X23" s="93"/>
      <c r="Y23" s="19">
        <f>SUMPRODUCT((AF23="En cours")*COUNTIFS(SUIVIPROD!$E$2:$E$3777,'Ligne 15'!$A23,SUIVIPROD!$J$2:$J$3777,'Ligne 15'!$AF$1))</f>
        <v>0</v>
      </c>
      <c r="Z23" s="97">
        <v>16</v>
      </c>
      <c r="AA23" s="19">
        <f>SUMPRODUCT((AF23="En cours")*SUMIFS(SUIVIPROD!$D$2:$D$3777,SUIVIPROD!$E$2:$E$3777,'Ligne 15'!$A23,SUIVIPROD!$J$2:$J$3777,'Ligne 15'!$AF$1))</f>
        <v>0</v>
      </c>
      <c r="AB23" s="19">
        <f>SUMPRODUCT((AF23="En cours")*SUMPRODUCT((SUIVIPROD!$E$2:$E$3777='Ligne 15'!$A23)*(SUIVIPROD!$J$2:$J$3777='Ligne 15'!$AF$1)*(SUIVIPROD!$L$2:$N$3777&lt;&gt;"")))</f>
        <v>0</v>
      </c>
      <c r="AC23" s="97">
        <v>4</v>
      </c>
      <c r="AE23" s="23"/>
      <c r="AF23" s="121"/>
      <c r="AG23" s="19">
        <f>SUMPRODUCT((AN23="En cours")*COUNTIFS(SUIVIPROD!$E$2:$E$3777,'Ligne 15'!$A23,SUIVIPROD!$J$2:$J$3777,'Ligne 15'!$AN$1))</f>
        <v>0</v>
      </c>
      <c r="AH23" s="97">
        <v>4</v>
      </c>
      <c r="AI23" s="19">
        <f>SUMPRODUCT((AN23="En cours")*SUMIFS(SUIVIPROD!$D$2:$D$3777,SUIVIPROD!$E$2:$E$3777,'Ligne 15'!$A23,SUIVIPROD!$J$2:$J$3777,'Ligne 15'!$AN$1))</f>
        <v>0</v>
      </c>
      <c r="AJ23" s="19">
        <f>SUMPRODUCT((AN23="En cours")*SUMPRODUCT((SUIVIPROD!$E$2:$E$3777='Ligne 15'!$A23)*(SUIVIPROD!$J$2:$J$3777='Ligne 15'!$AN$1)*(SUIVIPROD!$L$2:$N$3777&lt;&gt;"")))</f>
        <v>0</v>
      </c>
      <c r="AK23" s="97">
        <v>3</v>
      </c>
      <c r="AM23" s="23"/>
      <c r="AN23" s="93"/>
      <c r="AO23" s="19">
        <f>SUMPRODUCT((AV23="En cours")*COUNTIFS(SUIVIPROD!$E$2:$E$3777,'Ligne 15'!$A23,SUIVIPROD!$J$2:$J$3777,'Ligne 15'!$AV$1))</f>
        <v>0</v>
      </c>
      <c r="AP23" s="97">
        <v>16</v>
      </c>
      <c r="AQ23" s="19">
        <f>SUMPRODUCT((AV23="En cours")*SUMIFS(SUIVIPROD!$D$2:$D$3777,SUIVIPROD!$E$2:$E$3777,'Ligne 15'!$A23,SUIVIPROD!$J$2:$J$3777,'Ligne 15'!$AV$1))</f>
        <v>0</v>
      </c>
      <c r="AR23" s="19">
        <f>SUMPRODUCT((AV23="En cours")*SUMPRODUCT((SUIVIPROD!$E$2:$E$3777='Ligne 15'!$A23)*(SUIVIPROD!$J$2:$J$3777='Ligne 15'!$AV$1)*(SUIVIPROD!$L$2:$N$3777&lt;&gt;"")))</f>
        <v>0</v>
      </c>
      <c r="AS23" s="97">
        <v>5</v>
      </c>
      <c r="AU23" s="23"/>
      <c r="AV23" s="93" t="s">
        <v>190</v>
      </c>
      <c r="AW23" s="19">
        <f>SUMPRODUCT((BD23="En cours")*COUNTIFS(SUIVIPROD!$E$2:$E$3777,'Ligne 15'!$A23,SUIVIPROD!$J$2:$J$3777,'Ligne 15'!$BD$1))</f>
        <v>0</v>
      </c>
      <c r="AX23" s="97">
        <v>10</v>
      </c>
      <c r="AY23" s="19">
        <f>SUMPRODUCT((BD23="En cours")*SUMIFS(SUIVIPROD!$D$2:$D$3777,SUIVIPROD!$E$2:$E$3777,'Ligne 15'!$A23,SUIVIPROD!$J$2:$J$3777,'Ligne 15'!$BD$1))</f>
        <v>0</v>
      </c>
      <c r="AZ23" s="19" t="e">
        <f>SUMPRODUCT((BD23="En cours")*SUMPRODUCT((SUIVIPROD!$E$2:$E$3777='Ligne 15'!$A23)*(SUIVIPROD!$J$2:$J$3777='Ligne 15'!$BD$1)*(SUIVIPROD!$L24:$N3778&lt;&gt;"")))</f>
        <v>#N/A</v>
      </c>
      <c r="BA23" s="97">
        <v>3</v>
      </c>
      <c r="BC23" s="23"/>
      <c r="BD23" s="121"/>
      <c r="BE23" s="209"/>
    </row>
    <row r="24" spans="1:57" ht="15">
      <c r="A24" s="22" t="s">
        <v>239</v>
      </c>
      <c r="B24" s="12" t="s">
        <v>188</v>
      </c>
      <c r="C24" s="12" t="s">
        <v>188</v>
      </c>
      <c r="D24" s="12" t="s">
        <v>188</v>
      </c>
      <c r="E24" s="12" t="s">
        <v>188</v>
      </c>
      <c r="F24" s="12" t="s">
        <v>188</v>
      </c>
      <c r="G24" s="12" t="s">
        <v>188</v>
      </c>
      <c r="H24" s="92" t="str">
        <f t="shared" si="0"/>
        <v>6 / 6</v>
      </c>
      <c r="I24" s="19">
        <f>SUMPRODUCT((P24="En cours")*COUNTIFS(SUIVIPROD!$E$2:$E$3777,'Ligne 15'!$A24,SUIVIPROD!$J$2:$J$3777,'Ligne 15'!$P$1))</f>
        <v>0</v>
      </c>
      <c r="J24" s="97">
        <v>12</v>
      </c>
      <c r="K24" s="19">
        <f>SUMPRODUCT((P24="En cours")*SUMIFS(SUIVIPROD!$D$2:$D$3777,SUIVIPROD!$E$2:$E$3777,'Ligne 15'!$A24,SUIVIPROD!$J$2:$J$3777,'Ligne 15'!$P$1))</f>
        <v>0</v>
      </c>
      <c r="L24" s="19">
        <f>SUMPRODUCT((P24="En cours")*SUMPRODUCT((SUIVIPROD!$E$2:$E$3777='Ligne 15'!$A24)*(SUIVIPROD!$J$2:$J$3777='Ligne 15'!$P$1)*(SUIVIPROD!$L$2:$N$3777&lt;&gt;"")))</f>
        <v>0</v>
      </c>
      <c r="M24" s="97">
        <v>6</v>
      </c>
      <c r="O24" s="23"/>
      <c r="P24" s="121"/>
      <c r="Q24" s="19">
        <f>SUMPRODUCT((X24="En cours")*COUNTIFS(SUIVIPROD!$E$2:$E$3777,'Ligne 15'!$A24,SUIVIPROD!$J$2:$J$3777,'Ligne 15'!$X$1))</f>
        <v>0</v>
      </c>
      <c r="R24" s="97">
        <v>16</v>
      </c>
      <c r="S24" s="19">
        <f>SUMPRODUCT((P24="En cours")*SUMIFS(SUIVIPROD!$D$2:$D$3777,SUIVIPROD!$E$2:$E$3777,'Ligne 15'!$A24,SUIVIPROD!$J$2:$J$3777,'Ligne 15'!$X$1))</f>
        <v>0</v>
      </c>
      <c r="T24" s="19">
        <f>SUMPRODUCT((P24="En cours")*SUMPRODUCT((SUIVIPROD!$E$2:$E$3777='Ligne 15'!$A24)*(SUIVIPROD!$J$2:$J$3777='Ligne 15'!$X$1)*(SUIVIPROD!$L$2:$N$3777&lt;&gt;"")))</f>
        <v>0</v>
      </c>
      <c r="U24" s="97">
        <v>4</v>
      </c>
      <c r="V24" s="23"/>
      <c r="W24" s="23"/>
      <c r="X24" s="93"/>
      <c r="Y24" s="19">
        <f>SUMPRODUCT((AF24="En cours")*COUNTIFS(SUIVIPROD!$E$2:$E$3777,'Ligne 15'!$A24,SUIVIPROD!$J$2:$J$3777,'Ligne 15'!$AF$1))</f>
        <v>0</v>
      </c>
      <c r="Z24" s="97">
        <v>16</v>
      </c>
      <c r="AA24" s="19">
        <f>SUMPRODUCT((AF24="En cours")*SUMIFS(SUIVIPROD!$D$2:$D$3777,SUIVIPROD!$E$2:$E$3777,'Ligne 15'!$A24,SUIVIPROD!$J$2:$J$3777,'Ligne 15'!$AF$1))</f>
        <v>0</v>
      </c>
      <c r="AB24" s="19">
        <f>SUMPRODUCT((AF24="En cours")*SUMPRODUCT((SUIVIPROD!$E$2:$E$3777='Ligne 15'!$A24)*(SUIVIPROD!$J$2:$J$3777='Ligne 15'!$AF$1)*(SUIVIPROD!$L$2:$N$3777&lt;&gt;"")))</f>
        <v>0</v>
      </c>
      <c r="AC24" s="97">
        <v>4</v>
      </c>
      <c r="AE24" s="23"/>
      <c r="AF24" s="121"/>
      <c r="AG24" s="19">
        <f>SUMPRODUCT((AN24="En cours")*COUNTIFS(SUIVIPROD!$E$2:$E$3777,'Ligne 15'!$A24,SUIVIPROD!$J$2:$J$3777,'Ligne 15'!$AN$1))</f>
        <v>0</v>
      </c>
      <c r="AH24" s="97">
        <v>4</v>
      </c>
      <c r="AI24" s="19">
        <f>SUMPRODUCT((AN24="En cours")*SUMIFS(SUIVIPROD!$D$2:$D$3777,SUIVIPROD!$E$2:$E$3777,'Ligne 15'!$A24,SUIVIPROD!$J$2:$J$3777,'Ligne 15'!$AN$1))</f>
        <v>0</v>
      </c>
      <c r="AJ24" s="19">
        <f>SUMPRODUCT((AN24="En cours")*SUMPRODUCT((SUIVIPROD!$E$2:$E$3777='Ligne 15'!$A24)*(SUIVIPROD!$J$2:$J$3777='Ligne 15'!$AN$1)*(SUIVIPROD!$L$2:$N$3777&lt;&gt;"")))</f>
        <v>0</v>
      </c>
      <c r="AK24" s="97">
        <v>3</v>
      </c>
      <c r="AM24" s="23"/>
      <c r="AN24" s="93" t="s">
        <v>190</v>
      </c>
      <c r="AO24" s="19">
        <f>SUMPRODUCT((AV24="En cours")*COUNTIFS(SUIVIPROD!$E$2:$E$3777,'Ligne 15'!$A24,SUIVIPROD!$J$2:$J$3777,'Ligne 15'!$AV$1))</f>
        <v>0</v>
      </c>
      <c r="AP24" s="97">
        <v>16</v>
      </c>
      <c r="AQ24" s="19">
        <f>SUMPRODUCT((AV24="En cours")*SUMIFS(SUIVIPROD!$D$2:$D$3777,SUIVIPROD!$E$2:$E$3777,'Ligne 15'!$A24,SUIVIPROD!$J$2:$J$3777,'Ligne 15'!$AV$1))</f>
        <v>0</v>
      </c>
      <c r="AR24" s="19">
        <f>SUMPRODUCT((AV24="En cours")*SUMPRODUCT((SUIVIPROD!$E$2:$E$3777='Ligne 15'!$A24)*(SUIVIPROD!$J$2:$J$3777='Ligne 15'!$AV$1)*(SUIVIPROD!$L$2:$N$3777&lt;&gt;"")))</f>
        <v>0</v>
      </c>
      <c r="AS24" s="97">
        <v>5</v>
      </c>
      <c r="AU24" s="23"/>
      <c r="AV24" s="93"/>
      <c r="AW24" s="19">
        <f>SUMPRODUCT((BD24="En cours")*COUNTIFS(SUIVIPROD!$E$2:$E$3777,'Ligne 15'!$A24,SUIVIPROD!$J$2:$J$3777,'Ligne 15'!$BD$1))</f>
        <v>0</v>
      </c>
      <c r="AX24" s="97">
        <v>10</v>
      </c>
      <c r="AY24" s="19">
        <f>SUMPRODUCT((BD24="En cours")*SUMIFS(SUIVIPROD!$D$2:$D$3777,SUIVIPROD!$E$2:$E$3777,'Ligne 15'!$A24,SUIVIPROD!$J$2:$J$3777,'Ligne 15'!$BD$1))</f>
        <v>0</v>
      </c>
      <c r="AZ24" s="19" t="e">
        <f>SUMPRODUCT((BD24="En cours")*SUMPRODUCT((SUIVIPROD!$E$2:$E$3777='Ligne 15'!$A24)*(SUIVIPROD!$J$2:$J$3777='Ligne 15'!$BD$1)*(SUIVIPROD!$L25:$N3778&lt;&gt;"")))</f>
        <v>#N/A</v>
      </c>
      <c r="BA24" s="97">
        <v>3</v>
      </c>
      <c r="BC24" s="23"/>
      <c r="BD24" s="121" t="s">
        <v>190</v>
      </c>
      <c r="BE24" s="209"/>
    </row>
    <row r="25" spans="1:57" ht="15">
      <c r="A25" s="22" t="s">
        <v>723</v>
      </c>
      <c r="B25" s="12" t="s">
        <v>188</v>
      </c>
      <c r="D25" s="12" t="s">
        <v>188</v>
      </c>
      <c r="E25" s="12" t="s">
        <v>188</v>
      </c>
      <c r="F25" s="12" t="s">
        <v>188</v>
      </c>
      <c r="G25" s="12" t="s">
        <v>188</v>
      </c>
      <c r="H25" s="92" t="str">
        <f t="shared" si="0"/>
        <v>5 / 6</v>
      </c>
      <c r="I25" s="19">
        <f>SUMPRODUCT((P25="En cours")*COUNTIFS(SUIVIPROD!$E$2:$E$3777,'Ligne 15'!$A25,SUIVIPROD!$J$2:$J$3777,'Ligne 15'!$P$1))</f>
        <v>0</v>
      </c>
      <c r="J25" s="97">
        <v>12</v>
      </c>
      <c r="K25" s="19">
        <f>SUMPRODUCT((P25="En cours")*SUMIFS(SUIVIPROD!$D$2:$D$3777,SUIVIPROD!$E$2:$E$3777,'Ligne 15'!$A25,SUIVIPROD!$J$2:$J$3777,'Ligne 15'!$P$1))</f>
        <v>0</v>
      </c>
      <c r="L25" s="19">
        <f>SUMPRODUCT((P25="En cours")*SUMPRODUCT((SUIVIPROD!$E$2:$E$3777='Ligne 15'!$A25)*(SUIVIPROD!$J$2:$J$3777='Ligne 15'!$P$1)*(SUIVIPROD!$L$2:$N$3777&lt;&gt;"")))</f>
        <v>0</v>
      </c>
      <c r="M25" s="97">
        <v>6</v>
      </c>
      <c r="O25" s="23"/>
      <c r="P25" s="149"/>
      <c r="Q25" s="19">
        <f>SUMPRODUCT((X25="En cours")*COUNTIFS(SUIVIPROD!$E$2:$E$3777,'Ligne 15'!$A25,SUIVIPROD!$J$2:$J$3777,'Ligne 15'!$X$1))</f>
        <v>0</v>
      </c>
      <c r="R25" s="97">
        <v>16</v>
      </c>
      <c r="S25" s="19">
        <f>SUMPRODUCT((P25="En cours")*SUMIFS(SUIVIPROD!$D$2:$D$3777,SUIVIPROD!$E$2:$E$3777,'Ligne 15'!$A25,SUIVIPROD!$J$2:$J$3777,'Ligne 15'!$X$1))</f>
        <v>0</v>
      </c>
      <c r="T25" s="19">
        <f>SUMPRODUCT((P25="En cours")*SUMPRODUCT((SUIVIPROD!$E$2:$E$3777='Ligne 15'!$A25)*(SUIVIPROD!$J$2:$J$3777='Ligne 15'!$X$1)*(SUIVIPROD!$L$2:$N$3777&lt;&gt;"")))</f>
        <v>0</v>
      </c>
      <c r="U25" s="97">
        <v>4</v>
      </c>
      <c r="V25" s="23"/>
      <c r="W25" s="23"/>
      <c r="X25" s="93"/>
      <c r="Y25" s="19">
        <f>SUMPRODUCT((AF25="En cours")*COUNTIFS(SUIVIPROD!$E$2:$E$3777,'Ligne 15'!$A25,SUIVIPROD!$J$2:$J$3777,'Ligne 15'!$AF$1))</f>
        <v>0</v>
      </c>
      <c r="Z25" s="97">
        <v>16</v>
      </c>
      <c r="AA25" s="19">
        <f>SUMPRODUCT((AF25="En cours")*SUMIFS(SUIVIPROD!$D$2:$D$3777,SUIVIPROD!$E$2:$E$3777,'Ligne 15'!$A25,SUIVIPROD!$J$2:$J$3777,'Ligne 15'!$AF$1))</f>
        <v>0</v>
      </c>
      <c r="AB25" s="19">
        <f>SUMPRODUCT((AF25="En cours")*SUMPRODUCT((SUIVIPROD!$E$2:$E$3777='Ligne 15'!$A25)*(SUIVIPROD!$J$2:$J$3777='Ligne 15'!$AF$1)*(SUIVIPROD!$L$2:$N$3777&lt;&gt;"")))</f>
        <v>0</v>
      </c>
      <c r="AC25" s="97">
        <v>4</v>
      </c>
      <c r="AE25" s="23"/>
      <c r="AF25" s="149"/>
      <c r="AG25" s="19">
        <f>SUMPRODUCT((AN25="En cours")*COUNTIFS(SUIVIPROD!$E$2:$E$3777,'Ligne 15'!$A25,SUIVIPROD!$J$2:$J$3777,'Ligne 15'!$AN$1))</f>
        <v>0</v>
      </c>
      <c r="AH25" s="97">
        <v>4</v>
      </c>
      <c r="AI25" s="19">
        <f>SUMPRODUCT((AN25="En cours")*SUMIFS(SUIVIPROD!$D$2:$D$3777,SUIVIPROD!$E$2:$E$3777,'Ligne 15'!$A25,SUIVIPROD!$J$2:$J$3777,'Ligne 15'!$AN$1))</f>
        <v>0</v>
      </c>
      <c r="AJ25" s="19">
        <f>SUMPRODUCT((AN25="En cours")*SUMPRODUCT((SUIVIPROD!$E$2:$E$3777='Ligne 15'!$A25)*(SUIVIPROD!$J$2:$J$3777='Ligne 15'!$AN$1)*(SUIVIPROD!$L$2:$N$3777&lt;&gt;"")))</f>
        <v>0</v>
      </c>
      <c r="AK25" s="97">
        <v>3</v>
      </c>
      <c r="AM25" s="23"/>
      <c r="AN25" s="93"/>
      <c r="AO25" s="19">
        <f>SUMPRODUCT((AV25="En cours")*COUNTIFS(SUIVIPROD!$E$2:$E$3777,'Ligne 15'!$A25,SUIVIPROD!$J$2:$J$3777,'Ligne 15'!$AV$1))</f>
        <v>3</v>
      </c>
      <c r="AP25" s="97">
        <v>16</v>
      </c>
      <c r="AQ25" s="19">
        <f>SUMPRODUCT((AV25="En cours")*SUMIFS(SUIVIPROD!$D$2:$D$3777,SUIVIPROD!$E$2:$E$3777,'Ligne 15'!$A25,SUIVIPROD!$J$2:$J$3777,'Ligne 15'!$AV$1))</f>
        <v>6</v>
      </c>
      <c r="AR25" s="19">
        <f>SUMPRODUCT((AV25="En cours")*SUMPRODUCT((SUIVIPROD!$E$2:$E$3777='Ligne 15'!$A25)*(SUIVIPROD!$J$2:$J$3777='Ligne 15'!$AV$1)*(SUIVIPROD!$L$2:$N$3777&lt;&gt;"")))</f>
        <v>0</v>
      </c>
      <c r="AS25" s="97">
        <v>5</v>
      </c>
      <c r="AU25" s="23" t="str">
        <f>IF(COUNTIFS(SUIVIQUALITE!$B$2:$B$49039,'Ligne 15'!$A25,SUIVIQUALITE!$E$2:$E$49039,LEFT($AV$1,FIND(" ",$AV$1)-1),SUIVIQUALITE!$F$2:$F$49039,"Oui")=1,"Oui","#N/A")</f>
        <v>#N/A</v>
      </c>
      <c r="AV25" s="93" t="s">
        <v>189</v>
      </c>
      <c r="AW25" s="19">
        <f>SUMPRODUCT((BD25="En cours")*COUNTIFS(SUIVIPROD!$E$2:$E$3777,'Ligne 15'!$A25,SUIVIPROD!$J$2:$J$3777,'Ligne 15'!$BD$1))</f>
        <v>0</v>
      </c>
      <c r="AX25" s="97">
        <v>10</v>
      </c>
      <c r="AY25" s="19">
        <f>SUMPRODUCT((BD25="En cours")*SUMIFS(SUIVIPROD!$D$2:$D$3777,SUIVIPROD!$E$2:$E$3777,'Ligne 15'!$A25,SUIVIPROD!$J$2:$J$3777,'Ligne 15'!$BD$1))</f>
        <v>0</v>
      </c>
      <c r="AZ25" s="19" t="e">
        <f>SUMPRODUCT((BD25="En cours")*SUMPRODUCT((SUIVIPROD!$E$2:$E$3777='Ligne 15'!$A25)*(SUIVIPROD!$J$2:$J$3777='Ligne 15'!$BD$1)*(SUIVIPROD!$L26:$N3778&lt;&gt;"")))</f>
        <v>#N/A</v>
      </c>
      <c r="BA25" s="97">
        <v>3</v>
      </c>
      <c r="BC25" s="23"/>
      <c r="BD25" s="149"/>
      <c r="BE25" s="209"/>
    </row>
    <row r="26" spans="1:57" ht="15">
      <c r="A26" s="12" t="s">
        <v>240</v>
      </c>
      <c r="B26" s="12" t="s">
        <v>188</v>
      </c>
      <c r="C26" s="12" t="s">
        <v>188</v>
      </c>
      <c r="D26" s="12" t="s">
        <v>188</v>
      </c>
      <c r="E26" s="12" t="s">
        <v>188</v>
      </c>
      <c r="F26" s="12" t="s">
        <v>188</v>
      </c>
      <c r="G26" s="12" t="s">
        <v>188</v>
      </c>
      <c r="H26" s="92" t="str">
        <f t="shared" si="0"/>
        <v>6 / 6</v>
      </c>
      <c r="I26" s="19">
        <f>SUMPRODUCT((P26="En cours")*COUNTIFS(SUIVIPROD!$E$2:$E$3777,'Ligne 15'!$A26,SUIVIPROD!$J$2:$J$3777,'Ligne 15'!$P$1))</f>
        <v>0</v>
      </c>
      <c r="J26" s="97">
        <v>12</v>
      </c>
      <c r="K26" s="19">
        <f>SUMPRODUCT((P26="En cours")*SUMIFS(SUIVIPROD!$D$2:$D$3777,SUIVIPROD!$E$2:$E$3777,'Ligne 15'!$A26,SUIVIPROD!$J$2:$J$3777,'Ligne 15'!$P$1))</f>
        <v>0</v>
      </c>
      <c r="L26" s="19">
        <f>SUMPRODUCT((P26="En cours")*SUMPRODUCT((SUIVIPROD!$E$2:$E$3777='Ligne 15'!$A26)*(SUIVIPROD!$J$2:$J$3777='Ligne 15'!$P$1)*(SUIVIPROD!$L$2:$N$3777&lt;&gt;"")))</f>
        <v>0</v>
      </c>
      <c r="M26" s="97">
        <v>6</v>
      </c>
      <c r="O26" s="23"/>
      <c r="P26" s="121"/>
      <c r="Q26" s="19">
        <f>SUMPRODUCT((X26="En cours")*COUNTIFS(SUIVIPROD!$E$2:$E$3777,'Ligne 15'!$A26,SUIVIPROD!$J$2:$J$3777,'Ligne 15'!$X$1))</f>
        <v>0</v>
      </c>
      <c r="R26" s="97">
        <v>16</v>
      </c>
      <c r="S26" s="19">
        <f>SUMPRODUCT((P26="En cours")*SUMIFS(SUIVIPROD!$D$2:$D$3777,SUIVIPROD!$E$2:$E$3777,'Ligne 15'!$A26,SUIVIPROD!$J$2:$J$3777,'Ligne 15'!$X$1))</f>
        <v>0</v>
      </c>
      <c r="T26" s="19">
        <f>SUMPRODUCT((P26="En cours")*SUMPRODUCT((SUIVIPROD!$E$2:$E$3777='Ligne 15'!$A26)*(SUIVIPROD!$J$2:$J$3777='Ligne 15'!$X$1)*(SUIVIPROD!$L$2:$N$3777&lt;&gt;"")))</f>
        <v>0</v>
      </c>
      <c r="U26" s="97">
        <v>4</v>
      </c>
      <c r="V26" s="23"/>
      <c r="W26" s="23"/>
      <c r="X26" s="93"/>
      <c r="Y26" s="19">
        <f>SUMPRODUCT((AF26="En cours")*COUNTIFS(SUIVIPROD!$E$2:$E$3777,'Ligne 15'!$A26,SUIVIPROD!$J$2:$J$3777,'Ligne 15'!$AF$1))</f>
        <v>0</v>
      </c>
      <c r="Z26" s="97">
        <v>16</v>
      </c>
      <c r="AA26" s="19">
        <f>SUMPRODUCT((AF26="En cours")*SUMIFS(SUIVIPROD!$D$2:$D$3777,SUIVIPROD!$E$2:$E$3777,'Ligne 15'!$A26,SUIVIPROD!$J$2:$J$3777,'Ligne 15'!$AF$1))</f>
        <v>0</v>
      </c>
      <c r="AB26" s="19">
        <f>SUMPRODUCT((AF26="En cours")*SUMPRODUCT((SUIVIPROD!$E$2:$E$3777='Ligne 15'!$A26)*(SUIVIPROD!$J$2:$J$3777='Ligne 15'!$AF$1)*(SUIVIPROD!$L$2:$N$3777&lt;&gt;"")))</f>
        <v>0</v>
      </c>
      <c r="AC26" s="97">
        <v>4</v>
      </c>
      <c r="AE26" s="23"/>
      <c r="AF26" s="121"/>
      <c r="AG26" s="19">
        <f>SUMPRODUCT((AN26="En cours")*COUNTIFS(SUIVIPROD!$E$2:$E$3777,'Ligne 15'!$A26,SUIVIPROD!$J$2:$J$3777,'Ligne 15'!$AN$1))</f>
        <v>0</v>
      </c>
      <c r="AH26" s="97">
        <v>4</v>
      </c>
      <c r="AI26" s="19">
        <f>SUMPRODUCT((AN26="En cours")*SUMIFS(SUIVIPROD!$D$2:$D$3777,SUIVIPROD!$E$2:$E$3777,'Ligne 15'!$A26,SUIVIPROD!$J$2:$J$3777,'Ligne 15'!$AN$1))</f>
        <v>0</v>
      </c>
      <c r="AJ26" s="19">
        <f>SUMPRODUCT((AN26="En cours")*SUMPRODUCT((SUIVIPROD!$E$2:$E$3777='Ligne 15'!$A26)*(SUIVIPROD!$J$2:$J$3777='Ligne 15'!$AN$1)*(SUIVIPROD!$L$2:$N$3777&lt;&gt;"")))</f>
        <v>0</v>
      </c>
      <c r="AK26" s="97">
        <v>3</v>
      </c>
      <c r="AM26" s="23"/>
      <c r="AN26" s="93"/>
      <c r="AO26" s="19">
        <f>SUMPRODUCT((AV26="En cours")*COUNTIFS(SUIVIPROD!$E$2:$E$3777,'Ligne 15'!$A26,SUIVIPROD!$J$2:$J$3777,'Ligne 15'!$AV$1))</f>
        <v>0</v>
      </c>
      <c r="AP26" s="97">
        <v>16</v>
      </c>
      <c r="AQ26" s="19">
        <f>SUMPRODUCT((AV26="En cours")*SUMIFS(SUIVIPROD!$D$2:$D$3777,SUIVIPROD!$E$2:$E$3777,'Ligne 15'!$A26,SUIVIPROD!$J$2:$J$3777,'Ligne 15'!$AV$1))</f>
        <v>0</v>
      </c>
      <c r="AR26" s="19">
        <f>SUMPRODUCT((AV26="En cours")*SUMPRODUCT((SUIVIPROD!$E$2:$E$3777='Ligne 15'!$A26)*(SUIVIPROD!$J$2:$J$3777='Ligne 15'!$AV$1)*(SUIVIPROD!$L$2:$N$3777&lt;&gt;"")))</f>
        <v>0</v>
      </c>
      <c r="AS26" s="97">
        <v>5</v>
      </c>
      <c r="AU26" s="23" t="str">
        <f>IF(COUNTIFS(SUIVIQUALITE!$B$2:$B$49039,'Ligne 15'!$A26,SUIVIQUALITE!$E$2:$E$49039,LEFT($AV$1,FIND(" ",$AV$1)-1),SUIVIQUALITE!$F$2:$F$49039,"Oui")=1,"Oui","#N/A")</f>
        <v>#N/A</v>
      </c>
      <c r="AV26" s="93" t="s">
        <v>190</v>
      </c>
      <c r="AW26" s="19">
        <f>SUMPRODUCT((BD26="En cours")*COUNTIFS(SUIVIPROD!$E$2:$E$3777,'Ligne 15'!$A26,SUIVIPROD!$J$2:$J$3777,'Ligne 15'!$BD$1))</f>
        <v>0</v>
      </c>
      <c r="AX26" s="97">
        <v>10</v>
      </c>
      <c r="AY26" s="19">
        <f>SUMPRODUCT((BD26="En cours")*SUMIFS(SUIVIPROD!$D$2:$D$3777,SUIVIPROD!$E$2:$E$3777,'Ligne 15'!$A26,SUIVIPROD!$J$2:$J$3777,'Ligne 15'!$BD$1))</f>
        <v>0</v>
      </c>
      <c r="AZ26" s="19" t="e">
        <f>SUMPRODUCT((BD26="En cours")*SUMPRODUCT((SUIVIPROD!$E$2:$E$3777='Ligne 15'!$A26)*(SUIVIPROD!$J$2:$J$3777='Ligne 15'!$BD$1)*(SUIVIPROD!$L27:$N3778&lt;&gt;"")))</f>
        <v>#N/A</v>
      </c>
      <c r="BA26" s="97">
        <v>3</v>
      </c>
      <c r="BC26" s="23"/>
      <c r="BD26" s="121"/>
      <c r="BE26" s="209"/>
    </row>
    <row r="27" spans="1:57" ht="15">
      <c r="A27" s="12" t="s">
        <v>241</v>
      </c>
      <c r="B27" s="12" t="s">
        <v>188</v>
      </c>
      <c r="C27" s="12" t="s">
        <v>188</v>
      </c>
      <c r="D27" s="12" t="s">
        <v>188</v>
      </c>
      <c r="E27" s="12" t="s">
        <v>188</v>
      </c>
      <c r="F27" s="12" t="s">
        <v>188</v>
      </c>
      <c r="G27" s="12" t="s">
        <v>188</v>
      </c>
      <c r="H27" s="92" t="str">
        <f t="shared" si="0"/>
        <v>6 / 6</v>
      </c>
      <c r="I27" s="19">
        <f>SUMPRODUCT((P27="En cours")*COUNTIFS(SUIVIPROD!$E$2:$E$3777,'Ligne 15'!$A27,SUIVIPROD!$J$2:$J$3777,'Ligne 15'!$P$1))</f>
        <v>0</v>
      </c>
      <c r="J27" s="97">
        <v>12</v>
      </c>
      <c r="K27" s="19">
        <f>SUMPRODUCT((P27="En cours")*SUMIFS(SUIVIPROD!$D$2:$D$3777,SUIVIPROD!$E$2:$E$3777,'Ligne 15'!$A27,SUIVIPROD!$J$2:$J$3777,'Ligne 15'!$P$1))</f>
        <v>0</v>
      </c>
      <c r="L27" s="19">
        <f>SUMPRODUCT((P27="En cours")*SUMPRODUCT((SUIVIPROD!$E$2:$E$3777='Ligne 15'!$A27)*(SUIVIPROD!$J$2:$J$3777='Ligne 15'!$P$1)*(SUIVIPROD!$L$2:$N$3777&lt;&gt;"")))</f>
        <v>0</v>
      </c>
      <c r="M27" s="97">
        <v>6</v>
      </c>
      <c r="O27" s="23"/>
      <c r="P27" s="121" t="s">
        <v>190</v>
      </c>
      <c r="Q27" s="19">
        <f>SUMPRODUCT((X27="En cours")*COUNTIFS(SUIVIPROD!$E$2:$E$3777,'Ligne 15'!$A27,SUIVIPROD!$J$2:$J$3777,'Ligne 15'!$X$1))</f>
        <v>0</v>
      </c>
      <c r="R27" s="97">
        <v>16</v>
      </c>
      <c r="S27" s="19">
        <f>SUMPRODUCT((P27="En cours")*SUMIFS(SUIVIPROD!$D$2:$D$3777,SUIVIPROD!$E$2:$E$3777,'Ligne 15'!$A27,SUIVIPROD!$J$2:$J$3777,'Ligne 15'!$X$1))</f>
        <v>0</v>
      </c>
      <c r="T27" s="19">
        <f>SUMPRODUCT((P27="En cours")*SUMPRODUCT((SUIVIPROD!$E$2:$E$3777='Ligne 15'!$A27)*(SUIVIPROD!$J$2:$J$3777='Ligne 15'!$X$1)*(SUIVIPROD!$L$2:$N$3777&lt;&gt;"")))</f>
        <v>0</v>
      </c>
      <c r="U27" s="97">
        <v>4</v>
      </c>
      <c r="V27" s="23"/>
      <c r="W27" s="23"/>
      <c r="X27" s="93" t="s">
        <v>190</v>
      </c>
      <c r="Y27" s="19">
        <f>SUMPRODUCT((AF27="En cours")*COUNTIFS(SUIVIPROD!$E$2:$E$3777,'Ligne 15'!$A27,SUIVIPROD!$J$2:$J$3777,'Ligne 15'!$AF$1))</f>
        <v>0</v>
      </c>
      <c r="Z27" s="97">
        <v>16</v>
      </c>
      <c r="AA27" s="19">
        <f>SUMPRODUCT((AF27="En cours")*SUMIFS(SUIVIPROD!$D$2:$D$3777,SUIVIPROD!$E$2:$E$3777,'Ligne 15'!$A27,SUIVIPROD!$J$2:$J$3777,'Ligne 15'!$AF$1))</f>
        <v>0</v>
      </c>
      <c r="AB27" s="19">
        <f>SUMPRODUCT((AF27="En cours")*SUMPRODUCT((SUIVIPROD!$E$2:$E$3777='Ligne 15'!$A27)*(SUIVIPROD!$J$2:$J$3777='Ligne 15'!$AF$1)*(SUIVIPROD!$L$2:$N$3777&lt;&gt;"")))</f>
        <v>0</v>
      </c>
      <c r="AC27" s="97">
        <v>4</v>
      </c>
      <c r="AE27" s="23"/>
      <c r="AF27" s="121" t="s">
        <v>190</v>
      </c>
      <c r="AG27" s="19">
        <f>SUMPRODUCT((AN27="En cours")*COUNTIFS(SUIVIPROD!$E$2:$E$3777,'Ligne 15'!$A27,SUIVIPROD!$J$2:$J$3777,'Ligne 15'!$AN$1))</f>
        <v>0</v>
      </c>
      <c r="AH27" s="97">
        <v>4</v>
      </c>
      <c r="AI27" s="19">
        <f>SUMPRODUCT((AN27="En cours")*SUMIFS(SUIVIPROD!$D$2:$D$3777,SUIVIPROD!$E$2:$E$3777,'Ligne 15'!$A27,SUIVIPROD!$J$2:$J$3777,'Ligne 15'!$AN$1))</f>
        <v>0</v>
      </c>
      <c r="AJ27" s="19">
        <f>SUMPRODUCT((AN27="En cours")*SUMPRODUCT((SUIVIPROD!$E$2:$E$3777='Ligne 15'!$A27)*(SUIVIPROD!$J$2:$J$3777='Ligne 15'!$AN$1)*(SUIVIPROD!$L$2:$N$3777&lt;&gt;"")))</f>
        <v>0</v>
      </c>
      <c r="AK27" s="97">
        <v>3</v>
      </c>
      <c r="AM27" s="23"/>
      <c r="AN27" s="93"/>
      <c r="AO27" s="19">
        <f>SUMPRODUCT((AV27="En cours")*COUNTIFS(SUIVIPROD!$E$2:$E$3777,'Ligne 15'!$A27,SUIVIPROD!$J$2:$J$3777,'Ligne 15'!$AV$1))</f>
        <v>0</v>
      </c>
      <c r="AP27" s="97">
        <v>16</v>
      </c>
      <c r="AQ27" s="19">
        <f>SUMPRODUCT((AV27="En cours")*SUMIFS(SUIVIPROD!$D$2:$D$3777,SUIVIPROD!$E$2:$E$3777,'Ligne 15'!$A27,SUIVIPROD!$J$2:$J$3777,'Ligne 15'!$AV$1))</f>
        <v>0</v>
      </c>
      <c r="AR27" s="19">
        <f>SUMPRODUCT((AV27="En cours")*SUMPRODUCT((SUIVIPROD!$E$2:$E$3777='Ligne 15'!$A27)*(SUIVIPROD!$J$2:$J$3777='Ligne 15'!$AV$1)*(SUIVIPROD!$L$2:$N$3777&lt;&gt;"")))</f>
        <v>0</v>
      </c>
      <c r="AS27" s="97">
        <v>5</v>
      </c>
      <c r="AU27" s="23"/>
      <c r="AV27" s="93" t="s">
        <v>190</v>
      </c>
      <c r="AW27" s="19">
        <f>SUMPRODUCT((BD27="En cours")*COUNTIFS(SUIVIPROD!$E$2:$E$3777,'Ligne 15'!$A27,SUIVIPROD!$J$2:$J$3777,'Ligne 15'!$BD$1))</f>
        <v>24</v>
      </c>
      <c r="AX27" s="97">
        <v>10</v>
      </c>
      <c r="AY27" s="19">
        <f>SUMPRODUCT((BD27="En cours")*SUMIFS(SUIVIPROD!$D$2:$D$3777,SUIVIPROD!$E$2:$E$3777,'Ligne 15'!$A27,SUIVIPROD!$J$2:$J$3777,'Ligne 15'!$BD$1))</f>
        <v>44.5</v>
      </c>
      <c r="AZ27" s="19" t="e">
        <f>SUMPRODUCT((BD27="En cours")*SUMPRODUCT((SUIVIPROD!$E$2:$E$3777='Ligne 15'!$A27)*(SUIVIPROD!$J$2:$J$3777='Ligne 15'!$BD$1)*(SUIVIPROD!$L28:$N3778&lt;&gt;"")))</f>
        <v>#N/A</v>
      </c>
      <c r="BA27" s="97">
        <v>3</v>
      </c>
      <c r="BC27" s="23" t="str">
        <f>IF(COUNTIFS(SUIVIQUALITE!$B$2:$B$49039,'Ligne 15'!$A27,SUIVIQUALITE!$E$2:$E$49039,LEFT($BD$1,FIND(" ",$BD$1)-1),SUIVIQUALITE!$F$2:$F$49039,"Oui")=1,"Oui","#N/A")</f>
        <v>Oui</v>
      </c>
      <c r="BD27" s="121" t="s">
        <v>189</v>
      </c>
      <c r="BE27" s="209"/>
    </row>
    <row r="28" spans="1:57" ht="15">
      <c r="A28" s="12" t="s">
        <v>242</v>
      </c>
      <c r="B28" s="12" t="s">
        <v>188</v>
      </c>
      <c r="C28" s="12" t="s">
        <v>188</v>
      </c>
      <c r="D28" s="12" t="s">
        <v>188</v>
      </c>
      <c r="E28" s="12" t="s">
        <v>188</v>
      </c>
      <c r="F28" s="12" t="s">
        <v>188</v>
      </c>
      <c r="G28" s="12" t="s">
        <v>188</v>
      </c>
      <c r="H28" s="92" t="str">
        <f t="shared" si="0"/>
        <v>6 / 6</v>
      </c>
      <c r="I28" s="19">
        <f>SUMPRODUCT((P28="En cours")*COUNTIFS(SUIVIPROD!$E$2:$E$3777,'Ligne 15'!$A28,SUIVIPROD!$J$2:$J$3777,'Ligne 15'!$P$1))</f>
        <v>0</v>
      </c>
      <c r="J28" s="97">
        <v>12</v>
      </c>
      <c r="K28" s="19">
        <f>SUMPRODUCT((P28="En cours")*SUMIFS(SUIVIPROD!$D$2:$D$3777,SUIVIPROD!$E$2:$E$3777,'Ligne 15'!$A28,SUIVIPROD!$J$2:$J$3777,'Ligne 15'!$P$1))</f>
        <v>0</v>
      </c>
      <c r="L28" s="19">
        <f>SUMPRODUCT((P28="En cours")*SUMPRODUCT((SUIVIPROD!$E$2:$E$3777='Ligne 15'!$A28)*(SUIVIPROD!$J$2:$J$3777='Ligne 15'!$P$1)*(SUIVIPROD!$L$2:$N$3777&lt;&gt;"")))</f>
        <v>0</v>
      </c>
      <c r="M28" s="97">
        <v>6</v>
      </c>
      <c r="O28" s="23"/>
      <c r="P28" s="121" t="s">
        <v>190</v>
      </c>
      <c r="Q28" s="19">
        <f>SUMPRODUCT((X28="En cours")*COUNTIFS(SUIVIPROD!$E$2:$E$3777,'Ligne 15'!$A28,SUIVIPROD!$J$2:$J$3777,'Ligne 15'!$X$1))</f>
        <v>0</v>
      </c>
      <c r="R28" s="97">
        <v>16</v>
      </c>
      <c r="S28" s="19">
        <f>SUMPRODUCT((P28="En cours")*SUMIFS(SUIVIPROD!$D$2:$D$3777,SUIVIPROD!$E$2:$E$3777,'Ligne 15'!$A28,SUIVIPROD!$J$2:$J$3777,'Ligne 15'!$X$1))</f>
        <v>0</v>
      </c>
      <c r="T28" s="19">
        <f>SUMPRODUCT((P28="En cours")*SUMPRODUCT((SUIVIPROD!$E$2:$E$3777='Ligne 15'!$A28)*(SUIVIPROD!$J$2:$J$3777='Ligne 15'!$X$1)*(SUIVIPROD!$L$2:$N$3777&lt;&gt;"")))</f>
        <v>0</v>
      </c>
      <c r="U28" s="97">
        <v>4</v>
      </c>
      <c r="V28" s="23"/>
      <c r="W28" s="23"/>
      <c r="X28" s="93"/>
      <c r="Y28" s="19">
        <f>SUMPRODUCT((AF28="En cours")*COUNTIFS(SUIVIPROD!$E$2:$E$3777,'Ligne 15'!$A28,SUIVIPROD!$J$2:$J$3777,'Ligne 15'!$AF$1))</f>
        <v>0</v>
      </c>
      <c r="Z28" s="97">
        <v>16</v>
      </c>
      <c r="AA28" s="19">
        <f>SUMPRODUCT((AF28="En cours")*SUMIFS(SUIVIPROD!$D$2:$D$3777,SUIVIPROD!$E$2:$E$3777,'Ligne 15'!$A28,SUIVIPROD!$J$2:$J$3777,'Ligne 15'!$AF$1))</f>
        <v>0</v>
      </c>
      <c r="AB28" s="19">
        <f>SUMPRODUCT((AF28="En cours")*SUMPRODUCT((SUIVIPROD!$E$2:$E$3777='Ligne 15'!$A28)*(SUIVIPROD!$J$2:$J$3777='Ligne 15'!$AF$1)*(SUIVIPROD!$L$2:$N$3777&lt;&gt;"")))</f>
        <v>0</v>
      </c>
      <c r="AC28" s="97">
        <v>4</v>
      </c>
      <c r="AE28" s="23" t="str">
        <f>IF(COUNTIFS(SUIVIQUALITE!$B$2:$B$49039,'Ligne 15'!$A28,SUIVIQUALITE!$E$2:$E$49039,LEFT($AF$1,FIND(" ",$AF$1)-1),SUIVIQUALITE!$F$2:$F$49039,"Oui")=1,"Oui","#N/A")</f>
        <v>#N/A</v>
      </c>
      <c r="AF28" s="121" t="s">
        <v>190</v>
      </c>
      <c r="AG28" s="19">
        <f>SUMPRODUCT((AN28="En cours")*COUNTIFS(SUIVIPROD!$E$2:$E$3777,'Ligne 15'!$A28,SUIVIPROD!$J$2:$J$3777,'Ligne 15'!$AN$1))</f>
        <v>0</v>
      </c>
      <c r="AH28" s="97">
        <v>4</v>
      </c>
      <c r="AI28" s="19">
        <f>SUMPRODUCT((AN28="En cours")*SUMIFS(SUIVIPROD!$D$2:$D$3777,SUIVIPROD!$E$2:$E$3777,'Ligne 15'!$A28,SUIVIPROD!$J$2:$J$3777,'Ligne 15'!$AN$1))</f>
        <v>0</v>
      </c>
      <c r="AJ28" s="19">
        <f>SUMPRODUCT((AN28="En cours")*SUMPRODUCT((SUIVIPROD!$E$2:$E$3777='Ligne 15'!$A28)*(SUIVIPROD!$J$2:$J$3777='Ligne 15'!$AN$1)*(SUIVIPROD!$L$2:$N$3777&lt;&gt;"")))</f>
        <v>0</v>
      </c>
      <c r="AK28" s="97">
        <v>3</v>
      </c>
      <c r="AM28" s="23"/>
      <c r="AN28" s="93" t="s">
        <v>189</v>
      </c>
      <c r="AO28" s="19">
        <f>SUMPRODUCT((AV28="En cours")*COUNTIFS(SUIVIPROD!$E$2:$E$3777,'Ligne 15'!$A28,SUIVIPROD!$J$2:$J$3777,'Ligne 15'!$AV$1))</f>
        <v>0</v>
      </c>
      <c r="AP28" s="97">
        <v>16</v>
      </c>
      <c r="AQ28" s="19">
        <f>SUMPRODUCT((AV28="En cours")*SUMIFS(SUIVIPROD!$D$2:$D$3777,SUIVIPROD!$E$2:$E$3777,'Ligne 15'!$A28,SUIVIPROD!$J$2:$J$3777,'Ligne 15'!$AV$1))</f>
        <v>0</v>
      </c>
      <c r="AR28" s="19">
        <f>SUMPRODUCT((AV28="En cours")*SUMPRODUCT((SUIVIPROD!$E$2:$E$3777='Ligne 15'!$A28)*(SUIVIPROD!$J$2:$J$3777='Ligne 15'!$AV$1)*(SUIVIPROD!$L$2:$N$3777&lt;&gt;"")))</f>
        <v>0</v>
      </c>
      <c r="AS28" s="97">
        <v>5</v>
      </c>
      <c r="AU28" s="23"/>
      <c r="AV28" s="93" t="s">
        <v>190</v>
      </c>
      <c r="AW28" s="19">
        <f>SUMPRODUCT((BD28="En cours")*COUNTIFS(SUIVIPROD!$E$2:$E$3777,'Ligne 15'!$A28,SUIVIPROD!$J$2:$J$3777,'Ligne 15'!$BD$1))</f>
        <v>0</v>
      </c>
      <c r="AX28" s="97">
        <v>10</v>
      </c>
      <c r="AY28" s="19">
        <f>SUMPRODUCT((BD28="En cours")*SUMIFS(SUIVIPROD!$D$2:$D$3777,SUIVIPROD!$E$2:$E$3777,'Ligne 15'!$A28,SUIVIPROD!$J$2:$J$3777,'Ligne 15'!$BD$1))</f>
        <v>0</v>
      </c>
      <c r="AZ28" s="19" t="e">
        <f>SUMPRODUCT((BD28="En cours")*SUMPRODUCT((SUIVIPROD!$E$2:$E$3777='Ligne 15'!$A28)*(SUIVIPROD!$J$2:$J$3777='Ligne 15'!$BD$1)*(SUIVIPROD!$L29:$N3778&lt;&gt;"")))</f>
        <v>#N/A</v>
      </c>
      <c r="BA28" s="97">
        <v>3</v>
      </c>
      <c r="BC28" s="23"/>
      <c r="BD28" s="121"/>
      <c r="BE28" s="209"/>
    </row>
    <row r="29" spans="1:57" ht="15">
      <c r="A29" s="12" t="s">
        <v>243</v>
      </c>
      <c r="B29" s="12" t="s">
        <v>188</v>
      </c>
      <c r="C29" s="12" t="s">
        <v>188</v>
      </c>
      <c r="D29" s="12" t="s">
        <v>188</v>
      </c>
      <c r="E29" s="12" t="s">
        <v>188</v>
      </c>
      <c r="F29" s="12" t="s">
        <v>188</v>
      </c>
      <c r="G29" s="12" t="s">
        <v>188</v>
      </c>
      <c r="H29" s="92" t="str">
        <f t="shared" si="0"/>
        <v>6 / 6</v>
      </c>
      <c r="I29" s="19">
        <f>SUMPRODUCT((P29="En cours")*COUNTIFS(SUIVIPROD!$E$2:$E$3777,'Ligne 15'!$A29,SUIVIPROD!$J$2:$J$3777,'Ligne 15'!$P$1))</f>
        <v>0</v>
      </c>
      <c r="J29" s="97">
        <v>12</v>
      </c>
      <c r="K29" s="19">
        <f>SUMPRODUCT((P29="En cours")*SUMIFS(SUIVIPROD!$D$2:$D$3777,SUIVIPROD!$E$2:$E$3777,'Ligne 15'!$A29,SUIVIPROD!$J$2:$J$3777,'Ligne 15'!$P$1))</f>
        <v>0</v>
      </c>
      <c r="L29" s="19">
        <f>SUMPRODUCT((P29="En cours")*SUMPRODUCT((SUIVIPROD!$E$2:$E$3777='Ligne 15'!$A29)*(SUIVIPROD!$J$2:$J$3777='Ligne 15'!$P$1)*(SUIVIPROD!$L$2:$N$3777&lt;&gt;"")))</f>
        <v>0</v>
      </c>
      <c r="M29" s="97">
        <v>6</v>
      </c>
      <c r="O29" s="23"/>
      <c r="P29" s="121" t="s">
        <v>190</v>
      </c>
      <c r="Q29" s="19">
        <f>SUMPRODUCT((X29="En cours")*COUNTIFS(SUIVIPROD!$E$2:$E$3777,'Ligne 15'!$A29,SUIVIPROD!$J$2:$J$3777,'Ligne 15'!$X$1))</f>
        <v>0</v>
      </c>
      <c r="R29" s="97">
        <v>16</v>
      </c>
      <c r="S29" s="19">
        <f>SUMPRODUCT((P29="En cours")*SUMIFS(SUIVIPROD!$D$2:$D$3777,SUIVIPROD!$E$2:$E$3777,'Ligne 15'!$A29,SUIVIPROD!$J$2:$J$3777,'Ligne 15'!$X$1))</f>
        <v>0</v>
      </c>
      <c r="T29" s="19">
        <f>SUMPRODUCT((P29="En cours")*SUMPRODUCT((SUIVIPROD!$E$2:$E$3777='Ligne 15'!$A29)*(SUIVIPROD!$J$2:$J$3777='Ligne 15'!$X$1)*(SUIVIPROD!$L$2:$N$3777&lt;&gt;"")))</f>
        <v>0</v>
      </c>
      <c r="U29" s="97">
        <v>4</v>
      </c>
      <c r="V29" s="23"/>
      <c r="W29" s="23"/>
      <c r="X29" s="93" t="s">
        <v>190</v>
      </c>
      <c r="Y29" s="19">
        <f>SUMPRODUCT((AF29="En cours")*COUNTIFS(SUIVIPROD!$E$2:$E$3777,'Ligne 15'!$A29,SUIVIPROD!$J$2:$J$3777,'Ligne 15'!$AF$1))</f>
        <v>0</v>
      </c>
      <c r="Z29" s="97">
        <v>16</v>
      </c>
      <c r="AA29" s="19">
        <f>SUMPRODUCT((AF29="En cours")*SUMIFS(SUIVIPROD!$D$2:$D$3777,SUIVIPROD!$E$2:$E$3777,'Ligne 15'!$A29,SUIVIPROD!$J$2:$J$3777,'Ligne 15'!$AF$1))</f>
        <v>0</v>
      </c>
      <c r="AB29" s="19">
        <f>SUMPRODUCT((AF29="En cours")*SUMPRODUCT((SUIVIPROD!$E$2:$E$3777='Ligne 15'!$A29)*(SUIVIPROD!$J$2:$J$3777='Ligne 15'!$AF$1)*(SUIVIPROD!$L$2:$N$3777&lt;&gt;"")))</f>
        <v>0</v>
      </c>
      <c r="AC29" s="97">
        <v>4</v>
      </c>
      <c r="AE29" s="23"/>
      <c r="AF29" s="121" t="s">
        <v>190</v>
      </c>
      <c r="AG29" s="19">
        <f>SUMPRODUCT((AN29="En cours")*COUNTIFS(SUIVIPROD!$E$2:$E$3777,'Ligne 15'!$A29,SUIVIPROD!$J$2:$J$3777,'Ligne 15'!$AN$1))</f>
        <v>0</v>
      </c>
      <c r="AH29" s="97">
        <v>4</v>
      </c>
      <c r="AI29" s="19">
        <f>SUMPRODUCT((AN29="En cours")*SUMIFS(SUIVIPROD!$D$2:$D$3777,SUIVIPROD!$E$2:$E$3777,'Ligne 15'!$A29,SUIVIPROD!$J$2:$J$3777,'Ligne 15'!$AN$1))</f>
        <v>0</v>
      </c>
      <c r="AJ29" s="19">
        <f>SUMPRODUCT((AN29="En cours")*SUMPRODUCT((SUIVIPROD!$E$2:$E$3777='Ligne 15'!$A29)*(SUIVIPROD!$J$2:$J$3777='Ligne 15'!$AN$1)*(SUIVIPROD!$L$2:$N$3777&lt;&gt;"")))</f>
        <v>0</v>
      </c>
      <c r="AK29" s="97">
        <v>3</v>
      </c>
      <c r="AM29" s="23"/>
      <c r="AN29" s="93" t="s">
        <v>189</v>
      </c>
      <c r="AO29" s="19">
        <f>SUMPRODUCT((AV29="En cours")*COUNTIFS(SUIVIPROD!$E$2:$E$3777,'Ligne 15'!$A29,SUIVIPROD!$J$2:$J$3777,'Ligne 15'!$AV$1))</f>
        <v>0</v>
      </c>
      <c r="AP29" s="97">
        <v>16</v>
      </c>
      <c r="AQ29" s="19">
        <f>SUMPRODUCT((AV29="En cours")*SUMIFS(SUIVIPROD!$D$2:$D$3777,SUIVIPROD!$E$2:$E$3777,'Ligne 15'!$A29,SUIVIPROD!$J$2:$J$3777,'Ligne 15'!$AV$1))</f>
        <v>0</v>
      </c>
      <c r="AR29" s="19">
        <f>SUMPRODUCT((AV29="En cours")*SUMPRODUCT((SUIVIPROD!$E$2:$E$3777='Ligne 15'!$A29)*(SUIVIPROD!$J$2:$J$3777='Ligne 15'!$AV$1)*(SUIVIPROD!$L$2:$N$3777&lt;&gt;"")))</f>
        <v>0</v>
      </c>
      <c r="AS29" s="97">
        <v>5</v>
      </c>
      <c r="AU29" s="23" t="str">
        <f>IF(COUNTIFS(SUIVIQUALITE!$B$2:$B$49039,'Ligne 15'!$A29,SUIVIQUALITE!$E$2:$E$49039,LEFT($AV$1,FIND(" ",$AV$1)-1),SUIVIQUALITE!$F$2:$F$49039,"Oui")=1,"Oui","#N/A")</f>
        <v>#N/A</v>
      </c>
      <c r="AV29" s="93" t="s">
        <v>190</v>
      </c>
      <c r="AW29" s="19">
        <f>SUMPRODUCT((BD29="En cours")*COUNTIFS(SUIVIPROD!$E$2:$E$3777,'Ligne 15'!$A29,SUIVIPROD!$J$2:$J$3777,'Ligne 15'!$BD$1))</f>
        <v>21</v>
      </c>
      <c r="AX29" s="97">
        <v>10</v>
      </c>
      <c r="AY29" s="19">
        <f>SUMPRODUCT((BD29="En cours")*SUMIFS(SUIVIPROD!$D$2:$D$3777,SUIVIPROD!$E$2:$E$3777,'Ligne 15'!$A29,SUIVIPROD!$J$2:$J$3777,'Ligne 15'!$BD$1))</f>
        <v>41</v>
      </c>
      <c r="AZ29" s="19" t="e">
        <f>SUMPRODUCT((BD29="En cours")*SUMPRODUCT((SUIVIPROD!$E$2:$E$3777='Ligne 15'!$A29)*(SUIVIPROD!$J$2:$J$3777='Ligne 15'!$BD$1)*(SUIVIPROD!$L30:$N3778&lt;&gt;"")))</f>
        <v>#N/A</v>
      </c>
      <c r="BA29" s="97">
        <v>3</v>
      </c>
      <c r="BC29" s="23" t="str">
        <f>IF(COUNTIFS(SUIVIQUALITE!$B$2:$B$49039,'Ligne 15'!$A29,SUIVIQUALITE!$E$2:$E$49039,LEFT($BD$1,FIND(" ",$BD$1)-1),SUIVIQUALITE!$F$2:$F$49039,"Oui")=1,"Oui","#N/A")</f>
        <v>Oui</v>
      </c>
      <c r="BD29" s="121" t="s">
        <v>189</v>
      </c>
      <c r="BE29" s="209"/>
    </row>
    <row r="30" spans="1:57" ht="15">
      <c r="A30" s="12" t="s">
        <v>244</v>
      </c>
      <c r="B30" s="12" t="s">
        <v>188</v>
      </c>
      <c r="C30" s="12" t="s">
        <v>188</v>
      </c>
      <c r="D30" s="12" t="s">
        <v>188</v>
      </c>
      <c r="E30" s="12" t="s">
        <v>188</v>
      </c>
      <c r="F30" s="12" t="s">
        <v>188</v>
      </c>
      <c r="G30" s="12" t="s">
        <v>188</v>
      </c>
      <c r="H30" s="92" t="str">
        <f t="shared" si="0"/>
        <v>6 / 6</v>
      </c>
      <c r="I30" s="19">
        <f>SUMPRODUCT((P30="En cours")*COUNTIFS(SUIVIPROD!$E$2:$E$3777,'Ligne 15'!$A30,SUIVIPROD!$J$2:$J$3777,'Ligne 15'!$P$1))</f>
        <v>0</v>
      </c>
      <c r="J30" s="97">
        <v>12</v>
      </c>
      <c r="K30" s="19">
        <f>SUMPRODUCT((P30="En cours")*SUMIFS(SUIVIPROD!$D$2:$D$3777,SUIVIPROD!$E$2:$E$3777,'Ligne 15'!$A30,SUIVIPROD!$J$2:$J$3777,'Ligne 15'!$P$1))</f>
        <v>0</v>
      </c>
      <c r="L30" s="19">
        <f>SUMPRODUCT((P30="En cours")*SUMPRODUCT((SUIVIPROD!$E$2:$E$3777='Ligne 15'!$A30)*(SUIVIPROD!$J$2:$J$3777='Ligne 15'!$P$1)*(SUIVIPROD!$L$2:$N$3777&lt;&gt;"")))</f>
        <v>0</v>
      </c>
      <c r="M30" s="97">
        <v>6</v>
      </c>
      <c r="O30" s="23"/>
      <c r="P30" s="121" t="s">
        <v>190</v>
      </c>
      <c r="Q30" s="19">
        <f>SUMPRODUCT((X30="En cours")*COUNTIFS(SUIVIPROD!$E$2:$E$3777,'Ligne 15'!$A30,SUIVIPROD!$J$2:$J$3777,'Ligne 15'!$X$1))</f>
        <v>0</v>
      </c>
      <c r="R30" s="97">
        <v>16</v>
      </c>
      <c r="S30" s="19">
        <f>SUMPRODUCT((P30="En cours")*SUMIFS(SUIVIPROD!$D$2:$D$3777,SUIVIPROD!$E$2:$E$3777,'Ligne 15'!$A30,SUIVIPROD!$J$2:$J$3777,'Ligne 15'!$X$1))</f>
        <v>0</v>
      </c>
      <c r="T30" s="19">
        <f>SUMPRODUCT((P30="En cours")*SUMPRODUCT((SUIVIPROD!$E$2:$E$3777='Ligne 15'!$A30)*(SUIVIPROD!$J$2:$J$3777='Ligne 15'!$X$1)*(SUIVIPROD!$L$2:$N$3777&lt;&gt;"")))</f>
        <v>0</v>
      </c>
      <c r="U30" s="97">
        <v>4</v>
      </c>
      <c r="V30" s="23"/>
      <c r="W30" s="23"/>
      <c r="X30" s="93" t="s">
        <v>190</v>
      </c>
      <c r="Y30" s="19">
        <f>SUMPRODUCT((AF30="En cours")*COUNTIFS(SUIVIPROD!$E$2:$E$3777,'Ligne 15'!$A30,SUIVIPROD!$J$2:$J$3777,'Ligne 15'!$AF$1))</f>
        <v>0</v>
      </c>
      <c r="Z30" s="97">
        <v>16</v>
      </c>
      <c r="AA30" s="19">
        <f>SUMPRODUCT((AF30="En cours")*SUMIFS(SUIVIPROD!$D$2:$D$3777,SUIVIPROD!$E$2:$E$3777,'Ligne 15'!$A30,SUIVIPROD!$J$2:$J$3777,'Ligne 15'!$AF$1))</f>
        <v>0</v>
      </c>
      <c r="AB30" s="19">
        <f>SUMPRODUCT((AF30="En cours")*SUMPRODUCT((SUIVIPROD!$E$2:$E$3777='Ligne 15'!$A30)*(SUIVIPROD!$J$2:$J$3777='Ligne 15'!$AF$1)*(SUIVIPROD!$L$2:$N$3777&lt;&gt;"")))</f>
        <v>0</v>
      </c>
      <c r="AC30" s="97">
        <v>4</v>
      </c>
      <c r="AE30" s="23"/>
      <c r="AF30" s="121" t="s">
        <v>190</v>
      </c>
      <c r="AG30" s="19">
        <f>SUMPRODUCT((AN30="En cours")*COUNTIFS(SUIVIPROD!$E$2:$E$3777,'Ligne 15'!$A30,SUIVIPROD!$J$2:$J$3777,'Ligne 15'!$AN$1))</f>
        <v>0</v>
      </c>
      <c r="AH30" s="97">
        <v>4</v>
      </c>
      <c r="AI30" s="19">
        <f>SUMPRODUCT((AN30="En cours")*SUMIFS(SUIVIPROD!$D$2:$D$3777,SUIVIPROD!$E$2:$E$3777,'Ligne 15'!$A30,SUIVIPROD!$J$2:$J$3777,'Ligne 15'!$AN$1))</f>
        <v>0</v>
      </c>
      <c r="AJ30" s="19">
        <f>SUMPRODUCT((AN30="En cours")*SUMPRODUCT((SUIVIPROD!$E$2:$E$3777='Ligne 15'!$A30)*(SUIVIPROD!$J$2:$J$3777='Ligne 15'!$AN$1)*(SUIVIPROD!$L$2:$N$3777&lt;&gt;"")))</f>
        <v>0</v>
      </c>
      <c r="AK30" s="97">
        <v>3</v>
      </c>
      <c r="AM30" s="23"/>
      <c r="AN30" s="93"/>
      <c r="AO30" s="19">
        <f>SUMPRODUCT((AV30="En cours")*COUNTIFS(SUIVIPROD!$E$2:$E$3777,'Ligne 15'!$A30,SUIVIPROD!$J$2:$J$3777,'Ligne 15'!$AV$1))</f>
        <v>0</v>
      </c>
      <c r="AP30" s="97">
        <v>16</v>
      </c>
      <c r="AQ30" s="19">
        <f>SUMPRODUCT((AV30="En cours")*SUMIFS(SUIVIPROD!$D$2:$D$3777,SUIVIPROD!$E$2:$E$3777,'Ligne 15'!$A30,SUIVIPROD!$J$2:$J$3777,'Ligne 15'!$AV$1))</f>
        <v>0</v>
      </c>
      <c r="AR30" s="19">
        <f>SUMPRODUCT((AV30="En cours")*SUMPRODUCT((SUIVIPROD!$E$2:$E$3777='Ligne 15'!$A30)*(SUIVIPROD!$J$2:$J$3777='Ligne 15'!$AV$1)*(SUIVIPROD!$L$2:$N$3777&lt;&gt;"")))</f>
        <v>0</v>
      </c>
      <c r="AS30" s="97">
        <v>5</v>
      </c>
      <c r="AU30" s="23"/>
      <c r="AV30" s="93" t="s">
        <v>190</v>
      </c>
      <c r="AW30" s="19">
        <f>SUMPRODUCT((BD30="En cours")*COUNTIFS(SUIVIPROD!$E$2:$E$3777,'Ligne 15'!$A30,SUIVIPROD!$J$2:$J$3777,'Ligne 15'!$BD$1))</f>
        <v>0</v>
      </c>
      <c r="AX30" s="97">
        <v>10</v>
      </c>
      <c r="AY30" s="19">
        <f>SUMPRODUCT((BD30="En cours")*SUMIFS(SUIVIPROD!$D$2:$D$3777,SUIVIPROD!$E$2:$E$3777,'Ligne 15'!$A30,SUIVIPROD!$J$2:$J$3777,'Ligne 15'!$BD$1))</f>
        <v>0</v>
      </c>
      <c r="AZ30" s="19" t="e">
        <f>SUMPRODUCT((BD30="En cours")*SUMPRODUCT((SUIVIPROD!$E$2:$E$3777='Ligne 15'!$A30)*(SUIVIPROD!$J$2:$J$3777='Ligne 15'!$BD$1)*(SUIVIPROD!$L31:$N3778&lt;&gt;"")))</f>
        <v>#N/A</v>
      </c>
      <c r="BA30" s="97">
        <v>3</v>
      </c>
      <c r="BC30" s="23"/>
      <c r="BD30" s="121"/>
      <c r="BE30" s="209"/>
    </row>
    <row r="31" spans="1:57" ht="15">
      <c r="A31" s="12" t="s">
        <v>245</v>
      </c>
      <c r="B31" s="12" t="s">
        <v>188</v>
      </c>
      <c r="C31" s="12" t="s">
        <v>188</v>
      </c>
      <c r="D31" s="12" t="s">
        <v>188</v>
      </c>
      <c r="E31" s="12" t="s">
        <v>188</v>
      </c>
      <c r="F31" s="12" t="s">
        <v>188</v>
      </c>
      <c r="G31" s="12" t="s">
        <v>188</v>
      </c>
      <c r="H31" s="92" t="str">
        <f t="shared" si="0"/>
        <v>6 / 6</v>
      </c>
      <c r="I31" s="19">
        <f>SUMPRODUCT((P31="En cours")*COUNTIFS(SUIVIPROD!$E$2:$E$3777,'Ligne 15'!$A31,SUIVIPROD!$J$2:$J$3777,'Ligne 15'!$P$1))</f>
        <v>0</v>
      </c>
      <c r="J31" s="97">
        <v>12</v>
      </c>
      <c r="K31" s="19">
        <f>SUMPRODUCT((P31="En cours")*SUMIFS(SUIVIPROD!$D$2:$D$3777,SUIVIPROD!$E$2:$E$3777,'Ligne 15'!$A31,SUIVIPROD!$J$2:$J$3777,'Ligne 15'!$P$1))</f>
        <v>0</v>
      </c>
      <c r="L31" s="19">
        <f>SUMPRODUCT((P31="En cours")*SUMPRODUCT((SUIVIPROD!$E$2:$E$3777='Ligne 15'!$A31)*(SUIVIPROD!$J$2:$J$3777='Ligne 15'!$P$1)*(SUIVIPROD!$L$2:$N$3777&lt;&gt;"")))</f>
        <v>0</v>
      </c>
      <c r="M31" s="97">
        <v>6</v>
      </c>
      <c r="O31" s="23"/>
      <c r="P31" s="121" t="s">
        <v>190</v>
      </c>
      <c r="Q31" s="19">
        <f>SUMPRODUCT((X31="En cours")*COUNTIFS(SUIVIPROD!$E$2:$E$3777,'Ligne 15'!$A31,SUIVIPROD!$J$2:$J$3777,'Ligne 15'!$X$1))</f>
        <v>0</v>
      </c>
      <c r="R31" s="97">
        <v>16</v>
      </c>
      <c r="S31" s="19">
        <f>SUMPRODUCT((P31="En cours")*SUMIFS(SUIVIPROD!$D$2:$D$3777,SUIVIPROD!$E$2:$E$3777,'Ligne 15'!$A31,SUIVIPROD!$J$2:$J$3777,'Ligne 15'!$X$1))</f>
        <v>0</v>
      </c>
      <c r="T31" s="19">
        <f>SUMPRODUCT((P31="En cours")*SUMPRODUCT((SUIVIPROD!$E$2:$E$3777='Ligne 15'!$A31)*(SUIVIPROD!$J$2:$J$3777='Ligne 15'!$X$1)*(SUIVIPROD!$L$2:$N$3777&lt;&gt;"")))</f>
        <v>0</v>
      </c>
      <c r="U31" s="97">
        <v>4</v>
      </c>
      <c r="V31" s="23"/>
      <c r="W31" s="23"/>
      <c r="X31" s="93" t="s">
        <v>190</v>
      </c>
      <c r="Y31" s="19">
        <f>SUMPRODUCT((AF31="En cours")*COUNTIFS(SUIVIPROD!$E$2:$E$3777,'Ligne 15'!$A31,SUIVIPROD!$J$2:$J$3777,'Ligne 15'!$AF$1))</f>
        <v>0</v>
      </c>
      <c r="Z31" s="97">
        <v>16</v>
      </c>
      <c r="AA31" s="19">
        <f>SUMPRODUCT((AF31="En cours")*SUMIFS(SUIVIPROD!$D$2:$D$3777,SUIVIPROD!$E$2:$E$3777,'Ligne 15'!$A31,SUIVIPROD!$J$2:$J$3777,'Ligne 15'!$AF$1))</f>
        <v>0</v>
      </c>
      <c r="AB31" s="19">
        <f>SUMPRODUCT((AF31="En cours")*SUMPRODUCT((SUIVIPROD!$E$2:$E$3777='Ligne 15'!$A31)*(SUIVIPROD!$J$2:$J$3777='Ligne 15'!$AF$1)*(SUIVIPROD!$L$2:$N$3777&lt;&gt;"")))</f>
        <v>0</v>
      </c>
      <c r="AC31" s="97">
        <v>4</v>
      </c>
      <c r="AE31" s="23"/>
      <c r="AF31" s="121" t="s">
        <v>190</v>
      </c>
      <c r="AG31" s="19">
        <f>SUMPRODUCT((AN31="En cours")*COUNTIFS(SUIVIPROD!$E$2:$E$3777,'Ligne 15'!$A31,SUIVIPROD!$J$2:$J$3777,'Ligne 15'!$AN$1))</f>
        <v>0</v>
      </c>
      <c r="AH31" s="97">
        <v>4</v>
      </c>
      <c r="AI31" s="19">
        <f>SUMPRODUCT((AN31="En cours")*SUMIFS(SUIVIPROD!$D$2:$D$3777,SUIVIPROD!$E$2:$E$3777,'Ligne 15'!$A31,SUIVIPROD!$J$2:$J$3777,'Ligne 15'!$AN$1))</f>
        <v>0</v>
      </c>
      <c r="AJ31" s="19">
        <f>SUMPRODUCT((AN31="En cours")*SUMPRODUCT((SUIVIPROD!$E$2:$E$3777='Ligne 15'!$A31)*(SUIVIPROD!$J$2:$J$3777='Ligne 15'!$AN$1)*(SUIVIPROD!$L$2:$N$3777&lt;&gt;"")))</f>
        <v>0</v>
      </c>
      <c r="AK31" s="97">
        <v>3</v>
      </c>
      <c r="AM31" s="23"/>
      <c r="AN31" s="93" t="s">
        <v>190</v>
      </c>
      <c r="AO31" s="19">
        <f>SUMPRODUCT((AV31="En cours")*COUNTIFS(SUIVIPROD!$E$2:$E$3777,'Ligne 15'!$A31,SUIVIPROD!$J$2:$J$3777,'Ligne 15'!$AV$1))</f>
        <v>0</v>
      </c>
      <c r="AP31" s="97">
        <v>16</v>
      </c>
      <c r="AQ31" s="19">
        <f>SUMPRODUCT((AV31="En cours")*SUMIFS(SUIVIPROD!$D$2:$D$3777,SUIVIPROD!$E$2:$E$3777,'Ligne 15'!$A31,SUIVIPROD!$J$2:$J$3777,'Ligne 15'!$AV$1))</f>
        <v>0</v>
      </c>
      <c r="AR31" s="19">
        <f>SUMPRODUCT((AV31="En cours")*SUMPRODUCT((SUIVIPROD!$E$2:$E$3777='Ligne 15'!$A31)*(SUIVIPROD!$J$2:$J$3777='Ligne 15'!$AV$1)*(SUIVIPROD!$L$2:$N$3777&lt;&gt;"")))</f>
        <v>0</v>
      </c>
      <c r="AS31" s="97">
        <v>5</v>
      </c>
      <c r="AU31" s="23"/>
      <c r="AV31" s="93" t="s">
        <v>190</v>
      </c>
      <c r="AW31" s="19">
        <f>SUMPRODUCT((BD31="En cours")*COUNTIFS(SUIVIPROD!$E$2:$E$3777,'Ligne 15'!$A31,SUIVIPROD!$J$2:$J$3777,'Ligne 15'!$BD$1))</f>
        <v>0</v>
      </c>
      <c r="AX31" s="97">
        <v>10</v>
      </c>
      <c r="AY31" s="19">
        <f>SUMPRODUCT((BD31="En cours")*SUMIFS(SUIVIPROD!$D$2:$D$3777,SUIVIPROD!$E$2:$E$3777,'Ligne 15'!$A31,SUIVIPROD!$J$2:$J$3777,'Ligne 15'!$BD$1))</f>
        <v>0</v>
      </c>
      <c r="AZ31" s="19" t="e">
        <f>SUMPRODUCT((BD31="En cours")*SUMPRODUCT((SUIVIPROD!$E$2:$E$3777='Ligne 15'!$A31)*(SUIVIPROD!$J$2:$J$3777='Ligne 15'!$BD$1)*(SUIVIPROD!$L32:$N3778&lt;&gt;"")))</f>
        <v>#N/A</v>
      </c>
      <c r="BA31" s="97">
        <v>3</v>
      </c>
      <c r="BC31" s="23"/>
      <c r="BD31" s="121" t="s">
        <v>190</v>
      </c>
      <c r="BE31" s="209"/>
    </row>
    <row r="32" spans="1:57" ht="15">
      <c r="A32" s="12" t="s">
        <v>246</v>
      </c>
      <c r="B32" s="12" t="s">
        <v>188</v>
      </c>
      <c r="C32" s="12" t="s">
        <v>188</v>
      </c>
      <c r="D32" s="12" t="s">
        <v>188</v>
      </c>
      <c r="E32" s="12" t="s">
        <v>188</v>
      </c>
      <c r="F32" s="12" t="s">
        <v>188</v>
      </c>
      <c r="G32" s="12" t="s">
        <v>188</v>
      </c>
      <c r="H32" s="92" t="str">
        <f t="shared" si="0"/>
        <v>6 / 6</v>
      </c>
      <c r="I32" s="19">
        <f>SUMPRODUCT((P32="En cours")*COUNTIFS(SUIVIPROD!$E$2:$E$3777,'Ligne 15'!$A32,SUIVIPROD!$J$2:$J$3777,'Ligne 15'!$P$1))</f>
        <v>0</v>
      </c>
      <c r="J32" s="97">
        <v>12</v>
      </c>
      <c r="K32" s="19">
        <f>SUMPRODUCT((P32="En cours")*SUMIFS(SUIVIPROD!$D$2:$D$3777,SUIVIPROD!$E$2:$E$3777,'Ligne 15'!$A32,SUIVIPROD!$J$2:$J$3777,'Ligne 15'!$P$1))</f>
        <v>0</v>
      </c>
      <c r="L32" s="19">
        <f>SUMPRODUCT((P32="En cours")*SUMPRODUCT((SUIVIPROD!$E$2:$E$3777='Ligne 15'!$A32)*(SUIVIPROD!$J$2:$J$3777='Ligne 15'!$P$1)*(SUIVIPROD!$L$2:$N$3777&lt;&gt;"")))</f>
        <v>0</v>
      </c>
      <c r="M32" s="97">
        <v>6</v>
      </c>
      <c r="N32" s="94"/>
      <c r="O32" s="23" t="str">
        <f>IF(COUNTIFS(SUIVIQUALITE!$B$2:$B$49039,'Ligne 15'!$A32,SUIVIQUALITE!$E$2:$E$49039,LEFT($P$1,FIND(" ",$P$1)-1),SUIVIQUALITE!$F$2:$F$49039,"Oui")=1,"Oui","#N/A")</f>
        <v>#N/A</v>
      </c>
      <c r="P32" s="121"/>
      <c r="Q32" s="19">
        <f>SUMPRODUCT((X32="En cours")*COUNTIFS(SUIVIPROD!$E$2:$E$3777,'Ligne 15'!$A32,SUIVIPROD!$J$2:$J$3777,'Ligne 15'!$X$1))</f>
        <v>0</v>
      </c>
      <c r="R32" s="97">
        <v>16</v>
      </c>
      <c r="S32" s="19">
        <f>SUMPRODUCT((P32="En cours")*SUMIFS(SUIVIPROD!$D$2:$D$3777,SUIVIPROD!$E$2:$E$3777,'Ligne 15'!$A32,SUIVIPROD!$J$2:$J$3777,'Ligne 15'!$X$1))</f>
        <v>0</v>
      </c>
      <c r="T32" s="19">
        <f>SUMPRODUCT((P32="En cours")*SUMPRODUCT((SUIVIPROD!$E$2:$E$3777='Ligne 15'!$A32)*(SUIVIPROD!$J$2:$J$3777='Ligne 15'!$X$1)*(SUIVIPROD!$L$2:$N$3777&lt;&gt;"")))</f>
        <v>0</v>
      </c>
      <c r="U32" s="97">
        <v>4</v>
      </c>
      <c r="V32" s="23"/>
      <c r="W32" s="23"/>
      <c r="X32" s="93"/>
      <c r="Y32" s="19">
        <f>SUMPRODUCT((AF32="En cours")*COUNTIFS(SUIVIPROD!$E$2:$E$3777,'Ligne 15'!$A32,SUIVIPROD!$J$2:$J$3777,'Ligne 15'!$AF$1))</f>
        <v>0</v>
      </c>
      <c r="Z32" s="97">
        <v>16</v>
      </c>
      <c r="AA32" s="19">
        <f>SUMPRODUCT((AF32="En cours")*SUMIFS(SUIVIPROD!$D$2:$D$3777,SUIVIPROD!$E$2:$E$3777,'Ligne 15'!$A32,SUIVIPROD!$J$2:$J$3777,'Ligne 15'!$AF$1))</f>
        <v>0</v>
      </c>
      <c r="AB32" s="19">
        <f>SUMPRODUCT((AF32="En cours")*SUMPRODUCT((SUIVIPROD!$E$2:$E$3777='Ligne 15'!$A32)*(SUIVIPROD!$J$2:$J$3777='Ligne 15'!$AF$1)*(SUIVIPROD!$L$2:$N$3777&lt;&gt;"")))</f>
        <v>0</v>
      </c>
      <c r="AC32" s="97">
        <v>4</v>
      </c>
      <c r="AE32" s="23"/>
      <c r="AF32" s="121"/>
      <c r="AG32" s="19">
        <f>SUMPRODUCT((AN32="En cours")*COUNTIFS(SUIVIPROD!$E$2:$E$3777,'Ligne 15'!$A32,SUIVIPROD!$J$2:$J$3777,'Ligne 15'!$AN$1))</f>
        <v>0</v>
      </c>
      <c r="AH32" s="97">
        <v>4</v>
      </c>
      <c r="AI32" s="19">
        <f>SUMPRODUCT((AN32="En cours")*SUMIFS(SUIVIPROD!$D$2:$D$3777,SUIVIPROD!$E$2:$E$3777,'Ligne 15'!$A32,SUIVIPROD!$J$2:$J$3777,'Ligne 15'!$AN$1))</f>
        <v>0</v>
      </c>
      <c r="AJ32" s="19">
        <f>SUMPRODUCT((AN32="En cours")*SUMPRODUCT((SUIVIPROD!$E$2:$E$3777='Ligne 15'!$A32)*(SUIVIPROD!$J$2:$J$3777='Ligne 15'!$AN$1)*(SUIVIPROD!$L$2:$N$3777&lt;&gt;"")))</f>
        <v>0</v>
      </c>
      <c r="AK32" s="97">
        <v>3</v>
      </c>
      <c r="AM32" s="23"/>
      <c r="AN32" s="93"/>
      <c r="AO32" s="19">
        <f>SUMPRODUCT((AV32="En cours")*COUNTIFS(SUIVIPROD!$E$2:$E$3777,'Ligne 15'!$A32,SUIVIPROD!$J$2:$J$3777,'Ligne 15'!$AV$1))</f>
        <v>0</v>
      </c>
      <c r="AP32" s="97">
        <v>16</v>
      </c>
      <c r="AQ32" s="19">
        <f>SUMPRODUCT((AV32="En cours")*SUMIFS(SUIVIPROD!$D$2:$D$3777,SUIVIPROD!$E$2:$E$3777,'Ligne 15'!$A32,SUIVIPROD!$J$2:$J$3777,'Ligne 15'!$AV$1))</f>
        <v>0</v>
      </c>
      <c r="AR32" s="19">
        <f>SUMPRODUCT((AV32="En cours")*SUMPRODUCT((SUIVIPROD!$E$2:$E$3777='Ligne 15'!$A32)*(SUIVIPROD!$J$2:$J$3777='Ligne 15'!$AV$1)*(SUIVIPROD!$L$2:$N$3777&lt;&gt;"")))</f>
        <v>0</v>
      </c>
      <c r="AS32" s="97">
        <v>5</v>
      </c>
      <c r="AU32" s="23" t="str">
        <f>IF(COUNTIFS(SUIVIQUALITE!$B$2:$B$49039,'Ligne 15'!$A32,SUIVIQUALITE!$E$2:$E$49039,LEFT($AV$1,FIND(" ",$AV$1)-1),SUIVIQUALITE!$F$2:$F$49039,"Oui")=1,"Oui","#N/A")</f>
        <v>#N/A</v>
      </c>
      <c r="AV32" s="93" t="s">
        <v>190</v>
      </c>
      <c r="AW32" s="19">
        <f>SUMPRODUCT((BD32="En cours")*COUNTIFS(SUIVIPROD!$E$2:$E$3777,'Ligne 15'!$A32,SUIVIPROD!$J$2:$J$3777,'Ligne 15'!$BD$1))</f>
        <v>0</v>
      </c>
      <c r="AX32" s="97">
        <v>10</v>
      </c>
      <c r="AY32" s="19">
        <f>SUMPRODUCT((BD32="En cours")*SUMIFS(SUIVIPROD!$D$2:$D$3777,SUIVIPROD!$E$2:$E$3777,'Ligne 15'!$A32,SUIVIPROD!$J$2:$J$3777,'Ligne 15'!$BD$1))</f>
        <v>0</v>
      </c>
      <c r="AZ32" s="19" t="e">
        <f>SUMPRODUCT((BD32="En cours")*SUMPRODUCT((SUIVIPROD!$E$2:$E$3777='Ligne 15'!$A32)*(SUIVIPROD!$J$2:$J$3777='Ligne 15'!$BD$1)*(SUIVIPROD!$L33:$N3778&lt;&gt;"")))</f>
        <v>#N/A</v>
      </c>
      <c r="BA32" s="97">
        <v>3</v>
      </c>
      <c r="BC32" s="23"/>
      <c r="BD32" s="121"/>
      <c r="BE32" s="209"/>
    </row>
    <row r="33" spans="1:57" ht="15">
      <c r="A33" s="12" t="s">
        <v>247</v>
      </c>
      <c r="B33" s="12" t="s">
        <v>188</v>
      </c>
      <c r="C33" s="12" t="s">
        <v>188</v>
      </c>
      <c r="D33" s="12" t="s">
        <v>188</v>
      </c>
      <c r="E33" s="12" t="s">
        <v>188</v>
      </c>
      <c r="F33" s="12" t="s">
        <v>188</v>
      </c>
      <c r="G33" s="12" t="s">
        <v>188</v>
      </c>
      <c r="H33" s="92" t="str">
        <f t="shared" si="0"/>
        <v>6 / 6</v>
      </c>
      <c r="I33" s="19">
        <f>SUMPRODUCT((P33="En cours")*COUNTIFS(SUIVIPROD!$E$2:$E$3777,'Ligne 15'!$A33,SUIVIPROD!$J$2:$J$3777,'Ligne 15'!$P$1))</f>
        <v>0</v>
      </c>
      <c r="J33" s="97">
        <v>12</v>
      </c>
      <c r="K33" s="19">
        <f>SUMPRODUCT((P33="En cours")*SUMIFS(SUIVIPROD!$D$2:$D$3777,SUIVIPROD!$E$2:$E$3777,'Ligne 15'!$A33,SUIVIPROD!$J$2:$J$3777,'Ligne 15'!$P$1))</f>
        <v>0</v>
      </c>
      <c r="L33" s="19">
        <f>SUMPRODUCT((P33="En cours")*SUMPRODUCT((SUIVIPROD!$E$2:$E$3777='Ligne 15'!$A33)*(SUIVIPROD!$J$2:$J$3777='Ligne 15'!$P$1)*(SUIVIPROD!$L$2:$N$3777&lt;&gt;"")))</f>
        <v>0</v>
      </c>
      <c r="M33" s="97">
        <v>6</v>
      </c>
      <c r="O33" s="23"/>
      <c r="P33" s="121"/>
      <c r="Q33" s="19">
        <f>SUMPRODUCT((X33="En cours")*COUNTIFS(SUIVIPROD!$E$2:$E$3777,'Ligne 15'!$A33,SUIVIPROD!$J$2:$J$3777,'Ligne 15'!$X$1))</f>
        <v>0</v>
      </c>
      <c r="R33" s="97">
        <v>16</v>
      </c>
      <c r="S33" s="19">
        <f>SUMPRODUCT((P33="En cours")*SUMIFS(SUIVIPROD!$D$2:$D$3777,SUIVIPROD!$E$2:$E$3777,'Ligne 15'!$A33,SUIVIPROD!$J$2:$J$3777,'Ligne 15'!$X$1))</f>
        <v>0</v>
      </c>
      <c r="T33" s="19">
        <f>SUMPRODUCT((P33="En cours")*SUMPRODUCT((SUIVIPROD!$E$2:$E$3777='Ligne 15'!$A33)*(SUIVIPROD!$J$2:$J$3777='Ligne 15'!$X$1)*(SUIVIPROD!$L$2:$N$3777&lt;&gt;"")))</f>
        <v>0</v>
      </c>
      <c r="U33" s="97">
        <v>4</v>
      </c>
      <c r="V33" s="23"/>
      <c r="W33" s="23"/>
      <c r="X33" s="93"/>
      <c r="Y33" s="19">
        <f>SUMPRODUCT((AF33="En cours")*COUNTIFS(SUIVIPROD!$E$2:$E$3777,'Ligne 15'!$A33,SUIVIPROD!$J$2:$J$3777,'Ligne 15'!$AF$1))</f>
        <v>0</v>
      </c>
      <c r="Z33" s="97">
        <v>16</v>
      </c>
      <c r="AA33" s="19">
        <f>SUMPRODUCT((AF33="En cours")*SUMIFS(SUIVIPROD!$D$2:$D$3777,SUIVIPROD!$E$2:$E$3777,'Ligne 15'!$A33,SUIVIPROD!$J$2:$J$3777,'Ligne 15'!$AF$1))</f>
        <v>0</v>
      </c>
      <c r="AB33" s="19">
        <f>SUMPRODUCT((AF33="En cours")*SUMPRODUCT((SUIVIPROD!$E$2:$E$3777='Ligne 15'!$A33)*(SUIVIPROD!$J$2:$J$3777='Ligne 15'!$AF$1)*(SUIVIPROD!$L$2:$N$3777&lt;&gt;"")))</f>
        <v>0</v>
      </c>
      <c r="AC33" s="97">
        <v>4</v>
      </c>
      <c r="AE33" s="23"/>
      <c r="AF33" s="121"/>
      <c r="AG33" s="19">
        <f>SUMPRODUCT((AN33="En cours")*COUNTIFS(SUIVIPROD!$E$2:$E$3777,'Ligne 15'!$A33,SUIVIPROD!$J$2:$J$3777,'Ligne 15'!$AN$1))</f>
        <v>0</v>
      </c>
      <c r="AH33" s="97">
        <v>4</v>
      </c>
      <c r="AI33" s="19">
        <f>SUMPRODUCT((AN33="En cours")*SUMIFS(SUIVIPROD!$D$2:$D$3777,SUIVIPROD!$E$2:$E$3777,'Ligne 15'!$A33,SUIVIPROD!$J$2:$J$3777,'Ligne 15'!$AN$1))</f>
        <v>0</v>
      </c>
      <c r="AJ33" s="19">
        <f>SUMPRODUCT((AN33="En cours")*SUMPRODUCT((SUIVIPROD!$E$2:$E$3777='Ligne 15'!$A33)*(SUIVIPROD!$J$2:$J$3777='Ligne 15'!$AN$1)*(SUIVIPROD!$L$2:$N$3777&lt;&gt;"")))</f>
        <v>0</v>
      </c>
      <c r="AK33" s="97">
        <v>3</v>
      </c>
      <c r="AM33" s="23"/>
      <c r="AN33" s="93" t="s">
        <v>190</v>
      </c>
      <c r="AO33" s="19">
        <f>SUMPRODUCT((AV33="En cours")*COUNTIFS(SUIVIPROD!$E$2:$E$3777,'Ligne 15'!$A33,SUIVIPROD!$J$2:$J$3777,'Ligne 15'!$AV$1))</f>
        <v>0</v>
      </c>
      <c r="AP33" s="97">
        <v>16</v>
      </c>
      <c r="AQ33" s="19">
        <f>SUMPRODUCT((AV33="En cours")*SUMIFS(SUIVIPROD!$D$2:$D$3777,SUIVIPROD!$E$2:$E$3777,'Ligne 15'!$A33,SUIVIPROD!$J$2:$J$3777,'Ligne 15'!$AV$1))</f>
        <v>0</v>
      </c>
      <c r="AR33" s="19">
        <f>SUMPRODUCT((AV33="En cours")*SUMPRODUCT((SUIVIPROD!$E$2:$E$3777='Ligne 15'!$A33)*(SUIVIPROD!$J$2:$J$3777='Ligne 15'!$AV$1)*(SUIVIPROD!$L$2:$N$3777&lt;&gt;"")))</f>
        <v>0</v>
      </c>
      <c r="AS33" s="97">
        <v>5</v>
      </c>
      <c r="AU33" s="23"/>
      <c r="AV33" s="93"/>
      <c r="AW33" s="19">
        <f>SUMPRODUCT((BD33="En cours")*COUNTIFS(SUIVIPROD!$E$2:$E$3777,'Ligne 15'!$A33,SUIVIPROD!$J$2:$J$3777,'Ligne 15'!$BD$1))</f>
        <v>0</v>
      </c>
      <c r="AX33" s="97">
        <v>10</v>
      </c>
      <c r="AY33" s="19">
        <f>SUMPRODUCT((BD33="En cours")*SUMIFS(SUIVIPROD!$D$2:$D$3777,SUIVIPROD!$E$2:$E$3777,'Ligne 15'!$A33,SUIVIPROD!$J$2:$J$3777,'Ligne 15'!$BD$1))</f>
        <v>0</v>
      </c>
      <c r="AZ33" s="19" t="e">
        <f>SUMPRODUCT((BD33="En cours")*SUMPRODUCT((SUIVIPROD!$E$2:$E$3777='Ligne 15'!$A33)*(SUIVIPROD!$J$2:$J$3777='Ligne 15'!$BD$1)*(SUIVIPROD!$L34:$N3778&lt;&gt;"")))</f>
        <v>#N/A</v>
      </c>
      <c r="BA33" s="97">
        <v>3</v>
      </c>
      <c r="BC33" s="23"/>
      <c r="BD33" s="121" t="s">
        <v>190</v>
      </c>
      <c r="BE33" s="209"/>
    </row>
    <row r="34" spans="1:57" ht="15">
      <c r="A34" s="12" t="s">
        <v>249</v>
      </c>
      <c r="B34" s="12" t="s">
        <v>188</v>
      </c>
      <c r="C34" s="12" t="s">
        <v>188</v>
      </c>
      <c r="D34" s="12" t="s">
        <v>188</v>
      </c>
      <c r="E34" s="12" t="s">
        <v>188</v>
      </c>
      <c r="F34" s="12" t="s">
        <v>188</v>
      </c>
      <c r="G34" s="12" t="s">
        <v>188</v>
      </c>
      <c r="H34" s="92" t="str">
        <f t="shared" si="0"/>
        <v>6 / 6</v>
      </c>
      <c r="I34" s="19">
        <f>SUMPRODUCT((P34="En cours")*COUNTIFS(SUIVIPROD!$E$2:$E$3777,'Ligne 15'!$A34,SUIVIPROD!$J$2:$J$3777,'Ligne 15'!$P$1))</f>
        <v>0</v>
      </c>
      <c r="J34" s="97">
        <v>12</v>
      </c>
      <c r="K34" s="19">
        <f>SUMPRODUCT((P34="En cours")*SUMIFS(SUIVIPROD!$D$2:$D$3777,SUIVIPROD!$E$2:$E$3777,'Ligne 15'!$A34,SUIVIPROD!$J$2:$J$3777,'Ligne 15'!$P$1))</f>
        <v>0</v>
      </c>
      <c r="L34" s="19">
        <f>SUMPRODUCT((P34="En cours")*SUMPRODUCT((SUIVIPROD!$E$2:$E$3777='Ligne 15'!$A34)*(SUIVIPROD!$J$2:$J$3777='Ligne 15'!$P$1)*(SUIVIPROD!$L$2:$N$3777&lt;&gt;"")))</f>
        <v>0</v>
      </c>
      <c r="M34" s="97">
        <v>6</v>
      </c>
      <c r="O34" s="23"/>
      <c r="P34" s="121" t="s">
        <v>190</v>
      </c>
      <c r="Q34" s="19">
        <f>SUMPRODUCT((X34="En cours")*COUNTIFS(SUIVIPROD!$E$2:$E$3777,'Ligne 15'!$A34,SUIVIPROD!$J$2:$J$3777,'Ligne 15'!$X$1))</f>
        <v>0</v>
      </c>
      <c r="R34" s="97">
        <v>16</v>
      </c>
      <c r="S34" s="19">
        <f>SUMPRODUCT((P34="En cours")*SUMIFS(SUIVIPROD!$D$2:$D$3777,SUIVIPROD!$E$2:$E$3777,'Ligne 15'!$A34,SUIVIPROD!$J$2:$J$3777,'Ligne 15'!$X$1))</f>
        <v>0</v>
      </c>
      <c r="T34" s="19">
        <f>SUMPRODUCT((P34="En cours")*SUMPRODUCT((SUIVIPROD!$E$2:$E$3777='Ligne 15'!$A34)*(SUIVIPROD!$J$2:$J$3777='Ligne 15'!$X$1)*(SUIVIPROD!$L$2:$N$3777&lt;&gt;"")))</f>
        <v>0</v>
      </c>
      <c r="U34" s="97">
        <v>4</v>
      </c>
      <c r="V34" s="23"/>
      <c r="W34" s="23"/>
      <c r="X34" s="93" t="s">
        <v>190</v>
      </c>
      <c r="Y34" s="19">
        <f>SUMPRODUCT((AF34="En cours")*COUNTIFS(SUIVIPROD!$E$2:$E$3777,'Ligne 15'!$A34,SUIVIPROD!$J$2:$J$3777,'Ligne 15'!$AF$1))</f>
        <v>0</v>
      </c>
      <c r="Z34" s="97">
        <v>16</v>
      </c>
      <c r="AA34" s="19">
        <f>SUMPRODUCT((AF34="En cours")*SUMIFS(SUIVIPROD!$D$2:$D$3777,SUIVIPROD!$E$2:$E$3777,'Ligne 15'!$A34,SUIVIPROD!$J$2:$J$3777,'Ligne 15'!$AF$1))</f>
        <v>0</v>
      </c>
      <c r="AB34" s="19">
        <f>SUMPRODUCT((AF34="En cours")*SUMPRODUCT((SUIVIPROD!$E$2:$E$3777='Ligne 15'!$A34)*(SUIVIPROD!$J$2:$J$3777='Ligne 15'!$AF$1)*(SUIVIPROD!$L$2:$N$3777&lt;&gt;"")))</f>
        <v>0</v>
      </c>
      <c r="AC34" s="97">
        <v>4</v>
      </c>
      <c r="AE34" s="23"/>
      <c r="AF34" s="121" t="s">
        <v>190</v>
      </c>
      <c r="AG34" s="19">
        <f>SUMPRODUCT((AN34="En cours")*COUNTIFS(SUIVIPROD!$E$2:$E$3777,'Ligne 15'!$A34,SUIVIPROD!$J$2:$J$3777,'Ligne 15'!$AN$1))</f>
        <v>0</v>
      </c>
      <c r="AH34" s="97">
        <v>4</v>
      </c>
      <c r="AI34" s="19">
        <f>SUMPRODUCT((AN34="En cours")*SUMIFS(SUIVIPROD!$D$2:$D$3777,SUIVIPROD!$E$2:$E$3777,'Ligne 15'!$A34,SUIVIPROD!$J$2:$J$3777,'Ligne 15'!$AN$1))</f>
        <v>0</v>
      </c>
      <c r="AJ34" s="19">
        <f>SUMPRODUCT((AN34="En cours")*SUMPRODUCT((SUIVIPROD!$E$2:$E$3777='Ligne 15'!$A34)*(SUIVIPROD!$J$2:$J$3777='Ligne 15'!$AN$1)*(SUIVIPROD!$L$2:$N$3777&lt;&gt;"")))</f>
        <v>0</v>
      </c>
      <c r="AK34" s="97">
        <v>3</v>
      </c>
      <c r="AM34" s="23"/>
      <c r="AN34" s="93"/>
      <c r="AO34" s="19">
        <f>SUMPRODUCT((AV34="En cours")*COUNTIFS(SUIVIPROD!$E$2:$E$3777,'Ligne 15'!$A34,SUIVIPROD!$J$2:$J$3777,'Ligne 15'!$AV$1))</f>
        <v>0</v>
      </c>
      <c r="AP34" s="97">
        <v>16</v>
      </c>
      <c r="AQ34" s="19">
        <f>SUMPRODUCT((AV34="En cours")*SUMIFS(SUIVIPROD!$D$2:$D$3777,SUIVIPROD!$E$2:$E$3777,'Ligne 15'!$A34,SUIVIPROD!$J$2:$J$3777,'Ligne 15'!$AV$1))</f>
        <v>0</v>
      </c>
      <c r="AR34" s="19">
        <f>SUMPRODUCT((AV34="En cours")*SUMPRODUCT((SUIVIPROD!$E$2:$E$3777='Ligne 15'!$A34)*(SUIVIPROD!$J$2:$J$3777='Ligne 15'!$AV$1)*(SUIVIPROD!$L$2:$N$3777&lt;&gt;"")))</f>
        <v>0</v>
      </c>
      <c r="AS34" s="97">
        <v>5</v>
      </c>
      <c r="AU34" s="23"/>
      <c r="AV34" s="93"/>
      <c r="AW34" s="19">
        <f>SUMPRODUCT((BD34="En cours")*COUNTIFS(SUIVIPROD!$E$2:$E$3777,'Ligne 15'!$A34,SUIVIPROD!$J$2:$J$3777,'Ligne 15'!$BD$1))</f>
        <v>0</v>
      </c>
      <c r="AX34" s="97">
        <v>10</v>
      </c>
      <c r="AY34" s="19">
        <f>SUMPRODUCT((BD34="En cours")*SUMIFS(SUIVIPROD!$D$2:$D$3777,SUIVIPROD!$E$2:$E$3777,'Ligne 15'!$A34,SUIVIPROD!$J$2:$J$3777,'Ligne 15'!$BD$1))</f>
        <v>0</v>
      </c>
      <c r="AZ34" s="19" t="e">
        <f>SUMPRODUCT((BD34="En cours")*SUMPRODUCT((SUIVIPROD!$E$2:$E$3777='Ligne 15'!$A34)*(SUIVIPROD!$J$2:$J$3777='Ligne 15'!$BD$1)*(SUIVIPROD!$L35:$N3778&lt;&gt;"")))</f>
        <v>#N/A</v>
      </c>
      <c r="BA34" s="97">
        <v>3</v>
      </c>
      <c r="BC34" s="23"/>
      <c r="BD34" s="121"/>
      <c r="BE34" s="209"/>
    </row>
    <row r="35" spans="1:57" ht="15">
      <c r="A35" s="12" t="s">
        <v>250</v>
      </c>
      <c r="B35" s="12" t="s">
        <v>188</v>
      </c>
      <c r="C35" s="12" t="s">
        <v>188</v>
      </c>
      <c r="D35" s="12" t="s">
        <v>188</v>
      </c>
      <c r="E35" s="12" t="s">
        <v>188</v>
      </c>
      <c r="F35" s="12" t="s">
        <v>188</v>
      </c>
      <c r="G35" s="12" t="s">
        <v>188</v>
      </c>
      <c r="H35" s="92" t="str">
        <f t="shared" si="0"/>
        <v>6 / 6</v>
      </c>
      <c r="I35" s="19">
        <f>SUMPRODUCT((P35="En cours")*COUNTIFS(SUIVIPROD!$E$2:$E$3777,'Ligne 15'!$A35,SUIVIPROD!$J$2:$J$3777,'Ligne 15'!$P$1))</f>
        <v>0</v>
      </c>
      <c r="J35" s="97">
        <v>12</v>
      </c>
      <c r="K35" s="19">
        <f>SUMPRODUCT((P35="En cours")*SUMIFS(SUIVIPROD!$D$2:$D$3777,SUIVIPROD!$E$2:$E$3777,'Ligne 15'!$A35,SUIVIPROD!$J$2:$J$3777,'Ligne 15'!$P$1))</f>
        <v>0</v>
      </c>
      <c r="L35" s="19">
        <f>SUMPRODUCT((P35="En cours")*SUMPRODUCT((SUIVIPROD!$E$2:$E$3777='Ligne 15'!$A35)*(SUIVIPROD!$J$2:$J$3777='Ligne 15'!$P$1)*(SUIVIPROD!$L$2:$N$3777&lt;&gt;"")))</f>
        <v>0</v>
      </c>
      <c r="M35" s="97">
        <v>6</v>
      </c>
      <c r="O35" s="23"/>
      <c r="P35" s="121"/>
      <c r="Q35" s="19">
        <f>SUMPRODUCT((X35="En cours")*COUNTIFS(SUIVIPROD!$E$2:$E$3777,'Ligne 15'!$A35,SUIVIPROD!$J$2:$J$3777,'Ligne 15'!$X$1))</f>
        <v>0</v>
      </c>
      <c r="R35" s="97">
        <v>16</v>
      </c>
      <c r="S35" s="19">
        <f>SUMPRODUCT((P35="En cours")*SUMIFS(SUIVIPROD!$D$2:$D$3777,SUIVIPROD!$E$2:$E$3777,'Ligne 15'!$A35,SUIVIPROD!$J$2:$J$3777,'Ligne 15'!$X$1))</f>
        <v>0</v>
      </c>
      <c r="T35" s="19">
        <f>SUMPRODUCT((P35="En cours")*SUMPRODUCT((SUIVIPROD!$E$2:$E$3777='Ligne 15'!$A35)*(SUIVIPROD!$J$2:$J$3777='Ligne 15'!$X$1)*(SUIVIPROD!$L$2:$N$3777&lt;&gt;"")))</f>
        <v>0</v>
      </c>
      <c r="U35" s="97">
        <v>4</v>
      </c>
      <c r="V35" s="23"/>
      <c r="W35" s="23"/>
      <c r="X35" s="93" t="s">
        <v>190</v>
      </c>
      <c r="Y35" s="19">
        <f>SUMPRODUCT((AF35="En cours")*COUNTIFS(SUIVIPROD!$E$2:$E$3777,'Ligne 15'!$A35,SUIVIPROD!$J$2:$J$3777,'Ligne 15'!$AF$1))</f>
        <v>0</v>
      </c>
      <c r="Z35" s="97">
        <v>16</v>
      </c>
      <c r="AA35" s="19">
        <f>SUMPRODUCT((AF35="En cours")*SUMIFS(SUIVIPROD!$D$2:$D$3777,SUIVIPROD!$E$2:$E$3777,'Ligne 15'!$A35,SUIVIPROD!$J$2:$J$3777,'Ligne 15'!$AF$1))</f>
        <v>0</v>
      </c>
      <c r="AB35" s="19">
        <f>SUMPRODUCT((AF35="En cours")*SUMPRODUCT((SUIVIPROD!$E$2:$E$3777='Ligne 15'!$A35)*(SUIVIPROD!$J$2:$J$3777='Ligne 15'!$AF$1)*(SUIVIPROD!$L$2:$N$3777&lt;&gt;"")))</f>
        <v>0</v>
      </c>
      <c r="AC35" s="97">
        <v>4</v>
      </c>
      <c r="AE35" s="23"/>
      <c r="AF35" s="121" t="s">
        <v>190</v>
      </c>
      <c r="AG35" s="19">
        <f>SUMPRODUCT((AN35="En cours")*COUNTIFS(SUIVIPROD!$E$2:$E$3777,'Ligne 15'!$A35,SUIVIPROD!$J$2:$J$3777,'Ligne 15'!$AN$1))</f>
        <v>0</v>
      </c>
      <c r="AH35" s="97">
        <v>4</v>
      </c>
      <c r="AI35" s="19">
        <f>SUMPRODUCT((AN35="En cours")*SUMIFS(SUIVIPROD!$D$2:$D$3777,SUIVIPROD!$E$2:$E$3777,'Ligne 15'!$A35,SUIVIPROD!$J$2:$J$3777,'Ligne 15'!$AN$1))</f>
        <v>0</v>
      </c>
      <c r="AJ35" s="19">
        <f>SUMPRODUCT((AN35="En cours")*SUMPRODUCT((SUIVIPROD!$E$2:$E$3777='Ligne 15'!$A35)*(SUIVIPROD!$J$2:$J$3777='Ligne 15'!$AN$1)*(SUIVIPROD!$L$2:$N$3777&lt;&gt;"")))</f>
        <v>0</v>
      </c>
      <c r="AK35" s="97">
        <v>3</v>
      </c>
      <c r="AM35" s="23"/>
      <c r="AN35" s="93"/>
      <c r="AO35" s="19">
        <f>SUMPRODUCT((AV35="En cours")*COUNTIFS(SUIVIPROD!$E$2:$E$3777,'Ligne 15'!$A35,SUIVIPROD!$J$2:$J$3777,'Ligne 15'!$AV$1))</f>
        <v>0</v>
      </c>
      <c r="AP35" s="97">
        <v>16</v>
      </c>
      <c r="AQ35" s="19">
        <f>SUMPRODUCT((AV35="En cours")*SUMIFS(SUIVIPROD!$D$2:$D$3777,SUIVIPROD!$E$2:$E$3777,'Ligne 15'!$A35,SUIVIPROD!$J$2:$J$3777,'Ligne 15'!$AV$1))</f>
        <v>0</v>
      </c>
      <c r="AR35" s="19">
        <f>SUMPRODUCT((AV35="En cours")*SUMPRODUCT((SUIVIPROD!$E$2:$E$3777='Ligne 15'!$A35)*(SUIVIPROD!$J$2:$J$3777='Ligne 15'!$AV$1)*(SUIVIPROD!$L$2:$N$3777&lt;&gt;"")))</f>
        <v>0</v>
      </c>
      <c r="AS35" s="97">
        <v>5</v>
      </c>
      <c r="AU35" s="23"/>
      <c r="AV35" s="93"/>
      <c r="AW35" s="19">
        <f>SUMPRODUCT((BD35="En cours")*COUNTIFS(SUIVIPROD!$E$2:$E$3777,'Ligne 15'!$A35,SUIVIPROD!$J$2:$J$3777,'Ligne 15'!$BD$1))</f>
        <v>0</v>
      </c>
      <c r="AX35" s="97">
        <v>10</v>
      </c>
      <c r="AY35" s="19">
        <f>SUMPRODUCT((BD35="En cours")*SUMIFS(SUIVIPROD!$D$2:$D$3777,SUIVIPROD!$E$2:$E$3777,'Ligne 15'!$A35,SUIVIPROD!$J$2:$J$3777,'Ligne 15'!$BD$1))</f>
        <v>0</v>
      </c>
      <c r="AZ35" s="19" t="e">
        <f>SUMPRODUCT((BD35="En cours")*SUMPRODUCT((SUIVIPROD!$E$2:$E$3777='Ligne 15'!$A35)*(SUIVIPROD!$J$2:$J$3777='Ligne 15'!$BD$1)*(SUIVIPROD!$L36:$N3778&lt;&gt;"")))</f>
        <v>#N/A</v>
      </c>
      <c r="BA35" s="97">
        <v>3</v>
      </c>
      <c r="BC35" s="23"/>
      <c r="BD35" s="121"/>
      <c r="BE35" s="209"/>
    </row>
    <row r="36" spans="1:57" ht="15">
      <c r="A36" s="12" t="s">
        <v>251</v>
      </c>
      <c r="B36" s="12" t="s">
        <v>188</v>
      </c>
      <c r="C36" s="12" t="s">
        <v>188</v>
      </c>
      <c r="D36" s="12" t="s">
        <v>188</v>
      </c>
      <c r="E36" s="12" t="s">
        <v>188</v>
      </c>
      <c r="F36" s="12" t="s">
        <v>188</v>
      </c>
      <c r="G36" s="12" t="s">
        <v>188</v>
      </c>
      <c r="H36" s="92" t="str">
        <f t="shared" si="0"/>
        <v>6 / 6</v>
      </c>
      <c r="I36" s="19">
        <f>SUMPRODUCT((P36="En cours")*COUNTIFS(SUIVIPROD!$E$2:$E$3777,'Ligne 15'!$A36,SUIVIPROD!$J$2:$J$3777,'Ligne 15'!$P$1))</f>
        <v>12</v>
      </c>
      <c r="J36" s="97">
        <v>12</v>
      </c>
      <c r="K36" s="19">
        <f>SUMPRODUCT((P36="En cours")*SUMIFS(SUIVIPROD!$D$2:$D$3777,SUIVIPROD!$E$2:$E$3777,'Ligne 15'!$A36,SUIVIPROD!$J$2:$J$3777,'Ligne 15'!$P$1))</f>
        <v>20</v>
      </c>
      <c r="L36" s="19">
        <f>SUMPRODUCT((P36="En cours")*SUMPRODUCT((SUIVIPROD!$E$2:$E$3777='Ligne 15'!$A36)*(SUIVIPROD!$J$2:$J$3777='Ligne 15'!$P$1)*(SUIVIPROD!$L$2:$N$3777&lt;&gt;"")))</f>
        <v>5</v>
      </c>
      <c r="M36" s="97">
        <v>6</v>
      </c>
      <c r="N36" s="94"/>
      <c r="O36" s="23" t="str">
        <f>IF(COUNTIFS(SUIVIQUALITE!$B$2:$B$49039,'Ligne 15'!$A36,SUIVIQUALITE!$E$2:$E$49039,LEFT($P$1,FIND(" ",$P$1)-1),SUIVIQUALITE!$F$2:$F$49039,"Oui")=1,"Oui","#N/A")</f>
        <v>#N/A</v>
      </c>
      <c r="P36" s="121" t="s">
        <v>189</v>
      </c>
      <c r="Q36" s="19">
        <f>SUMPRODUCT((X36="En cours")*COUNTIFS(SUIVIPROD!$E$2:$E$3777,'Ligne 15'!$A36,SUIVIPROD!$J$2:$J$3777,'Ligne 15'!$X$1))</f>
        <v>0</v>
      </c>
      <c r="R36" s="97">
        <v>16</v>
      </c>
      <c r="S36" s="19">
        <f>SUMPRODUCT((P36="En cours")*SUMIFS(SUIVIPROD!$D$2:$D$3777,SUIVIPROD!$E$2:$E$3777,'Ligne 15'!$A36,SUIVIPROD!$J$2:$J$3777,'Ligne 15'!$X$1))</f>
        <v>0</v>
      </c>
      <c r="T36" s="19">
        <f>SUMPRODUCT((P36="En cours")*SUMPRODUCT((SUIVIPROD!$E$2:$E$3777='Ligne 15'!$A36)*(SUIVIPROD!$J$2:$J$3777='Ligne 15'!$X$1)*(SUIVIPROD!$L$2:$N$3777&lt;&gt;"")))</f>
        <v>0</v>
      </c>
      <c r="U36" s="97">
        <v>4</v>
      </c>
      <c r="V36" s="23"/>
      <c r="W36" s="23"/>
      <c r="X36" s="93" t="s">
        <v>190</v>
      </c>
      <c r="Y36" s="19">
        <f>SUMPRODUCT((AF36="En cours")*COUNTIFS(SUIVIPROD!$E$2:$E$3777,'Ligne 15'!$A36,SUIVIPROD!$J$2:$J$3777,'Ligne 15'!$AF$1))</f>
        <v>0</v>
      </c>
      <c r="Z36" s="97">
        <v>16</v>
      </c>
      <c r="AA36" s="19">
        <f>SUMPRODUCT((AF36="En cours")*SUMIFS(SUIVIPROD!$D$2:$D$3777,SUIVIPROD!$E$2:$E$3777,'Ligne 15'!$A36,SUIVIPROD!$J$2:$J$3777,'Ligne 15'!$AF$1))</f>
        <v>0</v>
      </c>
      <c r="AB36" s="19">
        <f>SUMPRODUCT((AF36="En cours")*SUMPRODUCT((SUIVIPROD!$E$2:$E$3777='Ligne 15'!$A36)*(SUIVIPROD!$J$2:$J$3777='Ligne 15'!$AF$1)*(SUIVIPROD!$L$2:$N$3777&lt;&gt;"")))</f>
        <v>0</v>
      </c>
      <c r="AC36" s="97">
        <v>4</v>
      </c>
      <c r="AE36" s="23"/>
      <c r="AF36" s="121" t="s">
        <v>190</v>
      </c>
      <c r="AG36" s="19">
        <f>SUMPRODUCT((AN36="En cours")*COUNTIFS(SUIVIPROD!$E$2:$E$3777,'Ligne 15'!$A36,SUIVIPROD!$J$2:$J$3777,'Ligne 15'!$AN$1))</f>
        <v>0</v>
      </c>
      <c r="AH36" s="97">
        <v>4</v>
      </c>
      <c r="AI36" s="19">
        <f>SUMPRODUCT((AN36="En cours")*SUMIFS(SUIVIPROD!$D$2:$D$3777,SUIVIPROD!$E$2:$E$3777,'Ligne 15'!$A36,SUIVIPROD!$J$2:$J$3777,'Ligne 15'!$AN$1))</f>
        <v>0</v>
      </c>
      <c r="AJ36" s="19">
        <f>SUMPRODUCT((AN36="En cours")*SUMPRODUCT((SUIVIPROD!$E$2:$E$3777='Ligne 15'!$A36)*(SUIVIPROD!$J$2:$J$3777='Ligne 15'!$AN$1)*(SUIVIPROD!$L$2:$N$3777&lt;&gt;"")))</f>
        <v>0</v>
      </c>
      <c r="AK36" s="97">
        <v>3</v>
      </c>
      <c r="AM36" s="23"/>
      <c r="AN36" s="93"/>
      <c r="AO36" s="19">
        <f>SUMPRODUCT((AV36="En cours")*COUNTIFS(SUIVIPROD!$E$2:$E$3777,'Ligne 15'!$A36,SUIVIPROD!$J$2:$J$3777,'Ligne 15'!$AV$1))</f>
        <v>0</v>
      </c>
      <c r="AP36" s="97">
        <v>16</v>
      </c>
      <c r="AQ36" s="19">
        <f>SUMPRODUCT((AV36="En cours")*SUMIFS(SUIVIPROD!$D$2:$D$3777,SUIVIPROD!$E$2:$E$3777,'Ligne 15'!$A36,SUIVIPROD!$J$2:$J$3777,'Ligne 15'!$AV$1))</f>
        <v>0</v>
      </c>
      <c r="AR36" s="19">
        <f>SUMPRODUCT((AV36="En cours")*SUMPRODUCT((SUIVIPROD!$E$2:$E$3777='Ligne 15'!$A36)*(SUIVIPROD!$J$2:$J$3777='Ligne 15'!$AV$1)*(SUIVIPROD!$L$2:$N$3777&lt;&gt;"")))</f>
        <v>0</v>
      </c>
      <c r="AS36" s="97">
        <v>5</v>
      </c>
      <c r="AU36" s="23"/>
      <c r="AV36" s="93" t="s">
        <v>190</v>
      </c>
      <c r="AW36" s="19">
        <f>SUMPRODUCT((BD36="En cours")*COUNTIFS(SUIVIPROD!$E$2:$E$3777,'Ligne 15'!$A36,SUIVIPROD!$J$2:$J$3777,'Ligne 15'!$BD$1))</f>
        <v>0</v>
      </c>
      <c r="AX36" s="97">
        <v>10</v>
      </c>
      <c r="AY36" s="19">
        <f>SUMPRODUCT((BD36="En cours")*SUMIFS(SUIVIPROD!$D$2:$D$3777,SUIVIPROD!$E$2:$E$3777,'Ligne 15'!$A36,SUIVIPROD!$J$2:$J$3777,'Ligne 15'!$BD$1))</f>
        <v>0</v>
      </c>
      <c r="AZ36" s="19" t="e">
        <f>SUMPRODUCT((BD36="En cours")*SUMPRODUCT((SUIVIPROD!$E$2:$E$3777='Ligne 15'!$A36)*(SUIVIPROD!$J$2:$J$3777='Ligne 15'!$BD$1)*(SUIVIPROD!$L37:$N3778&lt;&gt;"")))</f>
        <v>#N/A</v>
      </c>
      <c r="BA36" s="97">
        <v>3</v>
      </c>
      <c r="BC36" s="23"/>
      <c r="BD36" s="121"/>
      <c r="BE36" s="209"/>
    </row>
    <row r="37" spans="1:57" ht="15">
      <c r="A37" s="12" t="s">
        <v>213</v>
      </c>
      <c r="B37" s="12" t="s">
        <v>188</v>
      </c>
      <c r="C37" s="12" t="s">
        <v>188</v>
      </c>
      <c r="D37" s="12" t="s">
        <v>188</v>
      </c>
      <c r="E37" s="12" t="s">
        <v>188</v>
      </c>
      <c r="F37" s="12" t="s">
        <v>188</v>
      </c>
      <c r="G37" s="12" t="s">
        <v>188</v>
      </c>
      <c r="H37" s="92" t="str">
        <f t="shared" si="0"/>
        <v>6 / 6</v>
      </c>
      <c r="I37" s="19">
        <f>SUMPRODUCT((P37="En cours")*COUNTIFS(SUIVIPROD!$E$2:$E$3777,'Ligne 15'!$A37,SUIVIPROD!$J$2:$J$3777,'Ligne 15'!$P$1))</f>
        <v>0</v>
      </c>
      <c r="J37" s="97">
        <v>12</v>
      </c>
      <c r="K37" s="19">
        <f>SUMPRODUCT((P37="En cours")*SUMIFS(SUIVIPROD!$D$2:$D$3777,SUIVIPROD!$E$2:$E$3777,'Ligne 15'!$A37,SUIVIPROD!$J$2:$J$3777,'Ligne 15'!$P$1))</f>
        <v>0</v>
      </c>
      <c r="L37" s="19">
        <f>SUMPRODUCT((P37="En cours")*SUMPRODUCT((SUIVIPROD!$E$2:$E$3777='Ligne 15'!$A37)*(SUIVIPROD!$J$2:$J$3777='Ligne 15'!$P$1)*(SUIVIPROD!$L$2:$N$3777&lt;&gt;"")))</f>
        <v>0</v>
      </c>
      <c r="M37" s="97">
        <v>6</v>
      </c>
      <c r="N37" s="94"/>
      <c r="O37" s="23"/>
      <c r="P37" s="172"/>
      <c r="Q37" s="19">
        <f>SUMPRODUCT((X37="En cours")*COUNTIFS(SUIVIPROD!$E$2:$E$3777,'Ligne 15'!$A37,SUIVIPROD!$J$2:$J$3777,'Ligne 15'!$X$1))</f>
        <v>0</v>
      </c>
      <c r="R37" s="97">
        <v>16</v>
      </c>
      <c r="S37" s="19">
        <f>SUMPRODUCT((P37="En cours")*SUMIFS(SUIVIPROD!$D$2:$D$3777,SUIVIPROD!$E$2:$E$3777,'Ligne 15'!$A37,SUIVIPROD!$J$2:$J$3777,'Ligne 15'!$X$1))</f>
        <v>0</v>
      </c>
      <c r="T37" s="19">
        <f>SUMPRODUCT((P37="En cours")*SUMPRODUCT((SUIVIPROD!$E$2:$E$3777='Ligne 15'!$A37)*(SUIVIPROD!$J$2:$J$3777='Ligne 15'!$X$1)*(SUIVIPROD!$L$2:$N$3777&lt;&gt;"")))</f>
        <v>0</v>
      </c>
      <c r="U37" s="97">
        <v>4</v>
      </c>
      <c r="W37" s="23"/>
      <c r="X37" s="172"/>
      <c r="Y37" s="19">
        <f>SUMPRODUCT((AF37="En cours")*COUNTIFS(SUIVIPROD!$E$2:$E$3777,'Ligne 15'!$A37,SUIVIPROD!$J$2:$J$3777,'Ligne 15'!$AF$1))</f>
        <v>1</v>
      </c>
      <c r="Z37" s="97">
        <v>16</v>
      </c>
      <c r="AA37" s="19">
        <f>SUMPRODUCT((AF37="En cours")*SUMIFS(SUIVIPROD!$D$2:$D$3777,SUIVIPROD!$E$2:$E$3777,'Ligne 15'!$A37,SUIVIPROD!$J$2:$J$3777,'Ligne 15'!$AF$1))</f>
        <v>2</v>
      </c>
      <c r="AB37" s="19">
        <f>SUMPRODUCT((AF37="En cours")*SUMPRODUCT((SUIVIPROD!$E$2:$E$3777='Ligne 15'!$A37)*(SUIVIPROD!$J$2:$J$3777='Ligne 15'!$AF$1)*(SUIVIPROD!$L$2:$N$3777&lt;&gt;"")))</f>
        <v>1</v>
      </c>
      <c r="AC37" s="97">
        <v>4</v>
      </c>
      <c r="AE37" s="23" t="str">
        <f>IF(COUNTIFS(SUIVIQUALITE!$B$2:$B$49039,'Ligne 15'!$A37,SUIVIQUALITE!$E$2:$E$49039,LEFT($AF$1,FIND(" ",$AF$1)-1),SUIVIQUALITE!$F$2:$F$49039,"Oui")=1,"Oui","#N/A")</f>
        <v>Oui</v>
      </c>
      <c r="AF37" s="172" t="s">
        <v>189</v>
      </c>
      <c r="AG37" s="19">
        <f>SUMPRODUCT((AN37="En cours")*COUNTIFS(SUIVIPROD!$E$2:$E$3777,'Ligne 15'!$A37,SUIVIPROD!$J$2:$J$3777,'Ligne 15'!$AN$1))</f>
        <v>0</v>
      </c>
      <c r="AH37" s="97">
        <v>4</v>
      </c>
      <c r="AI37" s="19">
        <f>SUMPRODUCT((AN37="En cours")*SUMIFS(SUIVIPROD!$D$2:$D$3777,SUIVIPROD!$E$2:$E$3777,'Ligne 15'!$A37,SUIVIPROD!$J$2:$J$3777,'Ligne 15'!$AN$1))</f>
        <v>0</v>
      </c>
      <c r="AJ37" s="19">
        <f>SUMPRODUCT((AN37="En cours")*SUMPRODUCT((SUIVIPROD!$E$2:$E$3777='Ligne 15'!$A37)*(SUIVIPROD!$J$2:$J$3777='Ligne 15'!$AN$1)*(SUIVIPROD!$L$2:$N$3777&lt;&gt;"")))</f>
        <v>0</v>
      </c>
      <c r="AK37" s="97">
        <v>3</v>
      </c>
      <c r="AM37" s="23"/>
      <c r="AN37" s="93"/>
      <c r="AO37" s="19">
        <f>SUMPRODUCT((AV37="En cours")*COUNTIFS(SUIVIPROD!$E$2:$E$3777,'Ligne 15'!$A37,SUIVIPROD!$J$2:$J$3777,'Ligne 15'!$AV$1))</f>
        <v>37</v>
      </c>
      <c r="AP37" s="97">
        <v>16</v>
      </c>
      <c r="AQ37" s="19">
        <f>SUMPRODUCT((AV37="En cours")*SUMIFS(SUIVIPROD!$D$2:$D$3777,SUIVIPROD!$E$2:$E$3777,'Ligne 15'!$A37,SUIVIPROD!$J$2:$J$3777,'Ligne 15'!$AV$1))</f>
        <v>72</v>
      </c>
      <c r="AR37" s="19">
        <f>SUMPRODUCT((AV37="En cours")*SUMPRODUCT((SUIVIPROD!$E$2:$E$3777='Ligne 15'!$A37)*(SUIVIPROD!$J$2:$J$3777='Ligne 15'!$AV$1)*(SUIVIPROD!$L$2:$N$3777&lt;&gt;"")))</f>
        <v>6</v>
      </c>
      <c r="AS37" s="97">
        <v>5</v>
      </c>
      <c r="AU37" s="23" t="str">
        <f>IF(COUNTIFS(SUIVIQUALITE!$B$2:$B$49039,'Ligne 15'!$A37,SUIVIQUALITE!$E$2:$E$49039,LEFT($AV$1,FIND(" ",$AV$1)-1),SUIVIQUALITE!$F$2:$F$49039,"Oui")=1,"Oui","#N/A")</f>
        <v>Oui</v>
      </c>
      <c r="AV37" s="93" t="s">
        <v>189</v>
      </c>
      <c r="AW37" s="19">
        <f>SUMPRODUCT((BD37="En cours")*COUNTIFS(SUIVIPROD!$E$2:$E$3777,'Ligne 15'!$A37,SUIVIPROD!$J$2:$J$3777,'Ligne 15'!$BD$1))</f>
        <v>0</v>
      </c>
      <c r="AX37" s="97">
        <v>10</v>
      </c>
      <c r="AY37" s="19">
        <f>SUMPRODUCT((BD37="En cours")*SUMIFS(SUIVIPROD!$D$2:$D$3777,SUIVIPROD!$E$2:$E$3777,'Ligne 15'!$A37,SUIVIPROD!$J$2:$J$3777,'Ligne 15'!$BD$1))</f>
        <v>0</v>
      </c>
      <c r="AZ37" s="19" t="e">
        <f>SUMPRODUCT((BD37="En cours")*SUMPRODUCT((SUIVIPROD!$E$2:$E$3777='Ligne 15'!$A37)*(SUIVIPROD!$J$2:$J$3777='Ligne 15'!$BD$1)*(SUIVIPROD!$L38:$N3778&lt;&gt;"")))</f>
        <v>#N/A</v>
      </c>
      <c r="BA37" s="97">
        <v>3</v>
      </c>
      <c r="BC37" s="23"/>
      <c r="BD37" s="146"/>
      <c r="BE37" s="209"/>
    </row>
    <row r="38" spans="1:57" ht="15">
      <c r="A38" s="12" t="s">
        <v>960</v>
      </c>
      <c r="B38" s="12" t="s">
        <v>188</v>
      </c>
      <c r="C38" s="12" t="s">
        <v>188</v>
      </c>
      <c r="D38" s="12" t="s">
        <v>188</v>
      </c>
      <c r="E38" s="12" t="s">
        <v>188</v>
      </c>
      <c r="F38" s="12" t="s">
        <v>188</v>
      </c>
      <c r="G38" s="12" t="s">
        <v>188</v>
      </c>
      <c r="H38" s="92" t="str">
        <f t="shared" si="0"/>
        <v>6 / 6</v>
      </c>
      <c r="I38" s="19">
        <f>SUMPRODUCT((P38="En cours")*COUNTIFS(SUIVIPROD!$E$2:$E$3777,'Ligne 15'!$A38,SUIVIPROD!$J$2:$J$3777,'Ligne 15'!$P$1))</f>
        <v>0</v>
      </c>
      <c r="J38" s="97">
        <v>12</v>
      </c>
      <c r="K38" s="19">
        <f>SUMPRODUCT((P38="En cours")*SUMIFS(SUIVIPROD!$D$2:$D$3777,SUIVIPROD!$E$2:$E$3777,'Ligne 15'!$A38,SUIVIPROD!$J$2:$J$3777,'Ligne 15'!$P$1))</f>
        <v>0</v>
      </c>
      <c r="L38" s="19">
        <f>SUMPRODUCT((P38="En cours")*SUMPRODUCT((SUIVIPROD!$E$2:$E$3777='Ligne 15'!$A38)*(SUIVIPROD!$J$2:$J$3777='Ligne 15'!$P$1)*(SUIVIPROD!$L$2:$N$3777&lt;&gt;"")))</f>
        <v>0</v>
      </c>
      <c r="M38" s="97">
        <v>6</v>
      </c>
      <c r="P38" s="146"/>
      <c r="Q38" s="19">
        <f>SUMPRODUCT((X38="En cours")*COUNTIFS(SUIVIPROD!$E$2:$E$3777,'Ligne 15'!$A38,SUIVIPROD!$J$2:$J$3777,'Ligne 15'!$X$1))</f>
        <v>22</v>
      </c>
      <c r="R38" s="97">
        <v>16</v>
      </c>
      <c r="S38" s="19">
        <f>SUMPRODUCT((P38="En cours")*SUMIFS(SUIVIPROD!$D$2:$D$3777,SUIVIPROD!$E$2:$E$3777,'Ligne 15'!$A38,SUIVIPROD!$J$2:$J$3777,'Ligne 15'!$X$1))</f>
        <v>0</v>
      </c>
      <c r="T38" s="19">
        <f>SUMPRODUCT((P38="En cours")*SUMPRODUCT((SUIVIPROD!$E$2:$E$3777='Ligne 15'!$A38)*(SUIVIPROD!$J$2:$J$3777='Ligne 15'!$X$1)*(SUIVIPROD!$L$2:$N$3777&lt;&gt;"")))</f>
        <v>0</v>
      </c>
      <c r="U38" s="97">
        <v>4</v>
      </c>
      <c r="W38" s="23" t="str">
        <f>IF(COUNTIFS(SUIVIQUALITE!$B$2:$B$49039,'Ligne 15'!$A38,SUIVIQUALITE!$E$2:$E$49039,LEFT($X$1,FIND(" ",$X$1)-1),SUIVIQUALITE!$F$2:$F$49039,"Oui")=1,"Oui","#N/A")</f>
        <v>Oui</v>
      </c>
      <c r="X38" s="93" t="s">
        <v>189</v>
      </c>
      <c r="Y38" s="19">
        <f>SUMPRODUCT((AF38="En cours")*COUNTIFS(SUIVIPROD!$E$2:$E$3777,'Ligne 15'!$A38,SUIVIPROD!$J$2:$J$3777,'Ligne 15'!$AF$1))</f>
        <v>0</v>
      </c>
      <c r="Z38" s="97">
        <v>16</v>
      </c>
      <c r="AA38" s="19">
        <f>SUMPRODUCT((AF38="En cours")*SUMIFS(SUIVIPROD!$D$2:$D$3777,SUIVIPROD!$E$2:$E$3777,'Ligne 15'!$A38,SUIVIPROD!$J$2:$J$3777,'Ligne 15'!$AF$1))</f>
        <v>0</v>
      </c>
      <c r="AB38" s="19">
        <f>SUMPRODUCT((AF38="En cours")*SUMPRODUCT((SUIVIPROD!$E$2:$E$3777='Ligne 15'!$A38)*(SUIVIPROD!$J$2:$J$3777='Ligne 15'!$AF$1)*(SUIVIPROD!$L$2:$N$3777&lt;&gt;"")))</f>
        <v>0</v>
      </c>
      <c r="AC38" s="97">
        <v>4</v>
      </c>
      <c r="AE38" s="23" t="str">
        <f>IF(COUNTIFS(SUIVIQUALITE!$B$2:$B$49039,'Ligne 15'!$A38,SUIVIQUALITE!$E$2:$E$49039,LEFT($AF$1,FIND(" ",$AF$1)-1),SUIVIQUALITE!$F$2:$F$49039,"Oui")=1,"Oui","#N/A")</f>
        <v>Oui</v>
      </c>
      <c r="AF38" s="146" t="s">
        <v>190</v>
      </c>
      <c r="AG38" s="19">
        <f>SUMPRODUCT((AN38="En cours")*COUNTIFS(SUIVIPROD!$E$2:$E$3777,'Ligne 15'!$A38,SUIVIPROD!$J$2:$J$3777,'Ligne 15'!$AN$1))</f>
        <v>0</v>
      </c>
      <c r="AH38" s="97">
        <v>4</v>
      </c>
      <c r="AI38" s="19">
        <f>SUMPRODUCT((AN38="En cours")*SUMIFS(SUIVIPROD!$D$2:$D$3777,SUIVIPROD!$E$2:$E$3777,'Ligne 15'!$A38,SUIVIPROD!$J$2:$J$3777,'Ligne 15'!$AN$1))</f>
        <v>0</v>
      </c>
      <c r="AJ38" s="19">
        <f>SUMPRODUCT((AN38="En cours")*SUMPRODUCT((SUIVIPROD!$E$2:$E$3777='Ligne 15'!$A38)*(SUIVIPROD!$J$2:$J$3777='Ligne 15'!$AN$1)*(SUIVIPROD!$L$2:$N$3777&lt;&gt;"")))</f>
        <v>0</v>
      </c>
      <c r="AK38" s="97">
        <v>3</v>
      </c>
      <c r="AM38" s="23"/>
      <c r="AN38" s="93"/>
      <c r="AO38" s="19">
        <f>SUMPRODUCT((AV38="En cours")*COUNTIFS(SUIVIPROD!$E$2:$E$3777,'Ligne 15'!$A38,SUIVIPROD!$J$2:$J$3777,'Ligne 15'!$AV$1))</f>
        <v>0</v>
      </c>
      <c r="AP38" s="97">
        <v>16</v>
      </c>
      <c r="AQ38" s="19">
        <f>SUMPRODUCT((AV38="En cours")*SUMIFS(SUIVIPROD!$D$2:$D$3777,SUIVIPROD!$E$2:$E$3777,'Ligne 15'!$A38,SUIVIPROD!$J$2:$J$3777,'Ligne 15'!$AV$1))</f>
        <v>0</v>
      </c>
      <c r="AR38" s="19">
        <f>SUMPRODUCT((AV38="En cours")*SUMPRODUCT((SUIVIPROD!$E$2:$E$3777='Ligne 15'!$A38)*(SUIVIPROD!$J$2:$J$3777='Ligne 15'!$AV$1)*(SUIVIPROD!$L$2:$N$3777&lt;&gt;"")))</f>
        <v>0</v>
      </c>
      <c r="AS38" s="97">
        <v>5</v>
      </c>
      <c r="AU38" s="23"/>
      <c r="AV38" s="93"/>
      <c r="AW38" s="19">
        <f>SUMPRODUCT((BD38="En cours")*COUNTIFS(SUIVIPROD!$E$2:$E$3777,'Ligne 15'!$A38,SUIVIPROD!$J$2:$J$3777,'Ligne 15'!$BD$1))</f>
        <v>0</v>
      </c>
      <c r="AX38" s="97">
        <v>10</v>
      </c>
      <c r="AY38" s="19">
        <f>SUMPRODUCT((BD38="En cours")*SUMIFS(SUIVIPROD!$D$2:$D$3777,SUIVIPROD!$E$2:$E$3777,'Ligne 15'!$A38,SUIVIPROD!$J$2:$J$3777,'Ligne 15'!$BD$1))</f>
        <v>0</v>
      </c>
      <c r="AZ38" s="19" t="e">
        <f>SUMPRODUCT((BD38="En cours")*SUMPRODUCT((SUIVIPROD!$E$2:$E$3777='Ligne 15'!$A38)*(SUIVIPROD!$J$2:$J$3777='Ligne 15'!$BD$1)*(SUIVIPROD!$L39:$N3778&lt;&gt;"")))</f>
        <v>#N/A</v>
      </c>
      <c r="BA38" s="97">
        <v>3</v>
      </c>
      <c r="BC38" s="23"/>
      <c r="BD38" s="146"/>
      <c r="BE38" s="209"/>
    </row>
    <row r="39" spans="1:57" ht="15">
      <c r="A39" s="12" t="s">
        <v>946</v>
      </c>
      <c r="H39" s="92" t="str">
        <f t="shared" si="0"/>
        <v>0 / 6</v>
      </c>
      <c r="I39" s="19">
        <f>SUMPRODUCT((P39="En cours")*COUNTIFS(SUIVIPROD!$E$2:$E$3777,'Ligne 15'!$A39,SUIVIPROD!$J$2:$J$3777,'Ligne 15'!$P$1))</f>
        <v>0</v>
      </c>
      <c r="J39" s="97">
        <v>12</v>
      </c>
      <c r="K39" s="19">
        <f>SUMPRODUCT((P39="En cours")*SUMIFS(SUIVIPROD!$D$2:$D$3777,SUIVIPROD!$E$2:$E$3777,'Ligne 15'!$A39,SUIVIPROD!$J$2:$J$3777,'Ligne 15'!$P$1))</f>
        <v>0</v>
      </c>
      <c r="L39" s="19">
        <f>SUMPRODUCT((P39="En cours")*SUMPRODUCT((SUIVIPROD!$E$2:$E$3777='Ligne 15'!$A39)*(SUIVIPROD!$J$2:$J$3777='Ligne 15'!$P$1)*(SUIVIPROD!$L$2:$N$3777&lt;&gt;"")))</f>
        <v>0</v>
      </c>
      <c r="M39" s="97">
        <v>6</v>
      </c>
      <c r="P39" s="146"/>
      <c r="Q39" s="19">
        <f>SUMPRODUCT((X39="En cours")*COUNTIFS(SUIVIPROD!$E$2:$E$3777,'Ligne 15'!$A39,SUIVIPROD!$J$2:$J$3777,'Ligne 15'!$X$1))</f>
        <v>0</v>
      </c>
      <c r="R39" s="97">
        <v>16</v>
      </c>
      <c r="S39" s="19">
        <f>SUMPRODUCT((P39="En cours")*SUMIFS(SUIVIPROD!$D$2:$D$3777,SUIVIPROD!$E$2:$E$3777,'Ligne 15'!$A39,SUIVIPROD!$J$2:$J$3777,'Ligne 15'!$X$1))</f>
        <v>0</v>
      </c>
      <c r="T39" s="19">
        <f>SUMPRODUCT((P39="En cours")*SUMPRODUCT((SUIVIPROD!$E$2:$E$3777='Ligne 15'!$A39)*(SUIVIPROD!$J$2:$J$3777='Ligne 15'!$X$1)*(SUIVIPROD!$L$2:$N$3777&lt;&gt;"")))</f>
        <v>0</v>
      </c>
      <c r="U39" s="97">
        <v>4</v>
      </c>
      <c r="V39" s="23"/>
      <c r="W39" s="23"/>
      <c r="X39" s="93"/>
      <c r="Y39" s="19">
        <f>SUMPRODUCT((AF39="En cours")*COUNTIFS(SUIVIPROD!$E$2:$E$3777,'Ligne 15'!$A39,SUIVIPROD!$J$2:$J$3777,'Ligne 15'!$AF$1))</f>
        <v>0</v>
      </c>
      <c r="Z39" s="97">
        <v>16</v>
      </c>
      <c r="AA39" s="19">
        <f>SUMPRODUCT((AF39="En cours")*SUMIFS(SUIVIPROD!$D$2:$D$3777,SUIVIPROD!$E$2:$E$3777,'Ligne 15'!$A39,SUIVIPROD!$J$2:$J$3777,'Ligne 15'!$AF$1))</f>
        <v>0</v>
      </c>
      <c r="AB39" s="19">
        <f>SUMPRODUCT((AF39="En cours")*SUMPRODUCT((SUIVIPROD!$E$2:$E$3777='Ligne 15'!$A39)*(SUIVIPROD!$J$2:$J$3777='Ligne 15'!$AF$1)*(SUIVIPROD!$L$2:$N$3777&lt;&gt;"")))</f>
        <v>0</v>
      </c>
      <c r="AC39" s="97">
        <v>4</v>
      </c>
      <c r="AE39" s="23"/>
      <c r="AF39" s="146"/>
      <c r="AG39" s="19">
        <f>SUMPRODUCT((AN39="En cours")*COUNTIFS(SUIVIPROD!$E$2:$E$3777,'Ligne 15'!$A39,SUIVIPROD!$J$2:$J$3777,'Ligne 15'!$AN$1))</f>
        <v>0</v>
      </c>
      <c r="AH39" s="97">
        <v>4</v>
      </c>
      <c r="AI39" s="19">
        <f>SUMPRODUCT((AN39="En cours")*SUMIFS(SUIVIPROD!$D$2:$D$3777,SUIVIPROD!$E$2:$E$3777,'Ligne 15'!$A39,SUIVIPROD!$J$2:$J$3777,'Ligne 15'!$AN$1))</f>
        <v>0</v>
      </c>
      <c r="AJ39" s="19">
        <f>SUMPRODUCT((AN39="En cours")*SUMPRODUCT((SUIVIPROD!$E$2:$E$3777='Ligne 15'!$A39)*(SUIVIPROD!$J$2:$J$3777='Ligne 15'!$AN$1)*(SUIVIPROD!$L$2:$N$3777&lt;&gt;"")))</f>
        <v>0</v>
      </c>
      <c r="AK39" s="97">
        <v>3</v>
      </c>
      <c r="AM39" s="23"/>
      <c r="AN39" s="93"/>
      <c r="AO39" s="19">
        <f>SUMPRODUCT((AV39="En cours")*COUNTIFS(SUIVIPROD!$E$2:$E$3777,'Ligne 15'!$A39,SUIVIPROD!$J$2:$J$3777,'Ligne 15'!$AV$1))</f>
        <v>0</v>
      </c>
      <c r="AP39" s="97">
        <v>16</v>
      </c>
      <c r="AQ39" s="19">
        <f>SUMPRODUCT((AV39="En cours")*SUMIFS(SUIVIPROD!$D$2:$D$3777,SUIVIPROD!$E$2:$E$3777,'Ligne 15'!$A39,SUIVIPROD!$J$2:$J$3777,'Ligne 15'!$AV$1))</f>
        <v>0</v>
      </c>
      <c r="AR39" s="19">
        <f>SUMPRODUCT((AV39="En cours")*SUMPRODUCT((SUIVIPROD!$E$2:$E$3777='Ligne 15'!$A39)*(SUIVIPROD!$J$2:$J$3777='Ligne 15'!$AV$1)*(SUIVIPROD!$L$2:$N$3777&lt;&gt;"")))</f>
        <v>0</v>
      </c>
      <c r="AS39" s="97">
        <v>5</v>
      </c>
      <c r="AU39" s="23"/>
      <c r="AV39" s="93"/>
      <c r="AW39" s="19">
        <f>SUMPRODUCT((BD39="En cours")*COUNTIFS(SUIVIPROD!$E$2:$E$3777,'Ligne 15'!$A39,SUIVIPROD!$J$2:$J$3777,'Ligne 15'!$BD$1))</f>
        <v>0</v>
      </c>
      <c r="AX39" s="97">
        <v>10</v>
      </c>
      <c r="AY39" s="19">
        <f>SUMPRODUCT((BD39="En cours")*SUMIFS(SUIVIPROD!$D$2:$D$3777,SUIVIPROD!$E$2:$E$3777,'Ligne 15'!$A39,SUIVIPROD!$J$2:$J$3777,'Ligne 15'!$BD$1))</f>
        <v>0</v>
      </c>
      <c r="AZ39" s="19" t="e">
        <f>SUMPRODUCT((BD39="En cours")*SUMPRODUCT((SUIVIPROD!$E$2:$E$3777='Ligne 15'!$A39)*(SUIVIPROD!$J$2:$J$3777='Ligne 15'!$BD$1)*(SUIVIPROD!$L40:$N3778&lt;&gt;"")))</f>
        <v>#N/A</v>
      </c>
      <c r="BA39" s="97">
        <v>3</v>
      </c>
      <c r="BC39" s="23"/>
      <c r="BD39" s="146"/>
      <c r="BE39" s="209"/>
    </row>
    <row r="40" spans="1:57" ht="15">
      <c r="A40" s="12" t="s">
        <v>223</v>
      </c>
      <c r="B40" s="12" t="s">
        <v>188</v>
      </c>
      <c r="C40" s="12" t="s">
        <v>188</v>
      </c>
      <c r="D40" s="12" t="s">
        <v>188</v>
      </c>
      <c r="E40" s="12" t="s">
        <v>188</v>
      </c>
      <c r="F40" s="12" t="s">
        <v>188</v>
      </c>
      <c r="G40" s="12" t="s">
        <v>188</v>
      </c>
      <c r="H40" s="92" t="str">
        <f t="shared" si="0"/>
        <v>6 / 6</v>
      </c>
      <c r="I40" s="19">
        <f>SUMPRODUCT((P40="En cours")*COUNTIFS(SUIVIPROD!$E$2:$E$3777,'Ligne 15'!$A40,SUIVIPROD!$J$2:$J$3777,'Ligne 15'!$P$1))</f>
        <v>0</v>
      </c>
      <c r="J40" s="97">
        <v>12</v>
      </c>
      <c r="K40" s="19">
        <f>SUMPRODUCT((P40="En cours")*SUMIFS(SUIVIPROD!$D$2:$D$3777,SUIVIPROD!$E$2:$E$3777,'Ligne 15'!$A40,SUIVIPROD!$J$2:$J$3777,'Ligne 15'!$P$1))</f>
        <v>0</v>
      </c>
      <c r="L40" s="19">
        <f>SUMPRODUCT((P40="En cours")*SUMPRODUCT((SUIVIPROD!$E$2:$E$3777='Ligne 15'!$A40)*(SUIVIPROD!$J$2:$J$3777='Ligne 15'!$P$1)*(SUIVIPROD!$L$2:$N$3777&lt;&gt;"")))</f>
        <v>0</v>
      </c>
      <c r="M40" s="97">
        <v>6</v>
      </c>
      <c r="P40" s="211" t="s">
        <v>190</v>
      </c>
      <c r="Q40" s="19">
        <f>SUMPRODUCT((X40="En cours")*COUNTIFS(SUIVIPROD!$E$2:$E$3777,'Ligne 15'!$A40,SUIVIPROD!$J$2:$J$3777,'Ligne 15'!$X$1))</f>
        <v>0</v>
      </c>
      <c r="R40" s="97">
        <v>16</v>
      </c>
      <c r="S40" s="19">
        <f>SUMPRODUCT((P40="En cours")*SUMIFS(SUIVIPROD!$D$2:$D$3777,SUIVIPROD!$E$2:$E$3777,'Ligne 15'!$A40,SUIVIPROD!$J$2:$J$3777,'Ligne 15'!$X$1))</f>
        <v>0</v>
      </c>
      <c r="T40" s="19">
        <f>SUMPRODUCT((P40="En cours")*SUMPRODUCT((SUIVIPROD!$E$2:$E$3777='Ligne 15'!$A40)*(SUIVIPROD!$J$2:$J$3777='Ligne 15'!$X$1)*(SUIVIPROD!$L$2:$N$3777&lt;&gt;"")))</f>
        <v>0</v>
      </c>
      <c r="U40" s="97">
        <v>4</v>
      </c>
      <c r="V40" s="23"/>
      <c r="W40" s="23"/>
      <c r="X40" s="93"/>
      <c r="Y40" s="19">
        <f>SUMPRODUCT((AF40="En cours")*COUNTIFS(SUIVIPROD!$E$2:$E$3777,'Ligne 15'!$A40,SUIVIPROD!$J$2:$J$3777,'Ligne 15'!$AF$1))</f>
        <v>0</v>
      </c>
      <c r="Z40" s="97">
        <v>16</v>
      </c>
      <c r="AA40" s="19">
        <f>SUMPRODUCT((AF40="En cours")*SUMIFS(SUIVIPROD!$D$2:$D$3777,SUIVIPROD!$E$2:$E$3777,'Ligne 15'!$A40,SUIVIPROD!$J$2:$J$3777,'Ligne 15'!$AF$1))</f>
        <v>0</v>
      </c>
      <c r="AB40" s="19">
        <f>SUMPRODUCT((AF40="En cours")*SUMPRODUCT((SUIVIPROD!$E$2:$E$3777='Ligne 15'!$A40)*(SUIVIPROD!$J$2:$J$3777='Ligne 15'!$AF$1)*(SUIVIPROD!$L$2:$N$3777&lt;&gt;"")))</f>
        <v>0</v>
      </c>
      <c r="AC40" s="97">
        <v>4</v>
      </c>
      <c r="AE40" s="23"/>
      <c r="AF40" s="211"/>
      <c r="AG40" s="19">
        <f>SUMPRODUCT((AN40="En cours")*COUNTIFS(SUIVIPROD!$E$2:$E$3777,'Ligne 15'!$A40,SUIVIPROD!$J$2:$J$3777,'Ligne 15'!$AN$1))</f>
        <v>0</v>
      </c>
      <c r="AH40" s="97">
        <v>4</v>
      </c>
      <c r="AI40" s="19">
        <f>SUMPRODUCT((AN40="En cours")*SUMIFS(SUIVIPROD!$D$2:$D$3777,SUIVIPROD!$E$2:$E$3777,'Ligne 15'!$A40,SUIVIPROD!$J$2:$J$3777,'Ligne 15'!$AN$1))</f>
        <v>0</v>
      </c>
      <c r="AJ40" s="19">
        <f>SUMPRODUCT((AN40="En cours")*SUMPRODUCT((SUIVIPROD!$E$2:$E$3777='Ligne 15'!$A40)*(SUIVIPROD!$J$2:$J$3777='Ligne 15'!$AN$1)*(SUIVIPROD!$L$2:$N$3777&lt;&gt;"")))</f>
        <v>0</v>
      </c>
      <c r="AK40" s="97">
        <v>3</v>
      </c>
      <c r="AM40" s="23"/>
      <c r="AN40" s="93"/>
      <c r="AO40" s="19">
        <f>SUMPRODUCT((AV40="En cours")*COUNTIFS(SUIVIPROD!$E$2:$E$3777,'Ligne 15'!$A40,SUIVIPROD!$J$2:$J$3777,'Ligne 15'!$AV$1))</f>
        <v>0</v>
      </c>
      <c r="AP40" s="97">
        <v>16</v>
      </c>
      <c r="AQ40" s="19">
        <f>SUMPRODUCT((AV40="En cours")*SUMIFS(SUIVIPROD!$D$2:$D$3777,SUIVIPROD!$E$2:$E$3777,'Ligne 15'!$A40,SUIVIPROD!$J$2:$J$3777,'Ligne 15'!$AV$1))</f>
        <v>0</v>
      </c>
      <c r="AR40" s="19">
        <f>SUMPRODUCT((AV40="En cours")*SUMPRODUCT((SUIVIPROD!$E$2:$E$3777='Ligne 15'!$A40)*(SUIVIPROD!$J$2:$J$3777='Ligne 15'!$AV$1)*(SUIVIPROD!$L$2:$N$3777&lt;&gt;"")))</f>
        <v>0</v>
      </c>
      <c r="AS40" s="97">
        <v>5</v>
      </c>
      <c r="AU40" s="23"/>
      <c r="AV40" s="93" t="s">
        <v>190</v>
      </c>
      <c r="AW40" s="19">
        <f>SUMPRODUCT((BD40="En cours")*COUNTIFS(SUIVIPROD!$E$2:$E$3777,'Ligne 15'!$A40,SUIVIPROD!$J$2:$J$3777,'Ligne 15'!$BD$1))</f>
        <v>0</v>
      </c>
      <c r="AX40" s="97">
        <v>10</v>
      </c>
      <c r="AY40" s="19">
        <f>SUMPRODUCT((BD40="En cours")*SUMIFS(SUIVIPROD!$D$2:$D$3777,SUIVIPROD!$E$2:$E$3777,'Ligne 15'!$A40,SUIVIPROD!$J$2:$J$3777,'Ligne 15'!$BD$1))</f>
        <v>0</v>
      </c>
      <c r="AZ40" s="19" t="e">
        <f>SUMPRODUCT((BD40="En cours")*SUMPRODUCT((SUIVIPROD!$E$2:$E$3777='Ligne 15'!$A40)*(SUIVIPROD!$J$2:$J$3777='Ligne 15'!$BD$1)*(SUIVIPROD!$L41:$N3778&lt;&gt;"")))</f>
        <v>#N/A</v>
      </c>
      <c r="BA40" s="97">
        <v>3</v>
      </c>
      <c r="BC40" s="23"/>
      <c r="BD40" s="211"/>
      <c r="BE40" s="209"/>
    </row>
    <row r="41" spans="1:57" ht="15">
      <c r="H41" s="92" t="str">
        <f t="shared" si="0"/>
        <v>0 / 6</v>
      </c>
      <c r="I41" s="19">
        <f>SUMPRODUCT((P41="En cours")*COUNTIFS(SUIVIPROD!$E$2:$E$3777,'Ligne 15'!$A41,SUIVIPROD!$J$2:$J$3777,'Ligne 15'!$P$1))</f>
        <v>0</v>
      </c>
      <c r="J41" s="97">
        <v>12</v>
      </c>
      <c r="K41" s="19">
        <f>SUMPRODUCT((P41="En cours")*SUMIFS(SUIVIPROD!$D$2:$D$3777,SUIVIPROD!$E$2:$E$3777,'Ligne 15'!$A41,SUIVIPROD!$J$2:$J$3777,'Ligne 15'!$P$1))</f>
        <v>0</v>
      </c>
      <c r="L41" s="19">
        <f>SUMPRODUCT((P41="En cours")*SUMPRODUCT((SUIVIPROD!$E$2:$E$3777='Ligne 15'!$A41)*(SUIVIPROD!$J$2:$J$3777='Ligne 15'!$P$1)*(SUIVIPROD!$L$2:$N$3777&lt;&gt;"")))</f>
        <v>0</v>
      </c>
      <c r="M41" s="97">
        <v>6</v>
      </c>
      <c r="P41" s="211"/>
      <c r="Q41" s="19">
        <f>SUMPRODUCT((X41="En cours")*COUNTIFS(SUIVIPROD!$E$2:$E$3777,'Ligne 15'!$A41,SUIVIPROD!$J$2:$J$3777,'Ligne 15'!$X$1))</f>
        <v>0</v>
      </c>
      <c r="R41" s="97">
        <v>16</v>
      </c>
      <c r="S41" s="19">
        <f>SUMPRODUCT((P41="En cours")*SUMIFS(SUIVIPROD!$D$2:$D$3777,SUIVIPROD!$E$2:$E$3777,'Ligne 15'!$A41,SUIVIPROD!$J$2:$J$3777,'Ligne 15'!$X$1))</f>
        <v>0</v>
      </c>
      <c r="T41" s="19">
        <f>SUMPRODUCT((P41="En cours")*SUMPRODUCT((SUIVIPROD!$E$2:$E$3777='Ligne 15'!$A41)*(SUIVIPROD!$J$2:$J$3777='Ligne 15'!$X$1)*(SUIVIPROD!$L$2:$N$3777&lt;&gt;"")))</f>
        <v>0</v>
      </c>
      <c r="U41" s="97">
        <v>4</v>
      </c>
      <c r="X41" s="93"/>
      <c r="Y41" s="19">
        <f>SUMPRODUCT((AF41="En cours")*COUNTIFS(SUIVIPROD!$E$2:$E$3777,'Ligne 15'!$A41,SUIVIPROD!$J$2:$J$3777,'Ligne 15'!$AF$1))</f>
        <v>0</v>
      </c>
      <c r="Z41" s="97">
        <v>16</v>
      </c>
      <c r="AA41" s="19">
        <f>SUMPRODUCT((AF41="En cours")*SUMIFS(SUIVIPROD!$D$2:$D$3777,SUIVIPROD!$E$2:$E$3777,'Ligne 15'!$A41,SUIVIPROD!$J$2:$J$3777,'Ligne 15'!$AF$1))</f>
        <v>0</v>
      </c>
      <c r="AB41" s="19">
        <f>SUMPRODUCT((AF41="En cours")*SUMPRODUCT((SUIVIPROD!$E$2:$E$3777='Ligne 15'!$A41)*(SUIVIPROD!$J$2:$J$3777='Ligne 15'!$AF$1)*(SUIVIPROD!$L$2:$N$3777&lt;&gt;"")))</f>
        <v>0</v>
      </c>
      <c r="AC41" s="97">
        <v>4</v>
      </c>
      <c r="AF41" s="211"/>
      <c r="AG41" s="19">
        <f>SUMPRODUCT((AN41="En cours")*COUNTIFS(SUIVIPROD!$E$2:$E$3777,'Ligne 15'!$A41,SUIVIPROD!$J$2:$J$3777,'Ligne 15'!$AN$1))</f>
        <v>0</v>
      </c>
      <c r="AH41" s="97">
        <v>4</v>
      </c>
      <c r="AI41" s="19">
        <f>SUMPRODUCT((AN41="En cours")*SUMIFS(SUIVIPROD!$D$2:$D$3777,SUIVIPROD!$E$2:$E$3777,'Ligne 15'!$A41,SUIVIPROD!$J$2:$J$3777,'Ligne 15'!$AN$1))</f>
        <v>0</v>
      </c>
      <c r="AJ41" s="19">
        <f>SUMPRODUCT((AN41="En cours")*SUMPRODUCT((SUIVIPROD!$E$2:$E$3777='Ligne 15'!$A41)*(SUIVIPROD!$J$2:$J$3777='Ligne 15'!$AN$1)*(SUIVIPROD!$L$2:$N$3777&lt;&gt;"")))</f>
        <v>0</v>
      </c>
      <c r="AK41" s="97">
        <v>3</v>
      </c>
      <c r="AN41" s="93"/>
      <c r="AO41" s="19">
        <f>SUMPRODUCT((AV41="En cours")*COUNTIFS(SUIVIPROD!$E$2:$E$3777,'Ligne 15'!$A41,SUIVIPROD!$J$2:$J$3777,'Ligne 15'!$AV$1))</f>
        <v>0</v>
      </c>
      <c r="AP41" s="97">
        <v>16</v>
      </c>
      <c r="AQ41" s="19">
        <f>SUMPRODUCT((AV41="En cours")*SUMIFS(SUIVIPROD!$D$2:$D$3777,SUIVIPROD!$E$2:$E$3777,'Ligne 15'!$A41,SUIVIPROD!$J$2:$J$3777,'Ligne 15'!$AV$1))</f>
        <v>0</v>
      </c>
      <c r="AR41" s="19">
        <f>SUMPRODUCT((AV41="En cours")*SUMPRODUCT((SUIVIPROD!$E$2:$E$3777='Ligne 15'!$A41)*(SUIVIPROD!$J$2:$J$3777='Ligne 15'!$AV$1)*(SUIVIPROD!$L$2:$N$3777&lt;&gt;"")))</f>
        <v>0</v>
      </c>
      <c r="AS41" s="97">
        <v>5</v>
      </c>
      <c r="AV41" s="93"/>
      <c r="AW41" s="19">
        <f>SUMPRODUCT((BD41="En cours")*COUNTIFS(SUIVIPROD!$E$2:$E$3777,'Ligne 15'!$A41,SUIVIPROD!$J$2:$J$3777,'Ligne 15'!$BD$1))</f>
        <v>0</v>
      </c>
      <c r="AX41" s="97">
        <v>10</v>
      </c>
      <c r="AY41" s="19">
        <f>SUMPRODUCT((BD41="En cours")*SUMIFS(SUIVIPROD!$D$2:$D$3777,SUIVIPROD!$E$2:$E$3777,'Ligne 15'!$A41,SUIVIPROD!$J$2:$J$3777,'Ligne 15'!$BD$1))</f>
        <v>0</v>
      </c>
      <c r="AZ41" s="19" t="e">
        <f>SUMPRODUCT((BD41="En cours")*SUMPRODUCT((SUIVIPROD!$E$2:$E$3777='Ligne 15'!$A41)*(SUIVIPROD!$J$2:$J$3777='Ligne 15'!$BD$1)*(SUIVIPROD!$L42:$N3778&lt;&gt;"")))</f>
        <v>#N/A</v>
      </c>
      <c r="BA41" s="97">
        <v>3</v>
      </c>
      <c r="BD41" s="211"/>
      <c r="BE41" s="209"/>
    </row>
  </sheetData>
  <sortState ref="A4:A35">
    <sortCondition ref="A3"/>
  </sortState>
  <customSheetViews>
    <customSheetView guid="{4FF0261A-279D-430C-B2DD-E54ED988E313}" scale="85" hiddenColumns="1">
      <pane ySplit="1" topLeftCell="A2" activePane="bottomLeft" state="frozen"/>
      <selection pane="bottomLeft" activeCell="BD2" sqref="BD2"/>
      <pageMargins left="0.7" right="0.7" top="0.75" bottom="0.75" header="0.3" footer="0.3"/>
      <pageSetup paperSize="9" orientation="portrait" r:id="rId1"/>
    </customSheetView>
    <customSheetView guid="{AC76C8A2-0565-4A7F-A8B3-3D24073F25D1}" scale="85" hiddenColumns="1">
      <pane ySplit="1" topLeftCell="A2" activePane="bottomLeft" state="frozen"/>
      <selection pane="bottomLeft" activeCell="A13" sqref="A13:XFD13"/>
      <pageMargins left="0.7" right="0.7" top="0.75" bottom="0.75" header="0.3" footer="0.3"/>
      <pageSetup paperSize="9" orientation="portrait" r:id="rId2"/>
    </customSheetView>
    <customSheetView guid="{16A98541-5EA7-4645-8B9E-63DA44C6390C}" scale="85" hiddenColumns="1">
      <pane ySplit="1" topLeftCell="A2" activePane="bottomLeft" state="frozen"/>
      <selection pane="bottomLeft" activeCell="Q3" sqref="Q3"/>
      <pageMargins left="0.7" right="0.7" top="0.75" bottom="0.75" header="0.3" footer="0.3"/>
      <pageSetup paperSize="9" orientation="portrait" r:id="rId3"/>
    </customSheetView>
    <customSheetView guid="{A0EEC314-16F1-4DF3-8165-656D359AD9BA}" scale="85" hiddenColumns="1">
      <pane ySplit="1" topLeftCell="A2" activePane="bottomLeft" state="frozen"/>
      <selection pane="bottomLeft" activeCell="Q3" sqref="Q3"/>
      <pageMargins left="0.7" right="0.7" top="0.75" bottom="0.75" header="0.3" footer="0.3"/>
      <pageSetup paperSize="9" orientation="portrait" r:id="rId4"/>
    </customSheetView>
    <customSheetView guid="{3ED02DA8-0013-4C86-B822-FF604B55B0EE}" scale="85" hiddenColumns="1">
      <pane ySplit="1" topLeftCell="A2" activePane="bottomLeft" state="frozen"/>
      <selection pane="bottomLeft" activeCell="AU6" sqref="AU6"/>
      <pageMargins left="0.7" right="0.7" top="0.75" bottom="0.75" header="0.3" footer="0.3"/>
      <pageSetup paperSize="9" orientation="portrait" r:id="rId5"/>
    </customSheetView>
    <customSheetView guid="{434B6855-F13B-4702-8F4C-6D02421A3BDD}" scale="85" hiddenColumns="1">
      <pane ySplit="1" topLeftCell="A2" activePane="bottomLeft" state="frozen"/>
      <selection pane="bottomLeft" activeCell="AU6" sqref="AU6"/>
      <pageMargins left="0.7" right="0.7" top="0.75" bottom="0.75" header="0.3" footer="0.3"/>
      <pageSetup paperSize="9" orientation="portrait" r:id="rId6"/>
    </customSheetView>
    <customSheetView guid="{15592DE5-C7FF-4B56-A77E-D45893415718}" scale="85" hiddenColumns="1">
      <selection activeCell="BD2" sqref="BD2"/>
      <pageMargins left="0.7" right="0.7" top="0.75" bottom="0.75" header="0.3" footer="0.3"/>
      <pageSetup paperSize="9" orientation="portrait" r:id="rId7"/>
    </customSheetView>
  </customSheetViews>
  <conditionalFormatting sqref="BD2:BD41 P2:P41 AN2:AN41 X2:X41 AV2:AV41 AF2:AF41">
    <cfRule type="containsText" dxfId="414" priority="541" operator="containsText" text="STOP">
      <formula>NOT(ISERROR(SEARCH("STOP",P2)))</formula>
    </cfRule>
    <cfRule type="containsText" dxfId="413" priority="542" operator="containsText" text="OK">
      <formula>NOT(ISERROR(SEARCH("OK",P2)))</formula>
    </cfRule>
    <cfRule type="containsText" dxfId="412" priority="543" operator="containsText" text="A former">
      <formula>NOT(ISERROR(SEARCH("A former",P2)))</formula>
    </cfRule>
    <cfRule type="containsText" dxfId="411" priority="544" operator="containsText" text="En cours">
      <formula>NOT(ISERROR(SEARCH("En cours",P2)))</formula>
    </cfRule>
  </conditionalFormatting>
  <conditionalFormatting sqref="H2:H41">
    <cfRule type="containsText" dxfId="410" priority="514" operator="containsText" text="6 / 6">
      <formula>NOT(ISERROR(SEARCH("6 / 6",H2)))</formula>
    </cfRule>
  </conditionalFormatting>
  <conditionalFormatting sqref="N2:N5 N11 N16:N17 N22:N23 N32 N36:N37 N13:N14 N8">
    <cfRule type="containsText" dxfId="409" priority="447" operator="containsText" text="STOP">
      <formula>NOT(ISERROR(SEARCH("STOP",N2)))</formula>
    </cfRule>
    <cfRule type="containsText" dxfId="408" priority="448" operator="containsText" text="Oui">
      <formula>NOT(ISERROR(SEARCH("Oui",N2)))</formula>
    </cfRule>
  </conditionalFormatting>
  <conditionalFormatting sqref="L2:L41 T2:T41 AJ2:AJ41 AZ2:AZ41 AR2:AR41 AB2:AB41">
    <cfRule type="dataBar" priority="413">
      <dataBar>
        <cfvo type="num" val="0"/>
        <cfvo type="num" val="$AK$5"/>
        <color rgb="FF00B050"/>
      </dataBar>
      <extLst xmlns:x14="http://schemas.microsoft.com/office/spreadsheetml/2009/9/main">
        <ext uri="{B025F937-C7B1-47D3-B67F-A62EFF666E3E}">
          <x14:id>{B6C7926C-C020-4318-8111-B0AFF1180579}</x14:id>
        </ext>
      </extLst>
    </cfRule>
  </conditionalFormatting>
  <conditionalFormatting sqref="AY2:AY41 AI2:AI41 AQ2:AQ41 S2:S41 K2:K41 AA2:AA41">
    <cfRule type="dataBar" priority="318">
      <dataBar>
        <cfvo type="num" val="0"/>
        <cfvo type="num" val="30"/>
        <color rgb="FF00B050"/>
      </dataBar>
      <extLst xmlns:x14="http://schemas.microsoft.com/office/spreadsheetml/2009/9/main">
        <ext uri="{B025F937-C7B1-47D3-B67F-A62EFF666E3E}">
          <x14:id>{66043C16-61A3-46ED-B0AE-A08E67F002E4}</x14:id>
        </ext>
      </extLst>
    </cfRule>
  </conditionalFormatting>
  <conditionalFormatting sqref="Q2:Q41 AG2:AG41 AO2:AO41 AW2:AW41 Y2:Y41">
    <cfRule type="dataBar" priority="321">
      <dataBar>
        <cfvo type="num" val="0"/>
        <cfvo type="num" val="$AH$2"/>
        <color rgb="FF00B050"/>
      </dataBar>
      <extLst xmlns:x14="http://schemas.microsoft.com/office/spreadsheetml/2009/9/main">
        <ext uri="{B025F937-C7B1-47D3-B67F-A62EFF666E3E}">
          <x14:id>{90257E2E-34CB-4422-8A44-7F631408807F}</x14:id>
        </ext>
      </extLst>
    </cfRule>
  </conditionalFormatting>
  <dataValidations count="3">
    <dataValidation type="list" allowBlank="1" showInputMessage="1" showErrorMessage="1" sqref="N13:N14 N8 N16:N17 N2:N5 N36:N37 N11 N32 N22:N23">
      <formula1>"Oui, STOP,"</formula1>
    </dataValidation>
    <dataValidation type="list" allowBlank="1" showInputMessage="1" showErrorMessage="1" sqref="BD2:BD41 AV2:AV41 P2:P41 AF2:AF41 X2:X41 AN2:AN41">
      <formula1>Validations_modules</formula1>
    </dataValidation>
    <dataValidation type="list" allowBlank="1" showInputMessage="1" showErrorMessage="1" sqref="A2:A41">
      <formula1>OFFSET(Personnel_PF,MATCH(A2&amp;"*",Personnel_PF,0)-1,0,COUNTIF(Personnel_PF,A2&amp;"*"))</formula1>
    </dataValidation>
  </dataValidations>
  <pageMargins left="0.7" right="0.7" top="0.75" bottom="0.75" header="0.3" footer="0.3"/>
  <pageSetup paperSize="9" orientation="portrait" r:id="rId8"/>
  <legacyDrawing r:id="rId9"/>
  <tableParts count="1">
    <tablePart r:id="rId10"/>
  </tableParts>
  <extLst xmlns:x14="http://schemas.microsoft.com/office/spreadsheetml/2009/9/main">
    <ext uri="{78C0D931-6437-407d-A8EE-F0AAD7539E65}">
      <x14:conditionalFormattings>
        <x14:conditionalFormatting xmlns:xm="http://schemas.microsoft.com/office/excel/2006/main">
          <x14:cfRule type="dataBar" id="{B6C7926C-C020-4318-8111-B0AFF1180579}">
            <x14:dataBar minLength="0" maxLength="100">
              <x14:cfvo type="num">
                <xm:f>0</xm:f>
              </x14:cfvo>
              <x14:cfvo type="num">
                <xm:f>$AK$5</xm:f>
              </x14:cfvo>
              <x14:negativeFillColor rgb="FFFF0000"/>
              <x14:axisColor rgb="FF000000"/>
            </x14:dataBar>
          </x14:cfRule>
          <xm:sqref>L2:L41 T2:T41 AJ2:AJ41 AZ2:AZ41 AR2:AR41 AB2:AB41</xm:sqref>
        </x14:conditionalFormatting>
        <x14:conditionalFormatting xmlns:xm="http://schemas.microsoft.com/office/excel/2006/main">
          <x14:cfRule type="dataBar" id="{66043C16-61A3-46ED-B0AE-A08E67F002E4}">
            <x14:dataBar minLength="0" maxLength="100">
              <x14:cfvo type="num">
                <xm:f>0</xm:f>
              </x14:cfvo>
              <x14:cfvo type="num">
                <xm:f>30</xm:f>
              </x14:cfvo>
              <x14:negativeFillColor rgb="FFFF0000"/>
              <x14:axisColor rgb="FF000000"/>
            </x14:dataBar>
          </x14:cfRule>
          <xm:sqref>AY2:AY41 AI2:AI41 AQ2:AQ41 S2:S41 K2:K41 AA2:AA41</xm:sqref>
        </x14:conditionalFormatting>
        <x14:conditionalFormatting xmlns:xm="http://schemas.microsoft.com/office/excel/2006/main">
          <x14:cfRule type="dataBar" id="{90257E2E-34CB-4422-8A44-7F631408807F}">
            <x14:dataBar minLength="0" maxLength="100">
              <x14:cfvo type="num">
                <xm:f>0</xm:f>
              </x14:cfvo>
              <x14:cfvo type="num">
                <xm:f>$AH$2</xm:f>
              </x14:cfvo>
              <x14:negativeFillColor rgb="FFFF0000"/>
              <x14:axisColor rgb="FF000000"/>
            </x14:dataBar>
          </x14:cfRule>
          <xm:sqref>Q2:Q41 AG2:AG41 AO2:AO41 AW2:AW41 Y2:Y41</xm:sqref>
        </x14:conditionalFormatting>
      </x14:conditionalFormattings>
    </ext>
  </extLst>
</worksheet>
</file>

<file path=xl/worksheets/sheet12.xml><?xml version="1.0" encoding="utf-8"?>
<worksheet xmlns="http://schemas.openxmlformats.org/spreadsheetml/2006/main" xmlns:r="http://schemas.openxmlformats.org/officeDocument/2006/relationships">
  <sheetPr codeName="Feuil14">
    <tabColor rgb="FF0070C0"/>
  </sheetPr>
  <dimension ref="A1:CF50"/>
  <sheetViews>
    <sheetView zoomScale="85" zoomScaleNormal="85" workbookViewId="0">
      <pane ySplit="1" topLeftCell="A35" activePane="bottomLeft" state="frozen"/>
      <selection pane="bottomLeft" activeCell="A51" sqref="A51:XFD129"/>
    </sheetView>
  </sheetViews>
  <sheetFormatPr baseColWidth="10" defaultColWidth="11.42578125" defaultRowHeight="14.25" outlineLevelCol="1"/>
  <cols>
    <col min="1" max="1" width="33.7109375" style="12" customWidth="1"/>
    <col min="2" max="4" width="13.7109375" style="12" hidden="1" customWidth="1" outlineLevel="1"/>
    <col min="5" max="5" width="6.5703125" style="12" hidden="1" customWidth="1" outlineLevel="1"/>
    <col min="6" max="6" width="6" style="12" hidden="1" customWidth="1" outlineLevel="1"/>
    <col min="7" max="7" width="6.140625" style="12" hidden="1" customWidth="1" outlineLevel="1"/>
    <col min="8" max="8" width="13.28515625" style="13" customWidth="1" collapsed="1"/>
    <col min="9" max="9" width="10.7109375" style="13" hidden="1" customWidth="1" outlineLevel="1"/>
    <col min="10" max="10" width="9.42578125" style="13" hidden="1" customWidth="1" outlineLevel="1"/>
    <col min="11" max="13" width="10.7109375" style="13" hidden="1" customWidth="1" outlineLevel="1"/>
    <col min="14" max="14" width="11.28515625" style="13" hidden="1" customWidth="1" outlineLevel="1"/>
    <col min="15" max="15" width="12" style="13" hidden="1" customWidth="1" outlineLevel="1"/>
    <col min="16" max="16" width="19.28515625" style="13" customWidth="1" collapsed="1"/>
    <col min="17" max="17" width="10.7109375" style="13" hidden="1" customWidth="1" outlineLevel="1"/>
    <col min="18" max="18" width="9.42578125" style="13" hidden="1" customWidth="1" outlineLevel="1"/>
    <col min="19" max="21" width="10.7109375" style="13" hidden="1" customWidth="1" outlineLevel="1"/>
    <col min="22" max="22" width="11.28515625" style="13" hidden="1" customWidth="1" outlineLevel="1"/>
    <col min="23" max="23" width="12" style="13" hidden="1" customWidth="1" outlineLevel="1"/>
    <col min="24" max="24" width="19.7109375" style="13" customWidth="1" collapsed="1"/>
    <col min="25" max="25" width="9.42578125" style="13" hidden="1" customWidth="1" outlineLevel="1"/>
    <col min="26" max="26" width="9.5703125" style="13" hidden="1" customWidth="1" outlineLevel="1"/>
    <col min="27" max="27" width="11.28515625" style="13" hidden="1" customWidth="1" outlineLevel="1"/>
    <col min="28" max="28" width="10.28515625" style="13" hidden="1" customWidth="1" outlineLevel="1"/>
    <col min="29" max="30" width="11" style="13" hidden="1" customWidth="1" outlineLevel="1"/>
    <col min="31" max="31" width="14.42578125" style="13" hidden="1" customWidth="1" outlineLevel="1"/>
    <col min="32" max="32" width="14.28515625" style="13" customWidth="1" collapsed="1"/>
    <col min="33" max="33" width="10.42578125" style="12" hidden="1" customWidth="1" outlineLevel="1"/>
    <col min="34" max="34" width="9.7109375" style="12" hidden="1" customWidth="1" outlineLevel="1"/>
    <col min="35" max="35" width="12" style="12" hidden="1" customWidth="1" outlineLevel="1"/>
    <col min="36" max="36" width="12.42578125" style="12" hidden="1" customWidth="1" outlineLevel="1"/>
    <col min="37" max="37" width="9.5703125" style="12" hidden="1" customWidth="1" outlineLevel="1"/>
    <col min="38" max="38" width="11.42578125" style="12" hidden="1" customWidth="1" outlineLevel="1"/>
    <col min="39" max="39" width="12.7109375" style="12" hidden="1" customWidth="1" outlineLevel="1"/>
    <col min="40" max="40" width="20.85546875" style="13" customWidth="1" collapsed="1"/>
    <col min="41" max="41" width="12.28515625" style="12" hidden="1" customWidth="1" outlineLevel="1"/>
    <col min="42" max="42" width="10.28515625" style="12" hidden="1" customWidth="1" outlineLevel="1"/>
    <col min="43" max="43" width="11.42578125" style="12" hidden="1" customWidth="1" outlineLevel="1"/>
    <col min="44" max="44" width="12.7109375" style="12" hidden="1" customWidth="1" outlineLevel="1"/>
    <col min="45" max="45" width="9.7109375" style="12" hidden="1" customWidth="1" outlineLevel="1"/>
    <col min="46" max="46" width="10.5703125" style="12" hidden="1" customWidth="1" outlineLevel="1"/>
    <col min="47" max="47" width="12.28515625" style="12" hidden="1" customWidth="1" outlineLevel="1"/>
    <col min="48" max="48" width="16.42578125" style="12" customWidth="1" collapsed="1"/>
    <col min="49" max="49" width="13.28515625" style="12" hidden="1" customWidth="1" outlineLevel="1"/>
    <col min="50" max="51" width="10.28515625" style="12" hidden="1" customWidth="1" outlineLevel="1"/>
    <col min="52" max="52" width="12.7109375" style="12" hidden="1" customWidth="1" outlineLevel="1"/>
    <col min="53" max="54" width="11.42578125" style="12" hidden="1" customWidth="1" outlineLevel="1"/>
    <col min="55" max="55" width="12.28515625" style="12" hidden="1" customWidth="1" outlineLevel="1"/>
    <col min="56" max="56" width="21.28515625" style="12" customWidth="1" collapsed="1"/>
    <col min="57" max="57" width="12.42578125" style="12" hidden="1" customWidth="1" outlineLevel="1"/>
    <col min="58" max="58" width="10.7109375" style="12" hidden="1" customWidth="1" outlineLevel="1"/>
    <col min="59" max="59" width="11" style="12" hidden="1" customWidth="1" outlineLevel="1"/>
    <col min="60" max="60" width="13" style="12" hidden="1" customWidth="1" outlineLevel="1"/>
    <col min="61" max="62" width="11.42578125" style="12" hidden="1" customWidth="1" outlineLevel="1"/>
    <col min="63" max="63" width="12.5703125" style="12" hidden="1" customWidth="1" outlineLevel="1"/>
    <col min="64" max="64" width="18" style="12" customWidth="1" collapsed="1"/>
    <col min="65" max="65" width="12.42578125" style="12" hidden="1" customWidth="1" outlineLevel="1"/>
    <col min="66" max="66" width="10.7109375" style="12" hidden="1" customWidth="1" outlineLevel="1"/>
    <col min="67" max="67" width="11" style="12" hidden="1" customWidth="1" outlineLevel="1"/>
    <col min="68" max="68" width="13" style="12" hidden="1" customWidth="1" outlineLevel="1"/>
    <col min="69" max="70" width="11.42578125" style="12" hidden="1" customWidth="1" outlineLevel="1"/>
    <col min="71" max="71" width="12.5703125" style="12" hidden="1" customWidth="1" outlineLevel="1"/>
    <col min="72" max="72" width="21.5703125" style="12" customWidth="1" collapsed="1"/>
    <col min="73" max="73" width="12.42578125" style="12" hidden="1" customWidth="1" outlineLevel="1"/>
    <col min="74" max="74" width="10.7109375" style="12" hidden="1" customWidth="1" outlineLevel="1"/>
    <col min="75" max="75" width="11" style="12" hidden="1" customWidth="1" outlineLevel="1"/>
    <col min="76" max="76" width="13" style="12" hidden="1" customWidth="1" outlineLevel="1"/>
    <col min="77" max="78" width="11.42578125" style="12" hidden="1" customWidth="1" outlineLevel="1"/>
    <col min="79" max="79" width="12.5703125" style="12" hidden="1" customWidth="1" outlineLevel="1"/>
    <col min="80" max="80" width="25.85546875" style="12" customWidth="1" collapsed="1"/>
    <col min="81" max="82" width="11.42578125" style="12"/>
    <col min="83" max="83" width="17.5703125" style="12" customWidth="1"/>
    <col min="84" max="16384" width="11.42578125" style="12"/>
  </cols>
  <sheetData>
    <row r="1" spans="1:84" s="110" customFormat="1" ht="48" customHeight="1">
      <c r="A1" s="118" t="s">
        <v>339</v>
      </c>
      <c r="B1" s="108" t="s">
        <v>169</v>
      </c>
      <c r="C1" s="107" t="s">
        <v>170</v>
      </c>
      <c r="D1" s="107" t="s">
        <v>171</v>
      </c>
      <c r="E1" s="4" t="s">
        <v>815</v>
      </c>
      <c r="F1" s="4" t="s">
        <v>816</v>
      </c>
      <c r="G1" s="4" t="s">
        <v>817</v>
      </c>
      <c r="H1" s="11" t="s">
        <v>818</v>
      </c>
      <c r="I1" s="95" t="s">
        <v>172</v>
      </c>
      <c r="J1" s="96" t="s">
        <v>173</v>
      </c>
      <c r="K1" s="95" t="s">
        <v>743</v>
      </c>
      <c r="L1" s="95" t="s">
        <v>174</v>
      </c>
      <c r="M1" s="96" t="s">
        <v>175</v>
      </c>
      <c r="N1" s="95" t="s">
        <v>176</v>
      </c>
      <c r="O1" s="4" t="s">
        <v>177</v>
      </c>
      <c r="P1" s="21" t="s">
        <v>340</v>
      </c>
      <c r="Q1" s="95" t="s">
        <v>1123</v>
      </c>
      <c r="R1" s="96" t="s">
        <v>1124</v>
      </c>
      <c r="S1" s="95" t="s">
        <v>1125</v>
      </c>
      <c r="T1" s="95" t="s">
        <v>1126</v>
      </c>
      <c r="U1" s="96" t="s">
        <v>1127</v>
      </c>
      <c r="V1" s="95" t="s">
        <v>1128</v>
      </c>
      <c r="W1" s="4" t="s">
        <v>1129</v>
      </c>
      <c r="X1" s="21" t="s">
        <v>341</v>
      </c>
      <c r="Y1" s="95" t="s">
        <v>1130</v>
      </c>
      <c r="Z1" s="96" t="s">
        <v>1131</v>
      </c>
      <c r="AA1" s="95" t="s">
        <v>1132</v>
      </c>
      <c r="AB1" s="95" t="s">
        <v>1133</v>
      </c>
      <c r="AC1" s="96" t="s">
        <v>1134</v>
      </c>
      <c r="AD1" s="4" t="s">
        <v>1135</v>
      </c>
      <c r="AE1" s="4" t="s">
        <v>1136</v>
      </c>
      <c r="AF1" s="21" t="s">
        <v>784</v>
      </c>
      <c r="AG1" s="95" t="s">
        <v>1137</v>
      </c>
      <c r="AH1" s="96" t="s">
        <v>1138</v>
      </c>
      <c r="AI1" s="95" t="s">
        <v>1139</v>
      </c>
      <c r="AJ1" s="95" t="s">
        <v>1140</v>
      </c>
      <c r="AK1" s="96" t="s">
        <v>1141</v>
      </c>
      <c r="AL1" s="4" t="s">
        <v>1142</v>
      </c>
      <c r="AM1" s="4" t="s">
        <v>1143</v>
      </c>
      <c r="AN1" s="21" t="s">
        <v>343</v>
      </c>
      <c r="AO1" s="95" t="s">
        <v>1144</v>
      </c>
      <c r="AP1" s="96" t="s">
        <v>1145</v>
      </c>
      <c r="AQ1" s="95" t="s">
        <v>1146</v>
      </c>
      <c r="AR1" s="95" t="s">
        <v>1147</v>
      </c>
      <c r="AS1" s="96" t="s">
        <v>1148</v>
      </c>
      <c r="AT1" s="4" t="s">
        <v>1149</v>
      </c>
      <c r="AU1" s="4" t="s">
        <v>1150</v>
      </c>
      <c r="AV1" s="21" t="s">
        <v>344</v>
      </c>
      <c r="AW1" s="95" t="s">
        <v>1151</v>
      </c>
      <c r="AX1" s="96" t="s">
        <v>1152</v>
      </c>
      <c r="AY1" s="95" t="s">
        <v>1153</v>
      </c>
      <c r="AZ1" s="95" t="s">
        <v>1154</v>
      </c>
      <c r="BA1" s="96" t="s">
        <v>1155</v>
      </c>
      <c r="BB1" s="95" t="s">
        <v>1156</v>
      </c>
      <c r="BC1" s="4" t="s">
        <v>1157</v>
      </c>
      <c r="BD1" s="21" t="s">
        <v>345</v>
      </c>
      <c r="BE1" s="95" t="s">
        <v>1158</v>
      </c>
      <c r="BF1" s="96" t="s">
        <v>1159</v>
      </c>
      <c r="BG1" s="95" t="s">
        <v>1160</v>
      </c>
      <c r="BH1" s="95" t="s">
        <v>1161</v>
      </c>
      <c r="BI1" s="96" t="s">
        <v>1162</v>
      </c>
      <c r="BJ1" s="4" t="s">
        <v>1163</v>
      </c>
      <c r="BK1" s="4" t="s">
        <v>1164</v>
      </c>
      <c r="BL1" s="21" t="s">
        <v>346</v>
      </c>
      <c r="BM1" s="95" t="s">
        <v>1165</v>
      </c>
      <c r="BN1" s="96" t="s">
        <v>1166</v>
      </c>
      <c r="BO1" s="95" t="s">
        <v>1167</v>
      </c>
      <c r="BP1" s="95" t="s">
        <v>1168</v>
      </c>
      <c r="BQ1" s="96" t="s">
        <v>1169</v>
      </c>
      <c r="BR1" s="4" t="s">
        <v>1170</v>
      </c>
      <c r="BS1" s="4" t="s">
        <v>1171</v>
      </c>
      <c r="BT1" s="21" t="s">
        <v>347</v>
      </c>
      <c r="BU1" s="95" t="s">
        <v>1172</v>
      </c>
      <c r="BV1" s="96" t="s">
        <v>1173</v>
      </c>
      <c r="BW1" s="95" t="s">
        <v>1174</v>
      </c>
      <c r="BX1" s="95" t="s">
        <v>1175</v>
      </c>
      <c r="BY1" s="96" t="s">
        <v>1176</v>
      </c>
      <c r="BZ1" s="4" t="s">
        <v>1177</v>
      </c>
      <c r="CA1" s="4" t="s">
        <v>1178</v>
      </c>
      <c r="CB1" s="21" t="s">
        <v>348</v>
      </c>
      <c r="CC1" s="212"/>
    </row>
    <row r="2" spans="1:84" ht="15">
      <c r="A2" s="109" t="s">
        <v>187</v>
      </c>
      <c r="H2" s="92" t="str">
        <f>COUNTIF(A2:G2,"Oui") &amp;" / 6"</f>
        <v>0 / 6</v>
      </c>
      <c r="I2" s="19">
        <f>SUMPRODUCT((P2="En cours")*COUNTIFS(SUIVIPROD!$E$2:$E$3777,'Ligne 13'!$A2,SUIVIPROD!$J$2:$J$3777,'Ligne 13'!$P$1))</f>
        <v>0</v>
      </c>
      <c r="J2" s="97">
        <v>2</v>
      </c>
      <c r="K2" s="19">
        <f>SUMPRODUCT((P2="En cours")*SUMIFS(SUIVIPROD!$D$2:$D$3777,SUIVIPROD!$E$2:$E$3777,'Ligne 13'!$A2,SUIVIPROD!$J$2:$J$3777,'Ligne 13'!$P$1))</f>
        <v>0</v>
      </c>
      <c r="L2" s="19">
        <f>SUMPRODUCT((P2="En cours")*SUMPRODUCT((SUIVIPROD!$E$2:$E$3777='Ligne 13'!$A2)*(SUIVIPROD!$J$2:$J$3777='Ligne 13'!$P$1)*(SUIVIPROD!$L$2:$N$3777&lt;&gt;"")))</f>
        <v>0</v>
      </c>
      <c r="M2" s="97">
        <v>2</v>
      </c>
      <c r="N2" s="94"/>
      <c r="O2" s="23" t="str">
        <f>IF(COUNTIFS(SUIVIQUALITE!$B$2:$B$49039,'Ligne 13'!$A2,SUIVIQUALITE!$E$2:$E$49039,LEFT($P$1,FIND(" ",$P$1)-1),SUIVIQUALITE!$F$2:$F$49039,"Oui")=1,"Oui","#N/A")</f>
        <v>#N/A</v>
      </c>
      <c r="P2" s="161"/>
      <c r="Q2" s="19">
        <f>SUMPRODUCT((X2="En cours")*COUNTIFS(SUIVIPROD!$E$2:$E$3777,'Ligne 13'!$A2,SUIVIPROD!$J$2:$J$3777,'Ligne 13'!$X$1))</f>
        <v>0</v>
      </c>
      <c r="R2" s="97">
        <v>4</v>
      </c>
      <c r="S2" s="19">
        <f>SUMPRODUCT((X2="En cours")*SUMIFS(SUIVIPROD!$D$2:$D$3777,SUIVIPROD!$E$2:$E$3777,'Ligne 13'!$A2,SUIVIPROD!$J$2:$J$3777,'Ligne 13'!$X$1))</f>
        <v>0</v>
      </c>
      <c r="T2" s="19">
        <f>SUMPRODUCT((X2="En cours")*SUMPRODUCT((SUIVIPROD!$E$2:$E$3777='Ligne 13'!$A2)*(SUIVIPROD!$J$2:$J$3777='Ligne 13'!$X$1)*(SUIVIPROD!$L$2:$N$3777&lt;&gt;"")))</f>
        <v>0</v>
      </c>
      <c r="U2" s="97">
        <v>4</v>
      </c>
      <c r="V2" s="12"/>
      <c r="W2" s="23" t="str">
        <f>IF(COUNTIFS(SUIVIQUALITE!$B$2:$B$49039,'Ligne 13'!$A2,SUIVIQUALITE!$E$2:$E$49039,LEFT($X$1,FIND(" ",$X$1)-1),SUIVIQUALITE!$F$2:$F$49039,"Oui")=1,"Oui","#N/A")</f>
        <v>#N/A</v>
      </c>
      <c r="X2" s="161"/>
      <c r="Y2" s="19">
        <f>SUMPRODUCT((AF2="En cours")*COUNTIFS(SUIVIPROD!$E$2:$E$3777,'Ligne 13'!$A2,SUIVIPROD!$J$2:$J$3777,'Ligne 13'!$AF$1))</f>
        <v>0</v>
      </c>
      <c r="Z2" s="97">
        <v>12</v>
      </c>
      <c r="AA2" s="19">
        <f>SUMPRODUCT((AF2="En cours")*SUMIFS(SUIVIPROD!$D$2:$D$3777,SUIVIPROD!$E$2:$E$3777,'Ligne 13'!$A2,SUIVIPROD!$J$2:$J$3777,'Ligne 13'!$AF$1))</f>
        <v>0</v>
      </c>
      <c r="AB2" s="19">
        <f>SUMPRODUCT((AF2="En cours")*SUMPRODUCT((SUIVIPROD!$E$2:$E$3777='Ligne 13'!$A2)*(SUIVIPROD!$J$2:$J$3777='Ligne 13'!$AF$1)*(SUIVIPROD!$L$2:$N$3777&lt;&gt;"")))</f>
        <v>0</v>
      </c>
      <c r="AC2" s="97">
        <v>3</v>
      </c>
      <c r="AD2" s="12"/>
      <c r="AE2" s="23" t="str">
        <f>IF(COUNTIFS(SUIVIQUALITE!$B$2:$B$49039,'Ligne 13'!$A2,SUIVIQUALITE!$E$2:$E$49039,LEFT($AF$1,FIND(" ",$AF$1)-1),SUIVIQUALITE!$F$2:$F$49039,"Oui")=1,"Oui","#N/A")</f>
        <v>#N/A</v>
      </c>
      <c r="AF2" s="161"/>
      <c r="AG2" s="19">
        <f>SUMPRODUCT((AN2="En cours")*COUNTIFS(SUIVIPROD!$E$2:$E$3777,'Ligne 13'!$A2,SUIVIPROD!$J$2:$J$3777,'Ligne 13'!$AN$1))</f>
        <v>0</v>
      </c>
      <c r="AH2" s="97">
        <v>12</v>
      </c>
      <c r="AI2" s="19">
        <f>SUMPRODUCT((AN2="En cours")*SUMIFS(SUIVIPROD!$D$2:$D$3777,SUIVIPROD!$E$2:$E$3777,'Ligne 13'!$A2,SUIVIPROD!$J$2:$J$3777,'Ligne 13'!$AN$1))</f>
        <v>0</v>
      </c>
      <c r="AJ2" s="19">
        <f>SUMPRODUCT((AN2="En cours")*SUMPRODUCT((SUIVIPROD!$E$2:$E$3777='Ligne 13'!$A2)*(SUIVIPROD!$J$2:$J$3777='Ligne 13'!$AN$1)*(SUIVIPROD!$L$2:$N$3777&lt;&gt;"")))</f>
        <v>0</v>
      </c>
      <c r="AK2" s="97">
        <v>4</v>
      </c>
      <c r="AM2" s="23" t="str">
        <f>IF(COUNTIFS(SUIVIQUALITE!$B$2:$B$49039,'Ligne 13'!$A2,SUIVIQUALITE!$E$2:$E$49039,LEFT($AN$1,FIND(" ",$AN$1)-1),SUIVIQUALITE!$F$2:$F$49039,"Oui")=1,"Oui","#N/A")</f>
        <v>#N/A</v>
      </c>
      <c r="AN2" s="161"/>
      <c r="AO2" s="19">
        <f>SUMPRODUCT((AV2="En cours")*COUNTIFS(SUIVIPROD!$E$2:$E$3777,'Ligne 13'!$A2,SUIVIPROD!$J$2:$J$3777,'Ligne 13'!$AV$1))</f>
        <v>0</v>
      </c>
      <c r="AP2" s="97">
        <v>8</v>
      </c>
      <c r="AQ2" s="19">
        <f>SUMPRODUCT((AV2="En cours")*SUMIFS(SUIVIPROD!$D$2:$D$3777,SUIVIPROD!$E$2:$E$3777,'Ligne 13'!$A2,SUIVIPROD!$J$2:$J$3777,'Ligne 13'!$AV$1))</f>
        <v>0</v>
      </c>
      <c r="AR2" s="19">
        <f>SUMPRODUCT((AV2="En cours")*SUMPRODUCT((SUIVIPROD!$E$2:$E$3777='Ligne 13'!$A2)*(SUIVIPROD!$J$2:$J$3777='Ligne 13'!$AV$1)*(SUIVIPROD!$L$2:$N$3777&lt;&gt;"")))</f>
        <v>0</v>
      </c>
      <c r="AS2" s="97">
        <v>2</v>
      </c>
      <c r="AU2" s="23" t="str">
        <f>IF(COUNTIFS(SUIVIQUALITE!$B$2:$B$49039,'Ligne 13'!$A2,SUIVIQUALITE!$E$2:$E$49039,LEFT($AV$1,FIND(" ",$AV$1)-1),SUIVIQUALITE!$F$2:$F$49039,"Oui")=1,"Oui","#N/A")</f>
        <v>#N/A</v>
      </c>
      <c r="AV2" s="161"/>
      <c r="AW2" s="19">
        <f>SUMPRODUCT((BD2="En cours")*COUNTIFS(SUIVIPROD!$E$2:$E$3777,'Ligne 13'!$A2,SUIVIPROD!$J$2:$J$3777,'Ligne 13'!$BD$1))</f>
        <v>0</v>
      </c>
      <c r="AX2" s="97">
        <v>16</v>
      </c>
      <c r="AY2" s="19">
        <f>SUMPRODUCT((BD2="En cours")*SUMIFS(SUIVIPROD!$D$2:$D$3777,SUIVIPROD!$E$2:$E$3777,'Ligne 13'!$A2,SUIVIPROD!$J$2:$J$3777,'Ligne 13'!$BD$1))</f>
        <v>0</v>
      </c>
      <c r="AZ2" s="19">
        <f>SUMPRODUCT((BD2="En cours")*SUMPRODUCT((SUIVIPROD!$E$2:$E$3777='Ligne 13'!$A2)*(SUIVIPROD!$J$2:$J$3777='Ligne 13'!$BD$1)*(SUIVIPROD!$L$2:$N$3777&lt;&gt;"")))</f>
        <v>0</v>
      </c>
      <c r="BA2" s="97">
        <v>4</v>
      </c>
      <c r="BC2" s="23" t="str">
        <f>IF(COUNTIFS(SUIVIQUALITE!$B$2:$B$49039,'Ligne 13'!$A2,SUIVIQUALITE!$E$2:$E$49039,LEFT($BD$1,FIND(" ",$BD$1)-1),SUIVIQUALITE!$F$2:$F$49039,"Oui")=1,"Oui","#N/A")</f>
        <v>#N/A</v>
      </c>
      <c r="BD2" s="161"/>
      <c r="BE2" s="19">
        <f>SUMPRODUCT((BL2="En cours")*COUNTIFS(SUIVIPROD!$E$2:$E$3777,'Ligne 13'!$A2,SUIVIPROD!$J$2:$J$3777,'Ligne 13'!$BL$1))</f>
        <v>0</v>
      </c>
      <c r="BF2" s="97">
        <v>12</v>
      </c>
      <c r="BG2" s="19">
        <f>SUMPRODUCT((BL2="En cours")*SUMIFS(SUIVIPROD!$D$2:$D$3777,SUIVIPROD!$E$2:$E$3777,'Ligne 13'!$A2,SUIVIPROD!$J$2:$J$3777,'Ligne 13'!$BL$1))</f>
        <v>0</v>
      </c>
      <c r="BH2" s="19">
        <f>SUMPRODUCT((BL2="En cours")*SUMPRODUCT((SUIVIPROD!$E$2:$E$3777='Ligne 13'!$A2)*(SUIVIPROD!$J$2:$J$3777='Ligne 13'!$BL$1)*(SUIVIPROD!$L$2:$N$3777&lt;&gt;"")))</f>
        <v>0</v>
      </c>
      <c r="BI2" s="97">
        <v>4</v>
      </c>
      <c r="BK2" s="23" t="str">
        <f>IF(COUNTIFS(SUIVIQUALITE!$B$2:$B$49039,'Ligne 13'!$A2,SUIVIQUALITE!$E$2:$E$49039,LEFT($BL$1,FIND(" ",$BL$1)-1),SUIVIQUALITE!$F$2:$F$49039,"Oui")=1,"Oui","#N/A")</f>
        <v>#N/A</v>
      </c>
      <c r="BL2" s="161"/>
      <c r="BM2" s="19">
        <f>SUMPRODUCT((BT2="En cours")*COUNTIFS(SUIVIPROD!$E$2:$E$3777,'Ligne 13'!$A2,SUIVIPROD!$J$2:$J$3777,'Ligne 13'!$BT$1))</f>
        <v>0</v>
      </c>
      <c r="BN2" s="97">
        <v>10</v>
      </c>
      <c r="BO2" s="19">
        <f>SUMPRODUCT((BT2="En cours")*SUMIFS(SUIVIPROD!$D$2:$D$3777,SUIVIPROD!$E$2:$E$3777,'Ligne 13'!$A2,SUIVIPROD!$J$2:$J$3777,'Ligne 13'!$BT$1))</f>
        <v>0</v>
      </c>
      <c r="BP2" s="19">
        <f>SUMPRODUCT((BT2="En cours")*SUMPRODUCT((SUIVIPROD!$E$2:$E$3777='Ligne 13'!$A2)*(SUIVIPROD!$J$2:$J$3777='Ligne 13'!$BT$1)*(SUIVIPROD!$L$2:$N$3777&lt;&gt;"")))</f>
        <v>0</v>
      </c>
      <c r="BQ2" s="97">
        <v>4</v>
      </c>
      <c r="BS2" s="23" t="str">
        <f>IF(COUNTIFS(SUIVIQUALITE!$B$2:$B$49039,'Ligne 13'!$A2,SUIVIQUALITE!$E$2:$E$49039,LEFT($BT$1,FIND(" ",$BT$1)-1),SUIVIQUALITE!$F$2:$F$49039,"Oui")=1,"Oui","#N/A")</f>
        <v>#N/A</v>
      </c>
      <c r="BT2" s="161"/>
      <c r="BU2" s="19">
        <f>SUMPRODUCT((CB2="En cours")*COUNTIFS(SUIVIPROD!$E$2:$E$3777,'Ligne 13'!$A2,SUIVIPROD!$J$2:$J$3777,'Ligne 13'!$CB$1))</f>
        <v>0</v>
      </c>
      <c r="BV2" s="97">
        <v>10</v>
      </c>
      <c r="BW2" s="19">
        <f>SUMPRODUCT((CB2="En cours")*SUMIFS(SUIVIPROD!$D$2:$D$3777,SUIVIPROD!$E$2:$E$3777,'Ligne 13'!$A2,SUIVIPROD!$J$2:$J$3777,'Ligne 13'!$CB$1))</f>
        <v>0</v>
      </c>
      <c r="BX2" s="19">
        <f>SUMPRODUCT((CB2="En cours")*SUMPRODUCT((SUIVIPROD!$E$2:$E$3777='Ligne 13'!$A2)*(SUIVIPROD!$J$2:$J$3777='Ligne 13'!$CB$1)*(SUIVIPROD!$L$2:$N$3777&lt;&gt;"")))</f>
        <v>0</v>
      </c>
      <c r="BY2" s="97">
        <v>3</v>
      </c>
      <c r="CA2" s="23" t="str">
        <f>IF(COUNTIFS(SUIVIQUALITE!$B$2:$B$49039,'Ligne 13'!$A2,SUIVIQUALITE!$E$2:$E$49039,LEFT($CB$1,FIND(" ",$CB$1)-1),SUIVIQUALITE!$F$2:$F$49039,"Oui")=1,"Oui","#N/A")</f>
        <v>#N/A</v>
      </c>
      <c r="CB2" s="161"/>
      <c r="CC2" s="209"/>
    </row>
    <row r="3" spans="1:84" ht="15">
      <c r="A3" s="12" t="s">
        <v>349</v>
      </c>
      <c r="B3" s="12" t="s">
        <v>188</v>
      </c>
      <c r="C3" s="12" t="s">
        <v>188</v>
      </c>
      <c r="D3" s="12" t="s">
        <v>188</v>
      </c>
      <c r="E3" s="12" t="s">
        <v>188</v>
      </c>
      <c r="F3" s="12" t="s">
        <v>188</v>
      </c>
      <c r="G3" s="12" t="s">
        <v>188</v>
      </c>
      <c r="H3" s="92" t="str">
        <f>COUNTIF(A3:G3,"Oui") &amp;" / 6"</f>
        <v>6 / 6</v>
      </c>
      <c r="I3" s="19">
        <f>SUMPRODUCT((P3="En cours")*COUNTIFS(SUIVIPROD!$E$2:$E$3777,'Ligne 13'!$A3,SUIVIPROD!$J$2:$J$3777,'Ligne 13'!$P$1))</f>
        <v>0</v>
      </c>
      <c r="J3" s="97">
        <v>2</v>
      </c>
      <c r="K3" s="19">
        <f>SUMPRODUCT((P3="En cours")*SUMIFS(SUIVIPROD!$D$2:$D$3777,SUIVIPROD!$E$2:$E$3777,'Ligne 13'!$A3,SUIVIPROD!$J$2:$J$3777,'Ligne 13'!$P$1))</f>
        <v>0</v>
      </c>
      <c r="L3" s="19">
        <f>SUMPRODUCT((P3="En cours")*SUMPRODUCT((SUIVIPROD!$E$2:$E$3777='Ligne 13'!$A3)*(SUIVIPROD!$J$2:$J$3777='Ligne 13'!$P$1)*(SUIVIPROD!$L$2:$N$3777&lt;&gt;"")))</f>
        <v>0</v>
      </c>
      <c r="M3" s="97">
        <v>2</v>
      </c>
      <c r="N3" s="94"/>
      <c r="O3" s="23"/>
      <c r="P3" s="121" t="s">
        <v>190</v>
      </c>
      <c r="Q3" s="19">
        <f>SUMPRODUCT((X3="En cours")*COUNTIFS(SUIVIPROD!$E$2:$E$3777,'Ligne 13'!$A3,SUIVIPROD!$J$2:$J$3777,'Ligne 13'!$X$1))</f>
        <v>0</v>
      </c>
      <c r="R3" s="97">
        <v>4</v>
      </c>
      <c r="S3" s="19">
        <f>SUMPRODUCT((X3="En cours")*SUMIFS(SUIVIPROD!$D$2:$D$3777,SUIVIPROD!$E$2:$E$3777,'Ligne 13'!$A3,SUIVIPROD!$J$2:$J$3777,'Ligne 13'!$X$1))</f>
        <v>0</v>
      </c>
      <c r="T3" s="19">
        <f>SUMPRODUCT((X3="En cours")*SUMPRODUCT((SUIVIPROD!$E$2:$E$3777='Ligne 13'!$A3)*(SUIVIPROD!$J$2:$J$3777='Ligne 13'!$X$1)*(SUIVIPROD!$L$2:$N$3777&lt;&gt;"")))</f>
        <v>0</v>
      </c>
      <c r="U3" s="97">
        <v>4</v>
      </c>
      <c r="V3" s="94"/>
      <c r="W3" s="23"/>
      <c r="X3" s="121" t="s">
        <v>190</v>
      </c>
      <c r="Y3" s="19">
        <f>SUMPRODUCT((AF3="En cours")*COUNTIFS(SUIVIPROD!$E$2:$E$3777,'Ligne 13'!$A3,SUIVIPROD!$J$2:$J$3777,'Ligne 13'!$AF$1))</f>
        <v>0</v>
      </c>
      <c r="Z3" s="97">
        <v>12</v>
      </c>
      <c r="AA3" s="19">
        <f>SUMPRODUCT((AF3="En cours")*SUMIFS(SUIVIPROD!$D$2:$D$3777,SUIVIPROD!$E$2:$E$3777,'Ligne 13'!$A3,SUIVIPROD!$J$2:$J$3777,'Ligne 13'!$AF$1))</f>
        <v>0</v>
      </c>
      <c r="AB3" s="19">
        <f>SUMPRODUCT((AF3="En cours")*SUMPRODUCT((SUIVIPROD!$E$2:$E$3777='Ligne 13'!$A3)*(SUIVIPROD!$J$2:$J$3777='Ligne 13'!$AF$1)*(SUIVIPROD!$L$2:$N$3777&lt;&gt;"")))</f>
        <v>0</v>
      </c>
      <c r="AC3" s="97">
        <v>3</v>
      </c>
      <c r="AD3" s="12"/>
      <c r="AE3" s="23"/>
      <c r="AF3" s="121" t="s">
        <v>190</v>
      </c>
      <c r="AG3" s="19">
        <f>SUMPRODUCT((AN3="En cours")*COUNTIFS(SUIVIPROD!$E$2:$E$3777,'Ligne 13'!$A3,SUIVIPROD!$J$2:$J$3777,'Ligne 13'!$AN$1))</f>
        <v>0</v>
      </c>
      <c r="AH3" s="97">
        <v>12</v>
      </c>
      <c r="AI3" s="19">
        <f>SUMPRODUCT((AN3="En cours")*SUMIFS(SUIVIPROD!$D$2:$D$3777,SUIVIPROD!$E$2:$E$3777,'Ligne 13'!$A3,SUIVIPROD!$J$2:$J$3777,'Ligne 13'!$AN$1))</f>
        <v>0</v>
      </c>
      <c r="AJ3" s="19">
        <f>SUMPRODUCT((AN3="En cours")*SUMPRODUCT((SUIVIPROD!$E$2:$E$3777='Ligne 13'!$A3)*(SUIVIPROD!$J$2:$J$3777='Ligne 13'!$AN$1)*(SUIVIPROD!$L$2:$N$3777&lt;&gt;"")))</f>
        <v>0</v>
      </c>
      <c r="AK3" s="97">
        <v>4</v>
      </c>
      <c r="AM3" s="23"/>
      <c r="AN3" s="121" t="s">
        <v>190</v>
      </c>
      <c r="AO3" s="19">
        <f>SUMPRODUCT((AV3="En cours")*COUNTIFS(SUIVIPROD!$E$2:$E$3777,'Ligne 13'!$A3,SUIVIPROD!$J$2:$J$3777,'Ligne 13'!$AV$1))</f>
        <v>0</v>
      </c>
      <c r="AP3" s="97">
        <v>8</v>
      </c>
      <c r="AQ3" s="19">
        <f>SUMPRODUCT((AV3="En cours")*SUMIFS(SUIVIPROD!$D$2:$D$3777,SUIVIPROD!$E$2:$E$3777,'Ligne 13'!$A3,SUIVIPROD!$J$2:$J$3777,'Ligne 13'!$AV$1))</f>
        <v>0</v>
      </c>
      <c r="AR3" s="19">
        <f>SUMPRODUCT((AV3="En cours")*SUMPRODUCT((SUIVIPROD!$E$2:$E$3777='Ligne 13'!$A3)*(SUIVIPROD!$J$2:$J$3777='Ligne 13'!$AV$1)*(SUIVIPROD!$L$2:$N$3777&lt;&gt;"")))</f>
        <v>0</v>
      </c>
      <c r="AS3" s="97">
        <v>2</v>
      </c>
      <c r="AU3" s="23"/>
      <c r="AV3" s="121"/>
      <c r="AW3" s="19">
        <f>SUMPRODUCT((BD3="En cours")*COUNTIFS(SUIVIPROD!$E$2:$E$3777,'Ligne 13'!$A3,SUIVIPROD!$J$2:$J$3777,'Ligne 13'!$BD$1))</f>
        <v>0</v>
      </c>
      <c r="AX3" s="97">
        <v>16</v>
      </c>
      <c r="AY3" s="19">
        <f>SUMPRODUCT((BD3="En cours")*SUMIFS(SUIVIPROD!$D$2:$D$3777,SUIVIPROD!$E$2:$E$3777,'Ligne 13'!$A3,SUIVIPROD!$J$2:$J$3777,'Ligne 13'!$BD$1))</f>
        <v>0</v>
      </c>
      <c r="AZ3" s="19">
        <f>SUMPRODUCT((BD3="En cours")*SUMPRODUCT((SUIVIPROD!$E$2:$E$3777='Ligne 13'!$A3)*(SUIVIPROD!$J$2:$J$3777='Ligne 13'!$BD$1)*(SUIVIPROD!$L$2:$N$3777&lt;&gt;"")))</f>
        <v>0</v>
      </c>
      <c r="BA3" s="97">
        <v>4</v>
      </c>
      <c r="BC3" s="23"/>
      <c r="BD3" s="121"/>
      <c r="BE3" s="19">
        <f>SUMPRODUCT((BL3="En cours")*COUNTIFS(SUIVIPROD!$E$2:$E$3777,'Ligne 13'!$A3,SUIVIPROD!$J$2:$J$3777,'Ligne 13'!$BL$1))</f>
        <v>0</v>
      </c>
      <c r="BF3" s="97">
        <v>12</v>
      </c>
      <c r="BG3" s="19">
        <f>SUMPRODUCT((BL3="En cours")*SUMIFS(SUIVIPROD!$D$2:$D$3777,SUIVIPROD!$E$2:$E$3777,'Ligne 13'!$A3,SUIVIPROD!$J$2:$J$3777,'Ligne 13'!$BL$1))</f>
        <v>0</v>
      </c>
      <c r="BH3" s="19">
        <f>SUMPRODUCT((BL3="En cours")*SUMPRODUCT((SUIVIPROD!$E$2:$E$3777='Ligne 13'!$A3)*(SUIVIPROD!$J$2:$J$3777='Ligne 13'!$BL$1)*(SUIVIPROD!$L$2:$N$3777&lt;&gt;"")))</f>
        <v>0</v>
      </c>
      <c r="BI3" s="97">
        <v>4</v>
      </c>
      <c r="BK3" s="23"/>
      <c r="BL3" s="121" t="s">
        <v>190</v>
      </c>
      <c r="BM3" s="19">
        <f>SUMPRODUCT((BT3="En cours")*COUNTIFS(SUIVIPROD!$E$2:$E$3777,'Ligne 13'!$A3,SUIVIPROD!$J$2:$J$3777,'Ligne 13'!$BT$1))</f>
        <v>0</v>
      </c>
      <c r="BN3" s="97">
        <v>10</v>
      </c>
      <c r="BO3" s="19">
        <f>SUMPRODUCT((BT3="En cours")*SUMIFS(SUIVIPROD!$D$2:$D$3777,SUIVIPROD!$E$2:$E$3777,'Ligne 13'!$A3,SUIVIPROD!$J$2:$J$3777,'Ligne 13'!$BT$1))</f>
        <v>0</v>
      </c>
      <c r="BP3" s="19">
        <f>SUMPRODUCT((BT3="En cours")*SUMPRODUCT((SUIVIPROD!$E$2:$E$3777='Ligne 13'!$A3)*(SUIVIPROD!$J$2:$J$3777='Ligne 13'!$BT$1)*(SUIVIPROD!$L$2:$N$3777&lt;&gt;"")))</f>
        <v>0</v>
      </c>
      <c r="BQ3" s="97">
        <v>4</v>
      </c>
      <c r="BS3" s="23"/>
      <c r="BT3" s="121" t="s">
        <v>190</v>
      </c>
      <c r="BU3" s="19">
        <f>SUMPRODUCT((CB3="En cours")*COUNTIFS(SUIVIPROD!$E$2:$E$3777,'Ligne 13'!$A3,SUIVIPROD!$J$2:$J$3777,'Ligne 13'!$CB$1))</f>
        <v>0</v>
      </c>
      <c r="BV3" s="97">
        <v>10</v>
      </c>
      <c r="BW3" s="19">
        <f>SUMPRODUCT((CB3="En cours")*SUMIFS(SUIVIPROD!$D$2:$D$3777,SUIVIPROD!$E$2:$E$3777,'Ligne 13'!$A3,SUIVIPROD!$J$2:$J$3777,'Ligne 13'!$CB$1))</f>
        <v>0</v>
      </c>
      <c r="BX3" s="19">
        <f>SUMPRODUCT((CB3="En cours")*SUMPRODUCT((SUIVIPROD!$E$2:$E$3777='Ligne 13'!$A3)*(SUIVIPROD!$J$2:$J$3777='Ligne 13'!$CB$1)*(SUIVIPROD!$L$2:$N$3777&lt;&gt;"")))</f>
        <v>0</v>
      </c>
      <c r="BY3" s="97">
        <v>3</v>
      </c>
      <c r="CA3" s="23"/>
      <c r="CB3" s="121"/>
      <c r="CC3" s="209"/>
      <c r="CD3" s="22"/>
      <c r="CE3" s="98"/>
      <c r="CF3" s="22"/>
    </row>
    <row r="4" spans="1:84" ht="15">
      <c r="A4" s="12" t="s">
        <v>265</v>
      </c>
      <c r="B4" s="12" t="s">
        <v>188</v>
      </c>
      <c r="C4" s="12" t="s">
        <v>188</v>
      </c>
      <c r="D4" s="12" t="s">
        <v>188</v>
      </c>
      <c r="E4" s="12" t="s">
        <v>188</v>
      </c>
      <c r="F4" s="12" t="s">
        <v>188</v>
      </c>
      <c r="G4" s="12" t="s">
        <v>188</v>
      </c>
      <c r="H4" s="92" t="str">
        <f t="shared" ref="H4:H31" si="0">COUNTIF(A4:G4,"Oui") &amp;" / 6"</f>
        <v>6 / 6</v>
      </c>
      <c r="I4" s="19">
        <f>SUMPRODUCT((P4="En cours")*COUNTIFS(SUIVIPROD!$E$2:$E$3777,'Ligne 13'!$A4,SUIVIPROD!$J$2:$J$3777,'Ligne 13'!$P$1))</f>
        <v>0</v>
      </c>
      <c r="J4" s="97">
        <v>2</v>
      </c>
      <c r="K4" s="19">
        <f>SUMPRODUCT((P4="En cours")*SUMIFS(SUIVIPROD!$D$2:$D$3777,SUIVIPROD!$E$2:$E$3777,'Ligne 13'!$A4,SUIVIPROD!$J$2:$J$3777,'Ligne 13'!$P$1))</f>
        <v>0</v>
      </c>
      <c r="L4" s="19">
        <f>SUMPRODUCT((P4="En cours")*SUMPRODUCT((SUIVIPROD!$E$2:$E$3777='Ligne 13'!$A4)*(SUIVIPROD!$J$2:$J$3777='Ligne 13'!$P$1)*(SUIVIPROD!$L$2:$N$3777&lt;&gt;"")))</f>
        <v>0</v>
      </c>
      <c r="M4" s="97">
        <v>2</v>
      </c>
      <c r="N4" s="121"/>
      <c r="O4" s="23"/>
      <c r="P4" s="121" t="s">
        <v>190</v>
      </c>
      <c r="Q4" s="19">
        <f>SUMPRODUCT((X4="En cours")*COUNTIFS(SUIVIPROD!$E$2:$E$3777,'Ligne 13'!$A4,SUIVIPROD!$J$2:$J$3777,'Ligne 13'!$X$1))</f>
        <v>0</v>
      </c>
      <c r="R4" s="97">
        <v>4</v>
      </c>
      <c r="S4" s="19">
        <f>SUMPRODUCT((X4="En cours")*SUMIFS(SUIVIPROD!$D$2:$D$3777,SUIVIPROD!$E$2:$E$3777,'Ligne 13'!$A4,SUIVIPROD!$J$2:$J$3777,'Ligne 13'!$X$1))</f>
        <v>0</v>
      </c>
      <c r="T4" s="19">
        <f>SUMPRODUCT((X4="En cours")*SUMPRODUCT((SUIVIPROD!$E$2:$E$3777='Ligne 13'!$A4)*(SUIVIPROD!$J$2:$J$3777='Ligne 13'!$X$1)*(SUIVIPROD!$L$2:$N$3777&lt;&gt;"")))</f>
        <v>0</v>
      </c>
      <c r="U4" s="97">
        <v>4</v>
      </c>
      <c r="V4" s="121"/>
      <c r="W4" s="23"/>
      <c r="X4" s="121" t="s">
        <v>190</v>
      </c>
      <c r="Y4" s="19">
        <f>SUMPRODUCT((AF4="En cours")*COUNTIFS(SUIVIPROD!$E$2:$E$3777,'Ligne 13'!$A4,SUIVIPROD!$J$2:$J$3777,'Ligne 13'!$AF$1))</f>
        <v>0</v>
      </c>
      <c r="Z4" s="97">
        <v>12</v>
      </c>
      <c r="AA4" s="19">
        <f>SUMPRODUCT((AF4="En cours")*SUMIFS(SUIVIPROD!$D$2:$D$3777,SUIVIPROD!$E$2:$E$3777,'Ligne 13'!$A4,SUIVIPROD!$J$2:$J$3777,'Ligne 13'!$AF$1))</f>
        <v>0</v>
      </c>
      <c r="AB4" s="19">
        <f>SUMPRODUCT((AF4="En cours")*SUMPRODUCT((SUIVIPROD!$E$2:$E$3777='Ligne 13'!$A4)*(SUIVIPROD!$J$2:$J$3777='Ligne 13'!$AF$1)*(SUIVIPROD!$L$2:$N$3777&lt;&gt;"")))</f>
        <v>0</v>
      </c>
      <c r="AC4" s="97">
        <v>3</v>
      </c>
      <c r="AD4" s="12"/>
      <c r="AE4" s="23"/>
      <c r="AF4" s="93" t="s">
        <v>190</v>
      </c>
      <c r="AG4" s="19">
        <f>SUMPRODUCT((AN4="En cours")*COUNTIFS(SUIVIPROD!$E$2:$E$3777,'Ligne 13'!$A4,SUIVIPROD!$J$2:$J$3777,'Ligne 13'!$AN$1))</f>
        <v>0</v>
      </c>
      <c r="AH4" s="97">
        <v>12</v>
      </c>
      <c r="AI4" s="19">
        <f>SUMPRODUCT((AN4="En cours")*SUMIFS(SUIVIPROD!$D$2:$D$3777,SUIVIPROD!$E$2:$E$3777,'Ligne 13'!$A4,SUIVIPROD!$J$2:$J$3777,'Ligne 13'!$AN$1))</f>
        <v>0</v>
      </c>
      <c r="AJ4" s="19">
        <f>SUMPRODUCT((AN4="En cours")*SUMPRODUCT((SUIVIPROD!$E$2:$E$3777='Ligne 13'!$A4)*(SUIVIPROD!$J$2:$J$3777='Ligne 13'!$AN$1)*(SUIVIPROD!$L$2:$N$3777&lt;&gt;"")))</f>
        <v>0</v>
      </c>
      <c r="AK4" s="97">
        <v>4</v>
      </c>
      <c r="AM4" s="23"/>
      <c r="AN4" s="93" t="s">
        <v>190</v>
      </c>
      <c r="AO4" s="19">
        <f>SUMPRODUCT((AV4="En cours")*COUNTIFS(SUIVIPROD!$E$2:$E$3777,'Ligne 13'!$A4,SUIVIPROD!$J$2:$J$3777,'Ligne 13'!$AV$1))</f>
        <v>0</v>
      </c>
      <c r="AP4" s="97">
        <v>8</v>
      </c>
      <c r="AQ4" s="19">
        <f>SUMPRODUCT((AV4="En cours")*SUMIFS(SUIVIPROD!$D$2:$D$3777,SUIVIPROD!$E$2:$E$3777,'Ligne 13'!$A4,SUIVIPROD!$J$2:$J$3777,'Ligne 13'!$AV$1))</f>
        <v>0</v>
      </c>
      <c r="AR4" s="19">
        <f>SUMPRODUCT((AV4="En cours")*SUMPRODUCT((SUIVIPROD!$E$2:$E$3777='Ligne 13'!$A4)*(SUIVIPROD!$J$2:$J$3777='Ligne 13'!$AV$1)*(SUIVIPROD!$L$2:$N$3777&lt;&gt;"")))</f>
        <v>0</v>
      </c>
      <c r="AS4" s="97">
        <v>2</v>
      </c>
      <c r="AU4" s="23"/>
      <c r="AV4" s="121"/>
      <c r="AW4" s="19">
        <f>SUMPRODUCT((BD4="En cours")*COUNTIFS(SUIVIPROD!$E$2:$E$3777,'Ligne 13'!$A4,SUIVIPROD!$J$2:$J$3777,'Ligne 13'!$BD$1))</f>
        <v>0</v>
      </c>
      <c r="AX4" s="97">
        <v>16</v>
      </c>
      <c r="AY4" s="19">
        <f>SUMPRODUCT((BD4="En cours")*SUMIFS(SUIVIPROD!$D$2:$D$3777,SUIVIPROD!$E$2:$E$3777,'Ligne 13'!$A4,SUIVIPROD!$J$2:$J$3777,'Ligne 13'!$BD$1))</f>
        <v>0</v>
      </c>
      <c r="AZ4" s="19">
        <f>SUMPRODUCT((BD4="En cours")*SUMPRODUCT((SUIVIPROD!$E$2:$E$3777='Ligne 13'!$A4)*(SUIVIPROD!$J$2:$J$3777='Ligne 13'!$BD$1)*(SUIVIPROD!$L$2:$N$3777&lt;&gt;"")))</f>
        <v>0</v>
      </c>
      <c r="BA4" s="97">
        <v>4</v>
      </c>
      <c r="BC4" s="23"/>
      <c r="BD4" s="93"/>
      <c r="BE4" s="19">
        <f>SUMPRODUCT((BL4="En cours")*COUNTIFS(SUIVIPROD!$E$2:$E$3777,'Ligne 13'!$A4,SUIVIPROD!$J$2:$J$3777,'Ligne 13'!$BL$1))</f>
        <v>0</v>
      </c>
      <c r="BF4" s="97">
        <v>12</v>
      </c>
      <c r="BG4" s="19">
        <f>SUMPRODUCT((BL4="En cours")*SUMIFS(SUIVIPROD!$D$2:$D$3777,SUIVIPROD!$E$2:$E$3777,'Ligne 13'!$A4,SUIVIPROD!$J$2:$J$3777,'Ligne 13'!$BL$1))</f>
        <v>0</v>
      </c>
      <c r="BH4" s="19">
        <f>SUMPRODUCT((BL4="En cours")*SUMPRODUCT((SUIVIPROD!$E$2:$E$3777='Ligne 13'!$A4)*(SUIVIPROD!$J$2:$J$3777='Ligne 13'!$BL$1)*(SUIVIPROD!$L$2:$N$3777&lt;&gt;"")))</f>
        <v>0</v>
      </c>
      <c r="BI4" s="97">
        <v>4</v>
      </c>
      <c r="BK4" s="23"/>
      <c r="BL4" s="93" t="s">
        <v>190</v>
      </c>
      <c r="BM4" s="19">
        <f>SUMPRODUCT((BT4="En cours")*COUNTIFS(SUIVIPROD!$E$2:$E$3777,'Ligne 13'!$A4,SUIVIPROD!$J$2:$J$3777,'Ligne 13'!$BT$1))</f>
        <v>0</v>
      </c>
      <c r="BN4" s="97">
        <v>10</v>
      </c>
      <c r="BO4" s="19">
        <f>SUMPRODUCT((BT4="En cours")*SUMIFS(SUIVIPROD!$D$2:$D$3777,SUIVIPROD!$E$2:$E$3777,'Ligne 13'!$A4,SUIVIPROD!$J$2:$J$3777,'Ligne 13'!$BT$1))</f>
        <v>0</v>
      </c>
      <c r="BP4" s="19">
        <f>SUMPRODUCT((BT4="En cours")*SUMPRODUCT((SUIVIPROD!$E$2:$E$3777='Ligne 13'!$A4)*(SUIVIPROD!$J$2:$J$3777='Ligne 13'!$BT$1)*(SUIVIPROD!$L$2:$N$3777&lt;&gt;"")))</f>
        <v>0</v>
      </c>
      <c r="BQ4" s="97">
        <v>4</v>
      </c>
      <c r="BS4" s="23" t="str">
        <f>IF(COUNTIFS(SUIVIQUALITE!$B$2:$B$49039,'Ligne 13'!$A4,SUIVIQUALITE!$E$2:$E$49039,LEFT($BT$1,FIND(" ",$BT$1)-1),SUIVIQUALITE!$F$2:$F$49039,"Oui")=1,"Oui","#N/A")</f>
        <v>#N/A</v>
      </c>
      <c r="BT4" s="93" t="s">
        <v>190</v>
      </c>
      <c r="BU4" s="19">
        <f>SUMPRODUCT((CB4="En cours")*COUNTIFS(SUIVIPROD!$E$2:$E$3777,'Ligne 13'!$A4,SUIVIPROD!$J$2:$J$3777,'Ligne 13'!$CB$1))</f>
        <v>0</v>
      </c>
      <c r="BV4" s="97">
        <v>10</v>
      </c>
      <c r="BW4" s="19">
        <f>SUMPRODUCT((CB4="En cours")*SUMIFS(SUIVIPROD!$D$2:$D$3777,SUIVIPROD!$E$2:$E$3777,'Ligne 13'!$A4,SUIVIPROD!$J$2:$J$3777,'Ligne 13'!$CB$1))</f>
        <v>0</v>
      </c>
      <c r="BX4" s="19">
        <f>SUMPRODUCT((CB4="En cours")*SUMPRODUCT((SUIVIPROD!$E$2:$E$3777='Ligne 13'!$A4)*(SUIVIPROD!$J$2:$J$3777='Ligne 13'!$CB$1)*(SUIVIPROD!$L$2:$N$3777&lt;&gt;"")))</f>
        <v>0</v>
      </c>
      <c r="BY4" s="97">
        <v>3</v>
      </c>
      <c r="CA4" s="23"/>
      <c r="CB4" s="121"/>
      <c r="CC4" s="209"/>
      <c r="CD4" s="22"/>
      <c r="CE4" s="98"/>
      <c r="CF4" s="22"/>
    </row>
    <row r="5" spans="1:84" ht="15">
      <c r="A5" s="12" t="s">
        <v>261</v>
      </c>
      <c r="B5" s="12" t="s">
        <v>188</v>
      </c>
      <c r="C5" s="12" t="s">
        <v>188</v>
      </c>
      <c r="D5" s="12" t="s">
        <v>188</v>
      </c>
      <c r="E5" s="12" t="s">
        <v>188</v>
      </c>
      <c r="F5" s="12" t="s">
        <v>188</v>
      </c>
      <c r="G5" s="12" t="s">
        <v>188</v>
      </c>
      <c r="H5" s="92" t="str">
        <f t="shared" si="0"/>
        <v>6 / 6</v>
      </c>
      <c r="I5" s="19">
        <f>SUMPRODUCT((P5="En cours")*COUNTIFS(SUIVIPROD!$E$2:$E$3777,'Ligne 13'!$A5,SUIVIPROD!$J$2:$J$3777,'Ligne 13'!$P$1))</f>
        <v>0</v>
      </c>
      <c r="J5" s="97">
        <v>2</v>
      </c>
      <c r="K5" s="19">
        <f>SUMPRODUCT((P5="En cours")*SUMIFS(SUIVIPROD!$D$2:$D$3777,SUIVIPROD!$E$2:$E$3777,'Ligne 13'!$A5,SUIVIPROD!$J$2:$J$3777,'Ligne 13'!$P$1))</f>
        <v>0</v>
      </c>
      <c r="L5" s="19">
        <f>SUMPRODUCT((P5="En cours")*SUMPRODUCT((SUIVIPROD!$E$2:$E$3777='Ligne 13'!$A5)*(SUIVIPROD!$J$2:$J$3777='Ligne 13'!$P$1)*(SUIVIPROD!$L$2:$N$3777&lt;&gt;"")))</f>
        <v>0</v>
      </c>
      <c r="M5" s="97">
        <v>2</v>
      </c>
      <c r="N5" s="121"/>
      <c r="O5" s="23"/>
      <c r="P5" s="121" t="s">
        <v>190</v>
      </c>
      <c r="Q5" s="19">
        <f>SUMPRODUCT((X5="En cours")*COUNTIFS(SUIVIPROD!$E$2:$E$3777,'Ligne 13'!$A5,SUIVIPROD!$J$2:$J$3777,'Ligne 13'!$X$1))</f>
        <v>0</v>
      </c>
      <c r="R5" s="97">
        <v>4</v>
      </c>
      <c r="S5" s="19">
        <f>SUMPRODUCT((X5="En cours")*SUMIFS(SUIVIPROD!$D$2:$D$3777,SUIVIPROD!$E$2:$E$3777,'Ligne 13'!$A5,SUIVIPROD!$J$2:$J$3777,'Ligne 13'!$X$1))</f>
        <v>0</v>
      </c>
      <c r="T5" s="19">
        <f>SUMPRODUCT((X5="En cours")*SUMPRODUCT((SUIVIPROD!$E$2:$E$3777='Ligne 13'!$A5)*(SUIVIPROD!$J$2:$J$3777='Ligne 13'!$X$1)*(SUIVIPROD!$L$2:$N$3777&lt;&gt;"")))</f>
        <v>0</v>
      </c>
      <c r="U5" s="97">
        <v>4</v>
      </c>
      <c r="V5" s="121"/>
      <c r="W5" s="23"/>
      <c r="X5" s="121"/>
      <c r="Y5" s="19">
        <f>SUMPRODUCT((AF5="En cours")*COUNTIFS(SUIVIPROD!$E$2:$E$3777,'Ligne 13'!$A5,SUIVIPROD!$J$2:$J$3777,'Ligne 13'!$AF$1))</f>
        <v>0</v>
      </c>
      <c r="Z5" s="97">
        <v>12</v>
      </c>
      <c r="AA5" s="19">
        <f>SUMPRODUCT((AF5="En cours")*SUMIFS(SUIVIPROD!$D$2:$D$3777,SUIVIPROD!$E$2:$E$3777,'Ligne 13'!$A5,SUIVIPROD!$J$2:$J$3777,'Ligne 13'!$AF$1))</f>
        <v>0</v>
      </c>
      <c r="AB5" s="19">
        <f>SUMPRODUCT((AF5="En cours")*SUMPRODUCT((SUIVIPROD!$E$2:$E$3777='Ligne 13'!$A5)*(SUIVIPROD!$J$2:$J$3777='Ligne 13'!$AF$1)*(SUIVIPROD!$L$2:$N$3777&lt;&gt;"")))</f>
        <v>0</v>
      </c>
      <c r="AC5" s="97">
        <v>3</v>
      </c>
      <c r="AD5" s="12"/>
      <c r="AE5" s="23"/>
      <c r="AF5" s="93"/>
      <c r="AG5" s="19">
        <f>SUMPRODUCT((AN5="En cours")*COUNTIFS(SUIVIPROD!$E$2:$E$3777,'Ligne 13'!$A5,SUIVIPROD!$J$2:$J$3777,'Ligne 13'!$AN$1))</f>
        <v>0</v>
      </c>
      <c r="AH5" s="97">
        <v>12</v>
      </c>
      <c r="AI5" s="19">
        <f>SUMPRODUCT((AN5="En cours")*SUMIFS(SUIVIPROD!$D$2:$D$3777,SUIVIPROD!$E$2:$E$3777,'Ligne 13'!$A5,SUIVIPROD!$J$2:$J$3777,'Ligne 13'!$AN$1))</f>
        <v>0</v>
      </c>
      <c r="AJ5" s="19">
        <f>SUMPRODUCT((AN5="En cours")*SUMPRODUCT((SUIVIPROD!$E$2:$E$3777='Ligne 13'!$A5)*(SUIVIPROD!$J$2:$J$3777='Ligne 13'!$AN$1)*(SUIVIPROD!$L$2:$N$3777&lt;&gt;"")))</f>
        <v>0</v>
      </c>
      <c r="AK5" s="97">
        <v>4</v>
      </c>
      <c r="AM5" s="23"/>
      <c r="AN5" s="93"/>
      <c r="AO5" s="19">
        <f>SUMPRODUCT((AV5="En cours")*COUNTIFS(SUIVIPROD!$E$2:$E$3777,'Ligne 13'!$A5,SUIVIPROD!$J$2:$J$3777,'Ligne 13'!$AV$1))</f>
        <v>0</v>
      </c>
      <c r="AP5" s="97">
        <v>8</v>
      </c>
      <c r="AQ5" s="19">
        <f>SUMPRODUCT((AV5="En cours")*SUMIFS(SUIVIPROD!$D$2:$D$3777,SUIVIPROD!$E$2:$E$3777,'Ligne 13'!$A5,SUIVIPROD!$J$2:$J$3777,'Ligne 13'!$AV$1))</f>
        <v>0</v>
      </c>
      <c r="AR5" s="19">
        <f>SUMPRODUCT((AV5="En cours")*SUMPRODUCT((SUIVIPROD!$E$2:$E$3777='Ligne 13'!$A5)*(SUIVIPROD!$J$2:$J$3777='Ligne 13'!$AV$1)*(SUIVIPROD!$L$2:$N$3777&lt;&gt;"")))</f>
        <v>0</v>
      </c>
      <c r="AS5" s="97">
        <v>2</v>
      </c>
      <c r="AU5" s="23"/>
      <c r="AV5" s="121" t="s">
        <v>190</v>
      </c>
      <c r="AW5" s="19">
        <f>SUMPRODUCT((BD5="En cours")*COUNTIFS(SUIVIPROD!$E$2:$E$3777,'Ligne 13'!$A5,SUIVIPROD!$J$2:$J$3777,'Ligne 13'!$BD$1))</f>
        <v>0</v>
      </c>
      <c r="AX5" s="97">
        <v>16</v>
      </c>
      <c r="AY5" s="19">
        <f>SUMPRODUCT((BD5="En cours")*SUMIFS(SUIVIPROD!$D$2:$D$3777,SUIVIPROD!$E$2:$E$3777,'Ligne 13'!$A5,SUIVIPROD!$J$2:$J$3777,'Ligne 13'!$BD$1))</f>
        <v>0</v>
      </c>
      <c r="AZ5" s="19">
        <f>SUMPRODUCT((BD5="En cours")*SUMPRODUCT((SUIVIPROD!$E$2:$E$3777='Ligne 13'!$A5)*(SUIVIPROD!$J$2:$J$3777='Ligne 13'!$BD$1)*(SUIVIPROD!$L$2:$N$3777&lt;&gt;"")))</f>
        <v>0</v>
      </c>
      <c r="BA5" s="97">
        <v>4</v>
      </c>
      <c r="BC5" s="23" t="str">
        <f>IF(COUNTIFS(SUIVIQUALITE!$B$2:$B$49039,'Ligne 13'!$A5,SUIVIQUALITE!$E$2:$E$49039,LEFT($BD$1,FIND(" ",$BD$1)-1),SUIVIQUALITE!$F$2:$F$49039,"Oui")=1,"Oui","#N/A")</f>
        <v>#N/A</v>
      </c>
      <c r="BD5" s="93" t="s">
        <v>190</v>
      </c>
      <c r="BE5" s="19">
        <f>SUMPRODUCT((BL5="En cours")*COUNTIFS(SUIVIPROD!$E$2:$E$3777,'Ligne 13'!$A5,SUIVIPROD!$J$2:$J$3777,'Ligne 13'!$BL$1))</f>
        <v>0</v>
      </c>
      <c r="BF5" s="97">
        <v>12</v>
      </c>
      <c r="BG5" s="19">
        <f>SUMPRODUCT((BL5="En cours")*SUMIFS(SUIVIPROD!$D$2:$D$3777,SUIVIPROD!$E$2:$E$3777,'Ligne 13'!$A5,SUIVIPROD!$J$2:$J$3777,'Ligne 13'!$BL$1))</f>
        <v>0</v>
      </c>
      <c r="BH5" s="19">
        <f>SUMPRODUCT((BL5="En cours")*SUMPRODUCT((SUIVIPROD!$E$2:$E$3777='Ligne 13'!$A5)*(SUIVIPROD!$J$2:$J$3777='Ligne 13'!$BL$1)*(SUIVIPROD!$L$2:$N$3777&lt;&gt;"")))</f>
        <v>0</v>
      </c>
      <c r="BI5" s="97">
        <v>4</v>
      </c>
      <c r="BK5" s="23"/>
      <c r="BL5" s="93"/>
      <c r="BM5" s="19">
        <f>SUMPRODUCT((BT5="En cours")*COUNTIFS(SUIVIPROD!$E$2:$E$3777,'Ligne 13'!$A5,SUIVIPROD!$J$2:$J$3777,'Ligne 13'!$BT$1))</f>
        <v>0</v>
      </c>
      <c r="BN5" s="97">
        <v>10</v>
      </c>
      <c r="BO5" s="19">
        <f>SUMPRODUCT((BT5="En cours")*SUMIFS(SUIVIPROD!$D$2:$D$3777,SUIVIPROD!$E$2:$E$3777,'Ligne 13'!$A5,SUIVIPROD!$J$2:$J$3777,'Ligne 13'!$BT$1))</f>
        <v>0</v>
      </c>
      <c r="BP5" s="19">
        <f>SUMPRODUCT((BT5="En cours")*SUMPRODUCT((SUIVIPROD!$E$2:$E$3777='Ligne 13'!$A5)*(SUIVIPROD!$J$2:$J$3777='Ligne 13'!$BT$1)*(SUIVIPROD!$L$2:$N$3777&lt;&gt;"")))</f>
        <v>0</v>
      </c>
      <c r="BQ5" s="97">
        <v>4</v>
      </c>
      <c r="BS5" s="23"/>
      <c r="BT5" s="93"/>
      <c r="BU5" s="19">
        <f>SUMPRODUCT((CB5="En cours")*COUNTIFS(SUIVIPROD!$E$2:$E$3777,'Ligne 13'!$A5,SUIVIPROD!$J$2:$J$3777,'Ligne 13'!$CB$1))</f>
        <v>0</v>
      </c>
      <c r="BV5" s="97">
        <v>10</v>
      </c>
      <c r="BW5" s="19">
        <f>SUMPRODUCT((CB5="En cours")*SUMIFS(SUIVIPROD!$D$2:$D$3777,SUIVIPROD!$E$2:$E$3777,'Ligne 13'!$A5,SUIVIPROD!$J$2:$J$3777,'Ligne 13'!$CB$1))</f>
        <v>0</v>
      </c>
      <c r="BX5" s="19">
        <f>SUMPRODUCT((CB5="En cours")*SUMPRODUCT((SUIVIPROD!$E$2:$E$3777='Ligne 13'!$A5)*(SUIVIPROD!$J$2:$J$3777='Ligne 13'!$CB$1)*(SUIVIPROD!$L$2:$N$3777&lt;&gt;"")))</f>
        <v>0</v>
      </c>
      <c r="BY5" s="97">
        <v>3</v>
      </c>
      <c r="CA5" s="23"/>
      <c r="CB5" s="121"/>
      <c r="CC5" s="209"/>
      <c r="CD5" s="22"/>
      <c r="CE5" s="98"/>
      <c r="CF5" s="22"/>
    </row>
    <row r="6" spans="1:84" ht="15">
      <c r="A6" s="22" t="s">
        <v>350</v>
      </c>
      <c r="B6" s="12" t="s">
        <v>188</v>
      </c>
      <c r="C6" s="12" t="s">
        <v>188</v>
      </c>
      <c r="D6" s="12" t="s">
        <v>188</v>
      </c>
      <c r="E6" s="12" t="s">
        <v>188</v>
      </c>
      <c r="F6" s="12" t="s">
        <v>188</v>
      </c>
      <c r="G6" s="12" t="s">
        <v>188</v>
      </c>
      <c r="H6" s="92" t="str">
        <f t="shared" si="0"/>
        <v>6 / 6</v>
      </c>
      <c r="I6" s="19">
        <f>SUMPRODUCT((P6="En cours")*COUNTIFS(SUIVIPROD!$E$2:$E$3777,'Ligne 13'!$A6,SUIVIPROD!$J$2:$J$3777,'Ligne 13'!$P$1))</f>
        <v>0</v>
      </c>
      <c r="J6" s="97">
        <v>2</v>
      </c>
      <c r="K6" s="19">
        <f>SUMPRODUCT((P6="En cours")*SUMIFS(SUIVIPROD!$D$2:$D$3777,SUIVIPROD!$E$2:$E$3777,'Ligne 13'!$A6,SUIVIPROD!$J$2:$J$3777,'Ligne 13'!$P$1))</f>
        <v>0</v>
      </c>
      <c r="L6" s="19">
        <f>SUMPRODUCT((P6="En cours")*SUMPRODUCT((SUIVIPROD!$E$2:$E$3777='Ligne 13'!$A6)*(SUIVIPROD!$J$2:$J$3777='Ligne 13'!$P$1)*(SUIVIPROD!$L$2:$N$3777&lt;&gt;"")))</f>
        <v>0</v>
      </c>
      <c r="M6" s="97">
        <v>2</v>
      </c>
      <c r="O6" s="23"/>
      <c r="P6" s="121" t="s">
        <v>190</v>
      </c>
      <c r="Q6" s="19">
        <f>SUMPRODUCT((X6="En cours")*COUNTIFS(SUIVIPROD!$E$2:$E$3777,'Ligne 13'!$A6,SUIVIPROD!$J$2:$J$3777,'Ligne 13'!$X$1))</f>
        <v>0</v>
      </c>
      <c r="R6" s="97">
        <v>4</v>
      </c>
      <c r="S6" s="19">
        <f>SUMPRODUCT((X6="En cours")*SUMIFS(SUIVIPROD!$D$2:$D$3777,SUIVIPROD!$E$2:$E$3777,'Ligne 13'!$A6,SUIVIPROD!$J$2:$J$3777,'Ligne 13'!$X$1))</f>
        <v>0</v>
      </c>
      <c r="T6" s="19">
        <f>SUMPRODUCT((X6="En cours")*SUMPRODUCT((SUIVIPROD!$E$2:$E$3777='Ligne 13'!$A6)*(SUIVIPROD!$J$2:$J$3777='Ligne 13'!$X$1)*(SUIVIPROD!$L$2:$N$3777&lt;&gt;"")))</f>
        <v>0</v>
      </c>
      <c r="U6" s="97">
        <v>4</v>
      </c>
      <c r="W6" s="23"/>
      <c r="X6" s="121" t="s">
        <v>190</v>
      </c>
      <c r="Y6" s="19">
        <f>SUMPRODUCT((AF6="En cours")*COUNTIFS(SUIVIPROD!$E$2:$E$3777,'Ligne 13'!$A6,SUIVIPROD!$J$2:$J$3777,'Ligne 13'!$AF$1))</f>
        <v>0</v>
      </c>
      <c r="Z6" s="97">
        <v>12</v>
      </c>
      <c r="AA6" s="19">
        <f>SUMPRODUCT((AF6="En cours")*SUMIFS(SUIVIPROD!$D$2:$D$3777,SUIVIPROD!$E$2:$E$3777,'Ligne 13'!$A6,SUIVIPROD!$J$2:$J$3777,'Ligne 13'!$AF$1))</f>
        <v>0</v>
      </c>
      <c r="AB6" s="19">
        <f>SUMPRODUCT((AF6="En cours")*SUMPRODUCT((SUIVIPROD!$E$2:$E$3777='Ligne 13'!$A6)*(SUIVIPROD!$J$2:$J$3777='Ligne 13'!$AF$1)*(SUIVIPROD!$L$2:$N$3777&lt;&gt;"")))</f>
        <v>0</v>
      </c>
      <c r="AC6" s="97">
        <v>3</v>
      </c>
      <c r="AD6" s="12"/>
      <c r="AE6" s="23" t="str">
        <f>IF(COUNTIFS(SUIVIQUALITE!$B$2:$B$49039,'Ligne 13'!$A6,SUIVIQUALITE!$E$2:$E$49039,LEFT($AF$1,FIND(" ",$AF$1)-1),SUIVIQUALITE!$F$2:$F$49039,"Oui")=1,"Oui","#N/A")</f>
        <v>#N/A</v>
      </c>
      <c r="AF6" s="93" t="s">
        <v>190</v>
      </c>
      <c r="AG6" s="19">
        <f>SUMPRODUCT((AN6="En cours")*COUNTIFS(SUIVIPROD!$E$2:$E$3777,'Ligne 13'!$A6,SUIVIPROD!$J$2:$J$3777,'Ligne 13'!$AN$1))</f>
        <v>0</v>
      </c>
      <c r="AH6" s="97">
        <v>12</v>
      </c>
      <c r="AI6" s="19">
        <f>SUMPRODUCT((AN6="En cours")*SUMIFS(SUIVIPROD!$D$2:$D$3777,SUIVIPROD!$E$2:$E$3777,'Ligne 13'!$A6,SUIVIPROD!$J$2:$J$3777,'Ligne 13'!$AN$1))</f>
        <v>0</v>
      </c>
      <c r="AJ6" s="19">
        <f>SUMPRODUCT((AN6="En cours")*SUMPRODUCT((SUIVIPROD!$E$2:$E$3777='Ligne 13'!$A6)*(SUIVIPROD!$J$2:$J$3777='Ligne 13'!$AN$1)*(SUIVIPROD!$L$2:$N$3777&lt;&gt;"")))</f>
        <v>0</v>
      </c>
      <c r="AK6" s="97">
        <v>4</v>
      </c>
      <c r="AL6" s="23"/>
      <c r="AM6" s="23"/>
      <c r="AN6" s="93" t="s">
        <v>190</v>
      </c>
      <c r="AO6" s="19">
        <f>SUMPRODUCT((AV6="En cours")*COUNTIFS(SUIVIPROD!$E$2:$E$3777,'Ligne 13'!$A6,SUIVIPROD!$J$2:$J$3777,'Ligne 13'!$AV$1))</f>
        <v>0</v>
      </c>
      <c r="AP6" s="97">
        <v>8</v>
      </c>
      <c r="AQ6" s="19">
        <f>SUMPRODUCT((AV6="En cours")*SUMIFS(SUIVIPROD!$D$2:$D$3777,SUIVIPROD!$E$2:$E$3777,'Ligne 13'!$A6,SUIVIPROD!$J$2:$J$3777,'Ligne 13'!$AV$1))</f>
        <v>0</v>
      </c>
      <c r="AR6" s="19">
        <f>SUMPRODUCT((AV6="En cours")*SUMPRODUCT((SUIVIPROD!$E$2:$E$3777='Ligne 13'!$A6)*(SUIVIPROD!$J$2:$J$3777='Ligne 13'!$AV$1)*(SUIVIPROD!$L$2:$N$3777&lt;&gt;"")))</f>
        <v>0</v>
      </c>
      <c r="AS6" s="97">
        <v>2</v>
      </c>
      <c r="AU6" s="23"/>
      <c r="AV6" s="121" t="s">
        <v>190</v>
      </c>
      <c r="AW6" s="19">
        <f>SUMPRODUCT((BD6="En cours")*COUNTIFS(SUIVIPROD!$E$2:$E$3777,'Ligne 13'!$A6,SUIVIPROD!$J$2:$J$3777,'Ligne 13'!$BD$1))</f>
        <v>0</v>
      </c>
      <c r="AX6" s="97">
        <v>16</v>
      </c>
      <c r="AY6" s="19">
        <f>SUMPRODUCT((BD6="En cours")*SUMIFS(SUIVIPROD!$D$2:$D$3777,SUIVIPROD!$E$2:$E$3777,'Ligne 13'!$A6,SUIVIPROD!$J$2:$J$3777,'Ligne 13'!$BD$1))</f>
        <v>0</v>
      </c>
      <c r="AZ6" s="19">
        <f>SUMPRODUCT((BD6="En cours")*SUMPRODUCT((SUIVIPROD!$E$2:$E$3777='Ligne 13'!$A6)*(SUIVIPROD!$J$2:$J$3777='Ligne 13'!$BD$1)*(SUIVIPROD!$L$2:$N$3777&lt;&gt;"")))</f>
        <v>0</v>
      </c>
      <c r="BA6" s="97">
        <v>4</v>
      </c>
      <c r="BC6" s="23"/>
      <c r="BD6" s="121" t="s">
        <v>190</v>
      </c>
      <c r="BE6" s="19">
        <f>SUMPRODUCT((BL6="En cours")*COUNTIFS(SUIVIPROD!$E$2:$E$3777,'Ligne 13'!$A6,SUIVIPROD!$J$2:$J$3777,'Ligne 13'!$BL$1))</f>
        <v>0</v>
      </c>
      <c r="BF6" s="97">
        <v>12</v>
      </c>
      <c r="BG6" s="19">
        <f>SUMPRODUCT((BL6="En cours")*SUMIFS(SUIVIPROD!$D$2:$D$3777,SUIVIPROD!$E$2:$E$3777,'Ligne 13'!$A6,SUIVIPROD!$J$2:$J$3777,'Ligne 13'!$BL$1))</f>
        <v>0</v>
      </c>
      <c r="BH6" s="19">
        <f>SUMPRODUCT((BL6="En cours")*SUMPRODUCT((SUIVIPROD!$E$2:$E$3777='Ligne 13'!$A6)*(SUIVIPROD!$J$2:$J$3777='Ligne 13'!$BL$1)*(SUIVIPROD!$L$2:$N$3777&lt;&gt;"")))</f>
        <v>0</v>
      </c>
      <c r="BI6" s="97">
        <v>4</v>
      </c>
      <c r="BK6" s="23"/>
      <c r="BL6" s="93"/>
      <c r="BM6" s="19">
        <f>SUMPRODUCT((BT6="En cours")*COUNTIFS(SUIVIPROD!$E$2:$E$3777,'Ligne 13'!$A6,SUIVIPROD!$J$2:$J$3777,'Ligne 13'!$BT$1))</f>
        <v>0</v>
      </c>
      <c r="BN6" s="97">
        <v>10</v>
      </c>
      <c r="BO6" s="19">
        <f>SUMPRODUCT((BT6="En cours")*SUMIFS(SUIVIPROD!$D$2:$D$3777,SUIVIPROD!$E$2:$E$3777,'Ligne 13'!$A6,SUIVIPROD!$J$2:$J$3777,'Ligne 13'!$BT$1))</f>
        <v>0</v>
      </c>
      <c r="BP6" s="19">
        <f>SUMPRODUCT((BT6="En cours")*SUMPRODUCT((SUIVIPROD!$E$2:$E$3777='Ligne 13'!$A6)*(SUIVIPROD!$J$2:$J$3777='Ligne 13'!$BT$1)*(SUIVIPROD!$L$2:$N$3777&lt;&gt;"")))</f>
        <v>0</v>
      </c>
      <c r="BQ6" s="97">
        <v>4</v>
      </c>
      <c r="BS6" s="23"/>
      <c r="BT6" s="93"/>
      <c r="BU6" s="19">
        <f>SUMPRODUCT((CB6="En cours")*COUNTIFS(SUIVIPROD!$E$2:$E$3777,'Ligne 13'!$A6,SUIVIPROD!$J$2:$J$3777,'Ligne 13'!$CB$1))</f>
        <v>0</v>
      </c>
      <c r="BV6" s="97">
        <v>10</v>
      </c>
      <c r="BW6" s="19">
        <f>SUMPRODUCT((CB6="En cours")*SUMIFS(SUIVIPROD!$D$2:$D$3777,SUIVIPROD!$E$2:$E$3777,'Ligne 13'!$A6,SUIVIPROD!$J$2:$J$3777,'Ligne 13'!$CB$1))</f>
        <v>0</v>
      </c>
      <c r="BX6" s="19">
        <f>SUMPRODUCT((CB6="En cours")*SUMPRODUCT((SUIVIPROD!$E$2:$E$3777='Ligne 13'!$A6)*(SUIVIPROD!$J$2:$J$3777='Ligne 13'!$CB$1)*(SUIVIPROD!$L$2:$N$3777&lt;&gt;"")))</f>
        <v>0</v>
      </c>
      <c r="BY6" s="97">
        <v>3</v>
      </c>
      <c r="CA6" s="23"/>
      <c r="CB6" s="121"/>
      <c r="CC6" s="209"/>
      <c r="CD6" s="22"/>
      <c r="CE6" s="98"/>
      <c r="CF6" s="22"/>
    </row>
    <row r="7" spans="1:84" ht="15">
      <c r="A7" s="22" t="s">
        <v>351</v>
      </c>
      <c r="B7" s="12" t="s">
        <v>188</v>
      </c>
      <c r="C7" s="12" t="s">
        <v>188</v>
      </c>
      <c r="D7" s="12" t="s">
        <v>188</v>
      </c>
      <c r="E7" s="12" t="s">
        <v>188</v>
      </c>
      <c r="F7" s="12" t="s">
        <v>188</v>
      </c>
      <c r="G7" s="12" t="s">
        <v>188</v>
      </c>
      <c r="H7" s="92" t="str">
        <f t="shared" si="0"/>
        <v>6 / 6</v>
      </c>
      <c r="I7" s="19">
        <f>SUMPRODUCT((P7="En cours")*COUNTIFS(SUIVIPROD!$E$2:$E$3777,'Ligne 13'!$A7,SUIVIPROD!$J$2:$J$3777,'Ligne 13'!$P$1))</f>
        <v>0</v>
      </c>
      <c r="J7" s="97">
        <v>2</v>
      </c>
      <c r="K7" s="19">
        <f>SUMPRODUCT((P7="En cours")*SUMIFS(SUIVIPROD!$D$2:$D$3777,SUIVIPROD!$E$2:$E$3777,'Ligne 13'!$A7,SUIVIPROD!$J$2:$J$3777,'Ligne 13'!$P$1))</f>
        <v>0</v>
      </c>
      <c r="L7" s="19">
        <f>SUMPRODUCT((P7="En cours")*SUMPRODUCT((SUIVIPROD!$E$2:$E$3777='Ligne 13'!$A7)*(SUIVIPROD!$J$2:$J$3777='Ligne 13'!$P$1)*(SUIVIPROD!$L$2:$N$3777&lt;&gt;"")))</f>
        <v>0</v>
      </c>
      <c r="M7" s="97">
        <v>2</v>
      </c>
      <c r="O7" s="23"/>
      <c r="P7" s="121"/>
      <c r="Q7" s="19">
        <f>SUMPRODUCT((X7="En cours")*COUNTIFS(SUIVIPROD!$E$2:$E$3777,'Ligne 13'!$A7,SUIVIPROD!$J$2:$J$3777,'Ligne 13'!$X$1))</f>
        <v>0</v>
      </c>
      <c r="R7" s="97">
        <v>4</v>
      </c>
      <c r="S7" s="19">
        <f>SUMPRODUCT((X7="En cours")*SUMIFS(SUIVIPROD!$D$2:$D$3777,SUIVIPROD!$E$2:$E$3777,'Ligne 13'!$A7,SUIVIPROD!$J$2:$J$3777,'Ligne 13'!$X$1))</f>
        <v>0</v>
      </c>
      <c r="T7" s="19">
        <f>SUMPRODUCT((X7="En cours")*SUMPRODUCT((SUIVIPROD!$E$2:$E$3777='Ligne 13'!$A7)*(SUIVIPROD!$J$2:$J$3777='Ligne 13'!$X$1)*(SUIVIPROD!$L$2:$N$3777&lt;&gt;"")))</f>
        <v>0</v>
      </c>
      <c r="U7" s="97">
        <v>4</v>
      </c>
      <c r="W7" s="23"/>
      <c r="X7" s="121"/>
      <c r="Y7" s="19">
        <f>SUMPRODUCT((AF7="En cours")*COUNTIFS(SUIVIPROD!$E$2:$E$3777,'Ligne 13'!$A7,SUIVIPROD!$J$2:$J$3777,'Ligne 13'!$AF$1))</f>
        <v>0</v>
      </c>
      <c r="Z7" s="97">
        <v>12</v>
      </c>
      <c r="AA7" s="19">
        <f>SUMPRODUCT((AF7="En cours")*SUMIFS(SUIVIPROD!$D$2:$D$3777,SUIVIPROD!$E$2:$E$3777,'Ligne 13'!$A7,SUIVIPROD!$J$2:$J$3777,'Ligne 13'!$AF$1))</f>
        <v>0</v>
      </c>
      <c r="AB7" s="19">
        <f>SUMPRODUCT((AF7="En cours")*SUMPRODUCT((SUIVIPROD!$E$2:$E$3777='Ligne 13'!$A7)*(SUIVIPROD!$J$2:$J$3777='Ligne 13'!$AF$1)*(SUIVIPROD!$L$2:$N$3777&lt;&gt;"")))</f>
        <v>0</v>
      </c>
      <c r="AC7" s="97">
        <v>3</v>
      </c>
      <c r="AE7" s="23"/>
      <c r="AF7" s="93"/>
      <c r="AG7" s="19">
        <f>SUMPRODUCT((AN7="En cours")*COUNTIFS(SUIVIPROD!$E$2:$E$3777,'Ligne 13'!$A7,SUIVIPROD!$J$2:$J$3777,'Ligne 13'!$AN$1))</f>
        <v>0</v>
      </c>
      <c r="AH7" s="97">
        <v>12</v>
      </c>
      <c r="AI7" s="19">
        <f>SUMPRODUCT((AN7="En cours")*SUMIFS(SUIVIPROD!$D$2:$D$3777,SUIVIPROD!$E$2:$E$3777,'Ligne 13'!$A7,SUIVIPROD!$J$2:$J$3777,'Ligne 13'!$AN$1))</f>
        <v>0</v>
      </c>
      <c r="AJ7" s="19">
        <f>SUMPRODUCT((AN7="En cours")*SUMPRODUCT((SUIVIPROD!$E$2:$E$3777='Ligne 13'!$A7)*(SUIVIPROD!$J$2:$J$3777='Ligne 13'!$AN$1)*(SUIVIPROD!$L$2:$N$3777&lt;&gt;"")))</f>
        <v>0</v>
      </c>
      <c r="AK7" s="97">
        <v>4</v>
      </c>
      <c r="AL7" s="23"/>
      <c r="AM7" s="23"/>
      <c r="AN7" s="93"/>
      <c r="AO7" s="19">
        <f>SUMPRODUCT((AV7="En cours")*COUNTIFS(SUIVIPROD!$E$2:$E$3777,'Ligne 13'!$A7,SUIVIPROD!$J$2:$J$3777,'Ligne 13'!$AV$1))</f>
        <v>0</v>
      </c>
      <c r="AP7" s="97">
        <v>8</v>
      </c>
      <c r="AQ7" s="19">
        <f>SUMPRODUCT((AV7="En cours")*SUMIFS(SUIVIPROD!$D$2:$D$3777,SUIVIPROD!$E$2:$E$3777,'Ligne 13'!$A7,SUIVIPROD!$J$2:$J$3777,'Ligne 13'!$AV$1))</f>
        <v>0</v>
      </c>
      <c r="AR7" s="19">
        <f>SUMPRODUCT((AV7="En cours")*SUMPRODUCT((SUIVIPROD!$E$2:$E$3777='Ligne 13'!$A7)*(SUIVIPROD!$J$2:$J$3777='Ligne 13'!$AV$1)*(SUIVIPROD!$L$2:$N$3777&lt;&gt;"")))</f>
        <v>0</v>
      </c>
      <c r="AS7" s="97">
        <v>2</v>
      </c>
      <c r="AU7" s="23"/>
      <c r="AV7" s="121"/>
      <c r="AW7" s="19">
        <f>SUMPRODUCT((BD7="En cours")*COUNTIFS(SUIVIPROD!$E$2:$E$3777,'Ligne 13'!$A7,SUIVIPROD!$J$2:$J$3777,'Ligne 13'!$BD$1))</f>
        <v>0</v>
      </c>
      <c r="AX7" s="97">
        <v>16</v>
      </c>
      <c r="AY7" s="19">
        <f>SUMPRODUCT((BD7="En cours")*SUMIFS(SUIVIPROD!$D$2:$D$3777,SUIVIPROD!$E$2:$E$3777,'Ligne 13'!$A7,SUIVIPROD!$J$2:$J$3777,'Ligne 13'!$BD$1))</f>
        <v>0</v>
      </c>
      <c r="AZ7" s="19">
        <f>SUMPRODUCT((BD7="En cours")*SUMPRODUCT((SUIVIPROD!$E$2:$E$3777='Ligne 13'!$A7)*(SUIVIPROD!$J$2:$J$3777='Ligne 13'!$BD$1)*(SUIVIPROD!$L$2:$N$3777&lt;&gt;"")))</f>
        <v>0</v>
      </c>
      <c r="BA7" s="97">
        <v>4</v>
      </c>
      <c r="BC7" s="23"/>
      <c r="BD7" s="93"/>
      <c r="BE7" s="19">
        <f>SUMPRODUCT((BL7="En cours")*COUNTIFS(SUIVIPROD!$E$2:$E$3777,'Ligne 13'!$A7,SUIVIPROD!$J$2:$J$3777,'Ligne 13'!$BL$1))</f>
        <v>0</v>
      </c>
      <c r="BF7" s="97">
        <v>12</v>
      </c>
      <c r="BG7" s="19">
        <f>SUMPRODUCT((BL7="En cours")*SUMIFS(SUIVIPROD!$D$2:$D$3777,SUIVIPROD!$E$2:$E$3777,'Ligne 13'!$A7,SUIVIPROD!$J$2:$J$3777,'Ligne 13'!$BL$1))</f>
        <v>0</v>
      </c>
      <c r="BH7" s="19">
        <f>SUMPRODUCT((BL7="En cours")*SUMPRODUCT((SUIVIPROD!$E$2:$E$3777='Ligne 13'!$A7)*(SUIVIPROD!$J$2:$J$3777='Ligne 13'!$BL$1)*(SUIVIPROD!$L$2:$N$3777&lt;&gt;"")))</f>
        <v>0</v>
      </c>
      <c r="BI7" s="97">
        <v>4</v>
      </c>
      <c r="BK7" s="23"/>
      <c r="BL7" s="93" t="s">
        <v>190</v>
      </c>
      <c r="BM7" s="19">
        <f>SUMPRODUCT((BT7="En cours")*COUNTIFS(SUIVIPROD!$E$2:$E$3777,'Ligne 13'!$A7,SUIVIPROD!$J$2:$J$3777,'Ligne 13'!$BT$1))</f>
        <v>0</v>
      </c>
      <c r="BN7" s="97">
        <v>10</v>
      </c>
      <c r="BO7" s="19">
        <f>SUMPRODUCT((BT7="En cours")*SUMIFS(SUIVIPROD!$D$2:$D$3777,SUIVIPROD!$E$2:$E$3777,'Ligne 13'!$A7,SUIVIPROD!$J$2:$J$3777,'Ligne 13'!$BT$1))</f>
        <v>0</v>
      </c>
      <c r="BP7" s="19">
        <f>SUMPRODUCT((BT7="En cours")*SUMPRODUCT((SUIVIPROD!$E$2:$E$3777='Ligne 13'!$A7)*(SUIVIPROD!$J$2:$J$3777='Ligne 13'!$BT$1)*(SUIVIPROD!$L$2:$N$3777&lt;&gt;"")))</f>
        <v>0</v>
      </c>
      <c r="BQ7" s="97">
        <v>4</v>
      </c>
      <c r="BS7" s="23" t="str">
        <f>IF(COUNTIFS(SUIVIQUALITE!$B$2:$B$49039,'Ligne 13'!$A7,SUIVIQUALITE!$E$2:$E$49039,LEFT($BT$1,FIND(" ",$BT$1)-1),SUIVIQUALITE!$F$2:$F$49039,"Oui")=1,"Oui","#N/A")</f>
        <v>#N/A</v>
      </c>
      <c r="BT7" s="93" t="s">
        <v>190</v>
      </c>
      <c r="BU7" s="19">
        <f>SUMPRODUCT((CB7="En cours")*COUNTIFS(SUIVIPROD!$E$2:$E$3777,'Ligne 13'!$A7,SUIVIPROD!$J$2:$J$3777,'Ligne 13'!$CB$1))</f>
        <v>0</v>
      </c>
      <c r="BV7" s="97">
        <v>10</v>
      </c>
      <c r="BW7" s="19">
        <f>SUMPRODUCT((CB7="En cours")*SUMIFS(SUIVIPROD!$D$2:$D$3777,SUIVIPROD!$E$2:$E$3777,'Ligne 13'!$A7,SUIVIPROD!$J$2:$J$3777,'Ligne 13'!$CB$1))</f>
        <v>0</v>
      </c>
      <c r="BX7" s="19">
        <f>SUMPRODUCT((CB7="En cours")*SUMPRODUCT((SUIVIPROD!$E$2:$E$3777='Ligne 13'!$A7)*(SUIVIPROD!$J$2:$J$3777='Ligne 13'!$CB$1)*(SUIVIPROD!$L$2:$N$3777&lt;&gt;"")))</f>
        <v>0</v>
      </c>
      <c r="BY7" s="97">
        <v>3</v>
      </c>
      <c r="CA7" s="23"/>
      <c r="CB7" s="121"/>
      <c r="CC7" s="209"/>
      <c r="CD7" s="22"/>
      <c r="CE7" s="98"/>
      <c r="CF7" s="22"/>
    </row>
    <row r="8" spans="1:84" ht="15">
      <c r="A8" s="12" t="s">
        <v>352</v>
      </c>
      <c r="B8" s="12" t="s">
        <v>188</v>
      </c>
      <c r="C8" s="12" t="s">
        <v>188</v>
      </c>
      <c r="D8" s="12" t="s">
        <v>188</v>
      </c>
      <c r="E8" s="12" t="s">
        <v>188</v>
      </c>
      <c r="F8" s="12" t="s">
        <v>188</v>
      </c>
      <c r="G8" s="12" t="s">
        <v>188</v>
      </c>
      <c r="H8" s="92" t="str">
        <f t="shared" si="0"/>
        <v>6 / 6</v>
      </c>
      <c r="I8" s="19">
        <f>SUMPRODUCT((P8="En cours")*COUNTIFS(SUIVIPROD!$E$2:$E$3777,'Ligne 13'!$A8,SUIVIPROD!$J$2:$J$3777,'Ligne 13'!$P$1))</f>
        <v>0</v>
      </c>
      <c r="J8" s="97">
        <v>2</v>
      </c>
      <c r="K8" s="19">
        <f>SUMPRODUCT((P8="En cours")*SUMIFS(SUIVIPROD!$D$2:$D$3777,SUIVIPROD!$E$2:$E$3777,'Ligne 13'!$A8,SUIVIPROD!$J$2:$J$3777,'Ligne 13'!$P$1))</f>
        <v>0</v>
      </c>
      <c r="L8" s="19">
        <f>SUMPRODUCT((P8="En cours")*SUMPRODUCT((SUIVIPROD!$E$2:$E$3777='Ligne 13'!$A8)*(SUIVIPROD!$J$2:$J$3777='Ligne 13'!$P$1)*(SUIVIPROD!$L$2:$N$3777&lt;&gt;"")))</f>
        <v>0</v>
      </c>
      <c r="M8" s="97">
        <v>2</v>
      </c>
      <c r="O8" s="23"/>
      <c r="P8" s="121" t="s">
        <v>190</v>
      </c>
      <c r="Q8" s="19">
        <f>SUMPRODUCT((X8="En cours")*COUNTIFS(SUIVIPROD!$E$2:$E$3777,'Ligne 13'!$A8,SUIVIPROD!$J$2:$J$3777,'Ligne 13'!$X$1))</f>
        <v>0</v>
      </c>
      <c r="R8" s="97">
        <v>4</v>
      </c>
      <c r="S8" s="19">
        <f>SUMPRODUCT((X8="En cours")*SUMIFS(SUIVIPROD!$D$2:$D$3777,SUIVIPROD!$E$2:$E$3777,'Ligne 13'!$A8,SUIVIPROD!$J$2:$J$3777,'Ligne 13'!$X$1))</f>
        <v>0</v>
      </c>
      <c r="T8" s="19">
        <f>SUMPRODUCT((X8="En cours")*SUMPRODUCT((SUIVIPROD!$E$2:$E$3777='Ligne 13'!$A8)*(SUIVIPROD!$J$2:$J$3777='Ligne 13'!$X$1)*(SUIVIPROD!$L$2:$N$3777&lt;&gt;"")))</f>
        <v>0</v>
      </c>
      <c r="U8" s="97">
        <v>4</v>
      </c>
      <c r="W8" s="23"/>
      <c r="X8" s="121"/>
      <c r="Y8" s="19">
        <f>SUMPRODUCT((AF8="En cours")*COUNTIFS(SUIVIPROD!$E$2:$E$3777,'Ligne 13'!$A8,SUIVIPROD!$J$2:$J$3777,'Ligne 13'!$AF$1))</f>
        <v>0</v>
      </c>
      <c r="Z8" s="97">
        <v>12</v>
      </c>
      <c r="AA8" s="19">
        <f>SUMPRODUCT((AF8="En cours")*SUMIFS(SUIVIPROD!$D$2:$D$3777,SUIVIPROD!$E$2:$E$3777,'Ligne 13'!$A8,SUIVIPROD!$J$2:$J$3777,'Ligne 13'!$AF$1))</f>
        <v>0</v>
      </c>
      <c r="AB8" s="19">
        <f>SUMPRODUCT((AF8="En cours")*SUMPRODUCT((SUIVIPROD!$E$2:$E$3777='Ligne 13'!$A8)*(SUIVIPROD!$J$2:$J$3777='Ligne 13'!$AF$1)*(SUIVIPROD!$L$2:$N$3777&lt;&gt;"")))</f>
        <v>0</v>
      </c>
      <c r="AC8" s="97">
        <v>3</v>
      </c>
      <c r="AE8" s="23"/>
      <c r="AF8" s="93"/>
      <c r="AG8" s="19">
        <f>SUMPRODUCT((AN8="En cours")*COUNTIFS(SUIVIPROD!$E$2:$E$3777,'Ligne 13'!$A8,SUIVIPROD!$J$2:$J$3777,'Ligne 13'!$AN$1))</f>
        <v>0</v>
      </c>
      <c r="AH8" s="97">
        <v>12</v>
      </c>
      <c r="AI8" s="19">
        <f>SUMPRODUCT((AN8="En cours")*SUMIFS(SUIVIPROD!$D$2:$D$3777,SUIVIPROD!$E$2:$E$3777,'Ligne 13'!$A8,SUIVIPROD!$J$2:$J$3777,'Ligne 13'!$AN$1))</f>
        <v>0</v>
      </c>
      <c r="AJ8" s="19">
        <f>SUMPRODUCT((AN8="En cours")*SUMPRODUCT((SUIVIPROD!$E$2:$E$3777='Ligne 13'!$A8)*(SUIVIPROD!$J$2:$J$3777='Ligne 13'!$AN$1)*(SUIVIPROD!$L$2:$N$3777&lt;&gt;"")))</f>
        <v>0</v>
      </c>
      <c r="AK8" s="97">
        <v>4</v>
      </c>
      <c r="AL8" s="23"/>
      <c r="AM8" s="23"/>
      <c r="AN8" s="93" t="s">
        <v>190</v>
      </c>
      <c r="AO8" s="19">
        <f>SUMPRODUCT((AV8="En cours")*COUNTIFS(SUIVIPROD!$E$2:$E$3777,'Ligne 13'!$A8,SUIVIPROD!$J$2:$J$3777,'Ligne 13'!$AV$1))</f>
        <v>0</v>
      </c>
      <c r="AP8" s="97">
        <v>8</v>
      </c>
      <c r="AQ8" s="19">
        <f>SUMPRODUCT((AV8="En cours")*SUMIFS(SUIVIPROD!$D$2:$D$3777,SUIVIPROD!$E$2:$E$3777,'Ligne 13'!$A8,SUIVIPROD!$J$2:$J$3777,'Ligne 13'!$AV$1))</f>
        <v>0</v>
      </c>
      <c r="AR8" s="19">
        <f>SUMPRODUCT((AV8="En cours")*SUMPRODUCT((SUIVIPROD!$E$2:$E$3777='Ligne 13'!$A8)*(SUIVIPROD!$J$2:$J$3777='Ligne 13'!$AV$1)*(SUIVIPROD!$L$2:$N$3777&lt;&gt;"")))</f>
        <v>0</v>
      </c>
      <c r="AS8" s="97">
        <v>2</v>
      </c>
      <c r="AU8" s="23"/>
      <c r="AV8" s="121"/>
      <c r="AW8" s="19">
        <f>SUMPRODUCT((BD8="En cours")*COUNTIFS(SUIVIPROD!$E$2:$E$3777,'Ligne 13'!$A8,SUIVIPROD!$J$2:$J$3777,'Ligne 13'!$BD$1))</f>
        <v>0</v>
      </c>
      <c r="AX8" s="97">
        <v>16</v>
      </c>
      <c r="AY8" s="19">
        <f>SUMPRODUCT((BD8="En cours")*SUMIFS(SUIVIPROD!$D$2:$D$3777,SUIVIPROD!$E$2:$E$3777,'Ligne 13'!$A8,SUIVIPROD!$J$2:$J$3777,'Ligne 13'!$BD$1))</f>
        <v>0</v>
      </c>
      <c r="AZ8" s="19">
        <f>SUMPRODUCT((BD8="En cours")*SUMPRODUCT((SUIVIPROD!$E$2:$E$3777='Ligne 13'!$A8)*(SUIVIPROD!$J$2:$J$3777='Ligne 13'!$BD$1)*(SUIVIPROD!$L$2:$N$3777&lt;&gt;"")))</f>
        <v>0</v>
      </c>
      <c r="BA8" s="97">
        <v>4</v>
      </c>
      <c r="BC8" s="23"/>
      <c r="BD8" s="93" t="s">
        <v>190</v>
      </c>
      <c r="BE8" s="19">
        <f>SUMPRODUCT((BL8="En cours")*COUNTIFS(SUIVIPROD!$E$2:$E$3777,'Ligne 13'!$A8,SUIVIPROD!$J$2:$J$3777,'Ligne 13'!$BL$1))</f>
        <v>0</v>
      </c>
      <c r="BF8" s="97">
        <v>12</v>
      </c>
      <c r="BG8" s="19">
        <f>SUMPRODUCT((BL8="En cours")*SUMIFS(SUIVIPROD!$D$2:$D$3777,SUIVIPROD!$E$2:$E$3777,'Ligne 13'!$A8,SUIVIPROD!$J$2:$J$3777,'Ligne 13'!$BL$1))</f>
        <v>0</v>
      </c>
      <c r="BH8" s="19">
        <f>SUMPRODUCT((BL8="En cours")*SUMPRODUCT((SUIVIPROD!$E$2:$E$3777='Ligne 13'!$A8)*(SUIVIPROD!$J$2:$J$3777='Ligne 13'!$BL$1)*(SUIVIPROD!$L$2:$N$3777&lt;&gt;"")))</f>
        <v>0</v>
      </c>
      <c r="BI8" s="97">
        <v>4</v>
      </c>
      <c r="BK8" s="23"/>
      <c r="BL8" s="93" t="s">
        <v>190</v>
      </c>
      <c r="BM8" s="19">
        <f>SUMPRODUCT((BT8="En cours")*COUNTIFS(SUIVIPROD!$E$2:$E$3777,'Ligne 13'!$A8,SUIVIPROD!$J$2:$J$3777,'Ligne 13'!$BT$1))</f>
        <v>0</v>
      </c>
      <c r="BN8" s="97">
        <v>10</v>
      </c>
      <c r="BO8" s="19">
        <f>SUMPRODUCT((BT8="En cours")*SUMIFS(SUIVIPROD!$D$2:$D$3777,SUIVIPROD!$E$2:$E$3777,'Ligne 13'!$A8,SUIVIPROD!$J$2:$J$3777,'Ligne 13'!$BT$1))</f>
        <v>0</v>
      </c>
      <c r="BP8" s="19">
        <f>SUMPRODUCT((BT8="En cours")*SUMPRODUCT((SUIVIPROD!$E$2:$E$3777='Ligne 13'!$A8)*(SUIVIPROD!$J$2:$J$3777='Ligne 13'!$BT$1)*(SUIVIPROD!$L$2:$N$3777&lt;&gt;"")))</f>
        <v>0</v>
      </c>
      <c r="BQ8" s="97">
        <v>4</v>
      </c>
      <c r="BS8" s="23"/>
      <c r="BT8" s="93" t="s">
        <v>190</v>
      </c>
      <c r="BU8" s="19">
        <f>SUMPRODUCT((CB8="En cours")*COUNTIFS(SUIVIPROD!$E$2:$E$3777,'Ligne 13'!$A8,SUIVIPROD!$J$2:$J$3777,'Ligne 13'!$CB$1))</f>
        <v>0</v>
      </c>
      <c r="BV8" s="97">
        <v>10</v>
      </c>
      <c r="BW8" s="19">
        <f>SUMPRODUCT((CB8="En cours")*SUMIFS(SUIVIPROD!$D$2:$D$3777,SUIVIPROD!$E$2:$E$3777,'Ligne 13'!$A8,SUIVIPROD!$J$2:$J$3777,'Ligne 13'!$CB$1))</f>
        <v>0</v>
      </c>
      <c r="BX8" s="19">
        <f>SUMPRODUCT((CB8="En cours")*SUMPRODUCT((SUIVIPROD!$E$2:$E$3777='Ligne 13'!$A8)*(SUIVIPROD!$J$2:$J$3777='Ligne 13'!$CB$1)*(SUIVIPROD!$L$2:$N$3777&lt;&gt;"")))</f>
        <v>0</v>
      </c>
      <c r="BY8" s="97">
        <v>3</v>
      </c>
      <c r="CA8" s="23"/>
      <c r="CB8" s="121"/>
      <c r="CC8" s="209"/>
      <c r="CD8" s="22"/>
      <c r="CE8" s="98"/>
      <c r="CF8" s="22"/>
    </row>
    <row r="9" spans="1:84" ht="15">
      <c r="A9" s="12" t="s">
        <v>353</v>
      </c>
      <c r="B9" s="12" t="s">
        <v>188</v>
      </c>
      <c r="C9" s="12" t="s">
        <v>188</v>
      </c>
      <c r="D9" s="12" t="s">
        <v>188</v>
      </c>
      <c r="E9" s="12" t="s">
        <v>188</v>
      </c>
      <c r="F9" s="12" t="s">
        <v>188</v>
      </c>
      <c r="G9" s="12" t="s">
        <v>188</v>
      </c>
      <c r="H9" s="92" t="str">
        <f t="shared" si="0"/>
        <v>6 / 6</v>
      </c>
      <c r="I9" s="19">
        <f>SUMPRODUCT((P9="En cours")*COUNTIFS(SUIVIPROD!$E$2:$E$3777,'Ligne 13'!$A9,SUIVIPROD!$J$2:$J$3777,'Ligne 13'!$P$1))</f>
        <v>0</v>
      </c>
      <c r="J9" s="97">
        <v>2</v>
      </c>
      <c r="K9" s="19">
        <f>SUMPRODUCT((P9="En cours")*SUMIFS(SUIVIPROD!$D$2:$D$3777,SUIVIPROD!$E$2:$E$3777,'Ligne 13'!$A9,SUIVIPROD!$J$2:$J$3777,'Ligne 13'!$P$1))</f>
        <v>0</v>
      </c>
      <c r="L9" s="19">
        <f>SUMPRODUCT((P9="En cours")*SUMPRODUCT((SUIVIPROD!$E$2:$E$3777='Ligne 13'!$A9)*(SUIVIPROD!$J$2:$J$3777='Ligne 13'!$P$1)*(SUIVIPROD!$L$2:$N$3777&lt;&gt;"")))</f>
        <v>0</v>
      </c>
      <c r="M9" s="97">
        <v>2</v>
      </c>
      <c r="O9" s="23"/>
      <c r="P9" s="121" t="s">
        <v>190</v>
      </c>
      <c r="Q9" s="19">
        <f>SUMPRODUCT((X9="En cours")*COUNTIFS(SUIVIPROD!$E$2:$E$3777,'Ligne 13'!$A9,SUIVIPROD!$J$2:$J$3777,'Ligne 13'!$X$1))</f>
        <v>0</v>
      </c>
      <c r="R9" s="97">
        <v>4</v>
      </c>
      <c r="S9" s="19">
        <f>SUMPRODUCT((X9="En cours")*SUMIFS(SUIVIPROD!$D$2:$D$3777,SUIVIPROD!$E$2:$E$3777,'Ligne 13'!$A9,SUIVIPROD!$J$2:$J$3777,'Ligne 13'!$X$1))</f>
        <v>0</v>
      </c>
      <c r="T9" s="19">
        <f>SUMPRODUCT((X9="En cours")*SUMPRODUCT((SUIVIPROD!$E$2:$E$3777='Ligne 13'!$A9)*(SUIVIPROD!$J$2:$J$3777='Ligne 13'!$X$1)*(SUIVIPROD!$L$2:$N$3777&lt;&gt;"")))</f>
        <v>0</v>
      </c>
      <c r="U9" s="97">
        <v>4</v>
      </c>
      <c r="W9" s="23"/>
      <c r="X9" s="121"/>
      <c r="Y9" s="19">
        <f>SUMPRODUCT((AF9="En cours")*COUNTIFS(SUIVIPROD!$E$2:$E$3777,'Ligne 13'!$A9,SUIVIPROD!$J$2:$J$3777,'Ligne 13'!$AF$1))</f>
        <v>0</v>
      </c>
      <c r="Z9" s="97">
        <v>12</v>
      </c>
      <c r="AA9" s="19">
        <f>SUMPRODUCT((AF9="En cours")*SUMIFS(SUIVIPROD!$D$2:$D$3777,SUIVIPROD!$E$2:$E$3777,'Ligne 13'!$A9,SUIVIPROD!$J$2:$J$3777,'Ligne 13'!$AF$1))</f>
        <v>0</v>
      </c>
      <c r="AB9" s="19">
        <f>SUMPRODUCT((AF9="En cours")*SUMPRODUCT((SUIVIPROD!$E$2:$E$3777='Ligne 13'!$A9)*(SUIVIPROD!$J$2:$J$3777='Ligne 13'!$AF$1)*(SUIVIPROD!$L$2:$N$3777&lt;&gt;"")))</f>
        <v>0</v>
      </c>
      <c r="AC9" s="97">
        <v>3</v>
      </c>
      <c r="AE9" s="23"/>
      <c r="AF9" s="93"/>
      <c r="AG9" s="19">
        <f>SUMPRODUCT((AN9="En cours")*COUNTIFS(SUIVIPROD!$E$2:$E$3777,'Ligne 13'!$A9,SUIVIPROD!$J$2:$J$3777,'Ligne 13'!$AN$1))</f>
        <v>0</v>
      </c>
      <c r="AH9" s="97">
        <v>12</v>
      </c>
      <c r="AI9" s="19">
        <f>SUMPRODUCT((AN9="En cours")*SUMIFS(SUIVIPROD!$D$2:$D$3777,SUIVIPROD!$E$2:$E$3777,'Ligne 13'!$A9,SUIVIPROD!$J$2:$J$3777,'Ligne 13'!$AN$1))</f>
        <v>0</v>
      </c>
      <c r="AJ9" s="19">
        <f>SUMPRODUCT((AN9="En cours")*SUMPRODUCT((SUIVIPROD!$E$2:$E$3777='Ligne 13'!$A9)*(SUIVIPROD!$J$2:$J$3777='Ligne 13'!$AN$1)*(SUIVIPROD!$L$2:$N$3777&lt;&gt;"")))</f>
        <v>0</v>
      </c>
      <c r="AK9" s="97">
        <v>4</v>
      </c>
      <c r="AL9" s="23"/>
      <c r="AM9" s="23"/>
      <c r="AN9" s="93"/>
      <c r="AO9" s="19">
        <f>SUMPRODUCT((AV9="En cours")*COUNTIFS(SUIVIPROD!$E$2:$E$3777,'Ligne 13'!$A9,SUIVIPROD!$J$2:$J$3777,'Ligne 13'!$AV$1))</f>
        <v>0</v>
      </c>
      <c r="AP9" s="97">
        <v>8</v>
      </c>
      <c r="AQ9" s="19">
        <f>SUMPRODUCT((AV9="En cours")*SUMIFS(SUIVIPROD!$D$2:$D$3777,SUIVIPROD!$E$2:$E$3777,'Ligne 13'!$A9,SUIVIPROD!$J$2:$J$3777,'Ligne 13'!$AV$1))</f>
        <v>0</v>
      </c>
      <c r="AR9" s="19">
        <f>SUMPRODUCT((AV9="En cours")*SUMPRODUCT((SUIVIPROD!$E$2:$E$3777='Ligne 13'!$A9)*(SUIVIPROD!$J$2:$J$3777='Ligne 13'!$AV$1)*(SUIVIPROD!$L$2:$N$3777&lt;&gt;"")))</f>
        <v>0</v>
      </c>
      <c r="AS9" s="97">
        <v>2</v>
      </c>
      <c r="AU9" s="23"/>
      <c r="AV9" s="121"/>
      <c r="AW9" s="19">
        <f>SUMPRODUCT((BD9="En cours")*COUNTIFS(SUIVIPROD!$E$2:$E$3777,'Ligne 13'!$A9,SUIVIPROD!$J$2:$J$3777,'Ligne 13'!$BD$1))</f>
        <v>0</v>
      </c>
      <c r="AX9" s="97">
        <v>16</v>
      </c>
      <c r="AY9" s="19">
        <f>SUMPRODUCT((BD9="En cours")*SUMIFS(SUIVIPROD!$D$2:$D$3777,SUIVIPROD!$E$2:$E$3777,'Ligne 13'!$A9,SUIVIPROD!$J$2:$J$3777,'Ligne 13'!$BD$1))</f>
        <v>0</v>
      </c>
      <c r="AZ9" s="19">
        <f>SUMPRODUCT((BD9="En cours")*SUMPRODUCT((SUIVIPROD!$E$2:$E$3777='Ligne 13'!$A9)*(SUIVIPROD!$J$2:$J$3777='Ligne 13'!$BD$1)*(SUIVIPROD!$L$2:$N$3777&lt;&gt;"")))</f>
        <v>0</v>
      </c>
      <c r="BA9" s="97">
        <v>4</v>
      </c>
      <c r="BC9" s="23"/>
      <c r="BD9" s="93"/>
      <c r="BE9" s="19">
        <f>SUMPRODUCT((BL9="En cours")*COUNTIFS(SUIVIPROD!$E$2:$E$3777,'Ligne 13'!$A9,SUIVIPROD!$J$2:$J$3777,'Ligne 13'!$BL$1))</f>
        <v>0</v>
      </c>
      <c r="BF9" s="97">
        <v>12</v>
      </c>
      <c r="BG9" s="19">
        <f>SUMPRODUCT((BL9="En cours")*SUMIFS(SUIVIPROD!$D$2:$D$3777,SUIVIPROD!$E$2:$E$3777,'Ligne 13'!$A9,SUIVIPROD!$J$2:$J$3777,'Ligne 13'!$BL$1))</f>
        <v>0</v>
      </c>
      <c r="BH9" s="19">
        <f>SUMPRODUCT((BL9="En cours")*SUMPRODUCT((SUIVIPROD!$E$2:$E$3777='Ligne 13'!$A9)*(SUIVIPROD!$J$2:$J$3777='Ligne 13'!$BL$1)*(SUIVIPROD!$L$2:$N$3777&lt;&gt;"")))</f>
        <v>0</v>
      </c>
      <c r="BI9" s="97">
        <v>4</v>
      </c>
      <c r="BK9" s="23" t="str">
        <f>IF(COUNTIFS(SUIVIQUALITE!$B$2:$B$49039,'Ligne 13'!$A9,SUIVIQUALITE!$E$2:$E$49039,LEFT($BL$1,FIND(" ",$BL$1)-1),SUIVIQUALITE!$F$2:$F$49039,"Oui")=1,"Oui","#N/A")</f>
        <v>#N/A</v>
      </c>
      <c r="BL9" s="93" t="s">
        <v>190</v>
      </c>
      <c r="BM9" s="19">
        <f>SUMPRODUCT((BT9="En cours")*COUNTIFS(SUIVIPROD!$E$2:$E$3777,'Ligne 13'!$A9,SUIVIPROD!$J$2:$J$3777,'Ligne 13'!$BT$1))</f>
        <v>0</v>
      </c>
      <c r="BN9" s="97">
        <v>10</v>
      </c>
      <c r="BO9" s="19">
        <f>SUMPRODUCT((BT9="En cours")*SUMIFS(SUIVIPROD!$D$2:$D$3777,SUIVIPROD!$E$2:$E$3777,'Ligne 13'!$A9,SUIVIPROD!$J$2:$J$3777,'Ligne 13'!$BT$1))</f>
        <v>0</v>
      </c>
      <c r="BP9" s="19">
        <f>SUMPRODUCT((BT9="En cours")*SUMPRODUCT((SUIVIPROD!$E$2:$E$3777='Ligne 13'!$A9)*(SUIVIPROD!$J$2:$J$3777='Ligne 13'!$BT$1)*(SUIVIPROD!$L$2:$N$3777&lt;&gt;"")))</f>
        <v>0</v>
      </c>
      <c r="BQ9" s="97">
        <v>4</v>
      </c>
      <c r="BS9" s="23" t="str">
        <f>IF(COUNTIFS(SUIVIQUALITE!$B$2:$B$49039,'Ligne 13'!$A9,SUIVIQUALITE!$E$2:$E$49039,LEFT($BT$1,FIND(" ",$BT$1)-1),SUIVIQUALITE!$F$2:$F$49039,"Oui")=1,"Oui","#N/A")</f>
        <v>#N/A</v>
      </c>
      <c r="BT9" s="93" t="s">
        <v>190</v>
      </c>
      <c r="BU9" s="19">
        <f>SUMPRODUCT((CB9="En cours")*COUNTIFS(SUIVIPROD!$E$2:$E$3777,'Ligne 13'!$A9,SUIVIPROD!$J$2:$J$3777,'Ligne 13'!$CB$1))</f>
        <v>0</v>
      </c>
      <c r="BV9" s="97">
        <v>10</v>
      </c>
      <c r="BW9" s="19">
        <f>SUMPRODUCT((CB9="En cours")*SUMIFS(SUIVIPROD!$D$2:$D$3777,SUIVIPROD!$E$2:$E$3777,'Ligne 13'!$A9,SUIVIPROD!$J$2:$J$3777,'Ligne 13'!$CB$1))</f>
        <v>0</v>
      </c>
      <c r="BX9" s="19">
        <f>SUMPRODUCT((CB9="En cours")*SUMPRODUCT((SUIVIPROD!$E$2:$E$3777='Ligne 13'!$A9)*(SUIVIPROD!$J$2:$J$3777='Ligne 13'!$CB$1)*(SUIVIPROD!$L$2:$N$3777&lt;&gt;"")))</f>
        <v>0</v>
      </c>
      <c r="BY9" s="97">
        <v>3</v>
      </c>
      <c r="CA9" s="23"/>
      <c r="CB9" s="121"/>
      <c r="CC9" s="209"/>
      <c r="CD9" s="22"/>
      <c r="CE9" s="98"/>
      <c r="CF9" s="22"/>
    </row>
    <row r="10" spans="1:84" ht="15">
      <c r="A10" s="12" t="s">
        <v>354</v>
      </c>
      <c r="B10" s="12" t="s">
        <v>188</v>
      </c>
      <c r="C10" s="12" t="s">
        <v>188</v>
      </c>
      <c r="D10" s="12" t="s">
        <v>188</v>
      </c>
      <c r="E10" s="12" t="s">
        <v>188</v>
      </c>
      <c r="F10" s="12" t="s">
        <v>188</v>
      </c>
      <c r="G10" s="12" t="s">
        <v>188</v>
      </c>
      <c r="H10" s="92" t="str">
        <f t="shared" si="0"/>
        <v>6 / 6</v>
      </c>
      <c r="I10" s="19">
        <f>SUMPRODUCT((P10="En cours")*COUNTIFS(SUIVIPROD!$E$2:$E$3777,'Ligne 13'!$A10,SUIVIPROD!$J$2:$J$3777,'Ligne 13'!$P$1))</f>
        <v>0</v>
      </c>
      <c r="J10" s="97">
        <v>2</v>
      </c>
      <c r="K10" s="19">
        <f>SUMPRODUCT((P10="En cours")*SUMIFS(SUIVIPROD!$D$2:$D$3777,SUIVIPROD!$E$2:$E$3777,'Ligne 13'!$A10,SUIVIPROD!$J$2:$J$3777,'Ligne 13'!$P$1))</f>
        <v>0</v>
      </c>
      <c r="L10" s="19">
        <f>SUMPRODUCT((P10="En cours")*SUMPRODUCT((SUIVIPROD!$E$2:$E$3777='Ligne 13'!$A10)*(SUIVIPROD!$J$2:$J$3777='Ligne 13'!$P$1)*(SUIVIPROD!$L$2:$N$3777&lt;&gt;"")))</f>
        <v>0</v>
      </c>
      <c r="M10" s="97">
        <v>2</v>
      </c>
      <c r="O10" s="23"/>
      <c r="P10" s="121" t="s">
        <v>190</v>
      </c>
      <c r="Q10" s="19">
        <f>SUMPRODUCT((X10="En cours")*COUNTIFS(SUIVIPROD!$E$2:$E$3777,'Ligne 13'!$A10,SUIVIPROD!$J$2:$J$3777,'Ligne 13'!$X$1))</f>
        <v>0</v>
      </c>
      <c r="R10" s="97">
        <v>4</v>
      </c>
      <c r="S10" s="19">
        <f>SUMPRODUCT((X10="En cours")*SUMIFS(SUIVIPROD!$D$2:$D$3777,SUIVIPROD!$E$2:$E$3777,'Ligne 13'!$A10,SUIVIPROD!$J$2:$J$3777,'Ligne 13'!$X$1))</f>
        <v>0</v>
      </c>
      <c r="T10" s="19">
        <f>SUMPRODUCT((X10="En cours")*SUMPRODUCT((SUIVIPROD!$E$2:$E$3777='Ligne 13'!$A10)*(SUIVIPROD!$J$2:$J$3777='Ligne 13'!$X$1)*(SUIVIPROD!$L$2:$N$3777&lt;&gt;"")))</f>
        <v>0</v>
      </c>
      <c r="U10" s="97">
        <v>4</v>
      </c>
      <c r="W10" s="23"/>
      <c r="X10" s="121" t="s">
        <v>190</v>
      </c>
      <c r="Y10" s="19">
        <f>SUMPRODUCT((AF10="En cours")*COUNTIFS(SUIVIPROD!$E$2:$E$3777,'Ligne 13'!$A10,SUIVIPROD!$J$2:$J$3777,'Ligne 13'!$AF$1))</f>
        <v>0</v>
      </c>
      <c r="Z10" s="97">
        <v>12</v>
      </c>
      <c r="AA10" s="19">
        <f>SUMPRODUCT((AF10="En cours")*SUMIFS(SUIVIPROD!$D$2:$D$3777,SUIVIPROD!$E$2:$E$3777,'Ligne 13'!$A10,SUIVIPROD!$J$2:$J$3777,'Ligne 13'!$AF$1))</f>
        <v>0</v>
      </c>
      <c r="AB10" s="19">
        <f>SUMPRODUCT((AF10="En cours")*SUMPRODUCT((SUIVIPROD!$E$2:$E$3777='Ligne 13'!$A10)*(SUIVIPROD!$J$2:$J$3777='Ligne 13'!$AF$1)*(SUIVIPROD!$L$2:$N$3777&lt;&gt;"")))</f>
        <v>0</v>
      </c>
      <c r="AC10" s="97">
        <v>3</v>
      </c>
      <c r="AE10" s="23"/>
      <c r="AF10" s="93" t="s">
        <v>190</v>
      </c>
      <c r="AG10" s="19">
        <f>SUMPRODUCT((AN10="En cours")*COUNTIFS(SUIVIPROD!$E$2:$E$3777,'Ligne 13'!$A10,SUIVIPROD!$J$2:$J$3777,'Ligne 13'!$AN$1))</f>
        <v>0</v>
      </c>
      <c r="AH10" s="97">
        <v>12</v>
      </c>
      <c r="AI10" s="19">
        <f>SUMPRODUCT((AN10="En cours")*SUMIFS(SUIVIPROD!$D$2:$D$3777,SUIVIPROD!$E$2:$E$3777,'Ligne 13'!$A10,SUIVIPROD!$J$2:$J$3777,'Ligne 13'!$AN$1))</f>
        <v>0</v>
      </c>
      <c r="AJ10" s="19">
        <f>SUMPRODUCT((AN10="En cours")*SUMPRODUCT((SUIVIPROD!$E$2:$E$3777='Ligne 13'!$A10)*(SUIVIPROD!$J$2:$J$3777='Ligne 13'!$AN$1)*(SUIVIPROD!$L$2:$N$3777&lt;&gt;"")))</f>
        <v>0</v>
      </c>
      <c r="AK10" s="97">
        <v>4</v>
      </c>
      <c r="AL10" s="23"/>
      <c r="AM10" s="23"/>
      <c r="AN10" s="93" t="s">
        <v>190</v>
      </c>
      <c r="AO10" s="19">
        <f>SUMPRODUCT((AV10="En cours")*COUNTIFS(SUIVIPROD!$E$2:$E$3777,'Ligne 13'!$A10,SUIVIPROD!$J$2:$J$3777,'Ligne 13'!$AV$1))</f>
        <v>0</v>
      </c>
      <c r="AP10" s="97">
        <v>8</v>
      </c>
      <c r="AQ10" s="19">
        <f>SUMPRODUCT((AV10="En cours")*SUMIFS(SUIVIPROD!$D$2:$D$3777,SUIVIPROD!$E$2:$E$3777,'Ligne 13'!$A10,SUIVIPROD!$J$2:$J$3777,'Ligne 13'!$AV$1))</f>
        <v>0</v>
      </c>
      <c r="AR10" s="19">
        <f>SUMPRODUCT((AV10="En cours")*SUMPRODUCT((SUIVIPROD!$E$2:$E$3777='Ligne 13'!$A10)*(SUIVIPROD!$J$2:$J$3777='Ligne 13'!$AV$1)*(SUIVIPROD!$L$2:$N$3777&lt;&gt;"")))</f>
        <v>0</v>
      </c>
      <c r="AS10" s="97">
        <v>2</v>
      </c>
      <c r="AU10" s="23"/>
      <c r="AV10" s="121" t="s">
        <v>190</v>
      </c>
      <c r="AW10" s="19">
        <f>SUMPRODUCT((BD10="En cours")*COUNTIFS(SUIVIPROD!$E$2:$E$3777,'Ligne 13'!$A10,SUIVIPROD!$J$2:$J$3777,'Ligne 13'!$BD$1))</f>
        <v>0</v>
      </c>
      <c r="AX10" s="97">
        <v>16</v>
      </c>
      <c r="AY10" s="19">
        <f>SUMPRODUCT((BD10="En cours")*SUMIFS(SUIVIPROD!$D$2:$D$3777,SUIVIPROD!$E$2:$E$3777,'Ligne 13'!$A10,SUIVIPROD!$J$2:$J$3777,'Ligne 13'!$BD$1))</f>
        <v>0</v>
      </c>
      <c r="AZ10" s="19">
        <f>SUMPRODUCT((BD10="En cours")*SUMPRODUCT((SUIVIPROD!$E$2:$E$3777='Ligne 13'!$A10)*(SUIVIPROD!$J$2:$J$3777='Ligne 13'!$BD$1)*(SUIVIPROD!$L$2:$N$3777&lt;&gt;"")))</f>
        <v>0</v>
      </c>
      <c r="BA10" s="97">
        <v>4</v>
      </c>
      <c r="BC10" s="23"/>
      <c r="BD10" s="93" t="s">
        <v>190</v>
      </c>
      <c r="BE10" s="19">
        <f>SUMPRODUCT((BL10="En cours")*COUNTIFS(SUIVIPROD!$E$2:$E$3777,'Ligne 13'!$A10,SUIVIPROD!$J$2:$J$3777,'Ligne 13'!$BL$1))</f>
        <v>0</v>
      </c>
      <c r="BF10" s="97">
        <v>12</v>
      </c>
      <c r="BG10" s="19">
        <f>SUMPRODUCT((BL10="En cours")*SUMIFS(SUIVIPROD!$D$2:$D$3777,SUIVIPROD!$E$2:$E$3777,'Ligne 13'!$A10,SUIVIPROD!$J$2:$J$3777,'Ligne 13'!$BL$1))</f>
        <v>0</v>
      </c>
      <c r="BH10" s="19">
        <f>SUMPRODUCT((BL10="En cours")*SUMPRODUCT((SUIVIPROD!$E$2:$E$3777='Ligne 13'!$A10)*(SUIVIPROD!$J$2:$J$3777='Ligne 13'!$BL$1)*(SUIVIPROD!$L$2:$N$3777&lt;&gt;"")))</f>
        <v>0</v>
      </c>
      <c r="BI10" s="97">
        <v>4</v>
      </c>
      <c r="BK10" s="23"/>
      <c r="BL10" s="93" t="s">
        <v>190</v>
      </c>
      <c r="BM10" s="19">
        <f>SUMPRODUCT((BT10="En cours")*COUNTIFS(SUIVIPROD!$E$2:$E$3777,'Ligne 13'!$A10,SUIVIPROD!$J$2:$J$3777,'Ligne 13'!$BT$1))</f>
        <v>0</v>
      </c>
      <c r="BN10" s="97">
        <v>10</v>
      </c>
      <c r="BO10" s="19">
        <f>SUMPRODUCT((BT10="En cours")*SUMIFS(SUIVIPROD!$D$2:$D$3777,SUIVIPROD!$E$2:$E$3777,'Ligne 13'!$A10,SUIVIPROD!$J$2:$J$3777,'Ligne 13'!$BT$1))</f>
        <v>0</v>
      </c>
      <c r="BP10" s="19">
        <f>SUMPRODUCT((BT10="En cours")*SUMPRODUCT((SUIVIPROD!$E$2:$E$3777='Ligne 13'!$A10)*(SUIVIPROD!$J$2:$J$3777='Ligne 13'!$BT$1)*(SUIVIPROD!$L$2:$N$3777&lt;&gt;"")))</f>
        <v>0</v>
      </c>
      <c r="BQ10" s="97">
        <v>4</v>
      </c>
      <c r="BS10" s="23" t="str">
        <f>IF(COUNTIFS(SUIVIQUALITE!$B$2:$B$49039,'Ligne 13'!$A10,SUIVIQUALITE!$E$2:$E$49039,LEFT($BT$1,FIND(" ",$BT$1)-1),SUIVIQUALITE!$F$2:$F$49039,"Oui")=1,"Oui","#N/A")</f>
        <v>#N/A</v>
      </c>
      <c r="BT10" s="93" t="s">
        <v>190</v>
      </c>
      <c r="BU10" s="19">
        <f>SUMPRODUCT((CB10="En cours")*COUNTIFS(SUIVIPROD!$E$2:$E$3777,'Ligne 13'!$A10,SUIVIPROD!$J$2:$J$3777,'Ligne 13'!$CB$1))</f>
        <v>0</v>
      </c>
      <c r="BV10" s="97">
        <v>10</v>
      </c>
      <c r="BW10" s="19">
        <f>SUMPRODUCT((CB10="En cours")*SUMIFS(SUIVIPROD!$D$2:$D$3777,SUIVIPROD!$E$2:$E$3777,'Ligne 13'!$A10,SUIVIPROD!$J$2:$J$3777,'Ligne 13'!$CB$1))</f>
        <v>0</v>
      </c>
      <c r="BX10" s="19">
        <f>SUMPRODUCT((CB10="En cours")*SUMPRODUCT((SUIVIPROD!$E$2:$E$3777='Ligne 13'!$A10)*(SUIVIPROD!$J$2:$J$3777='Ligne 13'!$CB$1)*(SUIVIPROD!$L$2:$N$3777&lt;&gt;"")))</f>
        <v>0</v>
      </c>
      <c r="BY10" s="97">
        <v>3</v>
      </c>
      <c r="CA10" s="23"/>
      <c r="CB10" s="121"/>
      <c r="CC10" s="209"/>
      <c r="CD10" s="22"/>
      <c r="CE10" s="98"/>
      <c r="CF10" s="22"/>
    </row>
    <row r="11" spans="1:84" ht="15">
      <c r="A11" s="12" t="s">
        <v>355</v>
      </c>
      <c r="B11" s="12" t="s">
        <v>188</v>
      </c>
      <c r="C11" s="12" t="s">
        <v>188</v>
      </c>
      <c r="D11" s="12" t="s">
        <v>188</v>
      </c>
      <c r="E11" s="12" t="s">
        <v>188</v>
      </c>
      <c r="F11" s="12" t="s">
        <v>188</v>
      </c>
      <c r="G11" s="12" t="s">
        <v>188</v>
      </c>
      <c r="H11" s="92" t="str">
        <f t="shared" si="0"/>
        <v>6 / 6</v>
      </c>
      <c r="I11" s="19">
        <f>SUMPRODUCT((P11="En cours")*COUNTIFS(SUIVIPROD!$E$2:$E$3777,'Ligne 13'!$A11,SUIVIPROD!$J$2:$J$3777,'Ligne 13'!$P$1))</f>
        <v>0</v>
      </c>
      <c r="J11" s="97">
        <v>2</v>
      </c>
      <c r="K11" s="19">
        <f>SUMPRODUCT((P11="En cours")*SUMIFS(SUIVIPROD!$D$2:$D$3777,SUIVIPROD!$E$2:$E$3777,'Ligne 13'!$A11,SUIVIPROD!$J$2:$J$3777,'Ligne 13'!$P$1))</f>
        <v>0</v>
      </c>
      <c r="L11" s="19">
        <f>SUMPRODUCT((P11="En cours")*SUMPRODUCT((SUIVIPROD!$E$2:$E$3777='Ligne 13'!$A11)*(SUIVIPROD!$J$2:$J$3777='Ligne 13'!$P$1)*(SUIVIPROD!$L$2:$N$3777&lt;&gt;"")))</f>
        <v>0</v>
      </c>
      <c r="M11" s="97">
        <v>2</v>
      </c>
      <c r="O11" s="23"/>
      <c r="P11" s="121" t="s">
        <v>190</v>
      </c>
      <c r="Q11" s="19">
        <f>SUMPRODUCT((X11="En cours")*COUNTIFS(SUIVIPROD!$E$2:$E$3777,'Ligne 13'!$A11,SUIVIPROD!$J$2:$J$3777,'Ligne 13'!$X$1))</f>
        <v>0</v>
      </c>
      <c r="R11" s="97">
        <v>4</v>
      </c>
      <c r="S11" s="19">
        <f>SUMPRODUCT((X11="En cours")*SUMIFS(SUIVIPROD!$D$2:$D$3777,SUIVIPROD!$E$2:$E$3777,'Ligne 13'!$A11,SUIVIPROD!$J$2:$J$3777,'Ligne 13'!$X$1))</f>
        <v>0</v>
      </c>
      <c r="T11" s="19">
        <f>SUMPRODUCT((X11="En cours")*SUMPRODUCT((SUIVIPROD!$E$2:$E$3777='Ligne 13'!$A11)*(SUIVIPROD!$J$2:$J$3777='Ligne 13'!$X$1)*(SUIVIPROD!$L$2:$N$3777&lt;&gt;"")))</f>
        <v>0</v>
      </c>
      <c r="U11" s="97">
        <v>4</v>
      </c>
      <c r="W11" s="23"/>
      <c r="X11" s="121" t="s">
        <v>190</v>
      </c>
      <c r="Y11" s="19">
        <f>SUMPRODUCT((AF11="En cours")*COUNTIFS(SUIVIPROD!$E$2:$E$3777,'Ligne 13'!$A11,SUIVIPROD!$J$2:$J$3777,'Ligne 13'!$AF$1))</f>
        <v>0</v>
      </c>
      <c r="Z11" s="97">
        <v>12</v>
      </c>
      <c r="AA11" s="19">
        <f>SUMPRODUCT((AF11="En cours")*SUMIFS(SUIVIPROD!$D$2:$D$3777,SUIVIPROD!$E$2:$E$3777,'Ligne 13'!$A11,SUIVIPROD!$J$2:$J$3777,'Ligne 13'!$AF$1))</f>
        <v>0</v>
      </c>
      <c r="AB11" s="19">
        <f>SUMPRODUCT((AF11="En cours")*SUMPRODUCT((SUIVIPROD!$E$2:$E$3777='Ligne 13'!$A11)*(SUIVIPROD!$J$2:$J$3777='Ligne 13'!$AF$1)*(SUIVIPROD!$L$2:$N$3777&lt;&gt;"")))</f>
        <v>0</v>
      </c>
      <c r="AC11" s="97">
        <v>3</v>
      </c>
      <c r="AE11" s="23"/>
      <c r="AF11" s="93" t="s">
        <v>190</v>
      </c>
      <c r="AG11" s="19">
        <f>SUMPRODUCT((AN11="En cours")*COUNTIFS(SUIVIPROD!$E$2:$E$3777,'Ligne 13'!$A11,SUIVIPROD!$J$2:$J$3777,'Ligne 13'!$AN$1))</f>
        <v>0</v>
      </c>
      <c r="AH11" s="97">
        <v>12</v>
      </c>
      <c r="AI11" s="19">
        <f>SUMPRODUCT((AN11="En cours")*SUMIFS(SUIVIPROD!$D$2:$D$3777,SUIVIPROD!$E$2:$E$3777,'Ligne 13'!$A11,SUIVIPROD!$J$2:$J$3777,'Ligne 13'!$AN$1))</f>
        <v>0</v>
      </c>
      <c r="AJ11" s="19">
        <f>SUMPRODUCT((AN11="En cours")*SUMPRODUCT((SUIVIPROD!$E$2:$E$3777='Ligne 13'!$A11)*(SUIVIPROD!$J$2:$J$3777='Ligne 13'!$AN$1)*(SUIVIPROD!$L$2:$N$3777&lt;&gt;"")))</f>
        <v>0</v>
      </c>
      <c r="AK11" s="97">
        <v>4</v>
      </c>
      <c r="AL11" s="23"/>
      <c r="AM11" s="23"/>
      <c r="AN11" s="93" t="s">
        <v>190</v>
      </c>
      <c r="AO11" s="19">
        <f>SUMPRODUCT((AV11="En cours")*COUNTIFS(SUIVIPROD!$E$2:$E$3777,'Ligne 13'!$A11,SUIVIPROD!$J$2:$J$3777,'Ligne 13'!$AV$1))</f>
        <v>0</v>
      </c>
      <c r="AP11" s="97">
        <v>8</v>
      </c>
      <c r="AQ11" s="19">
        <f>SUMPRODUCT((AV11="En cours")*SUMIFS(SUIVIPROD!$D$2:$D$3777,SUIVIPROD!$E$2:$E$3777,'Ligne 13'!$A11,SUIVIPROD!$J$2:$J$3777,'Ligne 13'!$AV$1))</f>
        <v>0</v>
      </c>
      <c r="AR11" s="19">
        <f>SUMPRODUCT((AV11="En cours")*SUMPRODUCT((SUIVIPROD!$E$2:$E$3777='Ligne 13'!$A11)*(SUIVIPROD!$J$2:$J$3777='Ligne 13'!$AV$1)*(SUIVIPROD!$L$2:$N$3777&lt;&gt;"")))</f>
        <v>0</v>
      </c>
      <c r="AS11" s="97">
        <v>2</v>
      </c>
      <c r="AU11" s="23"/>
      <c r="AV11" s="121" t="s">
        <v>190</v>
      </c>
      <c r="AW11" s="19">
        <f>SUMPRODUCT((BD11="En cours")*COUNTIFS(SUIVIPROD!$E$2:$E$3777,'Ligne 13'!$A11,SUIVIPROD!$J$2:$J$3777,'Ligne 13'!$BD$1))</f>
        <v>0</v>
      </c>
      <c r="AX11" s="97">
        <v>16</v>
      </c>
      <c r="AY11" s="19">
        <f>SUMPRODUCT((BD11="En cours")*SUMIFS(SUIVIPROD!$D$2:$D$3777,SUIVIPROD!$E$2:$E$3777,'Ligne 13'!$A11,SUIVIPROD!$J$2:$J$3777,'Ligne 13'!$BD$1))</f>
        <v>0</v>
      </c>
      <c r="AZ11" s="19">
        <f>SUMPRODUCT((BD11="En cours")*SUMPRODUCT((SUIVIPROD!$E$2:$E$3777='Ligne 13'!$A11)*(SUIVIPROD!$J$2:$J$3777='Ligne 13'!$BD$1)*(SUIVIPROD!$L$2:$N$3777&lt;&gt;"")))</f>
        <v>0</v>
      </c>
      <c r="BA11" s="97">
        <v>4</v>
      </c>
      <c r="BC11" s="23"/>
      <c r="BD11" s="93" t="s">
        <v>190</v>
      </c>
      <c r="BE11" s="19">
        <f>SUMPRODUCT((BL11="En cours")*COUNTIFS(SUIVIPROD!$E$2:$E$3777,'Ligne 13'!$A11,SUIVIPROD!$J$2:$J$3777,'Ligne 13'!$BL$1))</f>
        <v>0</v>
      </c>
      <c r="BF11" s="97">
        <v>12</v>
      </c>
      <c r="BG11" s="19">
        <f>SUMPRODUCT((BL11="En cours")*SUMIFS(SUIVIPROD!$D$2:$D$3777,SUIVIPROD!$E$2:$E$3777,'Ligne 13'!$A11,SUIVIPROD!$J$2:$J$3777,'Ligne 13'!$BL$1))</f>
        <v>0</v>
      </c>
      <c r="BH11" s="19">
        <f>SUMPRODUCT((BL11="En cours")*SUMPRODUCT((SUIVIPROD!$E$2:$E$3777='Ligne 13'!$A11)*(SUIVIPROD!$J$2:$J$3777='Ligne 13'!$BL$1)*(SUIVIPROD!$L$2:$N$3777&lt;&gt;"")))</f>
        <v>0</v>
      </c>
      <c r="BI11" s="97">
        <v>4</v>
      </c>
      <c r="BK11" s="23"/>
      <c r="BL11" s="93" t="s">
        <v>190</v>
      </c>
      <c r="BM11" s="19">
        <f>SUMPRODUCT((BT11="En cours")*COUNTIFS(SUIVIPROD!$E$2:$E$3777,'Ligne 13'!$A11,SUIVIPROD!$J$2:$J$3777,'Ligne 13'!$BT$1))</f>
        <v>0</v>
      </c>
      <c r="BN11" s="97">
        <v>10</v>
      </c>
      <c r="BO11" s="19">
        <f>SUMPRODUCT((BT11="En cours")*SUMIFS(SUIVIPROD!$D$2:$D$3777,SUIVIPROD!$E$2:$E$3777,'Ligne 13'!$A11,SUIVIPROD!$J$2:$J$3777,'Ligne 13'!$BT$1))</f>
        <v>0</v>
      </c>
      <c r="BP11" s="19">
        <f>SUMPRODUCT((BT11="En cours")*SUMPRODUCT((SUIVIPROD!$E$2:$E$3777='Ligne 13'!$A11)*(SUIVIPROD!$J$2:$J$3777='Ligne 13'!$BT$1)*(SUIVIPROD!$L$2:$N$3777&lt;&gt;"")))</f>
        <v>0</v>
      </c>
      <c r="BQ11" s="97">
        <v>4</v>
      </c>
      <c r="BS11" s="23"/>
      <c r="BT11" s="93" t="s">
        <v>190</v>
      </c>
      <c r="BU11" s="19">
        <f>SUMPRODUCT((CB11="En cours")*COUNTIFS(SUIVIPROD!$E$2:$E$3777,'Ligne 13'!$A11,SUIVIPROD!$J$2:$J$3777,'Ligne 13'!$CB$1))</f>
        <v>0</v>
      </c>
      <c r="BV11" s="97">
        <v>10</v>
      </c>
      <c r="BW11" s="19">
        <f>SUMPRODUCT((CB11="En cours")*SUMIFS(SUIVIPROD!$D$2:$D$3777,SUIVIPROD!$E$2:$E$3777,'Ligne 13'!$A11,SUIVIPROD!$J$2:$J$3777,'Ligne 13'!$CB$1))</f>
        <v>0</v>
      </c>
      <c r="BX11" s="19">
        <f>SUMPRODUCT((CB11="En cours")*SUMPRODUCT((SUIVIPROD!$E$2:$E$3777='Ligne 13'!$A11)*(SUIVIPROD!$J$2:$J$3777='Ligne 13'!$CB$1)*(SUIVIPROD!$L$2:$N$3777&lt;&gt;"")))</f>
        <v>0</v>
      </c>
      <c r="BY11" s="97">
        <v>3</v>
      </c>
      <c r="CA11" s="23"/>
      <c r="CB11" s="121" t="s">
        <v>190</v>
      </c>
      <c r="CC11" s="209"/>
      <c r="CD11" s="22"/>
      <c r="CE11" s="22"/>
      <c r="CF11" s="22"/>
    </row>
    <row r="12" spans="1:84" ht="15">
      <c r="A12" s="22" t="s">
        <v>356</v>
      </c>
      <c r="B12" s="12" t="s">
        <v>188</v>
      </c>
      <c r="C12" s="12" t="s">
        <v>188</v>
      </c>
      <c r="D12" s="12" t="s">
        <v>188</v>
      </c>
      <c r="E12" s="12" t="s">
        <v>188</v>
      </c>
      <c r="F12" s="12" t="s">
        <v>188</v>
      </c>
      <c r="G12" s="12" t="s">
        <v>188</v>
      </c>
      <c r="H12" s="92" t="str">
        <f t="shared" si="0"/>
        <v>6 / 6</v>
      </c>
      <c r="I12" s="19">
        <f>SUMPRODUCT((P12="En cours")*COUNTIFS(SUIVIPROD!$E$2:$E$3777,'Ligne 13'!$A12,SUIVIPROD!$J$2:$J$3777,'Ligne 13'!$P$1))</f>
        <v>0</v>
      </c>
      <c r="J12" s="97">
        <v>2</v>
      </c>
      <c r="K12" s="19">
        <f>SUMPRODUCT((P12="En cours")*SUMIFS(SUIVIPROD!$D$2:$D$3777,SUIVIPROD!$E$2:$E$3777,'Ligne 13'!$A12,SUIVIPROD!$J$2:$J$3777,'Ligne 13'!$P$1))</f>
        <v>0</v>
      </c>
      <c r="L12" s="19">
        <f>SUMPRODUCT((P12="En cours")*SUMPRODUCT((SUIVIPROD!$E$2:$E$3777='Ligne 13'!$A12)*(SUIVIPROD!$J$2:$J$3777='Ligne 13'!$P$1)*(SUIVIPROD!$L$2:$N$3777&lt;&gt;"")))</f>
        <v>0</v>
      </c>
      <c r="M12" s="97">
        <v>2</v>
      </c>
      <c r="O12" s="23"/>
      <c r="P12" s="121" t="s">
        <v>190</v>
      </c>
      <c r="Q12" s="19">
        <f>SUMPRODUCT((X12="En cours")*COUNTIFS(SUIVIPROD!$E$2:$E$3777,'Ligne 13'!$A12,SUIVIPROD!$J$2:$J$3777,'Ligne 13'!$X$1))</f>
        <v>0</v>
      </c>
      <c r="R12" s="97">
        <v>4</v>
      </c>
      <c r="S12" s="19">
        <f>SUMPRODUCT((X12="En cours")*SUMIFS(SUIVIPROD!$D$2:$D$3777,SUIVIPROD!$E$2:$E$3777,'Ligne 13'!$A12,SUIVIPROD!$J$2:$J$3777,'Ligne 13'!$X$1))</f>
        <v>0</v>
      </c>
      <c r="T12" s="19">
        <f>SUMPRODUCT((X12="En cours")*SUMPRODUCT((SUIVIPROD!$E$2:$E$3777='Ligne 13'!$A12)*(SUIVIPROD!$J$2:$J$3777='Ligne 13'!$X$1)*(SUIVIPROD!$L$2:$N$3777&lt;&gt;"")))</f>
        <v>0</v>
      </c>
      <c r="U12" s="97">
        <v>4</v>
      </c>
      <c r="W12" s="23"/>
      <c r="X12" s="121" t="s">
        <v>190</v>
      </c>
      <c r="Y12" s="19">
        <f>SUMPRODUCT((AF12="En cours")*COUNTIFS(SUIVIPROD!$E$2:$E$3777,'Ligne 13'!$A12,SUIVIPROD!$J$2:$J$3777,'Ligne 13'!$AF$1))</f>
        <v>0</v>
      </c>
      <c r="Z12" s="97">
        <v>12</v>
      </c>
      <c r="AA12" s="19">
        <f>SUMPRODUCT((AF12="En cours")*SUMIFS(SUIVIPROD!$D$2:$D$3777,SUIVIPROD!$E$2:$E$3777,'Ligne 13'!$A12,SUIVIPROD!$J$2:$J$3777,'Ligne 13'!$AF$1))</f>
        <v>0</v>
      </c>
      <c r="AB12" s="19">
        <f>SUMPRODUCT((AF12="En cours")*SUMPRODUCT((SUIVIPROD!$E$2:$E$3777='Ligne 13'!$A12)*(SUIVIPROD!$J$2:$J$3777='Ligne 13'!$AF$1)*(SUIVIPROD!$L$2:$N$3777&lt;&gt;"")))</f>
        <v>0</v>
      </c>
      <c r="AC12" s="97">
        <v>3</v>
      </c>
      <c r="AD12" s="12"/>
      <c r="AE12" s="23"/>
      <c r="AF12" s="93"/>
      <c r="AG12" s="19">
        <f>SUMPRODUCT((AN12="En cours")*COUNTIFS(SUIVIPROD!$E$2:$E$3777,'Ligne 13'!$A12,SUIVIPROD!$J$2:$J$3777,'Ligne 13'!$AN$1))</f>
        <v>0</v>
      </c>
      <c r="AH12" s="97">
        <v>12</v>
      </c>
      <c r="AI12" s="19">
        <f>SUMPRODUCT((AN12="En cours")*SUMIFS(SUIVIPROD!$D$2:$D$3777,SUIVIPROD!$E$2:$E$3777,'Ligne 13'!$A12,SUIVIPROD!$J$2:$J$3777,'Ligne 13'!$AN$1))</f>
        <v>0</v>
      </c>
      <c r="AJ12" s="19">
        <f>SUMPRODUCT((AN12="En cours")*SUMPRODUCT((SUIVIPROD!$E$2:$E$3777='Ligne 13'!$A12)*(SUIVIPROD!$J$2:$J$3777='Ligne 13'!$AN$1)*(SUIVIPROD!$L$2:$N$3777&lt;&gt;"")))</f>
        <v>0</v>
      </c>
      <c r="AK12" s="97">
        <v>4</v>
      </c>
      <c r="AL12" s="23"/>
      <c r="AM12" s="23"/>
      <c r="AN12" s="93" t="s">
        <v>190</v>
      </c>
      <c r="AO12" s="19">
        <f>SUMPRODUCT((AV12="En cours")*COUNTIFS(SUIVIPROD!$E$2:$E$3777,'Ligne 13'!$A12,SUIVIPROD!$J$2:$J$3777,'Ligne 13'!$AV$1))</f>
        <v>0</v>
      </c>
      <c r="AP12" s="97">
        <v>8</v>
      </c>
      <c r="AQ12" s="19">
        <f>SUMPRODUCT((AV12="En cours")*SUMIFS(SUIVIPROD!$D$2:$D$3777,SUIVIPROD!$E$2:$E$3777,'Ligne 13'!$A12,SUIVIPROD!$J$2:$J$3777,'Ligne 13'!$AV$1))</f>
        <v>0</v>
      </c>
      <c r="AR12" s="19">
        <f>SUMPRODUCT((AV12="En cours")*SUMPRODUCT((SUIVIPROD!$E$2:$E$3777='Ligne 13'!$A12)*(SUIVIPROD!$J$2:$J$3777='Ligne 13'!$AV$1)*(SUIVIPROD!$L$2:$N$3777&lt;&gt;"")))</f>
        <v>0</v>
      </c>
      <c r="AS12" s="97">
        <v>2</v>
      </c>
      <c r="AU12" s="23"/>
      <c r="AV12" s="121" t="s">
        <v>190</v>
      </c>
      <c r="AW12" s="19">
        <f>SUMPRODUCT((BD12="En cours")*COUNTIFS(SUIVIPROD!$E$2:$E$3777,'Ligne 13'!$A12,SUIVIPROD!$J$2:$J$3777,'Ligne 13'!$BD$1))</f>
        <v>0</v>
      </c>
      <c r="AX12" s="97">
        <v>16</v>
      </c>
      <c r="AY12" s="19">
        <f>SUMPRODUCT((BD12="En cours")*SUMIFS(SUIVIPROD!$D$2:$D$3777,SUIVIPROD!$E$2:$E$3777,'Ligne 13'!$A12,SUIVIPROD!$J$2:$J$3777,'Ligne 13'!$BD$1))</f>
        <v>0</v>
      </c>
      <c r="AZ12" s="19">
        <f>SUMPRODUCT((BD12="En cours")*SUMPRODUCT((SUIVIPROD!$E$2:$E$3777='Ligne 13'!$A12)*(SUIVIPROD!$J$2:$J$3777='Ligne 13'!$BD$1)*(SUIVIPROD!$L$2:$N$3777&lt;&gt;"")))</f>
        <v>0</v>
      </c>
      <c r="BA12" s="97">
        <v>4</v>
      </c>
      <c r="BC12" s="23"/>
      <c r="BD12" s="93" t="s">
        <v>190</v>
      </c>
      <c r="BE12" s="19">
        <f>SUMPRODUCT((BL12="En cours")*COUNTIFS(SUIVIPROD!$E$2:$E$3777,'Ligne 13'!$A12,SUIVIPROD!$J$2:$J$3777,'Ligne 13'!$BL$1))</f>
        <v>0</v>
      </c>
      <c r="BF12" s="97">
        <v>12</v>
      </c>
      <c r="BG12" s="19">
        <f>SUMPRODUCT((BL12="En cours")*SUMIFS(SUIVIPROD!$D$2:$D$3777,SUIVIPROD!$E$2:$E$3777,'Ligne 13'!$A12,SUIVIPROD!$J$2:$J$3777,'Ligne 13'!$BL$1))</f>
        <v>0</v>
      </c>
      <c r="BH12" s="19">
        <f>SUMPRODUCT((BL12="En cours")*SUMPRODUCT((SUIVIPROD!$E$2:$E$3777='Ligne 13'!$A12)*(SUIVIPROD!$J$2:$J$3777='Ligne 13'!$BL$1)*(SUIVIPROD!$L$2:$N$3777&lt;&gt;"")))</f>
        <v>0</v>
      </c>
      <c r="BI12" s="97">
        <v>4</v>
      </c>
      <c r="BK12" s="23"/>
      <c r="BL12" s="93" t="s">
        <v>190</v>
      </c>
      <c r="BM12" s="19">
        <f>SUMPRODUCT((BT12="En cours")*COUNTIFS(SUIVIPROD!$E$2:$E$3777,'Ligne 13'!$A12,SUIVIPROD!$J$2:$J$3777,'Ligne 13'!$BT$1))</f>
        <v>0</v>
      </c>
      <c r="BN12" s="97">
        <v>10</v>
      </c>
      <c r="BO12" s="19">
        <f>SUMPRODUCT((BT12="En cours")*SUMIFS(SUIVIPROD!$D$2:$D$3777,SUIVIPROD!$E$2:$E$3777,'Ligne 13'!$A12,SUIVIPROD!$J$2:$J$3777,'Ligne 13'!$BT$1))</f>
        <v>0</v>
      </c>
      <c r="BP12" s="19">
        <f>SUMPRODUCT((BT12="En cours")*SUMPRODUCT((SUIVIPROD!$E$2:$E$3777='Ligne 13'!$A12)*(SUIVIPROD!$J$2:$J$3777='Ligne 13'!$BT$1)*(SUIVIPROD!$L$2:$N$3777&lt;&gt;"")))</f>
        <v>0</v>
      </c>
      <c r="BQ12" s="97">
        <v>4</v>
      </c>
      <c r="BS12" s="23" t="str">
        <f>IF(COUNTIFS(SUIVIQUALITE!$B$2:$B$49039,'Ligne 13'!$A12,SUIVIQUALITE!$E$2:$E$49039,LEFT($BT$1,FIND(" ",$BT$1)-1),SUIVIQUALITE!$F$2:$F$49039,"Oui")=1,"Oui","#N/A")</f>
        <v>#N/A</v>
      </c>
      <c r="BT12" s="93" t="s">
        <v>190</v>
      </c>
      <c r="BU12" s="19">
        <f>SUMPRODUCT((CB12="En cours")*COUNTIFS(SUIVIPROD!$E$2:$E$3777,'Ligne 13'!$A12,SUIVIPROD!$J$2:$J$3777,'Ligne 13'!$CB$1))</f>
        <v>0</v>
      </c>
      <c r="BV12" s="97">
        <v>10</v>
      </c>
      <c r="BW12" s="19">
        <f>SUMPRODUCT((CB12="En cours")*SUMIFS(SUIVIPROD!$D$2:$D$3777,SUIVIPROD!$E$2:$E$3777,'Ligne 13'!$A12,SUIVIPROD!$J$2:$J$3777,'Ligne 13'!$CB$1))</f>
        <v>0</v>
      </c>
      <c r="BX12" s="19">
        <f>SUMPRODUCT((CB12="En cours")*SUMPRODUCT((SUIVIPROD!$E$2:$E$3777='Ligne 13'!$A12)*(SUIVIPROD!$J$2:$J$3777='Ligne 13'!$CB$1)*(SUIVIPROD!$L$2:$N$3777&lt;&gt;"")))</f>
        <v>0</v>
      </c>
      <c r="BY12" s="97">
        <v>3</v>
      </c>
      <c r="CA12" s="23"/>
      <c r="CB12" s="93"/>
      <c r="CC12" s="209"/>
    </row>
    <row r="13" spans="1:84" ht="15">
      <c r="A13" s="22" t="s">
        <v>358</v>
      </c>
      <c r="B13" s="12" t="s">
        <v>188</v>
      </c>
      <c r="C13" s="12" t="s">
        <v>188</v>
      </c>
      <c r="D13" s="12" t="s">
        <v>188</v>
      </c>
      <c r="E13" s="12" t="s">
        <v>188</v>
      </c>
      <c r="F13" s="12" t="s">
        <v>188</v>
      </c>
      <c r="G13" s="12" t="s">
        <v>188</v>
      </c>
      <c r="H13" s="92" t="str">
        <f t="shared" si="0"/>
        <v>6 / 6</v>
      </c>
      <c r="I13" s="19">
        <f>SUMPRODUCT((P13="En cours")*COUNTIFS(SUIVIPROD!$E$2:$E$3777,'Ligne 13'!$A13,SUIVIPROD!$J$2:$J$3777,'Ligne 13'!$P$1))</f>
        <v>0</v>
      </c>
      <c r="J13" s="97">
        <v>2</v>
      </c>
      <c r="K13" s="19">
        <f>SUMPRODUCT((P13="En cours")*SUMIFS(SUIVIPROD!$D$2:$D$3777,SUIVIPROD!$E$2:$E$3777,'Ligne 13'!$A13,SUIVIPROD!$J$2:$J$3777,'Ligne 13'!$P$1))</f>
        <v>0</v>
      </c>
      <c r="L13" s="19">
        <f>SUMPRODUCT((P13="En cours")*SUMPRODUCT((SUIVIPROD!$E$2:$E$3777='Ligne 13'!$A13)*(SUIVIPROD!$J$2:$J$3777='Ligne 13'!$P$1)*(SUIVIPROD!$L$2:$N$3777&lt;&gt;"")))</f>
        <v>0</v>
      </c>
      <c r="M13" s="97">
        <v>2</v>
      </c>
      <c r="O13" s="23"/>
      <c r="P13" s="121" t="s">
        <v>190</v>
      </c>
      <c r="Q13" s="19">
        <f>SUMPRODUCT((X13="En cours")*COUNTIFS(SUIVIPROD!$E$2:$E$3777,'Ligne 13'!$A13,SUIVIPROD!$J$2:$J$3777,'Ligne 13'!$X$1))</f>
        <v>0</v>
      </c>
      <c r="R13" s="97">
        <v>4</v>
      </c>
      <c r="S13" s="19">
        <f>SUMPRODUCT((X13="En cours")*SUMIFS(SUIVIPROD!$D$2:$D$3777,SUIVIPROD!$E$2:$E$3777,'Ligne 13'!$A13,SUIVIPROD!$J$2:$J$3777,'Ligne 13'!$X$1))</f>
        <v>0</v>
      </c>
      <c r="T13" s="19">
        <f>SUMPRODUCT((X13="En cours")*SUMPRODUCT((SUIVIPROD!$E$2:$E$3777='Ligne 13'!$A13)*(SUIVIPROD!$J$2:$J$3777='Ligne 13'!$X$1)*(SUIVIPROD!$L$2:$N$3777&lt;&gt;"")))</f>
        <v>0</v>
      </c>
      <c r="U13" s="97">
        <v>4</v>
      </c>
      <c r="W13" s="23"/>
      <c r="X13" s="121" t="s">
        <v>190</v>
      </c>
      <c r="Y13" s="19">
        <f>SUMPRODUCT((AF13="En cours")*COUNTIFS(SUIVIPROD!$E$2:$E$3777,'Ligne 13'!$A13,SUIVIPROD!$J$2:$J$3777,'Ligne 13'!$AF$1))</f>
        <v>0</v>
      </c>
      <c r="Z13" s="97">
        <v>12</v>
      </c>
      <c r="AA13" s="19">
        <f>SUMPRODUCT((AF13="En cours")*SUMIFS(SUIVIPROD!$D$2:$D$3777,SUIVIPROD!$E$2:$E$3777,'Ligne 13'!$A13,SUIVIPROD!$J$2:$J$3777,'Ligne 13'!$AF$1))</f>
        <v>0</v>
      </c>
      <c r="AB13" s="19">
        <f>SUMPRODUCT((AF13="En cours")*SUMPRODUCT((SUIVIPROD!$E$2:$E$3777='Ligne 13'!$A13)*(SUIVIPROD!$J$2:$J$3777='Ligne 13'!$AF$1)*(SUIVIPROD!$L$2:$N$3777&lt;&gt;"")))</f>
        <v>0</v>
      </c>
      <c r="AC13" s="97">
        <v>3</v>
      </c>
      <c r="AE13" s="23"/>
      <c r="AF13" s="93" t="s">
        <v>190</v>
      </c>
      <c r="AG13" s="19">
        <f>SUMPRODUCT((AN13="En cours")*COUNTIFS(SUIVIPROD!$E$2:$E$3777,'Ligne 13'!$A13,SUIVIPROD!$J$2:$J$3777,'Ligne 13'!$AN$1))</f>
        <v>0</v>
      </c>
      <c r="AH13" s="97">
        <v>12</v>
      </c>
      <c r="AI13" s="19">
        <f>SUMPRODUCT((AN13="En cours")*SUMIFS(SUIVIPROD!$D$2:$D$3777,SUIVIPROD!$E$2:$E$3777,'Ligne 13'!$A13,SUIVIPROD!$J$2:$J$3777,'Ligne 13'!$AN$1))</f>
        <v>0</v>
      </c>
      <c r="AJ13" s="19">
        <f>SUMPRODUCT((AN13="En cours")*SUMPRODUCT((SUIVIPROD!$E$2:$E$3777='Ligne 13'!$A13)*(SUIVIPROD!$J$2:$J$3777='Ligne 13'!$AN$1)*(SUIVIPROD!$L$2:$N$3777&lt;&gt;"")))</f>
        <v>0</v>
      </c>
      <c r="AK13" s="97">
        <v>4</v>
      </c>
      <c r="AL13" s="23"/>
      <c r="AM13" s="23"/>
      <c r="AN13" s="93" t="s">
        <v>190</v>
      </c>
      <c r="AO13" s="19">
        <f>SUMPRODUCT((AV13="En cours")*COUNTIFS(SUIVIPROD!$E$2:$E$3777,'Ligne 13'!$A13,SUIVIPROD!$J$2:$J$3777,'Ligne 13'!$AV$1))</f>
        <v>0</v>
      </c>
      <c r="AP13" s="97">
        <v>8</v>
      </c>
      <c r="AQ13" s="19">
        <f>SUMPRODUCT((AV13="En cours")*SUMIFS(SUIVIPROD!$D$2:$D$3777,SUIVIPROD!$E$2:$E$3777,'Ligne 13'!$A13,SUIVIPROD!$J$2:$J$3777,'Ligne 13'!$AV$1))</f>
        <v>0</v>
      </c>
      <c r="AR13" s="19">
        <f>SUMPRODUCT((AV13="En cours")*SUMPRODUCT((SUIVIPROD!$E$2:$E$3777='Ligne 13'!$A13)*(SUIVIPROD!$J$2:$J$3777='Ligne 13'!$AV$1)*(SUIVIPROD!$L$2:$N$3777&lt;&gt;"")))</f>
        <v>0</v>
      </c>
      <c r="AS13" s="97">
        <v>2</v>
      </c>
      <c r="AU13" s="23"/>
      <c r="AV13" s="121" t="s">
        <v>190</v>
      </c>
      <c r="AW13" s="19">
        <f>SUMPRODUCT((BD13="En cours")*COUNTIFS(SUIVIPROD!$E$2:$E$3777,'Ligne 13'!$A13,SUIVIPROD!$J$2:$J$3777,'Ligne 13'!$BD$1))</f>
        <v>0</v>
      </c>
      <c r="AX13" s="97">
        <v>16</v>
      </c>
      <c r="AY13" s="19">
        <f>SUMPRODUCT((BD13="En cours")*SUMIFS(SUIVIPROD!$D$2:$D$3777,SUIVIPROD!$E$2:$E$3777,'Ligne 13'!$A13,SUIVIPROD!$J$2:$J$3777,'Ligne 13'!$BD$1))</f>
        <v>0</v>
      </c>
      <c r="AZ13" s="19">
        <f>SUMPRODUCT((BD13="En cours")*SUMPRODUCT((SUIVIPROD!$E$2:$E$3777='Ligne 13'!$A13)*(SUIVIPROD!$J$2:$J$3777='Ligne 13'!$BD$1)*(SUIVIPROD!$L$2:$N$3777&lt;&gt;"")))</f>
        <v>0</v>
      </c>
      <c r="BA13" s="97">
        <v>4</v>
      </c>
      <c r="BC13" s="23"/>
      <c r="BD13" s="93" t="s">
        <v>190</v>
      </c>
      <c r="BE13" s="19">
        <f>SUMPRODUCT((BL13="En cours")*COUNTIFS(SUIVIPROD!$E$2:$E$3777,'Ligne 13'!$A13,SUIVIPROD!$J$2:$J$3777,'Ligne 13'!$BL$1))</f>
        <v>0</v>
      </c>
      <c r="BF13" s="97">
        <v>12</v>
      </c>
      <c r="BG13" s="19">
        <f>SUMPRODUCT((BL13="En cours")*SUMIFS(SUIVIPROD!$D$2:$D$3777,SUIVIPROD!$E$2:$E$3777,'Ligne 13'!$A13,SUIVIPROD!$J$2:$J$3777,'Ligne 13'!$BL$1))</f>
        <v>0</v>
      </c>
      <c r="BH13" s="19">
        <f>SUMPRODUCT((BL13="En cours")*SUMPRODUCT((SUIVIPROD!$E$2:$E$3777='Ligne 13'!$A13)*(SUIVIPROD!$J$2:$J$3777='Ligne 13'!$BL$1)*(SUIVIPROD!$L$2:$N$3777&lt;&gt;"")))</f>
        <v>0</v>
      </c>
      <c r="BI13" s="97">
        <v>4</v>
      </c>
      <c r="BK13" s="23"/>
      <c r="BL13" s="93" t="s">
        <v>190</v>
      </c>
      <c r="BM13" s="19">
        <f>SUMPRODUCT((BT13="En cours")*COUNTIFS(SUIVIPROD!$E$2:$E$3777,'Ligne 13'!$A13,SUIVIPROD!$J$2:$J$3777,'Ligne 13'!$BT$1))</f>
        <v>0</v>
      </c>
      <c r="BN13" s="97">
        <v>10</v>
      </c>
      <c r="BO13" s="19">
        <f>SUMPRODUCT((BT13="En cours")*SUMIFS(SUIVIPROD!$D$2:$D$3777,SUIVIPROD!$E$2:$E$3777,'Ligne 13'!$A13,SUIVIPROD!$J$2:$J$3777,'Ligne 13'!$BT$1))</f>
        <v>0</v>
      </c>
      <c r="BP13" s="19">
        <f>SUMPRODUCT((BT13="En cours")*SUMPRODUCT((SUIVIPROD!$E$2:$E$3777='Ligne 13'!$A13)*(SUIVIPROD!$J$2:$J$3777='Ligne 13'!$BT$1)*(SUIVIPROD!$L$2:$N$3777&lt;&gt;"")))</f>
        <v>0</v>
      </c>
      <c r="BQ13" s="97">
        <v>4</v>
      </c>
      <c r="BS13" s="23"/>
      <c r="BT13" s="93" t="s">
        <v>190</v>
      </c>
      <c r="BU13" s="19">
        <f>SUMPRODUCT((CB13="En cours")*COUNTIFS(SUIVIPROD!$E$2:$E$3777,'Ligne 13'!$A13,SUIVIPROD!$J$2:$J$3777,'Ligne 13'!$CB$1))</f>
        <v>0</v>
      </c>
      <c r="BV13" s="97">
        <v>10</v>
      </c>
      <c r="BW13" s="19">
        <f>SUMPRODUCT((CB13="En cours")*SUMIFS(SUIVIPROD!$D$2:$D$3777,SUIVIPROD!$E$2:$E$3777,'Ligne 13'!$A13,SUIVIPROD!$J$2:$J$3777,'Ligne 13'!$CB$1))</f>
        <v>0</v>
      </c>
      <c r="BX13" s="19">
        <f>SUMPRODUCT((CB13="En cours")*SUMPRODUCT((SUIVIPROD!$E$2:$E$3777='Ligne 13'!$A13)*(SUIVIPROD!$J$2:$J$3777='Ligne 13'!$CB$1)*(SUIVIPROD!$L$2:$N$3777&lt;&gt;"")))</f>
        <v>0</v>
      </c>
      <c r="BY13" s="97">
        <v>3</v>
      </c>
      <c r="CA13" s="23"/>
      <c r="CB13" s="121" t="s">
        <v>190</v>
      </c>
      <c r="CC13" s="209"/>
    </row>
    <row r="14" spans="1:84" ht="15">
      <c r="A14" s="22" t="s">
        <v>359</v>
      </c>
      <c r="B14" s="12" t="s">
        <v>188</v>
      </c>
      <c r="C14" s="12" t="s">
        <v>188</v>
      </c>
      <c r="D14" s="12" t="s">
        <v>188</v>
      </c>
      <c r="E14" s="12" t="s">
        <v>188</v>
      </c>
      <c r="F14" s="12" t="s">
        <v>188</v>
      </c>
      <c r="G14" s="12" t="s">
        <v>188</v>
      </c>
      <c r="H14" s="92" t="str">
        <f t="shared" si="0"/>
        <v>6 / 6</v>
      </c>
      <c r="I14" s="19">
        <f>SUMPRODUCT((P14="En cours")*COUNTIFS(SUIVIPROD!$E$2:$E$3777,'Ligne 13'!$A14,SUIVIPROD!$J$2:$J$3777,'Ligne 13'!$P$1))</f>
        <v>0</v>
      </c>
      <c r="J14" s="97">
        <v>2</v>
      </c>
      <c r="K14" s="19">
        <f>SUMPRODUCT((P14="En cours")*SUMIFS(SUIVIPROD!$D$2:$D$3777,SUIVIPROD!$E$2:$E$3777,'Ligne 13'!$A14,SUIVIPROD!$J$2:$J$3777,'Ligne 13'!$P$1))</f>
        <v>0</v>
      </c>
      <c r="L14" s="19">
        <f>SUMPRODUCT((P14="En cours")*SUMPRODUCT((SUIVIPROD!$E$2:$E$3777='Ligne 13'!$A14)*(SUIVIPROD!$J$2:$J$3777='Ligne 13'!$P$1)*(SUIVIPROD!$L$2:$N$3777&lt;&gt;"")))</f>
        <v>0</v>
      </c>
      <c r="M14" s="97">
        <v>2</v>
      </c>
      <c r="O14" s="23"/>
      <c r="P14" s="121" t="s">
        <v>190</v>
      </c>
      <c r="Q14" s="19">
        <f>SUMPRODUCT((X14="En cours")*COUNTIFS(SUIVIPROD!$E$2:$E$3777,'Ligne 13'!$A14,SUIVIPROD!$J$2:$J$3777,'Ligne 13'!$X$1))</f>
        <v>0</v>
      </c>
      <c r="R14" s="97">
        <v>4</v>
      </c>
      <c r="S14" s="19">
        <f>SUMPRODUCT((X14="En cours")*SUMIFS(SUIVIPROD!$D$2:$D$3777,SUIVIPROD!$E$2:$E$3777,'Ligne 13'!$A14,SUIVIPROD!$J$2:$J$3777,'Ligne 13'!$X$1))</f>
        <v>0</v>
      </c>
      <c r="T14" s="19">
        <f>SUMPRODUCT((X14="En cours")*SUMPRODUCT((SUIVIPROD!$E$2:$E$3777='Ligne 13'!$A14)*(SUIVIPROD!$J$2:$J$3777='Ligne 13'!$X$1)*(SUIVIPROD!$L$2:$N$3777&lt;&gt;"")))</f>
        <v>0</v>
      </c>
      <c r="U14" s="97">
        <v>4</v>
      </c>
      <c r="W14" s="23"/>
      <c r="X14" s="121"/>
      <c r="Y14" s="19">
        <f>SUMPRODUCT((AF14="En cours")*COUNTIFS(SUIVIPROD!$E$2:$E$3777,'Ligne 13'!$A14,SUIVIPROD!$J$2:$J$3777,'Ligne 13'!$AF$1))</f>
        <v>0</v>
      </c>
      <c r="Z14" s="97">
        <v>12</v>
      </c>
      <c r="AA14" s="19">
        <f>SUMPRODUCT((AF14="En cours")*SUMIFS(SUIVIPROD!$D$2:$D$3777,SUIVIPROD!$E$2:$E$3777,'Ligne 13'!$A14,SUIVIPROD!$J$2:$J$3777,'Ligne 13'!$AF$1))</f>
        <v>0</v>
      </c>
      <c r="AB14" s="19">
        <f>SUMPRODUCT((AF14="En cours")*SUMPRODUCT((SUIVIPROD!$E$2:$E$3777='Ligne 13'!$A14)*(SUIVIPROD!$J$2:$J$3777='Ligne 13'!$AF$1)*(SUIVIPROD!$L$2:$N$3777&lt;&gt;"")))</f>
        <v>0</v>
      </c>
      <c r="AC14" s="97">
        <v>3</v>
      </c>
      <c r="AE14" s="23"/>
      <c r="AF14" s="93"/>
      <c r="AG14" s="19">
        <f>SUMPRODUCT((AN14="En cours")*COUNTIFS(SUIVIPROD!$E$2:$E$3777,'Ligne 13'!$A14,SUIVIPROD!$J$2:$J$3777,'Ligne 13'!$AN$1))</f>
        <v>0</v>
      </c>
      <c r="AH14" s="97">
        <v>12</v>
      </c>
      <c r="AI14" s="19">
        <f>SUMPRODUCT((AN14="En cours")*SUMIFS(SUIVIPROD!$D$2:$D$3777,SUIVIPROD!$E$2:$E$3777,'Ligne 13'!$A14,SUIVIPROD!$J$2:$J$3777,'Ligne 13'!$AN$1))</f>
        <v>0</v>
      </c>
      <c r="AJ14" s="19">
        <f>SUMPRODUCT((AN14="En cours")*SUMPRODUCT((SUIVIPROD!$E$2:$E$3777='Ligne 13'!$A14)*(SUIVIPROD!$J$2:$J$3777='Ligne 13'!$AN$1)*(SUIVIPROD!$L$2:$N$3777&lt;&gt;"")))</f>
        <v>0</v>
      </c>
      <c r="AK14" s="97">
        <v>4</v>
      </c>
      <c r="AL14" s="23"/>
      <c r="AM14" s="23"/>
      <c r="AN14" s="93"/>
      <c r="AO14" s="19">
        <f>SUMPRODUCT((AV14="En cours")*COUNTIFS(SUIVIPROD!$E$2:$E$3777,'Ligne 13'!$A14,SUIVIPROD!$J$2:$J$3777,'Ligne 13'!$AV$1))</f>
        <v>0</v>
      </c>
      <c r="AP14" s="97">
        <v>8</v>
      </c>
      <c r="AQ14" s="19">
        <f>SUMPRODUCT((AV14="En cours")*SUMIFS(SUIVIPROD!$D$2:$D$3777,SUIVIPROD!$E$2:$E$3777,'Ligne 13'!$A14,SUIVIPROD!$J$2:$J$3777,'Ligne 13'!$AV$1))</f>
        <v>0</v>
      </c>
      <c r="AR14" s="19">
        <f>SUMPRODUCT((AV14="En cours")*SUMPRODUCT((SUIVIPROD!$E$2:$E$3777='Ligne 13'!$A14)*(SUIVIPROD!$J$2:$J$3777='Ligne 13'!$AV$1)*(SUIVIPROD!$L$2:$N$3777&lt;&gt;"")))</f>
        <v>0</v>
      </c>
      <c r="AS14" s="97">
        <v>2</v>
      </c>
      <c r="AU14" s="23"/>
      <c r="AV14" s="121"/>
      <c r="AW14" s="19">
        <f>SUMPRODUCT((BD14="En cours")*COUNTIFS(SUIVIPROD!$E$2:$E$3777,'Ligne 13'!$A14,SUIVIPROD!$J$2:$J$3777,'Ligne 13'!$BD$1))</f>
        <v>0</v>
      </c>
      <c r="AX14" s="97">
        <v>16</v>
      </c>
      <c r="AY14" s="19">
        <f>SUMPRODUCT((BD14="En cours")*SUMIFS(SUIVIPROD!$D$2:$D$3777,SUIVIPROD!$E$2:$E$3777,'Ligne 13'!$A14,SUIVIPROD!$J$2:$J$3777,'Ligne 13'!$BD$1))</f>
        <v>0</v>
      </c>
      <c r="AZ14" s="19">
        <f>SUMPRODUCT((BD14="En cours")*SUMPRODUCT((SUIVIPROD!$E$2:$E$3777='Ligne 13'!$A14)*(SUIVIPROD!$J$2:$J$3777='Ligne 13'!$BD$1)*(SUIVIPROD!$L$2:$N$3777&lt;&gt;"")))</f>
        <v>0</v>
      </c>
      <c r="BA14" s="97">
        <v>4</v>
      </c>
      <c r="BC14" s="23"/>
      <c r="BD14" s="93"/>
      <c r="BE14" s="19">
        <f>SUMPRODUCT((BL14="En cours")*COUNTIFS(SUIVIPROD!$E$2:$E$3777,'Ligne 13'!$A14,SUIVIPROD!$J$2:$J$3777,'Ligne 13'!$BL$1))</f>
        <v>0</v>
      </c>
      <c r="BF14" s="97">
        <v>12</v>
      </c>
      <c r="BG14" s="19">
        <f>SUMPRODUCT((BL14="En cours")*SUMIFS(SUIVIPROD!$D$2:$D$3777,SUIVIPROD!$E$2:$E$3777,'Ligne 13'!$A14,SUIVIPROD!$J$2:$J$3777,'Ligne 13'!$BL$1))</f>
        <v>0</v>
      </c>
      <c r="BH14" s="19">
        <f>SUMPRODUCT((BL14="En cours")*SUMPRODUCT((SUIVIPROD!$E$2:$E$3777='Ligne 13'!$A14)*(SUIVIPROD!$J$2:$J$3777='Ligne 13'!$BL$1)*(SUIVIPROD!$L$2:$N$3777&lt;&gt;"")))</f>
        <v>0</v>
      </c>
      <c r="BI14" s="97">
        <v>4</v>
      </c>
      <c r="BK14" s="23"/>
      <c r="BL14" s="93"/>
      <c r="BM14" s="19">
        <f>SUMPRODUCT((BT14="En cours")*COUNTIFS(SUIVIPROD!$E$2:$E$3777,'Ligne 13'!$A14,SUIVIPROD!$J$2:$J$3777,'Ligne 13'!$BT$1))</f>
        <v>0</v>
      </c>
      <c r="BN14" s="97">
        <v>10</v>
      </c>
      <c r="BO14" s="19">
        <f>SUMPRODUCT((BT14="En cours")*SUMIFS(SUIVIPROD!$D$2:$D$3777,SUIVIPROD!$E$2:$E$3777,'Ligne 13'!$A14,SUIVIPROD!$J$2:$J$3777,'Ligne 13'!$BT$1))</f>
        <v>0</v>
      </c>
      <c r="BP14" s="19">
        <f>SUMPRODUCT((BT14="En cours")*SUMPRODUCT((SUIVIPROD!$E$2:$E$3777='Ligne 13'!$A14)*(SUIVIPROD!$J$2:$J$3777='Ligne 13'!$BT$1)*(SUIVIPROD!$L$2:$N$3777&lt;&gt;"")))</f>
        <v>0</v>
      </c>
      <c r="BQ14" s="97">
        <v>4</v>
      </c>
      <c r="BS14" s="23"/>
      <c r="BT14" s="93"/>
      <c r="BU14" s="19">
        <f>SUMPRODUCT((CB14="En cours")*COUNTIFS(SUIVIPROD!$E$2:$E$3777,'Ligne 13'!$A14,SUIVIPROD!$J$2:$J$3777,'Ligne 13'!$CB$1))</f>
        <v>0</v>
      </c>
      <c r="BV14" s="97">
        <v>10</v>
      </c>
      <c r="BW14" s="19">
        <f>SUMPRODUCT((CB14="En cours")*SUMIFS(SUIVIPROD!$D$2:$D$3777,SUIVIPROD!$E$2:$E$3777,'Ligne 13'!$A14,SUIVIPROD!$J$2:$J$3777,'Ligne 13'!$CB$1))</f>
        <v>0</v>
      </c>
      <c r="BX14" s="19">
        <f>SUMPRODUCT((CB14="En cours")*SUMPRODUCT((SUIVIPROD!$E$2:$E$3777='Ligne 13'!$A14)*(SUIVIPROD!$J$2:$J$3777='Ligne 13'!$CB$1)*(SUIVIPROD!$L$2:$N$3777&lt;&gt;"")))</f>
        <v>0</v>
      </c>
      <c r="BY14" s="97">
        <v>3</v>
      </c>
      <c r="CA14" s="23"/>
      <c r="CB14" s="121"/>
      <c r="CC14" s="209"/>
    </row>
    <row r="15" spans="1:84" ht="15">
      <c r="A15" s="22" t="s">
        <v>360</v>
      </c>
      <c r="B15" s="12" t="s">
        <v>188</v>
      </c>
      <c r="C15" s="12" t="s">
        <v>188</v>
      </c>
      <c r="D15" s="12" t="s">
        <v>188</v>
      </c>
      <c r="E15" s="12" t="s">
        <v>188</v>
      </c>
      <c r="F15" s="12" t="s">
        <v>188</v>
      </c>
      <c r="G15" s="12" t="s">
        <v>188</v>
      </c>
      <c r="H15" s="92" t="str">
        <f t="shared" si="0"/>
        <v>6 / 6</v>
      </c>
      <c r="I15" s="19">
        <f>SUMPRODUCT((P15="En cours")*COUNTIFS(SUIVIPROD!$E$2:$E$3777,'Ligne 13'!$A15,SUIVIPROD!$J$2:$J$3777,'Ligne 13'!$P$1))</f>
        <v>0</v>
      </c>
      <c r="J15" s="97">
        <v>2</v>
      </c>
      <c r="K15" s="19">
        <f>SUMPRODUCT((P15="En cours")*SUMIFS(SUIVIPROD!$D$2:$D$3777,SUIVIPROD!$E$2:$E$3777,'Ligne 13'!$A15,SUIVIPROD!$J$2:$J$3777,'Ligne 13'!$P$1))</f>
        <v>0</v>
      </c>
      <c r="L15" s="19">
        <f>SUMPRODUCT((P15="En cours")*SUMPRODUCT((SUIVIPROD!$E$2:$E$3777='Ligne 13'!$A15)*(SUIVIPROD!$J$2:$J$3777='Ligne 13'!$P$1)*(SUIVIPROD!$L$2:$N$3777&lt;&gt;"")))</f>
        <v>0</v>
      </c>
      <c r="M15" s="97">
        <v>2</v>
      </c>
      <c r="O15" s="23"/>
      <c r="P15" s="121" t="s">
        <v>190</v>
      </c>
      <c r="Q15" s="19">
        <f>SUMPRODUCT((X15="En cours")*COUNTIFS(SUIVIPROD!$E$2:$E$3777,'Ligne 13'!$A15,SUIVIPROD!$J$2:$J$3777,'Ligne 13'!$X$1))</f>
        <v>0</v>
      </c>
      <c r="R15" s="97">
        <v>4</v>
      </c>
      <c r="S15" s="19">
        <f>SUMPRODUCT((X15="En cours")*SUMIFS(SUIVIPROD!$D$2:$D$3777,SUIVIPROD!$E$2:$E$3777,'Ligne 13'!$A15,SUIVIPROD!$J$2:$J$3777,'Ligne 13'!$X$1))</f>
        <v>0</v>
      </c>
      <c r="T15" s="19">
        <f>SUMPRODUCT((X15="En cours")*SUMPRODUCT((SUIVIPROD!$E$2:$E$3777='Ligne 13'!$A15)*(SUIVIPROD!$J$2:$J$3777='Ligne 13'!$X$1)*(SUIVIPROD!$L$2:$N$3777&lt;&gt;"")))</f>
        <v>0</v>
      </c>
      <c r="U15" s="97">
        <v>4</v>
      </c>
      <c r="W15" s="23"/>
      <c r="X15" s="121" t="s">
        <v>190</v>
      </c>
      <c r="Y15" s="19">
        <f>SUMPRODUCT((AF15="En cours")*COUNTIFS(SUIVIPROD!$E$2:$E$3777,'Ligne 13'!$A15,SUIVIPROD!$J$2:$J$3777,'Ligne 13'!$AF$1))</f>
        <v>0</v>
      </c>
      <c r="Z15" s="97">
        <v>12</v>
      </c>
      <c r="AA15" s="19">
        <f>SUMPRODUCT((AF15="En cours")*SUMIFS(SUIVIPROD!$D$2:$D$3777,SUIVIPROD!$E$2:$E$3777,'Ligne 13'!$A15,SUIVIPROD!$J$2:$J$3777,'Ligne 13'!$AF$1))</f>
        <v>0</v>
      </c>
      <c r="AB15" s="19">
        <f>SUMPRODUCT((AF15="En cours")*SUMPRODUCT((SUIVIPROD!$E$2:$E$3777='Ligne 13'!$A15)*(SUIVIPROD!$J$2:$J$3777='Ligne 13'!$AF$1)*(SUIVIPROD!$L$2:$N$3777&lt;&gt;"")))</f>
        <v>0</v>
      </c>
      <c r="AC15" s="97">
        <v>3</v>
      </c>
      <c r="AE15" s="23"/>
      <c r="AF15" s="93"/>
      <c r="AG15" s="19">
        <f>SUMPRODUCT((AN15="En cours")*COUNTIFS(SUIVIPROD!$E$2:$E$3777,'Ligne 13'!$A15,SUIVIPROD!$J$2:$J$3777,'Ligne 13'!$AN$1))</f>
        <v>0</v>
      </c>
      <c r="AH15" s="97">
        <v>12</v>
      </c>
      <c r="AI15" s="19">
        <f>SUMPRODUCT((AN15="En cours")*SUMIFS(SUIVIPROD!$D$2:$D$3777,SUIVIPROD!$E$2:$E$3777,'Ligne 13'!$A15,SUIVIPROD!$J$2:$J$3777,'Ligne 13'!$AN$1))</f>
        <v>0</v>
      </c>
      <c r="AJ15" s="19">
        <f>SUMPRODUCT((AN15="En cours")*SUMPRODUCT((SUIVIPROD!$E$2:$E$3777='Ligne 13'!$A15)*(SUIVIPROD!$J$2:$J$3777='Ligne 13'!$AN$1)*(SUIVIPROD!$L$2:$N$3777&lt;&gt;"")))</f>
        <v>0</v>
      </c>
      <c r="AK15" s="97">
        <v>4</v>
      </c>
      <c r="AL15" s="23"/>
      <c r="AM15" s="23"/>
      <c r="AN15" s="93"/>
      <c r="AO15" s="19">
        <f>SUMPRODUCT((AV15="En cours")*COUNTIFS(SUIVIPROD!$E$2:$E$3777,'Ligne 13'!$A15,SUIVIPROD!$J$2:$J$3777,'Ligne 13'!$AV$1))</f>
        <v>0</v>
      </c>
      <c r="AP15" s="97">
        <v>8</v>
      </c>
      <c r="AQ15" s="19">
        <f>SUMPRODUCT((AV15="En cours")*SUMIFS(SUIVIPROD!$D$2:$D$3777,SUIVIPROD!$E$2:$E$3777,'Ligne 13'!$A15,SUIVIPROD!$J$2:$J$3777,'Ligne 13'!$AV$1))</f>
        <v>0</v>
      </c>
      <c r="AR15" s="19">
        <f>SUMPRODUCT((AV15="En cours")*SUMPRODUCT((SUIVIPROD!$E$2:$E$3777='Ligne 13'!$A15)*(SUIVIPROD!$J$2:$J$3777='Ligne 13'!$AV$1)*(SUIVIPROD!$L$2:$N$3777&lt;&gt;"")))</f>
        <v>0</v>
      </c>
      <c r="AS15" s="97">
        <v>2</v>
      </c>
      <c r="AU15" s="23"/>
      <c r="AV15" s="121" t="s">
        <v>190</v>
      </c>
      <c r="AW15" s="19">
        <f>SUMPRODUCT((BD15="En cours")*COUNTIFS(SUIVIPROD!$E$2:$E$3777,'Ligne 13'!$A15,SUIVIPROD!$J$2:$J$3777,'Ligne 13'!$BD$1))</f>
        <v>0</v>
      </c>
      <c r="AX15" s="97">
        <v>16</v>
      </c>
      <c r="AY15" s="19">
        <f>SUMPRODUCT((BD15="En cours")*SUMIFS(SUIVIPROD!$D$2:$D$3777,SUIVIPROD!$E$2:$E$3777,'Ligne 13'!$A15,SUIVIPROD!$J$2:$J$3777,'Ligne 13'!$BD$1))</f>
        <v>0</v>
      </c>
      <c r="AZ15" s="19">
        <f>SUMPRODUCT((BD15="En cours")*SUMPRODUCT((SUIVIPROD!$E$2:$E$3777='Ligne 13'!$A15)*(SUIVIPROD!$J$2:$J$3777='Ligne 13'!$BD$1)*(SUIVIPROD!$L$2:$N$3777&lt;&gt;"")))</f>
        <v>0</v>
      </c>
      <c r="BA15" s="97">
        <v>4</v>
      </c>
      <c r="BC15" s="23"/>
      <c r="BD15" s="93" t="s">
        <v>190</v>
      </c>
      <c r="BE15" s="19">
        <f>SUMPRODUCT((BL15="En cours")*COUNTIFS(SUIVIPROD!$E$2:$E$3777,'Ligne 13'!$A15,SUIVIPROD!$J$2:$J$3777,'Ligne 13'!$BL$1))</f>
        <v>0</v>
      </c>
      <c r="BF15" s="97">
        <v>12</v>
      </c>
      <c r="BG15" s="19">
        <f>SUMPRODUCT((BL15="En cours")*SUMIFS(SUIVIPROD!$D$2:$D$3777,SUIVIPROD!$E$2:$E$3777,'Ligne 13'!$A15,SUIVIPROD!$J$2:$J$3777,'Ligne 13'!$BL$1))</f>
        <v>0</v>
      </c>
      <c r="BH15" s="19">
        <f>SUMPRODUCT((BL15="En cours")*SUMPRODUCT((SUIVIPROD!$E$2:$E$3777='Ligne 13'!$A15)*(SUIVIPROD!$J$2:$J$3777='Ligne 13'!$BL$1)*(SUIVIPROD!$L$2:$N$3777&lt;&gt;"")))</f>
        <v>0</v>
      </c>
      <c r="BI15" s="97">
        <v>4</v>
      </c>
      <c r="BK15" s="23"/>
      <c r="BL15" s="93"/>
      <c r="BM15" s="19">
        <f>SUMPRODUCT((BT15="En cours")*COUNTIFS(SUIVIPROD!$E$2:$E$3777,'Ligne 13'!$A15,SUIVIPROD!$J$2:$J$3777,'Ligne 13'!$BT$1))</f>
        <v>0</v>
      </c>
      <c r="BN15" s="97">
        <v>10</v>
      </c>
      <c r="BO15" s="19">
        <f>SUMPRODUCT((BT15="En cours")*SUMIFS(SUIVIPROD!$D$2:$D$3777,SUIVIPROD!$E$2:$E$3777,'Ligne 13'!$A15,SUIVIPROD!$J$2:$J$3777,'Ligne 13'!$BT$1))</f>
        <v>0</v>
      </c>
      <c r="BP15" s="19">
        <f>SUMPRODUCT((BT15="En cours")*SUMPRODUCT((SUIVIPROD!$E$2:$E$3777='Ligne 13'!$A15)*(SUIVIPROD!$J$2:$J$3777='Ligne 13'!$BT$1)*(SUIVIPROD!$L$2:$N$3777&lt;&gt;"")))</f>
        <v>0</v>
      </c>
      <c r="BQ15" s="97">
        <v>4</v>
      </c>
      <c r="BS15" s="23"/>
      <c r="BT15" s="93"/>
      <c r="BU15" s="19">
        <f>SUMPRODUCT((CB15="En cours")*COUNTIFS(SUIVIPROD!$E$2:$E$3777,'Ligne 13'!$A15,SUIVIPROD!$J$2:$J$3777,'Ligne 13'!$CB$1))</f>
        <v>0</v>
      </c>
      <c r="BV15" s="97">
        <v>10</v>
      </c>
      <c r="BW15" s="19">
        <f>SUMPRODUCT((CB15="En cours")*SUMIFS(SUIVIPROD!$D$2:$D$3777,SUIVIPROD!$E$2:$E$3777,'Ligne 13'!$A15,SUIVIPROD!$J$2:$J$3777,'Ligne 13'!$CB$1))</f>
        <v>0</v>
      </c>
      <c r="BX15" s="19">
        <f>SUMPRODUCT((CB15="En cours")*SUMPRODUCT((SUIVIPROD!$E$2:$E$3777='Ligne 13'!$A15)*(SUIVIPROD!$J$2:$J$3777='Ligne 13'!$CB$1)*(SUIVIPROD!$L$2:$N$3777&lt;&gt;"")))</f>
        <v>0</v>
      </c>
      <c r="BY15" s="97">
        <v>3</v>
      </c>
      <c r="CA15" s="23"/>
      <c r="CB15" s="121"/>
      <c r="CC15" s="209"/>
    </row>
    <row r="16" spans="1:84" ht="15">
      <c r="A16" s="12" t="s">
        <v>361</v>
      </c>
      <c r="B16" s="12" t="s">
        <v>188</v>
      </c>
      <c r="C16" s="12" t="s">
        <v>188</v>
      </c>
      <c r="D16" s="12" t="s">
        <v>188</v>
      </c>
      <c r="E16" s="12" t="s">
        <v>188</v>
      </c>
      <c r="F16" s="12" t="s">
        <v>188</v>
      </c>
      <c r="G16" s="12" t="s">
        <v>188</v>
      </c>
      <c r="H16" s="92" t="str">
        <f t="shared" si="0"/>
        <v>6 / 6</v>
      </c>
      <c r="I16" s="19">
        <f>SUMPRODUCT((P16="En cours")*COUNTIFS(SUIVIPROD!$E$2:$E$3777,'Ligne 13'!$A16,SUIVIPROD!$J$2:$J$3777,'Ligne 13'!$P$1))</f>
        <v>0</v>
      </c>
      <c r="J16" s="97">
        <v>2</v>
      </c>
      <c r="K16" s="19">
        <f>SUMPRODUCT((P16="En cours")*SUMIFS(SUIVIPROD!$D$2:$D$3777,SUIVIPROD!$E$2:$E$3777,'Ligne 13'!$A16,SUIVIPROD!$J$2:$J$3777,'Ligne 13'!$P$1))</f>
        <v>0</v>
      </c>
      <c r="L16" s="19">
        <f>SUMPRODUCT((P16="En cours")*SUMPRODUCT((SUIVIPROD!$E$2:$E$3777='Ligne 13'!$A16)*(SUIVIPROD!$J$2:$J$3777='Ligne 13'!$P$1)*(SUIVIPROD!$L$2:$N$3777&lt;&gt;"")))</f>
        <v>0</v>
      </c>
      <c r="M16" s="97">
        <v>2</v>
      </c>
      <c r="O16" s="23"/>
      <c r="P16" s="121" t="s">
        <v>190</v>
      </c>
      <c r="Q16" s="19">
        <f>SUMPRODUCT((X16="En cours")*COUNTIFS(SUIVIPROD!$E$2:$E$3777,'Ligne 13'!$A16,SUIVIPROD!$J$2:$J$3777,'Ligne 13'!$X$1))</f>
        <v>0</v>
      </c>
      <c r="R16" s="97">
        <v>4</v>
      </c>
      <c r="S16" s="19">
        <f>SUMPRODUCT((X16="En cours")*SUMIFS(SUIVIPROD!$D$2:$D$3777,SUIVIPROD!$E$2:$E$3777,'Ligne 13'!$A16,SUIVIPROD!$J$2:$J$3777,'Ligne 13'!$X$1))</f>
        <v>0</v>
      </c>
      <c r="T16" s="19">
        <f>SUMPRODUCT((X16="En cours")*SUMPRODUCT((SUIVIPROD!$E$2:$E$3777='Ligne 13'!$A16)*(SUIVIPROD!$J$2:$J$3777='Ligne 13'!$X$1)*(SUIVIPROD!$L$2:$N$3777&lt;&gt;"")))</f>
        <v>0</v>
      </c>
      <c r="U16" s="97">
        <v>4</v>
      </c>
      <c r="W16" s="23"/>
      <c r="X16" s="121" t="s">
        <v>190</v>
      </c>
      <c r="Y16" s="19">
        <f>SUMPRODUCT((AF16="En cours")*COUNTIFS(SUIVIPROD!$E$2:$E$3777,'Ligne 13'!$A16,SUIVIPROD!$J$2:$J$3777,'Ligne 13'!$AF$1))</f>
        <v>0</v>
      </c>
      <c r="Z16" s="97">
        <v>12</v>
      </c>
      <c r="AA16" s="19">
        <f>SUMPRODUCT((AF16="En cours")*SUMIFS(SUIVIPROD!$D$2:$D$3777,SUIVIPROD!$E$2:$E$3777,'Ligne 13'!$A16,SUIVIPROD!$J$2:$J$3777,'Ligne 13'!$AF$1))</f>
        <v>0</v>
      </c>
      <c r="AB16" s="19">
        <f>SUMPRODUCT((AF16="En cours")*SUMPRODUCT((SUIVIPROD!$E$2:$E$3777='Ligne 13'!$A16)*(SUIVIPROD!$J$2:$J$3777='Ligne 13'!$AF$1)*(SUIVIPROD!$L$2:$N$3777&lt;&gt;"")))</f>
        <v>0</v>
      </c>
      <c r="AC16" s="97">
        <v>3</v>
      </c>
      <c r="AE16" s="23"/>
      <c r="AF16" s="93" t="s">
        <v>190</v>
      </c>
      <c r="AG16" s="19">
        <f>SUMPRODUCT((AN16="En cours")*COUNTIFS(SUIVIPROD!$E$2:$E$3777,'Ligne 13'!$A16,SUIVIPROD!$J$2:$J$3777,'Ligne 13'!$AN$1))</f>
        <v>0</v>
      </c>
      <c r="AH16" s="97">
        <v>12</v>
      </c>
      <c r="AI16" s="19">
        <f>SUMPRODUCT((AN16="En cours")*SUMIFS(SUIVIPROD!$D$2:$D$3777,SUIVIPROD!$E$2:$E$3777,'Ligne 13'!$A16,SUIVIPROD!$J$2:$J$3777,'Ligne 13'!$AN$1))</f>
        <v>0</v>
      </c>
      <c r="AJ16" s="19">
        <f>SUMPRODUCT((AN16="En cours")*SUMPRODUCT((SUIVIPROD!$E$2:$E$3777='Ligne 13'!$A16)*(SUIVIPROD!$J$2:$J$3777='Ligne 13'!$AN$1)*(SUIVIPROD!$L$2:$N$3777&lt;&gt;"")))</f>
        <v>0</v>
      </c>
      <c r="AK16" s="97">
        <v>4</v>
      </c>
      <c r="AL16" s="23"/>
      <c r="AM16" s="23"/>
      <c r="AN16" s="93" t="s">
        <v>190</v>
      </c>
      <c r="AO16" s="19">
        <f>SUMPRODUCT((AV16="En cours")*COUNTIFS(SUIVIPROD!$E$2:$E$3777,'Ligne 13'!$A16,SUIVIPROD!$J$2:$J$3777,'Ligne 13'!$AV$1))</f>
        <v>0</v>
      </c>
      <c r="AP16" s="97">
        <v>8</v>
      </c>
      <c r="AQ16" s="19">
        <f>SUMPRODUCT((AV16="En cours")*SUMIFS(SUIVIPROD!$D$2:$D$3777,SUIVIPROD!$E$2:$E$3777,'Ligne 13'!$A16,SUIVIPROD!$J$2:$J$3777,'Ligne 13'!$AV$1))</f>
        <v>0</v>
      </c>
      <c r="AR16" s="19">
        <f>SUMPRODUCT((AV16="En cours")*SUMPRODUCT((SUIVIPROD!$E$2:$E$3777='Ligne 13'!$A16)*(SUIVIPROD!$J$2:$J$3777='Ligne 13'!$AV$1)*(SUIVIPROD!$L$2:$N$3777&lt;&gt;"")))</f>
        <v>0</v>
      </c>
      <c r="AS16" s="97">
        <v>2</v>
      </c>
      <c r="AU16" s="23"/>
      <c r="AV16" s="121"/>
      <c r="AW16" s="19">
        <f>SUMPRODUCT((BD16="En cours")*COUNTIFS(SUIVIPROD!$E$2:$E$3777,'Ligne 13'!$A16,SUIVIPROD!$J$2:$J$3777,'Ligne 13'!$BD$1))</f>
        <v>0</v>
      </c>
      <c r="AX16" s="97">
        <v>16</v>
      </c>
      <c r="AY16" s="19">
        <f>SUMPRODUCT((BD16="En cours")*SUMIFS(SUIVIPROD!$D$2:$D$3777,SUIVIPROD!$E$2:$E$3777,'Ligne 13'!$A16,SUIVIPROD!$J$2:$J$3777,'Ligne 13'!$BD$1))</f>
        <v>0</v>
      </c>
      <c r="AZ16" s="19">
        <f>SUMPRODUCT((BD16="En cours")*SUMPRODUCT((SUIVIPROD!$E$2:$E$3777='Ligne 13'!$A16)*(SUIVIPROD!$J$2:$J$3777='Ligne 13'!$BD$1)*(SUIVIPROD!$L$2:$N$3777&lt;&gt;"")))</f>
        <v>0</v>
      </c>
      <c r="BA16" s="97">
        <v>4</v>
      </c>
      <c r="BC16" s="23" t="str">
        <f>IF(COUNTIFS(SUIVIQUALITE!$B$2:$B$49039,'Ligne 13'!$A16,SUIVIQUALITE!$E$2:$E$49039,LEFT($BD$1,FIND(" ",$BD$1)-1),SUIVIQUALITE!$F$2:$F$49039,"Oui")=1,"Oui","#N/A")</f>
        <v>#N/A</v>
      </c>
      <c r="BD16" s="93"/>
      <c r="BE16" s="19">
        <f>SUMPRODUCT((BL16="En cours")*COUNTIFS(SUIVIPROD!$E$2:$E$3777,'Ligne 13'!$A16,SUIVIPROD!$J$2:$J$3777,'Ligne 13'!$BL$1))</f>
        <v>0</v>
      </c>
      <c r="BF16" s="97">
        <v>12</v>
      </c>
      <c r="BG16" s="19">
        <f>SUMPRODUCT((BL16="En cours")*SUMIFS(SUIVIPROD!$D$2:$D$3777,SUIVIPROD!$E$2:$E$3777,'Ligne 13'!$A16,SUIVIPROD!$J$2:$J$3777,'Ligne 13'!$BL$1))</f>
        <v>0</v>
      </c>
      <c r="BH16" s="19">
        <f>SUMPRODUCT((BL16="En cours")*SUMPRODUCT((SUIVIPROD!$E$2:$E$3777='Ligne 13'!$A16)*(SUIVIPROD!$J$2:$J$3777='Ligne 13'!$BL$1)*(SUIVIPROD!$L$2:$N$3777&lt;&gt;"")))</f>
        <v>0</v>
      </c>
      <c r="BI16" s="97">
        <v>4</v>
      </c>
      <c r="BK16" s="23"/>
      <c r="BL16" s="93"/>
      <c r="BM16" s="19">
        <f>SUMPRODUCT((BT16="En cours")*COUNTIFS(SUIVIPROD!$E$2:$E$3777,'Ligne 13'!$A16,SUIVIPROD!$J$2:$J$3777,'Ligne 13'!$BT$1))</f>
        <v>0</v>
      </c>
      <c r="BN16" s="97">
        <v>10</v>
      </c>
      <c r="BO16" s="19">
        <f>SUMPRODUCT((BT16="En cours")*SUMIFS(SUIVIPROD!$D$2:$D$3777,SUIVIPROD!$E$2:$E$3777,'Ligne 13'!$A16,SUIVIPROD!$J$2:$J$3777,'Ligne 13'!$BT$1))</f>
        <v>0</v>
      </c>
      <c r="BP16" s="19">
        <f>SUMPRODUCT((BT16="En cours")*SUMPRODUCT((SUIVIPROD!$E$2:$E$3777='Ligne 13'!$A16)*(SUIVIPROD!$J$2:$J$3777='Ligne 13'!$BT$1)*(SUIVIPROD!$L$2:$N$3777&lt;&gt;"")))</f>
        <v>0</v>
      </c>
      <c r="BQ16" s="97">
        <v>4</v>
      </c>
      <c r="BS16" s="23"/>
      <c r="BT16" s="93"/>
      <c r="BU16" s="19">
        <f>SUMPRODUCT((CB16="En cours")*COUNTIFS(SUIVIPROD!$E$2:$E$3777,'Ligne 13'!$A16,SUIVIPROD!$J$2:$J$3777,'Ligne 13'!$CB$1))</f>
        <v>0</v>
      </c>
      <c r="BV16" s="97">
        <v>10</v>
      </c>
      <c r="BW16" s="19">
        <f>SUMPRODUCT((CB16="En cours")*SUMIFS(SUIVIPROD!$D$2:$D$3777,SUIVIPROD!$E$2:$E$3777,'Ligne 13'!$A16,SUIVIPROD!$J$2:$J$3777,'Ligne 13'!$CB$1))</f>
        <v>0</v>
      </c>
      <c r="BX16" s="19">
        <f>SUMPRODUCT((CB16="En cours")*SUMPRODUCT((SUIVIPROD!$E$2:$E$3777='Ligne 13'!$A16)*(SUIVIPROD!$J$2:$J$3777='Ligne 13'!$CB$1)*(SUIVIPROD!$L$2:$N$3777&lt;&gt;"")))</f>
        <v>0</v>
      </c>
      <c r="BY16" s="97">
        <v>3</v>
      </c>
      <c r="CA16" s="23"/>
      <c r="CB16" s="121"/>
      <c r="CC16" s="209"/>
    </row>
    <row r="17" spans="1:81" ht="15">
      <c r="A17" s="22" t="s">
        <v>236</v>
      </c>
      <c r="B17" s="12" t="s">
        <v>188</v>
      </c>
      <c r="C17" s="12" t="s">
        <v>188</v>
      </c>
      <c r="D17" s="12" t="s">
        <v>188</v>
      </c>
      <c r="E17" s="12" t="s">
        <v>188</v>
      </c>
      <c r="F17" s="12" t="s">
        <v>188</v>
      </c>
      <c r="G17" s="12" t="s">
        <v>188</v>
      </c>
      <c r="H17" s="92" t="str">
        <f t="shared" si="0"/>
        <v>6 / 6</v>
      </c>
      <c r="I17" s="19">
        <f>SUMPRODUCT((P17="En cours")*COUNTIFS(SUIVIPROD!$E$2:$E$3777,'Ligne 13'!$A17,SUIVIPROD!$J$2:$J$3777,'Ligne 13'!$P$1))</f>
        <v>0</v>
      </c>
      <c r="J17" s="97">
        <v>2</v>
      </c>
      <c r="K17" s="19">
        <f>SUMPRODUCT((P17="En cours")*SUMIFS(SUIVIPROD!$D$2:$D$3777,SUIVIPROD!$E$2:$E$3777,'Ligne 13'!$A17,SUIVIPROD!$J$2:$J$3777,'Ligne 13'!$P$1))</f>
        <v>0</v>
      </c>
      <c r="L17" s="19">
        <f>SUMPRODUCT((P17="En cours")*SUMPRODUCT((SUIVIPROD!$E$2:$E$3777='Ligne 13'!$A17)*(SUIVIPROD!$J$2:$J$3777='Ligne 13'!$P$1)*(SUIVIPROD!$L$2:$N$3777&lt;&gt;"")))</f>
        <v>0</v>
      </c>
      <c r="M17" s="97">
        <v>2</v>
      </c>
      <c r="O17" s="23"/>
      <c r="P17" s="121" t="s">
        <v>190</v>
      </c>
      <c r="Q17" s="19">
        <f>SUMPRODUCT((X17="En cours")*COUNTIFS(SUIVIPROD!$E$2:$E$3777,'Ligne 13'!$A17,SUIVIPROD!$J$2:$J$3777,'Ligne 13'!$X$1))</f>
        <v>0</v>
      </c>
      <c r="R17" s="97">
        <v>4</v>
      </c>
      <c r="S17" s="19">
        <f>SUMPRODUCT((X17="En cours")*SUMIFS(SUIVIPROD!$D$2:$D$3777,SUIVIPROD!$E$2:$E$3777,'Ligne 13'!$A17,SUIVIPROD!$J$2:$J$3777,'Ligne 13'!$X$1))</f>
        <v>0</v>
      </c>
      <c r="T17" s="19">
        <f>SUMPRODUCT((X17="En cours")*SUMPRODUCT((SUIVIPROD!$E$2:$E$3777='Ligne 13'!$A17)*(SUIVIPROD!$J$2:$J$3777='Ligne 13'!$X$1)*(SUIVIPROD!$L$2:$N$3777&lt;&gt;"")))</f>
        <v>0</v>
      </c>
      <c r="U17" s="97">
        <v>4</v>
      </c>
      <c r="W17" s="23"/>
      <c r="X17" s="121"/>
      <c r="Y17" s="19">
        <f>SUMPRODUCT((AF17="En cours")*COUNTIFS(SUIVIPROD!$E$2:$E$3777,'Ligne 13'!$A17,SUIVIPROD!$J$2:$J$3777,'Ligne 13'!$AF$1))</f>
        <v>0</v>
      </c>
      <c r="Z17" s="97">
        <v>12</v>
      </c>
      <c r="AA17" s="19">
        <f>SUMPRODUCT((AF17="En cours")*SUMIFS(SUIVIPROD!$D$2:$D$3777,SUIVIPROD!$E$2:$E$3777,'Ligne 13'!$A17,SUIVIPROD!$J$2:$J$3777,'Ligne 13'!$AF$1))</f>
        <v>0</v>
      </c>
      <c r="AB17" s="19">
        <f>SUMPRODUCT((AF17="En cours")*SUMPRODUCT((SUIVIPROD!$E$2:$E$3777='Ligne 13'!$A17)*(SUIVIPROD!$J$2:$J$3777='Ligne 13'!$AF$1)*(SUIVIPROD!$L$2:$N$3777&lt;&gt;"")))</f>
        <v>0</v>
      </c>
      <c r="AC17" s="97">
        <v>3</v>
      </c>
      <c r="AE17" s="23"/>
      <c r="AF17" s="93"/>
      <c r="AG17" s="19">
        <f>SUMPRODUCT((AN17="En cours")*COUNTIFS(SUIVIPROD!$E$2:$E$3777,'Ligne 13'!$A17,SUIVIPROD!$J$2:$J$3777,'Ligne 13'!$AN$1))</f>
        <v>0</v>
      </c>
      <c r="AH17" s="97">
        <v>12</v>
      </c>
      <c r="AI17" s="19">
        <f>SUMPRODUCT((AN17="En cours")*SUMIFS(SUIVIPROD!$D$2:$D$3777,SUIVIPROD!$E$2:$E$3777,'Ligne 13'!$A17,SUIVIPROD!$J$2:$J$3777,'Ligne 13'!$AN$1))</f>
        <v>0</v>
      </c>
      <c r="AJ17" s="19">
        <f>SUMPRODUCT((AN17="En cours")*SUMPRODUCT((SUIVIPROD!$E$2:$E$3777='Ligne 13'!$A17)*(SUIVIPROD!$J$2:$J$3777='Ligne 13'!$AN$1)*(SUIVIPROD!$L$2:$N$3777&lt;&gt;"")))</f>
        <v>0</v>
      </c>
      <c r="AK17" s="97">
        <v>4</v>
      </c>
      <c r="AL17" s="23"/>
      <c r="AM17" s="23"/>
      <c r="AN17" s="93"/>
      <c r="AO17" s="19">
        <f>SUMPRODUCT((AV17="En cours")*COUNTIFS(SUIVIPROD!$E$2:$E$3777,'Ligne 13'!$A17,SUIVIPROD!$J$2:$J$3777,'Ligne 13'!$AV$1))</f>
        <v>0</v>
      </c>
      <c r="AP17" s="97">
        <v>8</v>
      </c>
      <c r="AQ17" s="19">
        <f>SUMPRODUCT((AV17="En cours")*SUMIFS(SUIVIPROD!$D$2:$D$3777,SUIVIPROD!$E$2:$E$3777,'Ligne 13'!$A17,SUIVIPROD!$J$2:$J$3777,'Ligne 13'!$AV$1))</f>
        <v>0</v>
      </c>
      <c r="AR17" s="19">
        <f>SUMPRODUCT((AV17="En cours")*SUMPRODUCT((SUIVIPROD!$E$2:$E$3777='Ligne 13'!$A17)*(SUIVIPROD!$J$2:$J$3777='Ligne 13'!$AV$1)*(SUIVIPROD!$L$2:$N$3777&lt;&gt;"")))</f>
        <v>0</v>
      </c>
      <c r="AS17" s="97">
        <v>2</v>
      </c>
      <c r="AU17" s="23"/>
      <c r="AV17" s="121"/>
      <c r="AW17" s="19">
        <f>SUMPRODUCT((BD17="En cours")*COUNTIFS(SUIVIPROD!$E$2:$E$3777,'Ligne 13'!$A17,SUIVIPROD!$J$2:$J$3777,'Ligne 13'!$BD$1))</f>
        <v>0</v>
      </c>
      <c r="AX17" s="97">
        <v>16</v>
      </c>
      <c r="AY17" s="19">
        <f>SUMPRODUCT((BD17="En cours")*SUMIFS(SUIVIPROD!$D$2:$D$3777,SUIVIPROD!$E$2:$E$3777,'Ligne 13'!$A17,SUIVIPROD!$J$2:$J$3777,'Ligne 13'!$BD$1))</f>
        <v>0</v>
      </c>
      <c r="AZ17" s="19">
        <f>SUMPRODUCT((BD17="En cours")*SUMPRODUCT((SUIVIPROD!$E$2:$E$3777='Ligne 13'!$A17)*(SUIVIPROD!$J$2:$J$3777='Ligne 13'!$BD$1)*(SUIVIPROD!$L$2:$N$3777&lt;&gt;"")))</f>
        <v>0</v>
      </c>
      <c r="BA17" s="97">
        <v>4</v>
      </c>
      <c r="BC17" s="23" t="str">
        <f>IF(COUNTIFS(SUIVIQUALITE!$B$2:$B$49039,'Ligne 13'!$A17,SUIVIQUALITE!$E$2:$E$49039,LEFT($BD$1,FIND(" ",$BD$1)-1),SUIVIQUALITE!$F$2:$F$49039,"Oui")=1,"Oui","#N/A")</f>
        <v>#N/A</v>
      </c>
      <c r="BD17" s="93" t="s">
        <v>190</v>
      </c>
      <c r="BE17" s="19">
        <f>SUMPRODUCT((BL17="En cours")*COUNTIFS(SUIVIPROD!$E$2:$E$3777,'Ligne 13'!$A17,SUIVIPROD!$J$2:$J$3777,'Ligne 13'!$BL$1))</f>
        <v>0</v>
      </c>
      <c r="BF17" s="97">
        <v>12</v>
      </c>
      <c r="BG17" s="19">
        <f>SUMPRODUCT((BL17="En cours")*SUMIFS(SUIVIPROD!$D$2:$D$3777,SUIVIPROD!$E$2:$E$3777,'Ligne 13'!$A17,SUIVIPROD!$J$2:$J$3777,'Ligne 13'!$BL$1))</f>
        <v>0</v>
      </c>
      <c r="BH17" s="19">
        <f>SUMPRODUCT((BL17="En cours")*SUMPRODUCT((SUIVIPROD!$E$2:$E$3777='Ligne 13'!$A17)*(SUIVIPROD!$J$2:$J$3777='Ligne 13'!$BL$1)*(SUIVIPROD!$L$2:$N$3777&lt;&gt;"")))</f>
        <v>0</v>
      </c>
      <c r="BI17" s="97">
        <v>4</v>
      </c>
      <c r="BK17" s="23"/>
      <c r="BL17" s="93"/>
      <c r="BM17" s="19">
        <f>SUMPRODUCT((BT17="En cours")*COUNTIFS(SUIVIPROD!$E$2:$E$3777,'Ligne 13'!$A17,SUIVIPROD!$J$2:$J$3777,'Ligne 13'!$BT$1))</f>
        <v>0</v>
      </c>
      <c r="BN17" s="97">
        <v>10</v>
      </c>
      <c r="BO17" s="19">
        <f>SUMPRODUCT((BT17="En cours")*SUMIFS(SUIVIPROD!$D$2:$D$3777,SUIVIPROD!$E$2:$E$3777,'Ligne 13'!$A17,SUIVIPROD!$J$2:$J$3777,'Ligne 13'!$BT$1))</f>
        <v>0</v>
      </c>
      <c r="BP17" s="19">
        <f>SUMPRODUCT((BT17="En cours")*SUMPRODUCT((SUIVIPROD!$E$2:$E$3777='Ligne 13'!$A17)*(SUIVIPROD!$J$2:$J$3777='Ligne 13'!$BT$1)*(SUIVIPROD!$L$2:$N$3777&lt;&gt;"")))</f>
        <v>0</v>
      </c>
      <c r="BQ17" s="97">
        <v>4</v>
      </c>
      <c r="BS17" s="23"/>
      <c r="BT17" s="93"/>
      <c r="BU17" s="19">
        <f>SUMPRODUCT((CB17="En cours")*COUNTIFS(SUIVIPROD!$E$2:$E$3777,'Ligne 13'!$A17,SUIVIPROD!$J$2:$J$3777,'Ligne 13'!$CB$1))</f>
        <v>0</v>
      </c>
      <c r="BV17" s="97">
        <v>10</v>
      </c>
      <c r="BW17" s="19">
        <f>SUMPRODUCT((CB17="En cours")*SUMIFS(SUIVIPROD!$D$2:$D$3777,SUIVIPROD!$E$2:$E$3777,'Ligne 13'!$A17,SUIVIPROD!$J$2:$J$3777,'Ligne 13'!$CB$1))</f>
        <v>0</v>
      </c>
      <c r="BX17" s="19">
        <f>SUMPRODUCT((CB17="En cours")*SUMPRODUCT((SUIVIPROD!$E$2:$E$3777='Ligne 13'!$A17)*(SUIVIPROD!$J$2:$J$3777='Ligne 13'!$CB$1)*(SUIVIPROD!$L$2:$N$3777&lt;&gt;"")))</f>
        <v>0</v>
      </c>
      <c r="BY17" s="97">
        <v>3</v>
      </c>
      <c r="CA17" s="23"/>
      <c r="CB17" s="121"/>
      <c r="CC17" s="209"/>
    </row>
    <row r="18" spans="1:81" ht="15">
      <c r="A18" s="22" t="s">
        <v>283</v>
      </c>
      <c r="B18" s="12" t="s">
        <v>188</v>
      </c>
      <c r="C18" s="12" t="s">
        <v>188</v>
      </c>
      <c r="D18" s="12" t="s">
        <v>188</v>
      </c>
      <c r="E18" s="12" t="s">
        <v>188</v>
      </c>
      <c r="F18" s="12" t="s">
        <v>188</v>
      </c>
      <c r="G18" s="12" t="s">
        <v>188</v>
      </c>
      <c r="H18" s="92" t="str">
        <f t="shared" si="0"/>
        <v>6 / 6</v>
      </c>
      <c r="I18" s="19">
        <f>SUMPRODUCT((P18="En cours")*COUNTIFS(SUIVIPROD!$E$2:$E$3777,'Ligne 13'!$A18,SUIVIPROD!$J$2:$J$3777,'Ligne 13'!$P$1))</f>
        <v>0</v>
      </c>
      <c r="J18" s="97">
        <v>2</v>
      </c>
      <c r="K18" s="19">
        <f>SUMPRODUCT((P18="En cours")*SUMIFS(SUIVIPROD!$D$2:$D$3777,SUIVIPROD!$E$2:$E$3777,'Ligne 13'!$A18,SUIVIPROD!$J$2:$J$3777,'Ligne 13'!$P$1))</f>
        <v>0</v>
      </c>
      <c r="L18" s="19">
        <f>SUMPRODUCT((P18="En cours")*SUMPRODUCT((SUIVIPROD!$E$2:$E$3777='Ligne 13'!$A18)*(SUIVIPROD!$J$2:$J$3777='Ligne 13'!$P$1)*(SUIVIPROD!$L$2:$N$3777&lt;&gt;"")))</f>
        <v>0</v>
      </c>
      <c r="M18" s="97">
        <v>2</v>
      </c>
      <c r="O18" s="23"/>
      <c r="P18" s="121" t="s">
        <v>190</v>
      </c>
      <c r="Q18" s="19">
        <f>SUMPRODUCT((X18="En cours")*COUNTIFS(SUIVIPROD!$E$2:$E$3777,'Ligne 13'!$A18,SUIVIPROD!$J$2:$J$3777,'Ligne 13'!$X$1))</f>
        <v>0</v>
      </c>
      <c r="R18" s="97">
        <v>4</v>
      </c>
      <c r="S18" s="19">
        <f>SUMPRODUCT((X18="En cours")*SUMIFS(SUIVIPROD!$D$2:$D$3777,SUIVIPROD!$E$2:$E$3777,'Ligne 13'!$A18,SUIVIPROD!$J$2:$J$3777,'Ligne 13'!$X$1))</f>
        <v>0</v>
      </c>
      <c r="T18" s="19">
        <f>SUMPRODUCT((X18="En cours")*SUMPRODUCT((SUIVIPROD!$E$2:$E$3777='Ligne 13'!$A18)*(SUIVIPROD!$J$2:$J$3777='Ligne 13'!$X$1)*(SUIVIPROD!$L$2:$N$3777&lt;&gt;"")))</f>
        <v>0</v>
      </c>
      <c r="U18" s="97">
        <v>4</v>
      </c>
      <c r="W18" s="23"/>
      <c r="X18" s="121" t="s">
        <v>190</v>
      </c>
      <c r="Y18" s="19">
        <f>SUMPRODUCT((AF18="En cours")*COUNTIFS(SUIVIPROD!$E$2:$E$3777,'Ligne 13'!$A18,SUIVIPROD!$J$2:$J$3777,'Ligne 13'!$AF$1))</f>
        <v>13</v>
      </c>
      <c r="Z18" s="97">
        <v>12</v>
      </c>
      <c r="AA18" s="19">
        <f>SUMPRODUCT((AF18="En cours")*SUMIFS(SUIVIPROD!$D$2:$D$3777,SUIVIPROD!$E$2:$E$3777,'Ligne 13'!$A18,SUIVIPROD!$J$2:$J$3777,'Ligne 13'!$AF$1))</f>
        <v>23</v>
      </c>
      <c r="AB18" s="19">
        <f>SUMPRODUCT((AF18="En cours")*SUMPRODUCT((SUIVIPROD!$E$2:$E$3777='Ligne 13'!$A18)*(SUIVIPROD!$J$2:$J$3777='Ligne 13'!$AF$1)*(SUIVIPROD!$L$2:$N$3777&lt;&gt;"")))</f>
        <v>5</v>
      </c>
      <c r="AC18" s="97">
        <v>3</v>
      </c>
      <c r="AD18" s="12"/>
      <c r="AE18" s="23" t="str">
        <f>IF(COUNTIFS(SUIVIQUALITE!$B$2:$B$49039,'Ligne 13'!$A18,SUIVIQUALITE!$E$2:$E$49039,LEFT($AF$1,FIND(" ",$AF$1)-1),SUIVIQUALITE!$F$2:$F$49039,"Oui")=1,"Oui","#N/A")</f>
        <v>Oui</v>
      </c>
      <c r="AF18" s="93" t="s">
        <v>189</v>
      </c>
      <c r="AG18" s="19">
        <f>SUMPRODUCT((AN18="En cours")*COUNTIFS(SUIVIPROD!$E$2:$E$3777,'Ligne 13'!$A18,SUIVIPROD!$J$2:$J$3777,'Ligne 13'!$AN$1))</f>
        <v>0</v>
      </c>
      <c r="AH18" s="97">
        <v>12</v>
      </c>
      <c r="AI18" s="19">
        <f>SUMPRODUCT((AN18="En cours")*SUMIFS(SUIVIPROD!$D$2:$D$3777,SUIVIPROD!$E$2:$E$3777,'Ligne 13'!$A18,SUIVIPROD!$J$2:$J$3777,'Ligne 13'!$AN$1))</f>
        <v>0</v>
      </c>
      <c r="AJ18" s="19">
        <f>SUMPRODUCT((AN18="En cours")*SUMPRODUCT((SUIVIPROD!$E$2:$E$3777='Ligne 13'!$A18)*(SUIVIPROD!$J$2:$J$3777='Ligne 13'!$AN$1)*(SUIVIPROD!$L$2:$N$3777&lt;&gt;"")))</f>
        <v>0</v>
      </c>
      <c r="AK18" s="97">
        <v>4</v>
      </c>
      <c r="AL18" s="23"/>
      <c r="AM18" s="23"/>
      <c r="AN18" s="93"/>
      <c r="AO18" s="19">
        <f>SUMPRODUCT((AV18="En cours")*COUNTIFS(SUIVIPROD!$E$2:$E$3777,'Ligne 13'!$A18,SUIVIPROD!$J$2:$J$3777,'Ligne 13'!$AV$1))</f>
        <v>0</v>
      </c>
      <c r="AP18" s="97">
        <v>8</v>
      </c>
      <c r="AQ18" s="19">
        <f>SUMPRODUCT((AV18="En cours")*SUMIFS(SUIVIPROD!$D$2:$D$3777,SUIVIPROD!$E$2:$E$3777,'Ligne 13'!$A18,SUIVIPROD!$J$2:$J$3777,'Ligne 13'!$AV$1))</f>
        <v>0</v>
      </c>
      <c r="AR18" s="19">
        <f>SUMPRODUCT((AV18="En cours")*SUMPRODUCT((SUIVIPROD!$E$2:$E$3777='Ligne 13'!$A18)*(SUIVIPROD!$J$2:$J$3777='Ligne 13'!$AV$1)*(SUIVIPROD!$L$2:$N$3777&lt;&gt;"")))</f>
        <v>0</v>
      </c>
      <c r="AS18" s="97">
        <v>2</v>
      </c>
      <c r="AU18" s="23"/>
      <c r="AV18" s="121" t="s">
        <v>190</v>
      </c>
      <c r="AW18" s="19">
        <f>SUMPRODUCT((BD18="En cours")*COUNTIFS(SUIVIPROD!$E$2:$E$3777,'Ligne 13'!$A18,SUIVIPROD!$J$2:$J$3777,'Ligne 13'!$BD$1))</f>
        <v>0</v>
      </c>
      <c r="AX18" s="97">
        <v>16</v>
      </c>
      <c r="AY18" s="19">
        <f>SUMPRODUCT((BD18="En cours")*SUMIFS(SUIVIPROD!$D$2:$D$3777,SUIVIPROD!$E$2:$E$3777,'Ligne 13'!$A18,SUIVIPROD!$J$2:$J$3777,'Ligne 13'!$BD$1))</f>
        <v>0</v>
      </c>
      <c r="AZ18" s="19">
        <f>SUMPRODUCT((BD18="En cours")*SUMPRODUCT((SUIVIPROD!$E$2:$E$3777='Ligne 13'!$A18)*(SUIVIPROD!$J$2:$J$3777='Ligne 13'!$BD$1)*(SUIVIPROD!$L$2:$N$3777&lt;&gt;"")))</f>
        <v>0</v>
      </c>
      <c r="BA18" s="97">
        <v>4</v>
      </c>
      <c r="BC18" s="23" t="str">
        <f>IF(COUNTIFS(SUIVIQUALITE!$B$2:$B$49039,'Ligne 13'!$A18,SUIVIQUALITE!$E$2:$E$49039,LEFT($BD$1,FIND(" ",$BD$1)-1),SUIVIQUALITE!$F$2:$F$49039,"Oui")=1,"Oui","#N/A")</f>
        <v>#N/A</v>
      </c>
      <c r="BD18" s="93" t="s">
        <v>190</v>
      </c>
      <c r="BE18" s="19">
        <f>SUMPRODUCT((BL18="En cours")*COUNTIFS(SUIVIPROD!$E$2:$E$3777,'Ligne 13'!$A18,SUIVIPROD!$J$2:$J$3777,'Ligne 13'!$BL$1))</f>
        <v>0</v>
      </c>
      <c r="BF18" s="97">
        <v>12</v>
      </c>
      <c r="BG18" s="19">
        <f>SUMPRODUCT((BL18="En cours")*SUMIFS(SUIVIPROD!$D$2:$D$3777,SUIVIPROD!$E$2:$E$3777,'Ligne 13'!$A18,SUIVIPROD!$J$2:$J$3777,'Ligne 13'!$BL$1))</f>
        <v>0</v>
      </c>
      <c r="BH18" s="19">
        <f>SUMPRODUCT((BL18="En cours")*SUMPRODUCT((SUIVIPROD!$E$2:$E$3777='Ligne 13'!$A18)*(SUIVIPROD!$J$2:$J$3777='Ligne 13'!$BL$1)*(SUIVIPROD!$L$2:$N$3777&lt;&gt;"")))</f>
        <v>0</v>
      </c>
      <c r="BI18" s="97">
        <v>4</v>
      </c>
      <c r="BK18" s="23"/>
      <c r="BL18" s="93"/>
      <c r="BM18" s="19">
        <f>SUMPRODUCT((BT18="En cours")*COUNTIFS(SUIVIPROD!$E$2:$E$3777,'Ligne 13'!$A18,SUIVIPROD!$J$2:$J$3777,'Ligne 13'!$BT$1))</f>
        <v>4</v>
      </c>
      <c r="BN18" s="97">
        <v>10</v>
      </c>
      <c r="BO18" s="19">
        <f>SUMPRODUCT((BT18="En cours")*SUMIFS(SUIVIPROD!$D$2:$D$3777,SUIVIPROD!$E$2:$E$3777,'Ligne 13'!$A18,SUIVIPROD!$J$2:$J$3777,'Ligne 13'!$BT$1))</f>
        <v>7</v>
      </c>
      <c r="BP18" s="19">
        <f>SUMPRODUCT((BT18="En cours")*SUMPRODUCT((SUIVIPROD!$E$2:$E$3777='Ligne 13'!$A18)*(SUIVIPROD!$J$2:$J$3777='Ligne 13'!$BT$1)*(SUIVIPROD!$L$2:$N$3777&lt;&gt;"")))</f>
        <v>1</v>
      </c>
      <c r="BQ18" s="97">
        <v>4</v>
      </c>
      <c r="BS18" s="23" t="str">
        <f>IF(COUNTIFS(SUIVIQUALITE!$B$2:$B$49039,'Ligne 13'!$A18,SUIVIQUALITE!$E$2:$E$49039,LEFT($BT$1,FIND(" ",$BT$1)-1),SUIVIQUALITE!$F$2:$F$49039,"Oui")=1,"Oui","#N/A")</f>
        <v>#N/A</v>
      </c>
      <c r="BT18" s="93" t="s">
        <v>189</v>
      </c>
      <c r="BU18" s="19">
        <f>SUMPRODUCT((CB18="En cours")*COUNTIFS(SUIVIPROD!$E$2:$E$3777,'Ligne 13'!$A18,SUIVIPROD!$J$2:$J$3777,'Ligne 13'!$CB$1))</f>
        <v>0</v>
      </c>
      <c r="BV18" s="97">
        <v>10</v>
      </c>
      <c r="BW18" s="19">
        <f>SUMPRODUCT((CB18="En cours")*SUMIFS(SUIVIPROD!$D$2:$D$3777,SUIVIPROD!$E$2:$E$3777,'Ligne 13'!$A18,SUIVIPROD!$J$2:$J$3777,'Ligne 13'!$CB$1))</f>
        <v>0</v>
      </c>
      <c r="BX18" s="19">
        <f>SUMPRODUCT((CB18="En cours")*SUMPRODUCT((SUIVIPROD!$E$2:$E$3777='Ligne 13'!$A18)*(SUIVIPROD!$J$2:$J$3777='Ligne 13'!$CB$1)*(SUIVIPROD!$L$2:$N$3777&lt;&gt;"")))</f>
        <v>0</v>
      </c>
      <c r="BY18" s="97">
        <v>3</v>
      </c>
      <c r="CA18" s="23"/>
      <c r="CB18" s="121"/>
      <c r="CC18" s="209"/>
    </row>
    <row r="19" spans="1:81" ht="15">
      <c r="A19" s="12" t="s">
        <v>362</v>
      </c>
      <c r="B19" s="12" t="s">
        <v>188</v>
      </c>
      <c r="C19" s="12" t="s">
        <v>188</v>
      </c>
      <c r="D19" s="12" t="s">
        <v>188</v>
      </c>
      <c r="E19" s="12" t="s">
        <v>188</v>
      </c>
      <c r="F19" s="12" t="s">
        <v>188</v>
      </c>
      <c r="G19" s="12" t="s">
        <v>188</v>
      </c>
      <c r="H19" s="92" t="str">
        <f t="shared" si="0"/>
        <v>6 / 6</v>
      </c>
      <c r="I19" s="19">
        <f>SUMPRODUCT((P19="En cours")*COUNTIFS(SUIVIPROD!$E$2:$E$3777,'Ligne 13'!$A19,SUIVIPROD!$J$2:$J$3777,'Ligne 13'!$P$1))</f>
        <v>0</v>
      </c>
      <c r="J19" s="97">
        <v>2</v>
      </c>
      <c r="K19" s="19">
        <f>SUMPRODUCT((P19="En cours")*SUMIFS(SUIVIPROD!$D$2:$D$3777,SUIVIPROD!$E$2:$E$3777,'Ligne 13'!$A19,SUIVIPROD!$J$2:$J$3777,'Ligne 13'!$P$1))</f>
        <v>0</v>
      </c>
      <c r="L19" s="19">
        <f>SUMPRODUCT((P19="En cours")*SUMPRODUCT((SUIVIPROD!$E$2:$E$3777='Ligne 13'!$A19)*(SUIVIPROD!$J$2:$J$3777='Ligne 13'!$P$1)*(SUIVIPROD!$L$2:$N$3777&lt;&gt;"")))</f>
        <v>0</v>
      </c>
      <c r="M19" s="97">
        <v>2</v>
      </c>
      <c r="O19" s="23"/>
      <c r="P19" s="121" t="s">
        <v>190</v>
      </c>
      <c r="Q19" s="19">
        <f>SUMPRODUCT((X19="En cours")*COUNTIFS(SUIVIPROD!$E$2:$E$3777,'Ligne 13'!$A19,SUIVIPROD!$J$2:$J$3777,'Ligne 13'!$X$1))</f>
        <v>0</v>
      </c>
      <c r="R19" s="97">
        <v>4</v>
      </c>
      <c r="S19" s="19">
        <f>SUMPRODUCT((X19="En cours")*SUMIFS(SUIVIPROD!$D$2:$D$3777,SUIVIPROD!$E$2:$E$3777,'Ligne 13'!$A19,SUIVIPROD!$J$2:$J$3777,'Ligne 13'!$X$1))</f>
        <v>0</v>
      </c>
      <c r="T19" s="19">
        <f>SUMPRODUCT((X19="En cours")*SUMPRODUCT((SUIVIPROD!$E$2:$E$3777='Ligne 13'!$A19)*(SUIVIPROD!$J$2:$J$3777='Ligne 13'!$X$1)*(SUIVIPROD!$L$2:$N$3777&lt;&gt;"")))</f>
        <v>0</v>
      </c>
      <c r="U19" s="97">
        <v>4</v>
      </c>
      <c r="W19" s="23"/>
      <c r="X19" s="121" t="s">
        <v>190</v>
      </c>
      <c r="Y19" s="19">
        <f>SUMPRODUCT((AF19="En cours")*COUNTIFS(SUIVIPROD!$E$2:$E$3777,'Ligne 13'!$A19,SUIVIPROD!$J$2:$J$3777,'Ligne 13'!$AF$1))</f>
        <v>0</v>
      </c>
      <c r="Z19" s="97">
        <v>12</v>
      </c>
      <c r="AA19" s="19">
        <f>SUMPRODUCT((AF19="En cours")*SUMIFS(SUIVIPROD!$D$2:$D$3777,SUIVIPROD!$E$2:$E$3777,'Ligne 13'!$A19,SUIVIPROD!$J$2:$J$3777,'Ligne 13'!$AF$1))</f>
        <v>0</v>
      </c>
      <c r="AB19" s="19">
        <f>SUMPRODUCT((AF19="En cours")*SUMPRODUCT((SUIVIPROD!$E$2:$E$3777='Ligne 13'!$A19)*(SUIVIPROD!$J$2:$J$3777='Ligne 13'!$AF$1)*(SUIVIPROD!$L$2:$N$3777&lt;&gt;"")))</f>
        <v>0</v>
      </c>
      <c r="AC19" s="97">
        <v>3</v>
      </c>
      <c r="AE19" s="23"/>
      <c r="AF19" s="93" t="s">
        <v>190</v>
      </c>
      <c r="AG19" s="19">
        <f>SUMPRODUCT((AN19="En cours")*COUNTIFS(SUIVIPROD!$E$2:$E$3777,'Ligne 13'!$A19,SUIVIPROD!$J$2:$J$3777,'Ligne 13'!$AN$1))</f>
        <v>0</v>
      </c>
      <c r="AH19" s="97">
        <v>12</v>
      </c>
      <c r="AI19" s="19">
        <f>SUMPRODUCT((AN19="En cours")*SUMIFS(SUIVIPROD!$D$2:$D$3777,SUIVIPROD!$E$2:$E$3777,'Ligne 13'!$A19,SUIVIPROD!$J$2:$J$3777,'Ligne 13'!$AN$1))</f>
        <v>0</v>
      </c>
      <c r="AJ19" s="19">
        <f>SUMPRODUCT((AN19="En cours")*SUMPRODUCT((SUIVIPROD!$E$2:$E$3777='Ligne 13'!$A19)*(SUIVIPROD!$J$2:$J$3777='Ligne 13'!$AN$1)*(SUIVIPROD!$L$2:$N$3777&lt;&gt;"")))</f>
        <v>0</v>
      </c>
      <c r="AK19" s="97">
        <v>4</v>
      </c>
      <c r="AL19" s="23"/>
      <c r="AM19" s="23"/>
      <c r="AN19" s="93"/>
      <c r="AO19" s="19">
        <f>SUMPRODUCT((AV19="En cours")*COUNTIFS(SUIVIPROD!$E$2:$E$3777,'Ligne 13'!$A19,SUIVIPROD!$J$2:$J$3777,'Ligne 13'!$AV$1))</f>
        <v>0</v>
      </c>
      <c r="AP19" s="97">
        <v>8</v>
      </c>
      <c r="AQ19" s="19">
        <f>SUMPRODUCT((AV19="En cours")*SUMIFS(SUIVIPROD!$D$2:$D$3777,SUIVIPROD!$E$2:$E$3777,'Ligne 13'!$A19,SUIVIPROD!$J$2:$J$3777,'Ligne 13'!$AV$1))</f>
        <v>0</v>
      </c>
      <c r="AR19" s="19">
        <f>SUMPRODUCT((AV19="En cours")*SUMPRODUCT((SUIVIPROD!$E$2:$E$3777='Ligne 13'!$A19)*(SUIVIPROD!$J$2:$J$3777='Ligne 13'!$AV$1)*(SUIVIPROD!$L$2:$N$3777&lt;&gt;"")))</f>
        <v>0</v>
      </c>
      <c r="AS19" s="97">
        <v>2</v>
      </c>
      <c r="AU19" s="23"/>
      <c r="AV19" s="121"/>
      <c r="AW19" s="19">
        <f>SUMPRODUCT((BD19="En cours")*COUNTIFS(SUIVIPROD!$E$2:$E$3777,'Ligne 13'!$A19,SUIVIPROD!$J$2:$J$3777,'Ligne 13'!$BD$1))</f>
        <v>0</v>
      </c>
      <c r="AX19" s="97">
        <v>16</v>
      </c>
      <c r="AY19" s="19">
        <f>SUMPRODUCT((BD19="En cours")*SUMIFS(SUIVIPROD!$D$2:$D$3777,SUIVIPROD!$E$2:$E$3777,'Ligne 13'!$A19,SUIVIPROD!$J$2:$J$3777,'Ligne 13'!$BD$1))</f>
        <v>0</v>
      </c>
      <c r="AZ19" s="19">
        <f>SUMPRODUCT((BD19="En cours")*SUMPRODUCT((SUIVIPROD!$E$2:$E$3777='Ligne 13'!$A19)*(SUIVIPROD!$J$2:$J$3777='Ligne 13'!$BD$1)*(SUIVIPROD!$L$2:$N$3777&lt;&gt;"")))</f>
        <v>0</v>
      </c>
      <c r="BA19" s="97">
        <v>4</v>
      </c>
      <c r="BC19" s="23"/>
      <c r="BD19" s="93"/>
      <c r="BE19" s="19">
        <f>SUMPRODUCT((BL19="En cours")*COUNTIFS(SUIVIPROD!$E$2:$E$3777,'Ligne 13'!$A19,SUIVIPROD!$J$2:$J$3777,'Ligne 13'!$BL$1))</f>
        <v>0</v>
      </c>
      <c r="BF19" s="97">
        <v>12</v>
      </c>
      <c r="BG19" s="19">
        <f>SUMPRODUCT((BL19="En cours")*SUMIFS(SUIVIPROD!$D$2:$D$3777,SUIVIPROD!$E$2:$E$3777,'Ligne 13'!$A19,SUIVIPROD!$J$2:$J$3777,'Ligne 13'!$BL$1))</f>
        <v>0</v>
      </c>
      <c r="BH19" s="19">
        <f>SUMPRODUCT((BL19="En cours")*SUMPRODUCT((SUIVIPROD!$E$2:$E$3777='Ligne 13'!$A19)*(SUIVIPROD!$J$2:$J$3777='Ligne 13'!$BL$1)*(SUIVIPROD!$L$2:$N$3777&lt;&gt;"")))</f>
        <v>0</v>
      </c>
      <c r="BI19" s="97">
        <v>4</v>
      </c>
      <c r="BK19" s="23"/>
      <c r="BL19" s="93"/>
      <c r="BM19" s="19">
        <f>SUMPRODUCT((BT19="En cours")*COUNTIFS(SUIVIPROD!$E$2:$E$3777,'Ligne 13'!$A19,SUIVIPROD!$J$2:$J$3777,'Ligne 13'!$BT$1))</f>
        <v>0</v>
      </c>
      <c r="BN19" s="97">
        <v>10</v>
      </c>
      <c r="BO19" s="19">
        <f>SUMPRODUCT((BT19="En cours")*SUMIFS(SUIVIPROD!$D$2:$D$3777,SUIVIPROD!$E$2:$E$3777,'Ligne 13'!$A19,SUIVIPROD!$J$2:$J$3777,'Ligne 13'!$BT$1))</f>
        <v>0</v>
      </c>
      <c r="BP19" s="19">
        <f>SUMPRODUCT((BT19="En cours")*SUMPRODUCT((SUIVIPROD!$E$2:$E$3777='Ligne 13'!$A19)*(SUIVIPROD!$J$2:$J$3777='Ligne 13'!$BT$1)*(SUIVIPROD!$L$2:$N$3777&lt;&gt;"")))</f>
        <v>0</v>
      </c>
      <c r="BQ19" s="97">
        <v>4</v>
      </c>
      <c r="BS19" s="23"/>
      <c r="BT19" s="93"/>
      <c r="BU19" s="19">
        <f>SUMPRODUCT((CB19="En cours")*COUNTIFS(SUIVIPROD!$E$2:$E$3777,'Ligne 13'!$A19,SUIVIPROD!$J$2:$J$3777,'Ligne 13'!$CB$1))</f>
        <v>0</v>
      </c>
      <c r="BV19" s="97">
        <v>10</v>
      </c>
      <c r="BW19" s="19">
        <f>SUMPRODUCT((CB19="En cours")*SUMIFS(SUIVIPROD!$D$2:$D$3777,SUIVIPROD!$E$2:$E$3777,'Ligne 13'!$A19,SUIVIPROD!$J$2:$J$3777,'Ligne 13'!$CB$1))</f>
        <v>0</v>
      </c>
      <c r="BX19" s="19">
        <f>SUMPRODUCT((CB19="En cours")*SUMPRODUCT((SUIVIPROD!$E$2:$E$3777='Ligne 13'!$A19)*(SUIVIPROD!$J$2:$J$3777='Ligne 13'!$CB$1)*(SUIVIPROD!$L$2:$N$3777&lt;&gt;"")))</f>
        <v>0</v>
      </c>
      <c r="BY19" s="97">
        <v>3</v>
      </c>
      <c r="CA19" s="23"/>
      <c r="CB19" s="121"/>
      <c r="CC19" s="209"/>
    </row>
    <row r="20" spans="1:81" ht="15">
      <c r="A20" s="22" t="s">
        <v>363</v>
      </c>
      <c r="B20" s="12" t="s">
        <v>188</v>
      </c>
      <c r="C20" s="12" t="s">
        <v>188</v>
      </c>
      <c r="D20" s="12" t="s">
        <v>188</v>
      </c>
      <c r="E20" s="12" t="s">
        <v>188</v>
      </c>
      <c r="F20" s="12" t="s">
        <v>188</v>
      </c>
      <c r="G20" s="12" t="s">
        <v>188</v>
      </c>
      <c r="H20" s="92" t="str">
        <f t="shared" si="0"/>
        <v>6 / 6</v>
      </c>
      <c r="I20" s="19">
        <f>SUMPRODUCT((P20="En cours")*COUNTIFS(SUIVIPROD!$E$2:$E$3777,'Ligne 13'!$A20,SUIVIPROD!$J$2:$J$3777,'Ligne 13'!$P$1))</f>
        <v>0</v>
      </c>
      <c r="J20" s="97">
        <v>2</v>
      </c>
      <c r="K20" s="19">
        <f>SUMPRODUCT((P20="En cours")*SUMIFS(SUIVIPROD!$D$2:$D$3777,SUIVIPROD!$E$2:$E$3777,'Ligne 13'!$A20,SUIVIPROD!$J$2:$J$3777,'Ligne 13'!$P$1))</f>
        <v>0</v>
      </c>
      <c r="L20" s="19">
        <f>SUMPRODUCT((P20="En cours")*SUMPRODUCT((SUIVIPROD!$E$2:$E$3777='Ligne 13'!$A20)*(SUIVIPROD!$J$2:$J$3777='Ligne 13'!$P$1)*(SUIVIPROD!$L$2:$N$3777&lt;&gt;"")))</f>
        <v>0</v>
      </c>
      <c r="M20" s="97">
        <v>2</v>
      </c>
      <c r="O20" s="23"/>
      <c r="P20" s="121" t="s">
        <v>190</v>
      </c>
      <c r="Q20" s="19">
        <f>SUMPRODUCT((X20="En cours")*COUNTIFS(SUIVIPROD!$E$2:$E$3777,'Ligne 13'!$A20,SUIVIPROD!$J$2:$J$3777,'Ligne 13'!$X$1))</f>
        <v>0</v>
      </c>
      <c r="R20" s="97">
        <v>4</v>
      </c>
      <c r="S20" s="19">
        <f>SUMPRODUCT((X20="En cours")*SUMIFS(SUIVIPROD!$D$2:$D$3777,SUIVIPROD!$E$2:$E$3777,'Ligne 13'!$A20,SUIVIPROD!$J$2:$J$3777,'Ligne 13'!$X$1))</f>
        <v>0</v>
      </c>
      <c r="T20" s="19">
        <f>SUMPRODUCT((X20="En cours")*SUMPRODUCT((SUIVIPROD!$E$2:$E$3777='Ligne 13'!$A20)*(SUIVIPROD!$J$2:$J$3777='Ligne 13'!$X$1)*(SUIVIPROD!$L$2:$N$3777&lt;&gt;"")))</f>
        <v>0</v>
      </c>
      <c r="U20" s="97">
        <v>4</v>
      </c>
      <c r="W20" s="23"/>
      <c r="X20" s="121" t="s">
        <v>190</v>
      </c>
      <c r="Y20" s="19">
        <f>SUMPRODUCT((AF20="En cours")*COUNTIFS(SUIVIPROD!$E$2:$E$3777,'Ligne 13'!$A20,SUIVIPROD!$J$2:$J$3777,'Ligne 13'!$AF$1))</f>
        <v>0</v>
      </c>
      <c r="Z20" s="97">
        <v>12</v>
      </c>
      <c r="AA20" s="19">
        <f>SUMPRODUCT((AF20="En cours")*SUMIFS(SUIVIPROD!$D$2:$D$3777,SUIVIPROD!$E$2:$E$3777,'Ligne 13'!$A20,SUIVIPROD!$J$2:$J$3777,'Ligne 13'!$AF$1))</f>
        <v>0</v>
      </c>
      <c r="AB20" s="19">
        <f>SUMPRODUCT((AF20="En cours")*SUMPRODUCT((SUIVIPROD!$E$2:$E$3777='Ligne 13'!$A20)*(SUIVIPROD!$J$2:$J$3777='Ligne 13'!$AF$1)*(SUIVIPROD!$L$2:$N$3777&lt;&gt;"")))</f>
        <v>0</v>
      </c>
      <c r="AC20" s="97">
        <v>3</v>
      </c>
      <c r="AD20" s="12"/>
      <c r="AE20" s="23" t="str">
        <f>IF(COUNTIFS(SUIVIQUALITE!$B$2:$B$49039,'Ligne 13'!$A20,SUIVIQUALITE!$E$2:$E$49039,LEFT($AF$1,FIND(" ",$AF$1)-1),SUIVIQUALITE!$F$2:$F$49039,"Oui")=1,"Oui","#N/A")</f>
        <v>#N/A</v>
      </c>
      <c r="AF20" s="93" t="s">
        <v>190</v>
      </c>
      <c r="AG20" s="19">
        <f>SUMPRODUCT((AN20="En cours")*COUNTIFS(SUIVIPROD!$E$2:$E$3777,'Ligne 13'!$A20,SUIVIPROD!$J$2:$J$3777,'Ligne 13'!$AN$1))</f>
        <v>0</v>
      </c>
      <c r="AH20" s="97">
        <v>12</v>
      </c>
      <c r="AI20" s="19">
        <f>SUMPRODUCT((AN20="En cours")*SUMIFS(SUIVIPROD!$D$2:$D$3777,SUIVIPROD!$E$2:$E$3777,'Ligne 13'!$A20,SUIVIPROD!$J$2:$J$3777,'Ligne 13'!$AN$1))</f>
        <v>0</v>
      </c>
      <c r="AJ20" s="19">
        <f>SUMPRODUCT((AN20="En cours")*SUMPRODUCT((SUIVIPROD!$E$2:$E$3777='Ligne 13'!$A20)*(SUIVIPROD!$J$2:$J$3777='Ligne 13'!$AN$1)*(SUIVIPROD!$L$2:$N$3777&lt;&gt;"")))</f>
        <v>0</v>
      </c>
      <c r="AK20" s="97">
        <v>4</v>
      </c>
      <c r="AL20" s="23"/>
      <c r="AM20" s="23"/>
      <c r="AN20" s="93"/>
      <c r="AO20" s="19">
        <f>SUMPRODUCT((AV20="En cours")*COUNTIFS(SUIVIPROD!$E$2:$E$3777,'Ligne 13'!$A20,SUIVIPROD!$J$2:$J$3777,'Ligne 13'!$AV$1))</f>
        <v>0</v>
      </c>
      <c r="AP20" s="97">
        <v>8</v>
      </c>
      <c r="AQ20" s="19">
        <f>SUMPRODUCT((AV20="En cours")*SUMIFS(SUIVIPROD!$D$2:$D$3777,SUIVIPROD!$E$2:$E$3777,'Ligne 13'!$A20,SUIVIPROD!$J$2:$J$3777,'Ligne 13'!$AV$1))</f>
        <v>0</v>
      </c>
      <c r="AR20" s="19">
        <f>SUMPRODUCT((AV20="En cours")*SUMPRODUCT((SUIVIPROD!$E$2:$E$3777='Ligne 13'!$A20)*(SUIVIPROD!$J$2:$J$3777='Ligne 13'!$AV$1)*(SUIVIPROD!$L$2:$N$3777&lt;&gt;"")))</f>
        <v>0</v>
      </c>
      <c r="AS20" s="97">
        <v>2</v>
      </c>
      <c r="AU20" s="23"/>
      <c r="AV20" s="121"/>
      <c r="AW20" s="19">
        <f>SUMPRODUCT((BD20="En cours")*COUNTIFS(SUIVIPROD!$E$2:$E$3777,'Ligne 13'!$A20,SUIVIPROD!$J$2:$J$3777,'Ligne 13'!$BD$1))</f>
        <v>0</v>
      </c>
      <c r="AX20" s="97">
        <v>16</v>
      </c>
      <c r="AY20" s="19">
        <f>SUMPRODUCT((BD20="En cours")*SUMIFS(SUIVIPROD!$D$2:$D$3777,SUIVIPROD!$E$2:$E$3777,'Ligne 13'!$A20,SUIVIPROD!$J$2:$J$3777,'Ligne 13'!$BD$1))</f>
        <v>0</v>
      </c>
      <c r="AZ20" s="19">
        <f>SUMPRODUCT((BD20="En cours")*SUMPRODUCT((SUIVIPROD!$E$2:$E$3777='Ligne 13'!$A20)*(SUIVIPROD!$J$2:$J$3777='Ligne 13'!$BD$1)*(SUIVIPROD!$L$2:$N$3777&lt;&gt;"")))</f>
        <v>0</v>
      </c>
      <c r="BA20" s="97">
        <v>4</v>
      </c>
      <c r="BC20" s="23"/>
      <c r="BD20" s="93"/>
      <c r="BE20" s="19">
        <f>SUMPRODUCT((BL20="En cours")*COUNTIFS(SUIVIPROD!$E$2:$E$3777,'Ligne 13'!$A20,SUIVIPROD!$J$2:$J$3777,'Ligne 13'!$BL$1))</f>
        <v>0</v>
      </c>
      <c r="BF20" s="97">
        <v>12</v>
      </c>
      <c r="BG20" s="19">
        <f>SUMPRODUCT((BL20="En cours")*SUMIFS(SUIVIPROD!$D$2:$D$3777,SUIVIPROD!$E$2:$E$3777,'Ligne 13'!$A20,SUIVIPROD!$J$2:$J$3777,'Ligne 13'!$BL$1))</f>
        <v>0</v>
      </c>
      <c r="BH20" s="19">
        <f>SUMPRODUCT((BL20="En cours")*SUMPRODUCT((SUIVIPROD!$E$2:$E$3777='Ligne 13'!$A20)*(SUIVIPROD!$J$2:$J$3777='Ligne 13'!$BL$1)*(SUIVIPROD!$L$2:$N$3777&lt;&gt;"")))</f>
        <v>0</v>
      </c>
      <c r="BI20" s="97">
        <v>4</v>
      </c>
      <c r="BK20" s="23"/>
      <c r="BL20" s="93"/>
      <c r="BM20" s="19">
        <f>SUMPRODUCT((BT20="En cours")*COUNTIFS(SUIVIPROD!$E$2:$E$3777,'Ligne 13'!$A20,SUIVIPROD!$J$2:$J$3777,'Ligne 13'!$BT$1))</f>
        <v>6</v>
      </c>
      <c r="BN20" s="97">
        <v>10</v>
      </c>
      <c r="BO20" s="19">
        <f>SUMPRODUCT((BT20="En cours")*SUMIFS(SUIVIPROD!$D$2:$D$3777,SUIVIPROD!$E$2:$E$3777,'Ligne 13'!$A20,SUIVIPROD!$J$2:$J$3777,'Ligne 13'!$BT$1))</f>
        <v>12</v>
      </c>
      <c r="BP20" s="19">
        <f>SUMPRODUCT((BT20="En cours")*SUMPRODUCT((SUIVIPROD!$E$2:$E$3777='Ligne 13'!$A20)*(SUIVIPROD!$J$2:$J$3777='Ligne 13'!$BT$1)*(SUIVIPROD!$L$2:$N$3777&lt;&gt;"")))</f>
        <v>0</v>
      </c>
      <c r="BQ20" s="97">
        <v>4</v>
      </c>
      <c r="BS20" s="23" t="str">
        <f>IF(COUNTIFS(SUIVIQUALITE!$B$2:$B$49039,'Ligne 13'!$A20,SUIVIQUALITE!$E$2:$E$49039,LEFT($BT$1,FIND(" ",$BT$1)-1),SUIVIQUALITE!$F$2:$F$49039,"Oui")=1,"Oui","#N/A")</f>
        <v>#N/A</v>
      </c>
      <c r="BT20" s="93" t="s">
        <v>189</v>
      </c>
      <c r="BU20" s="19">
        <f>SUMPRODUCT((CB20="En cours")*COUNTIFS(SUIVIPROD!$E$2:$E$3777,'Ligne 13'!$A20,SUIVIPROD!$J$2:$J$3777,'Ligne 13'!$CB$1))</f>
        <v>0</v>
      </c>
      <c r="BV20" s="97">
        <v>10</v>
      </c>
      <c r="BW20" s="19">
        <f>SUMPRODUCT((CB20="En cours")*SUMIFS(SUIVIPROD!$D$2:$D$3777,SUIVIPROD!$E$2:$E$3777,'Ligne 13'!$A20,SUIVIPROD!$J$2:$J$3777,'Ligne 13'!$CB$1))</f>
        <v>0</v>
      </c>
      <c r="BX20" s="19">
        <f>SUMPRODUCT((CB20="En cours")*SUMPRODUCT((SUIVIPROD!$E$2:$E$3777='Ligne 13'!$A20)*(SUIVIPROD!$J$2:$J$3777='Ligne 13'!$CB$1)*(SUIVIPROD!$L$2:$N$3777&lt;&gt;"")))</f>
        <v>0</v>
      </c>
      <c r="BY20" s="97">
        <v>3</v>
      </c>
      <c r="CA20" s="23"/>
      <c r="CB20" s="121"/>
      <c r="CC20" s="209"/>
    </row>
    <row r="21" spans="1:81" ht="15">
      <c r="A21" s="22" t="s">
        <v>364</v>
      </c>
      <c r="B21" s="12" t="s">
        <v>188</v>
      </c>
      <c r="C21" s="12" t="s">
        <v>188</v>
      </c>
      <c r="D21" s="12" t="s">
        <v>188</v>
      </c>
      <c r="E21" s="12" t="s">
        <v>188</v>
      </c>
      <c r="F21" s="12" t="s">
        <v>188</v>
      </c>
      <c r="G21" s="12" t="s">
        <v>188</v>
      </c>
      <c r="H21" s="92" t="str">
        <f t="shared" si="0"/>
        <v>6 / 6</v>
      </c>
      <c r="I21" s="19">
        <f>SUMPRODUCT((P21="En cours")*COUNTIFS(SUIVIPROD!$E$2:$E$3777,'Ligne 13'!$A21,SUIVIPROD!$J$2:$J$3777,'Ligne 13'!$P$1))</f>
        <v>0</v>
      </c>
      <c r="J21" s="97">
        <v>2</v>
      </c>
      <c r="K21" s="19">
        <f>SUMPRODUCT((P21="En cours")*SUMIFS(SUIVIPROD!$D$2:$D$3777,SUIVIPROD!$E$2:$E$3777,'Ligne 13'!$A21,SUIVIPROD!$J$2:$J$3777,'Ligne 13'!$P$1))</f>
        <v>0</v>
      </c>
      <c r="L21" s="19">
        <f>SUMPRODUCT((P21="En cours")*SUMPRODUCT((SUIVIPROD!$E$2:$E$3777='Ligne 13'!$A21)*(SUIVIPROD!$J$2:$J$3777='Ligne 13'!$P$1)*(SUIVIPROD!$L$2:$N$3777&lt;&gt;"")))</f>
        <v>0</v>
      </c>
      <c r="M21" s="97">
        <v>2</v>
      </c>
      <c r="O21" s="23"/>
      <c r="P21" s="121" t="s">
        <v>190</v>
      </c>
      <c r="Q21" s="19">
        <f>SUMPRODUCT((X21="En cours")*COUNTIFS(SUIVIPROD!$E$2:$E$3777,'Ligne 13'!$A21,SUIVIPROD!$J$2:$J$3777,'Ligne 13'!$X$1))</f>
        <v>0</v>
      </c>
      <c r="R21" s="97">
        <v>4</v>
      </c>
      <c r="S21" s="19">
        <f>SUMPRODUCT((X21="En cours")*SUMIFS(SUIVIPROD!$D$2:$D$3777,SUIVIPROD!$E$2:$E$3777,'Ligne 13'!$A21,SUIVIPROD!$J$2:$J$3777,'Ligne 13'!$X$1))</f>
        <v>0</v>
      </c>
      <c r="T21" s="19">
        <f>SUMPRODUCT((X21="En cours")*SUMPRODUCT((SUIVIPROD!$E$2:$E$3777='Ligne 13'!$A21)*(SUIVIPROD!$J$2:$J$3777='Ligne 13'!$X$1)*(SUIVIPROD!$L$2:$N$3777&lt;&gt;"")))</f>
        <v>0</v>
      </c>
      <c r="U21" s="97">
        <v>4</v>
      </c>
      <c r="W21" s="23"/>
      <c r="X21" s="121" t="s">
        <v>190</v>
      </c>
      <c r="Y21" s="19">
        <f>SUMPRODUCT((AF21="En cours")*COUNTIFS(SUIVIPROD!$E$2:$E$3777,'Ligne 13'!$A21,SUIVIPROD!$J$2:$J$3777,'Ligne 13'!$AF$1))</f>
        <v>0</v>
      </c>
      <c r="Z21" s="97">
        <v>12</v>
      </c>
      <c r="AA21" s="19">
        <f>SUMPRODUCT((AF21="En cours")*SUMIFS(SUIVIPROD!$D$2:$D$3777,SUIVIPROD!$E$2:$E$3777,'Ligne 13'!$A21,SUIVIPROD!$J$2:$J$3777,'Ligne 13'!$AF$1))</f>
        <v>0</v>
      </c>
      <c r="AB21" s="19">
        <f>SUMPRODUCT((AF21="En cours")*SUMPRODUCT((SUIVIPROD!$E$2:$E$3777='Ligne 13'!$A21)*(SUIVIPROD!$J$2:$J$3777='Ligne 13'!$AF$1)*(SUIVIPROD!$L$2:$N$3777&lt;&gt;"")))</f>
        <v>0</v>
      </c>
      <c r="AC21" s="97">
        <v>3</v>
      </c>
      <c r="AE21" s="23"/>
      <c r="AF21" s="93" t="s">
        <v>190</v>
      </c>
      <c r="AG21" s="19">
        <f>SUMPRODUCT((AN21="En cours")*COUNTIFS(SUIVIPROD!$E$2:$E$3777,'Ligne 13'!$A21,SUIVIPROD!$J$2:$J$3777,'Ligne 13'!$AN$1))</f>
        <v>0</v>
      </c>
      <c r="AH21" s="97">
        <v>12</v>
      </c>
      <c r="AI21" s="19">
        <f>SUMPRODUCT((AN21="En cours")*SUMIFS(SUIVIPROD!$D$2:$D$3777,SUIVIPROD!$E$2:$E$3777,'Ligne 13'!$A21,SUIVIPROD!$J$2:$J$3777,'Ligne 13'!$AN$1))</f>
        <v>0</v>
      </c>
      <c r="AJ21" s="19">
        <f>SUMPRODUCT((AN21="En cours")*SUMPRODUCT((SUIVIPROD!$E$2:$E$3777='Ligne 13'!$A21)*(SUIVIPROD!$J$2:$J$3777='Ligne 13'!$AN$1)*(SUIVIPROD!$L$2:$N$3777&lt;&gt;"")))</f>
        <v>0</v>
      </c>
      <c r="AK21" s="97">
        <v>4</v>
      </c>
      <c r="AL21" s="23"/>
      <c r="AM21" s="23"/>
      <c r="AN21" s="93" t="s">
        <v>190</v>
      </c>
      <c r="AO21" s="19">
        <f>SUMPRODUCT((AV21="En cours")*COUNTIFS(SUIVIPROD!$E$2:$E$3777,'Ligne 13'!$A21,SUIVIPROD!$J$2:$J$3777,'Ligne 13'!$AV$1))</f>
        <v>0</v>
      </c>
      <c r="AP21" s="97">
        <v>8</v>
      </c>
      <c r="AQ21" s="19">
        <f>SUMPRODUCT((AV21="En cours")*SUMIFS(SUIVIPROD!$D$2:$D$3777,SUIVIPROD!$E$2:$E$3777,'Ligne 13'!$A21,SUIVIPROD!$J$2:$J$3777,'Ligne 13'!$AV$1))</f>
        <v>0</v>
      </c>
      <c r="AR21" s="19">
        <f>SUMPRODUCT((AV21="En cours")*SUMPRODUCT((SUIVIPROD!$E$2:$E$3777='Ligne 13'!$A21)*(SUIVIPROD!$J$2:$J$3777='Ligne 13'!$AV$1)*(SUIVIPROD!$L$2:$N$3777&lt;&gt;"")))</f>
        <v>0</v>
      </c>
      <c r="AS21" s="97">
        <v>2</v>
      </c>
      <c r="AU21" s="23"/>
      <c r="AV21" s="121" t="s">
        <v>190</v>
      </c>
      <c r="AW21" s="19">
        <f>SUMPRODUCT((BD21="En cours")*COUNTIFS(SUIVIPROD!$E$2:$E$3777,'Ligne 13'!$A21,SUIVIPROD!$J$2:$J$3777,'Ligne 13'!$BD$1))</f>
        <v>0</v>
      </c>
      <c r="AX21" s="97">
        <v>16</v>
      </c>
      <c r="AY21" s="19">
        <f>SUMPRODUCT((BD21="En cours")*SUMIFS(SUIVIPROD!$D$2:$D$3777,SUIVIPROD!$E$2:$E$3777,'Ligne 13'!$A21,SUIVIPROD!$J$2:$J$3777,'Ligne 13'!$BD$1))</f>
        <v>0</v>
      </c>
      <c r="AZ21" s="19">
        <f>SUMPRODUCT((BD21="En cours")*SUMPRODUCT((SUIVIPROD!$E$2:$E$3777='Ligne 13'!$A21)*(SUIVIPROD!$J$2:$J$3777='Ligne 13'!$BD$1)*(SUIVIPROD!$L$2:$N$3777&lt;&gt;"")))</f>
        <v>0</v>
      </c>
      <c r="BA21" s="97">
        <v>4</v>
      </c>
      <c r="BC21" s="23"/>
      <c r="BD21" s="93" t="s">
        <v>190</v>
      </c>
      <c r="BE21" s="19">
        <f>SUMPRODUCT((BL21="En cours")*COUNTIFS(SUIVIPROD!$E$2:$E$3777,'Ligne 13'!$A21,SUIVIPROD!$J$2:$J$3777,'Ligne 13'!$BL$1))</f>
        <v>0</v>
      </c>
      <c r="BF21" s="97">
        <v>12</v>
      </c>
      <c r="BG21" s="19">
        <f>SUMPRODUCT((BL21="En cours")*SUMIFS(SUIVIPROD!$D$2:$D$3777,SUIVIPROD!$E$2:$E$3777,'Ligne 13'!$A21,SUIVIPROD!$J$2:$J$3777,'Ligne 13'!$BL$1))</f>
        <v>0</v>
      </c>
      <c r="BH21" s="19">
        <f>SUMPRODUCT((BL21="En cours")*SUMPRODUCT((SUIVIPROD!$E$2:$E$3777='Ligne 13'!$A21)*(SUIVIPROD!$J$2:$J$3777='Ligne 13'!$BL$1)*(SUIVIPROD!$L$2:$N$3777&lt;&gt;"")))</f>
        <v>0</v>
      </c>
      <c r="BI21" s="97">
        <v>4</v>
      </c>
      <c r="BK21" s="23"/>
      <c r="BL21" s="93" t="s">
        <v>190</v>
      </c>
      <c r="BM21" s="19">
        <f>SUMPRODUCT((BT21="En cours")*COUNTIFS(SUIVIPROD!$E$2:$E$3777,'Ligne 13'!$A21,SUIVIPROD!$J$2:$J$3777,'Ligne 13'!$BT$1))</f>
        <v>0</v>
      </c>
      <c r="BN21" s="97">
        <v>10</v>
      </c>
      <c r="BO21" s="19">
        <f>SUMPRODUCT((BT21="En cours")*SUMIFS(SUIVIPROD!$D$2:$D$3777,SUIVIPROD!$E$2:$E$3777,'Ligne 13'!$A21,SUIVIPROD!$J$2:$J$3777,'Ligne 13'!$BT$1))</f>
        <v>0</v>
      </c>
      <c r="BP21" s="19">
        <f>SUMPRODUCT((BT21="En cours")*SUMPRODUCT((SUIVIPROD!$E$2:$E$3777='Ligne 13'!$A21)*(SUIVIPROD!$J$2:$J$3777='Ligne 13'!$BT$1)*(SUIVIPROD!$L$2:$N$3777&lt;&gt;"")))</f>
        <v>0</v>
      </c>
      <c r="BQ21" s="97">
        <v>4</v>
      </c>
      <c r="BS21" s="23"/>
      <c r="BT21" s="93" t="s">
        <v>190</v>
      </c>
      <c r="BU21" s="19">
        <f>SUMPRODUCT((CB21="En cours")*COUNTIFS(SUIVIPROD!$E$2:$E$3777,'Ligne 13'!$A21,SUIVIPROD!$J$2:$J$3777,'Ligne 13'!$CB$1))</f>
        <v>0</v>
      </c>
      <c r="BV21" s="97">
        <v>10</v>
      </c>
      <c r="BW21" s="19">
        <f>SUMPRODUCT((CB21="En cours")*SUMIFS(SUIVIPROD!$D$2:$D$3777,SUIVIPROD!$E$2:$E$3777,'Ligne 13'!$A21,SUIVIPROD!$J$2:$J$3777,'Ligne 13'!$CB$1))</f>
        <v>0</v>
      </c>
      <c r="BX21" s="19">
        <f>SUMPRODUCT((CB21="En cours")*SUMPRODUCT((SUIVIPROD!$E$2:$E$3777='Ligne 13'!$A21)*(SUIVIPROD!$J$2:$J$3777='Ligne 13'!$CB$1)*(SUIVIPROD!$L$2:$N$3777&lt;&gt;"")))</f>
        <v>0</v>
      </c>
      <c r="BY21" s="97">
        <v>3</v>
      </c>
      <c r="CA21" s="23"/>
      <c r="CB21" s="121" t="s">
        <v>190</v>
      </c>
      <c r="CC21" s="209"/>
    </row>
    <row r="22" spans="1:81" ht="15">
      <c r="A22" s="12" t="s">
        <v>365</v>
      </c>
      <c r="B22" s="12" t="s">
        <v>188</v>
      </c>
      <c r="C22" s="12" t="s">
        <v>188</v>
      </c>
      <c r="D22" s="12" t="s">
        <v>188</v>
      </c>
      <c r="E22" s="12" t="s">
        <v>188</v>
      </c>
      <c r="F22" s="12" t="s">
        <v>188</v>
      </c>
      <c r="G22" s="12" t="s">
        <v>188</v>
      </c>
      <c r="H22" s="92" t="str">
        <f t="shared" si="0"/>
        <v>6 / 6</v>
      </c>
      <c r="I22" s="19">
        <f>SUMPRODUCT((P22="En cours")*COUNTIFS(SUIVIPROD!$E$2:$E$3777,'Ligne 13'!$A22,SUIVIPROD!$J$2:$J$3777,'Ligne 13'!$P$1))</f>
        <v>0</v>
      </c>
      <c r="J22" s="97">
        <v>2</v>
      </c>
      <c r="K22" s="19">
        <f>SUMPRODUCT((P22="En cours")*SUMIFS(SUIVIPROD!$D$2:$D$3777,SUIVIPROD!$E$2:$E$3777,'Ligne 13'!$A22,SUIVIPROD!$J$2:$J$3777,'Ligne 13'!$P$1))</f>
        <v>0</v>
      </c>
      <c r="L22" s="19">
        <f>SUMPRODUCT((P22="En cours")*SUMPRODUCT((SUIVIPROD!$E$2:$E$3777='Ligne 13'!$A22)*(SUIVIPROD!$J$2:$J$3777='Ligne 13'!$P$1)*(SUIVIPROD!$L$2:$N$3777&lt;&gt;"")))</f>
        <v>0</v>
      </c>
      <c r="M22" s="97">
        <v>2</v>
      </c>
      <c r="O22" s="23"/>
      <c r="P22" s="121"/>
      <c r="Q22" s="19">
        <f>SUMPRODUCT((X22="En cours")*COUNTIFS(SUIVIPROD!$E$2:$E$3777,'Ligne 13'!$A22,SUIVIPROD!$J$2:$J$3777,'Ligne 13'!$X$1))</f>
        <v>0</v>
      </c>
      <c r="R22" s="97">
        <v>4</v>
      </c>
      <c r="S22" s="19">
        <f>SUMPRODUCT((X22="En cours")*SUMIFS(SUIVIPROD!$D$2:$D$3777,SUIVIPROD!$E$2:$E$3777,'Ligne 13'!$A22,SUIVIPROD!$J$2:$J$3777,'Ligne 13'!$X$1))</f>
        <v>0</v>
      </c>
      <c r="T22" s="19">
        <f>SUMPRODUCT((X22="En cours")*SUMPRODUCT((SUIVIPROD!$E$2:$E$3777='Ligne 13'!$A22)*(SUIVIPROD!$J$2:$J$3777='Ligne 13'!$X$1)*(SUIVIPROD!$L$2:$N$3777&lt;&gt;"")))</f>
        <v>0</v>
      </c>
      <c r="U22" s="97">
        <v>4</v>
      </c>
      <c r="W22" s="23"/>
      <c r="X22" s="121"/>
      <c r="Y22" s="19">
        <f>SUMPRODUCT((AF22="En cours")*COUNTIFS(SUIVIPROD!$E$2:$E$3777,'Ligne 13'!$A22,SUIVIPROD!$J$2:$J$3777,'Ligne 13'!$AF$1))</f>
        <v>0</v>
      </c>
      <c r="Z22" s="97">
        <v>12</v>
      </c>
      <c r="AA22" s="19">
        <f>SUMPRODUCT((AF22="En cours")*SUMIFS(SUIVIPROD!$D$2:$D$3777,SUIVIPROD!$E$2:$E$3777,'Ligne 13'!$A22,SUIVIPROD!$J$2:$J$3777,'Ligne 13'!$AF$1))</f>
        <v>0</v>
      </c>
      <c r="AB22" s="19">
        <f>SUMPRODUCT((AF22="En cours")*SUMPRODUCT((SUIVIPROD!$E$2:$E$3777='Ligne 13'!$A22)*(SUIVIPROD!$J$2:$J$3777='Ligne 13'!$AF$1)*(SUIVIPROD!$L$2:$N$3777&lt;&gt;"")))</f>
        <v>0</v>
      </c>
      <c r="AC22" s="97">
        <v>3</v>
      </c>
      <c r="AE22" s="23"/>
      <c r="AF22" s="93"/>
      <c r="AG22" s="19">
        <f>SUMPRODUCT((AN22="En cours")*COUNTIFS(SUIVIPROD!$E$2:$E$3777,'Ligne 13'!$A22,SUIVIPROD!$J$2:$J$3777,'Ligne 13'!$AN$1))</f>
        <v>0</v>
      </c>
      <c r="AH22" s="97">
        <v>12</v>
      </c>
      <c r="AI22" s="19">
        <f>SUMPRODUCT((AN22="En cours")*SUMIFS(SUIVIPROD!$D$2:$D$3777,SUIVIPROD!$E$2:$E$3777,'Ligne 13'!$A22,SUIVIPROD!$J$2:$J$3777,'Ligne 13'!$AN$1))</f>
        <v>0</v>
      </c>
      <c r="AJ22" s="19">
        <f>SUMPRODUCT((AN22="En cours")*SUMPRODUCT((SUIVIPROD!$E$2:$E$3777='Ligne 13'!$A22)*(SUIVIPROD!$J$2:$J$3777='Ligne 13'!$AN$1)*(SUIVIPROD!$L$2:$N$3777&lt;&gt;"")))</f>
        <v>0</v>
      </c>
      <c r="AK22" s="97">
        <v>4</v>
      </c>
      <c r="AL22" s="23"/>
      <c r="AM22" s="23"/>
      <c r="AN22" s="93"/>
      <c r="AO22" s="19">
        <f>SUMPRODUCT((AV22="En cours")*COUNTIFS(SUIVIPROD!$E$2:$E$3777,'Ligne 13'!$A22,SUIVIPROD!$J$2:$J$3777,'Ligne 13'!$AV$1))</f>
        <v>0</v>
      </c>
      <c r="AP22" s="97">
        <v>8</v>
      </c>
      <c r="AQ22" s="19">
        <f>SUMPRODUCT((AV22="En cours")*SUMIFS(SUIVIPROD!$D$2:$D$3777,SUIVIPROD!$E$2:$E$3777,'Ligne 13'!$A22,SUIVIPROD!$J$2:$J$3777,'Ligne 13'!$AV$1))</f>
        <v>0</v>
      </c>
      <c r="AR22" s="19">
        <f>SUMPRODUCT((AV22="En cours")*SUMPRODUCT((SUIVIPROD!$E$2:$E$3777='Ligne 13'!$A22)*(SUIVIPROD!$J$2:$J$3777='Ligne 13'!$AV$1)*(SUIVIPROD!$L$2:$N$3777&lt;&gt;"")))</f>
        <v>0</v>
      </c>
      <c r="AS22" s="97">
        <v>2</v>
      </c>
      <c r="AU22" s="23"/>
      <c r="AV22" s="121"/>
      <c r="AW22" s="19">
        <f>SUMPRODUCT((BD22="En cours")*COUNTIFS(SUIVIPROD!$E$2:$E$3777,'Ligne 13'!$A22,SUIVIPROD!$J$2:$J$3777,'Ligne 13'!$BD$1))</f>
        <v>0</v>
      </c>
      <c r="AX22" s="97">
        <v>16</v>
      </c>
      <c r="AY22" s="19">
        <f>SUMPRODUCT((BD22="En cours")*SUMIFS(SUIVIPROD!$D$2:$D$3777,SUIVIPROD!$E$2:$E$3777,'Ligne 13'!$A22,SUIVIPROD!$J$2:$J$3777,'Ligne 13'!$BD$1))</f>
        <v>0</v>
      </c>
      <c r="AZ22" s="19">
        <f>SUMPRODUCT((BD22="En cours")*SUMPRODUCT((SUIVIPROD!$E$2:$E$3777='Ligne 13'!$A22)*(SUIVIPROD!$J$2:$J$3777='Ligne 13'!$BD$1)*(SUIVIPROD!$L$2:$N$3777&lt;&gt;"")))</f>
        <v>0</v>
      </c>
      <c r="BA22" s="97">
        <v>4</v>
      </c>
      <c r="BC22" s="23"/>
      <c r="BD22" s="93"/>
      <c r="BE22" s="19">
        <f>SUMPRODUCT((BL22="En cours")*COUNTIFS(SUIVIPROD!$E$2:$E$3777,'Ligne 13'!$A22,SUIVIPROD!$J$2:$J$3777,'Ligne 13'!$BL$1))</f>
        <v>0</v>
      </c>
      <c r="BF22" s="97">
        <v>12</v>
      </c>
      <c r="BG22" s="19">
        <f>SUMPRODUCT((BL22="En cours")*SUMIFS(SUIVIPROD!$D$2:$D$3777,SUIVIPROD!$E$2:$E$3777,'Ligne 13'!$A22,SUIVIPROD!$J$2:$J$3777,'Ligne 13'!$BL$1))</f>
        <v>0</v>
      </c>
      <c r="BH22" s="19">
        <f>SUMPRODUCT((BL22="En cours")*SUMPRODUCT((SUIVIPROD!$E$2:$E$3777='Ligne 13'!$A22)*(SUIVIPROD!$J$2:$J$3777='Ligne 13'!$BL$1)*(SUIVIPROD!$L$2:$N$3777&lt;&gt;"")))</f>
        <v>0</v>
      </c>
      <c r="BI22" s="97">
        <v>4</v>
      </c>
      <c r="BK22" s="23"/>
      <c r="BL22" s="93" t="s">
        <v>190</v>
      </c>
      <c r="BM22" s="19">
        <f>SUMPRODUCT((BT22="En cours")*COUNTIFS(SUIVIPROD!$E$2:$E$3777,'Ligne 13'!$A22,SUIVIPROD!$J$2:$J$3777,'Ligne 13'!$BT$1))</f>
        <v>0</v>
      </c>
      <c r="BN22" s="97">
        <v>10</v>
      </c>
      <c r="BO22" s="19">
        <f>SUMPRODUCT((BT22="En cours")*SUMIFS(SUIVIPROD!$D$2:$D$3777,SUIVIPROD!$E$2:$E$3777,'Ligne 13'!$A22,SUIVIPROD!$J$2:$J$3777,'Ligne 13'!$BT$1))</f>
        <v>0</v>
      </c>
      <c r="BP22" s="19">
        <f>SUMPRODUCT((BT22="En cours")*SUMPRODUCT((SUIVIPROD!$E$2:$E$3777='Ligne 13'!$A22)*(SUIVIPROD!$J$2:$J$3777='Ligne 13'!$BT$1)*(SUIVIPROD!$L$2:$N$3777&lt;&gt;"")))</f>
        <v>0</v>
      </c>
      <c r="BQ22" s="97">
        <v>4</v>
      </c>
      <c r="BS22" s="23"/>
      <c r="BT22" s="93" t="s">
        <v>190</v>
      </c>
      <c r="BU22" s="19">
        <f>SUMPRODUCT((CB22="En cours")*COUNTIFS(SUIVIPROD!$E$2:$E$3777,'Ligne 13'!$A22,SUIVIPROD!$J$2:$J$3777,'Ligne 13'!$CB$1))</f>
        <v>0</v>
      </c>
      <c r="BV22" s="97">
        <v>10</v>
      </c>
      <c r="BW22" s="19">
        <f>SUMPRODUCT((CB22="En cours")*SUMIFS(SUIVIPROD!$D$2:$D$3777,SUIVIPROD!$E$2:$E$3777,'Ligne 13'!$A22,SUIVIPROD!$J$2:$J$3777,'Ligne 13'!$CB$1))</f>
        <v>0</v>
      </c>
      <c r="BX22" s="19">
        <f>SUMPRODUCT((CB22="En cours")*SUMPRODUCT((SUIVIPROD!$E$2:$E$3777='Ligne 13'!$A22)*(SUIVIPROD!$J$2:$J$3777='Ligne 13'!$CB$1)*(SUIVIPROD!$L$2:$N$3777&lt;&gt;"")))</f>
        <v>0</v>
      </c>
      <c r="BY22" s="97">
        <v>3</v>
      </c>
      <c r="CA22" s="23"/>
      <c r="CB22" s="121"/>
      <c r="CC22" s="209"/>
    </row>
    <row r="23" spans="1:81" ht="15">
      <c r="A23" s="12" t="s">
        <v>366</v>
      </c>
      <c r="B23" s="12" t="s">
        <v>188</v>
      </c>
      <c r="C23" s="12" t="s">
        <v>188</v>
      </c>
      <c r="D23" s="12" t="s">
        <v>188</v>
      </c>
      <c r="E23" s="12" t="s">
        <v>188</v>
      </c>
      <c r="F23" s="12" t="s">
        <v>188</v>
      </c>
      <c r="G23" s="12" t="s">
        <v>188</v>
      </c>
      <c r="H23" s="92" t="str">
        <f t="shared" si="0"/>
        <v>6 / 6</v>
      </c>
      <c r="I23" s="19">
        <f>SUMPRODUCT((P23="En cours")*COUNTIFS(SUIVIPROD!$E$2:$E$3777,'Ligne 13'!$A23,SUIVIPROD!$J$2:$J$3777,'Ligne 13'!$P$1))</f>
        <v>0</v>
      </c>
      <c r="J23" s="97">
        <v>2</v>
      </c>
      <c r="K23" s="19">
        <f>SUMPRODUCT((P23="En cours")*SUMIFS(SUIVIPROD!$D$2:$D$3777,SUIVIPROD!$E$2:$E$3777,'Ligne 13'!$A23,SUIVIPROD!$J$2:$J$3777,'Ligne 13'!$P$1))</f>
        <v>0</v>
      </c>
      <c r="L23" s="19">
        <f>SUMPRODUCT((P23="En cours")*SUMPRODUCT((SUIVIPROD!$E$2:$E$3777='Ligne 13'!$A23)*(SUIVIPROD!$J$2:$J$3777='Ligne 13'!$P$1)*(SUIVIPROD!$L$2:$N$3777&lt;&gt;"")))</f>
        <v>0</v>
      </c>
      <c r="M23" s="97">
        <v>2</v>
      </c>
      <c r="O23" s="23"/>
      <c r="P23" s="121" t="s">
        <v>190</v>
      </c>
      <c r="Q23" s="19">
        <f>SUMPRODUCT((X23="En cours")*COUNTIFS(SUIVIPROD!$E$2:$E$3777,'Ligne 13'!$A23,SUIVIPROD!$J$2:$J$3777,'Ligne 13'!$X$1))</f>
        <v>0</v>
      </c>
      <c r="R23" s="97">
        <v>4</v>
      </c>
      <c r="S23" s="19">
        <f>SUMPRODUCT((X23="En cours")*SUMIFS(SUIVIPROD!$D$2:$D$3777,SUIVIPROD!$E$2:$E$3777,'Ligne 13'!$A23,SUIVIPROD!$J$2:$J$3777,'Ligne 13'!$X$1))</f>
        <v>0</v>
      </c>
      <c r="T23" s="19">
        <f>SUMPRODUCT((X23="En cours")*SUMPRODUCT((SUIVIPROD!$E$2:$E$3777='Ligne 13'!$A23)*(SUIVIPROD!$J$2:$J$3777='Ligne 13'!$X$1)*(SUIVIPROD!$L$2:$N$3777&lt;&gt;"")))</f>
        <v>0</v>
      </c>
      <c r="U23" s="97">
        <v>4</v>
      </c>
      <c r="W23" s="23"/>
      <c r="X23" s="121"/>
      <c r="Y23" s="19">
        <f>SUMPRODUCT((AF23="En cours")*COUNTIFS(SUIVIPROD!$E$2:$E$3777,'Ligne 13'!$A23,SUIVIPROD!$J$2:$J$3777,'Ligne 13'!$AF$1))</f>
        <v>0</v>
      </c>
      <c r="Z23" s="97">
        <v>12</v>
      </c>
      <c r="AA23" s="19">
        <f>SUMPRODUCT((AF23="En cours")*SUMIFS(SUIVIPROD!$D$2:$D$3777,SUIVIPROD!$E$2:$E$3777,'Ligne 13'!$A23,SUIVIPROD!$J$2:$J$3777,'Ligne 13'!$AF$1))</f>
        <v>0</v>
      </c>
      <c r="AB23" s="19">
        <f>SUMPRODUCT((AF23="En cours")*SUMPRODUCT((SUIVIPROD!$E$2:$E$3777='Ligne 13'!$A23)*(SUIVIPROD!$J$2:$J$3777='Ligne 13'!$AF$1)*(SUIVIPROD!$L$2:$N$3777&lt;&gt;"")))</f>
        <v>0</v>
      </c>
      <c r="AC23" s="97">
        <v>3</v>
      </c>
      <c r="AE23" s="23"/>
      <c r="AF23" s="93"/>
      <c r="AG23" s="19">
        <f>SUMPRODUCT((AN23="En cours")*COUNTIFS(SUIVIPROD!$E$2:$E$3777,'Ligne 13'!$A23,SUIVIPROD!$J$2:$J$3777,'Ligne 13'!$AN$1))</f>
        <v>0</v>
      </c>
      <c r="AH23" s="97">
        <v>12</v>
      </c>
      <c r="AI23" s="19">
        <f>SUMPRODUCT((AN23="En cours")*SUMIFS(SUIVIPROD!$D$2:$D$3777,SUIVIPROD!$E$2:$E$3777,'Ligne 13'!$A23,SUIVIPROD!$J$2:$J$3777,'Ligne 13'!$AN$1))</f>
        <v>0</v>
      </c>
      <c r="AJ23" s="19">
        <f>SUMPRODUCT((AN23="En cours")*SUMPRODUCT((SUIVIPROD!$E$2:$E$3777='Ligne 13'!$A23)*(SUIVIPROD!$J$2:$J$3777='Ligne 13'!$AN$1)*(SUIVIPROD!$L$2:$N$3777&lt;&gt;"")))</f>
        <v>0</v>
      </c>
      <c r="AK23" s="97">
        <v>4</v>
      </c>
      <c r="AL23" s="23"/>
      <c r="AM23" s="23"/>
      <c r="AN23" s="93"/>
      <c r="AO23" s="19">
        <f>SUMPRODUCT((AV23="En cours")*COUNTIFS(SUIVIPROD!$E$2:$E$3777,'Ligne 13'!$A23,SUIVIPROD!$J$2:$J$3777,'Ligne 13'!$AV$1))</f>
        <v>0</v>
      </c>
      <c r="AP23" s="97">
        <v>8</v>
      </c>
      <c r="AQ23" s="19">
        <f>SUMPRODUCT((AV23="En cours")*SUMIFS(SUIVIPROD!$D$2:$D$3777,SUIVIPROD!$E$2:$E$3777,'Ligne 13'!$A23,SUIVIPROD!$J$2:$J$3777,'Ligne 13'!$AV$1))</f>
        <v>0</v>
      </c>
      <c r="AR23" s="19">
        <f>SUMPRODUCT((AV23="En cours")*SUMPRODUCT((SUIVIPROD!$E$2:$E$3777='Ligne 13'!$A23)*(SUIVIPROD!$J$2:$J$3777='Ligne 13'!$AV$1)*(SUIVIPROD!$L$2:$N$3777&lt;&gt;"")))</f>
        <v>0</v>
      </c>
      <c r="AS23" s="97">
        <v>2</v>
      </c>
      <c r="AU23" s="23"/>
      <c r="AV23" s="121"/>
      <c r="AW23" s="19">
        <f>SUMPRODUCT((BD23="En cours")*COUNTIFS(SUIVIPROD!$E$2:$E$3777,'Ligne 13'!$A23,SUIVIPROD!$J$2:$J$3777,'Ligne 13'!$BD$1))</f>
        <v>0</v>
      </c>
      <c r="AX23" s="97">
        <v>16</v>
      </c>
      <c r="AY23" s="19">
        <f>SUMPRODUCT((BD23="En cours")*SUMIFS(SUIVIPROD!$D$2:$D$3777,SUIVIPROD!$E$2:$E$3777,'Ligne 13'!$A23,SUIVIPROD!$J$2:$J$3777,'Ligne 13'!$BD$1))</f>
        <v>0</v>
      </c>
      <c r="AZ23" s="19">
        <f>SUMPRODUCT((BD23="En cours")*SUMPRODUCT((SUIVIPROD!$E$2:$E$3777='Ligne 13'!$A23)*(SUIVIPROD!$J$2:$J$3777='Ligne 13'!$BD$1)*(SUIVIPROD!$L$2:$N$3777&lt;&gt;"")))</f>
        <v>0</v>
      </c>
      <c r="BA23" s="97">
        <v>4</v>
      </c>
      <c r="BC23" s="23" t="str">
        <f>IF(COUNTIFS(SUIVIQUALITE!$B$2:$B$49039,'Ligne 13'!$A23,SUIVIQUALITE!$E$2:$E$49039,LEFT($BD$1,FIND(" ",$BD$1)-1),SUIVIQUALITE!$F$2:$F$49039,"Oui")=1,"Oui","#N/A")</f>
        <v>#N/A</v>
      </c>
      <c r="BD23" s="93" t="s">
        <v>190</v>
      </c>
      <c r="BE23" s="19">
        <f>SUMPRODUCT((BL23="En cours")*COUNTIFS(SUIVIPROD!$E$2:$E$3777,'Ligne 13'!$A23,SUIVIPROD!$J$2:$J$3777,'Ligne 13'!$BL$1))</f>
        <v>0</v>
      </c>
      <c r="BF23" s="97">
        <v>12</v>
      </c>
      <c r="BG23" s="19">
        <f>SUMPRODUCT((BL23="En cours")*SUMIFS(SUIVIPROD!$D$2:$D$3777,SUIVIPROD!$E$2:$E$3777,'Ligne 13'!$A23,SUIVIPROD!$J$2:$J$3777,'Ligne 13'!$BL$1))</f>
        <v>0</v>
      </c>
      <c r="BH23" s="19">
        <f>SUMPRODUCT((BL23="En cours")*SUMPRODUCT((SUIVIPROD!$E$2:$E$3777='Ligne 13'!$A23)*(SUIVIPROD!$J$2:$J$3777='Ligne 13'!$BL$1)*(SUIVIPROD!$L$2:$N$3777&lt;&gt;"")))</f>
        <v>0</v>
      </c>
      <c r="BI23" s="97">
        <v>4</v>
      </c>
      <c r="BK23" s="23"/>
      <c r="BL23" s="93"/>
      <c r="BM23" s="19">
        <f>SUMPRODUCT((BT23="En cours")*COUNTIFS(SUIVIPROD!$E$2:$E$3777,'Ligne 13'!$A23,SUIVIPROD!$J$2:$J$3777,'Ligne 13'!$BT$1))</f>
        <v>0</v>
      </c>
      <c r="BN23" s="97">
        <v>10</v>
      </c>
      <c r="BO23" s="19">
        <f>SUMPRODUCT((BT23="En cours")*SUMIFS(SUIVIPROD!$D$2:$D$3777,SUIVIPROD!$E$2:$E$3777,'Ligne 13'!$A23,SUIVIPROD!$J$2:$J$3777,'Ligne 13'!$BT$1))</f>
        <v>0</v>
      </c>
      <c r="BP23" s="19">
        <f>SUMPRODUCT((BT23="En cours")*SUMPRODUCT((SUIVIPROD!$E$2:$E$3777='Ligne 13'!$A23)*(SUIVIPROD!$J$2:$J$3777='Ligne 13'!$BT$1)*(SUIVIPROD!$L$2:$N$3777&lt;&gt;"")))</f>
        <v>0</v>
      </c>
      <c r="BQ23" s="97">
        <v>4</v>
      </c>
      <c r="BS23" s="23"/>
      <c r="BT23" s="93"/>
      <c r="BU23" s="19">
        <f>SUMPRODUCT((CB23="En cours")*COUNTIFS(SUIVIPROD!$E$2:$E$3777,'Ligne 13'!$A23,SUIVIPROD!$J$2:$J$3777,'Ligne 13'!$CB$1))</f>
        <v>0</v>
      </c>
      <c r="BV23" s="97">
        <v>10</v>
      </c>
      <c r="BW23" s="19">
        <f>SUMPRODUCT((CB23="En cours")*SUMIFS(SUIVIPROD!$D$2:$D$3777,SUIVIPROD!$E$2:$E$3777,'Ligne 13'!$A23,SUIVIPROD!$J$2:$J$3777,'Ligne 13'!$CB$1))</f>
        <v>0</v>
      </c>
      <c r="BX23" s="19">
        <f>SUMPRODUCT((CB23="En cours")*SUMPRODUCT((SUIVIPROD!$E$2:$E$3777='Ligne 13'!$A23)*(SUIVIPROD!$J$2:$J$3777='Ligne 13'!$CB$1)*(SUIVIPROD!$L$2:$N$3777&lt;&gt;"")))</f>
        <v>0</v>
      </c>
      <c r="BY23" s="97">
        <v>3</v>
      </c>
      <c r="CA23" s="23"/>
      <c r="CB23" s="121"/>
      <c r="CC23" s="209"/>
    </row>
    <row r="24" spans="1:81" ht="15">
      <c r="A24" s="12" t="s">
        <v>248</v>
      </c>
      <c r="B24" s="12" t="s">
        <v>188</v>
      </c>
      <c r="C24" s="12" t="s">
        <v>188</v>
      </c>
      <c r="D24" s="12" t="s">
        <v>188</v>
      </c>
      <c r="E24" s="12" t="s">
        <v>188</v>
      </c>
      <c r="F24" s="12" t="s">
        <v>188</v>
      </c>
      <c r="G24" s="12" t="s">
        <v>188</v>
      </c>
      <c r="H24" s="92" t="str">
        <f t="shared" si="0"/>
        <v>6 / 6</v>
      </c>
      <c r="I24" s="19">
        <f>SUMPRODUCT((P24="En cours")*COUNTIFS(SUIVIPROD!$E$2:$E$3777,'Ligne 13'!$A24,SUIVIPROD!$J$2:$J$3777,'Ligne 13'!$P$1))</f>
        <v>0</v>
      </c>
      <c r="J24" s="97">
        <v>2</v>
      </c>
      <c r="K24" s="19">
        <f>SUMPRODUCT((P24="En cours")*SUMIFS(SUIVIPROD!$D$2:$D$3777,SUIVIPROD!$E$2:$E$3777,'Ligne 13'!$A24,SUIVIPROD!$J$2:$J$3777,'Ligne 13'!$P$1))</f>
        <v>0</v>
      </c>
      <c r="L24" s="19">
        <f>SUMPRODUCT((P24="En cours")*SUMPRODUCT((SUIVIPROD!$E$2:$E$3777='Ligne 13'!$A24)*(SUIVIPROD!$J$2:$J$3777='Ligne 13'!$P$1)*(SUIVIPROD!$L$2:$N$3777&lt;&gt;"")))</f>
        <v>0</v>
      </c>
      <c r="M24" s="97">
        <v>2</v>
      </c>
      <c r="O24" s="23"/>
      <c r="P24" s="121" t="s">
        <v>190</v>
      </c>
      <c r="Q24" s="19">
        <f>SUMPRODUCT((X24="En cours")*COUNTIFS(SUIVIPROD!$E$2:$E$3777,'Ligne 13'!$A24,SUIVIPROD!$J$2:$J$3777,'Ligne 13'!$X$1))</f>
        <v>0</v>
      </c>
      <c r="R24" s="97">
        <v>4</v>
      </c>
      <c r="S24" s="19">
        <f>SUMPRODUCT((X24="En cours")*SUMIFS(SUIVIPROD!$D$2:$D$3777,SUIVIPROD!$E$2:$E$3777,'Ligne 13'!$A24,SUIVIPROD!$J$2:$J$3777,'Ligne 13'!$X$1))</f>
        <v>0</v>
      </c>
      <c r="T24" s="19">
        <f>SUMPRODUCT((X24="En cours")*SUMPRODUCT((SUIVIPROD!$E$2:$E$3777='Ligne 13'!$A24)*(SUIVIPROD!$J$2:$J$3777='Ligne 13'!$X$1)*(SUIVIPROD!$L$2:$N$3777&lt;&gt;"")))</f>
        <v>0</v>
      </c>
      <c r="U24" s="97">
        <v>4</v>
      </c>
      <c r="W24" s="23"/>
      <c r="X24" s="121" t="s">
        <v>190</v>
      </c>
      <c r="Y24" s="19">
        <f>SUMPRODUCT((AF24="En cours")*COUNTIFS(SUIVIPROD!$E$2:$E$3777,'Ligne 13'!$A24,SUIVIPROD!$J$2:$J$3777,'Ligne 13'!$AF$1))</f>
        <v>0</v>
      </c>
      <c r="Z24" s="97">
        <v>12</v>
      </c>
      <c r="AA24" s="19">
        <f>SUMPRODUCT((AF24="En cours")*SUMIFS(SUIVIPROD!$D$2:$D$3777,SUIVIPROD!$E$2:$E$3777,'Ligne 13'!$A24,SUIVIPROD!$J$2:$J$3777,'Ligne 13'!$AF$1))</f>
        <v>0</v>
      </c>
      <c r="AB24" s="19">
        <f>SUMPRODUCT((AF24="En cours")*SUMPRODUCT((SUIVIPROD!$E$2:$E$3777='Ligne 13'!$A24)*(SUIVIPROD!$J$2:$J$3777='Ligne 13'!$AF$1)*(SUIVIPROD!$L$2:$N$3777&lt;&gt;"")))</f>
        <v>0</v>
      </c>
      <c r="AC24" s="97">
        <v>3</v>
      </c>
      <c r="AE24" s="23"/>
      <c r="AF24" s="93"/>
      <c r="AG24" s="19">
        <f>SUMPRODUCT((AN24="En cours")*COUNTIFS(SUIVIPROD!$E$2:$E$3777,'Ligne 13'!$A24,SUIVIPROD!$J$2:$J$3777,'Ligne 13'!$AN$1))</f>
        <v>0</v>
      </c>
      <c r="AH24" s="97">
        <v>12</v>
      </c>
      <c r="AI24" s="19">
        <f>SUMPRODUCT((AN24="En cours")*SUMIFS(SUIVIPROD!$D$2:$D$3777,SUIVIPROD!$E$2:$E$3777,'Ligne 13'!$A24,SUIVIPROD!$J$2:$J$3777,'Ligne 13'!$AN$1))</f>
        <v>0</v>
      </c>
      <c r="AJ24" s="19">
        <f>SUMPRODUCT((AN24="En cours")*SUMPRODUCT((SUIVIPROD!$E$2:$E$3777='Ligne 13'!$A24)*(SUIVIPROD!$J$2:$J$3777='Ligne 13'!$AN$1)*(SUIVIPROD!$L$2:$N$3777&lt;&gt;"")))</f>
        <v>0</v>
      </c>
      <c r="AK24" s="97">
        <v>4</v>
      </c>
      <c r="AL24" s="23"/>
      <c r="AM24" s="23"/>
      <c r="AN24" s="93"/>
      <c r="AO24" s="19">
        <f>SUMPRODUCT((AV24="En cours")*COUNTIFS(SUIVIPROD!$E$2:$E$3777,'Ligne 13'!$A24,SUIVIPROD!$J$2:$J$3777,'Ligne 13'!$AV$1))</f>
        <v>0</v>
      </c>
      <c r="AP24" s="97">
        <v>8</v>
      </c>
      <c r="AQ24" s="19">
        <f>SUMPRODUCT((AV24="En cours")*SUMIFS(SUIVIPROD!$D$2:$D$3777,SUIVIPROD!$E$2:$E$3777,'Ligne 13'!$A24,SUIVIPROD!$J$2:$J$3777,'Ligne 13'!$AV$1))</f>
        <v>0</v>
      </c>
      <c r="AR24" s="19">
        <f>SUMPRODUCT((AV24="En cours")*SUMPRODUCT((SUIVIPROD!$E$2:$E$3777='Ligne 13'!$A24)*(SUIVIPROD!$J$2:$J$3777='Ligne 13'!$AV$1)*(SUIVIPROD!$L$2:$N$3777&lt;&gt;"")))</f>
        <v>0</v>
      </c>
      <c r="AS24" s="97">
        <v>2</v>
      </c>
      <c r="AU24" s="23"/>
      <c r="AV24" s="121"/>
      <c r="AW24" s="19">
        <f>SUMPRODUCT((BD24="En cours")*COUNTIFS(SUIVIPROD!$E$2:$E$3777,'Ligne 13'!$A24,SUIVIPROD!$J$2:$J$3777,'Ligne 13'!$BD$1))</f>
        <v>0</v>
      </c>
      <c r="AX24" s="97">
        <v>16</v>
      </c>
      <c r="AY24" s="19">
        <f>SUMPRODUCT((BD24="En cours")*SUMIFS(SUIVIPROD!$D$2:$D$3777,SUIVIPROD!$E$2:$E$3777,'Ligne 13'!$A24,SUIVIPROD!$J$2:$J$3777,'Ligne 13'!$BD$1))</f>
        <v>0</v>
      </c>
      <c r="AZ24" s="19">
        <f>SUMPRODUCT((BD24="En cours")*SUMPRODUCT((SUIVIPROD!$E$2:$E$3777='Ligne 13'!$A24)*(SUIVIPROD!$J$2:$J$3777='Ligne 13'!$BD$1)*(SUIVIPROD!$L$2:$N$3777&lt;&gt;"")))</f>
        <v>0</v>
      </c>
      <c r="BA24" s="97">
        <v>4</v>
      </c>
      <c r="BC24" s="23"/>
      <c r="BD24" s="93"/>
      <c r="BE24" s="19">
        <f>SUMPRODUCT((BL24="En cours")*COUNTIFS(SUIVIPROD!$E$2:$E$3777,'Ligne 13'!$A24,SUIVIPROD!$J$2:$J$3777,'Ligne 13'!$BL$1))</f>
        <v>0</v>
      </c>
      <c r="BF24" s="97">
        <v>12</v>
      </c>
      <c r="BG24" s="19">
        <f>SUMPRODUCT((BL24="En cours")*SUMIFS(SUIVIPROD!$D$2:$D$3777,SUIVIPROD!$E$2:$E$3777,'Ligne 13'!$A24,SUIVIPROD!$J$2:$J$3777,'Ligne 13'!$BL$1))</f>
        <v>0</v>
      </c>
      <c r="BH24" s="19">
        <f>SUMPRODUCT((BL24="En cours")*SUMPRODUCT((SUIVIPROD!$E$2:$E$3777='Ligne 13'!$A24)*(SUIVIPROD!$J$2:$J$3777='Ligne 13'!$BL$1)*(SUIVIPROD!$L$2:$N$3777&lt;&gt;"")))</f>
        <v>0</v>
      </c>
      <c r="BI24" s="97">
        <v>4</v>
      </c>
      <c r="BK24" s="23"/>
      <c r="BL24" s="93"/>
      <c r="BM24" s="19">
        <f>SUMPRODUCT((BT24="En cours")*COUNTIFS(SUIVIPROD!$E$2:$E$3777,'Ligne 13'!$A24,SUIVIPROD!$J$2:$J$3777,'Ligne 13'!$BT$1))</f>
        <v>0</v>
      </c>
      <c r="BN24" s="97">
        <v>10</v>
      </c>
      <c r="BO24" s="19">
        <f>SUMPRODUCT((BT24="En cours")*SUMIFS(SUIVIPROD!$D$2:$D$3777,SUIVIPROD!$E$2:$E$3777,'Ligne 13'!$A24,SUIVIPROD!$J$2:$J$3777,'Ligne 13'!$BT$1))</f>
        <v>0</v>
      </c>
      <c r="BP24" s="19">
        <f>SUMPRODUCT((BT24="En cours")*SUMPRODUCT((SUIVIPROD!$E$2:$E$3777='Ligne 13'!$A24)*(SUIVIPROD!$J$2:$J$3777='Ligne 13'!$BT$1)*(SUIVIPROD!$L$2:$N$3777&lt;&gt;"")))</f>
        <v>0</v>
      </c>
      <c r="BQ24" s="97">
        <v>4</v>
      </c>
      <c r="BS24" s="23"/>
      <c r="BT24" s="93"/>
      <c r="BU24" s="19">
        <f>SUMPRODUCT((CB24="En cours")*COUNTIFS(SUIVIPROD!$E$2:$E$3777,'Ligne 13'!$A24,SUIVIPROD!$J$2:$J$3777,'Ligne 13'!$CB$1))</f>
        <v>0</v>
      </c>
      <c r="BV24" s="97">
        <v>10</v>
      </c>
      <c r="BW24" s="19">
        <f>SUMPRODUCT((CB24="En cours")*SUMIFS(SUIVIPROD!$D$2:$D$3777,SUIVIPROD!$E$2:$E$3777,'Ligne 13'!$A24,SUIVIPROD!$J$2:$J$3777,'Ligne 13'!$CB$1))</f>
        <v>0</v>
      </c>
      <c r="BX24" s="19">
        <f>SUMPRODUCT((CB24="En cours")*SUMPRODUCT((SUIVIPROD!$E$2:$E$3777='Ligne 13'!$A24)*(SUIVIPROD!$J$2:$J$3777='Ligne 13'!$CB$1)*(SUIVIPROD!$L$2:$N$3777&lt;&gt;"")))</f>
        <v>0</v>
      </c>
      <c r="BY24" s="97">
        <v>3</v>
      </c>
      <c r="CA24" s="23"/>
      <c r="CB24" s="121" t="s">
        <v>190</v>
      </c>
      <c r="CC24" s="209"/>
    </row>
    <row r="25" spans="1:81" ht="15">
      <c r="A25" s="12" t="s">
        <v>367</v>
      </c>
      <c r="B25" s="12" t="s">
        <v>188</v>
      </c>
      <c r="C25" s="12" t="s">
        <v>188</v>
      </c>
      <c r="D25" s="12" t="s">
        <v>188</v>
      </c>
      <c r="E25" s="12" t="s">
        <v>188</v>
      </c>
      <c r="F25" s="12" t="s">
        <v>188</v>
      </c>
      <c r="G25" s="12" t="s">
        <v>188</v>
      </c>
      <c r="H25" s="92" t="str">
        <f t="shared" si="0"/>
        <v>6 / 6</v>
      </c>
      <c r="I25" s="19">
        <f>SUMPRODUCT((P25="En cours")*COUNTIFS(SUIVIPROD!$E$2:$E$3777,'Ligne 13'!$A25,SUIVIPROD!$J$2:$J$3777,'Ligne 13'!$P$1))</f>
        <v>0</v>
      </c>
      <c r="J25" s="97">
        <v>2</v>
      </c>
      <c r="K25" s="19">
        <f>SUMPRODUCT((P25="En cours")*SUMIFS(SUIVIPROD!$D$2:$D$3777,SUIVIPROD!$E$2:$E$3777,'Ligne 13'!$A25,SUIVIPROD!$J$2:$J$3777,'Ligne 13'!$P$1))</f>
        <v>0</v>
      </c>
      <c r="L25" s="19">
        <f>SUMPRODUCT((P25="En cours")*SUMPRODUCT((SUIVIPROD!$E$2:$E$3777='Ligne 13'!$A25)*(SUIVIPROD!$J$2:$J$3777='Ligne 13'!$P$1)*(SUIVIPROD!$L$2:$N$3777&lt;&gt;"")))</f>
        <v>0</v>
      </c>
      <c r="M25" s="97">
        <v>2</v>
      </c>
      <c r="O25" s="23"/>
      <c r="P25" s="121" t="s">
        <v>190</v>
      </c>
      <c r="Q25" s="19">
        <f>SUMPRODUCT((X25="En cours")*COUNTIFS(SUIVIPROD!$E$2:$E$3777,'Ligne 13'!$A25,SUIVIPROD!$J$2:$J$3777,'Ligne 13'!$X$1))</f>
        <v>0</v>
      </c>
      <c r="R25" s="97">
        <v>4</v>
      </c>
      <c r="S25" s="19">
        <f>SUMPRODUCT((X25="En cours")*SUMIFS(SUIVIPROD!$D$2:$D$3777,SUIVIPROD!$E$2:$E$3777,'Ligne 13'!$A25,SUIVIPROD!$J$2:$J$3777,'Ligne 13'!$X$1))</f>
        <v>0</v>
      </c>
      <c r="T25" s="19">
        <f>SUMPRODUCT((X25="En cours")*SUMPRODUCT((SUIVIPROD!$E$2:$E$3777='Ligne 13'!$A25)*(SUIVIPROD!$J$2:$J$3777='Ligne 13'!$X$1)*(SUIVIPROD!$L$2:$N$3777&lt;&gt;"")))</f>
        <v>0</v>
      </c>
      <c r="U25" s="97">
        <v>4</v>
      </c>
      <c r="W25" s="23"/>
      <c r="X25" s="121"/>
      <c r="Y25" s="19">
        <f>SUMPRODUCT((AF25="En cours")*COUNTIFS(SUIVIPROD!$E$2:$E$3777,'Ligne 13'!$A25,SUIVIPROD!$J$2:$J$3777,'Ligne 13'!$AF$1))</f>
        <v>0</v>
      </c>
      <c r="Z25" s="97">
        <v>12</v>
      </c>
      <c r="AA25" s="19">
        <f>SUMPRODUCT((AF25="En cours")*SUMIFS(SUIVIPROD!$D$2:$D$3777,SUIVIPROD!$E$2:$E$3777,'Ligne 13'!$A25,SUIVIPROD!$J$2:$J$3777,'Ligne 13'!$AF$1))</f>
        <v>0</v>
      </c>
      <c r="AB25" s="19">
        <f>SUMPRODUCT((AF25="En cours")*SUMPRODUCT((SUIVIPROD!$E$2:$E$3777='Ligne 13'!$A25)*(SUIVIPROD!$J$2:$J$3777='Ligne 13'!$AF$1)*(SUIVIPROD!$L$2:$N$3777&lt;&gt;"")))</f>
        <v>0</v>
      </c>
      <c r="AC25" s="97">
        <v>3</v>
      </c>
      <c r="AE25" s="23"/>
      <c r="AF25" s="93"/>
      <c r="AG25" s="19">
        <f>SUMPRODUCT((AN25="En cours")*COUNTIFS(SUIVIPROD!$E$2:$E$3777,'Ligne 13'!$A25,SUIVIPROD!$J$2:$J$3777,'Ligne 13'!$AN$1))</f>
        <v>0</v>
      </c>
      <c r="AH25" s="97">
        <v>12</v>
      </c>
      <c r="AI25" s="19">
        <f>SUMPRODUCT((AN25="En cours")*SUMIFS(SUIVIPROD!$D$2:$D$3777,SUIVIPROD!$E$2:$E$3777,'Ligne 13'!$A25,SUIVIPROD!$J$2:$J$3777,'Ligne 13'!$AN$1))</f>
        <v>0</v>
      </c>
      <c r="AJ25" s="19">
        <f>SUMPRODUCT((AN25="En cours")*SUMPRODUCT((SUIVIPROD!$E$2:$E$3777='Ligne 13'!$A25)*(SUIVIPROD!$J$2:$J$3777='Ligne 13'!$AN$1)*(SUIVIPROD!$L$2:$N$3777&lt;&gt;"")))</f>
        <v>0</v>
      </c>
      <c r="AK25" s="97">
        <v>4</v>
      </c>
      <c r="AL25" s="23"/>
      <c r="AM25" s="23"/>
      <c r="AN25" s="93"/>
      <c r="AO25" s="19">
        <f>SUMPRODUCT((AV25="En cours")*COUNTIFS(SUIVIPROD!$E$2:$E$3777,'Ligne 13'!$A25,SUIVIPROD!$J$2:$J$3777,'Ligne 13'!$AV$1))</f>
        <v>0</v>
      </c>
      <c r="AP25" s="97">
        <v>8</v>
      </c>
      <c r="AQ25" s="19">
        <f>SUMPRODUCT((AV25="En cours")*SUMIFS(SUIVIPROD!$D$2:$D$3777,SUIVIPROD!$E$2:$E$3777,'Ligne 13'!$A25,SUIVIPROD!$J$2:$J$3777,'Ligne 13'!$AV$1))</f>
        <v>0</v>
      </c>
      <c r="AR25" s="19">
        <f>SUMPRODUCT((AV25="En cours")*SUMPRODUCT((SUIVIPROD!$E$2:$E$3777='Ligne 13'!$A25)*(SUIVIPROD!$J$2:$J$3777='Ligne 13'!$AV$1)*(SUIVIPROD!$L$2:$N$3777&lt;&gt;"")))</f>
        <v>0</v>
      </c>
      <c r="AS25" s="97">
        <v>2</v>
      </c>
      <c r="AU25" s="23"/>
      <c r="AV25" s="121"/>
      <c r="AW25" s="19">
        <f>SUMPRODUCT((BD25="En cours")*COUNTIFS(SUIVIPROD!$E$2:$E$3777,'Ligne 13'!$A25,SUIVIPROD!$J$2:$J$3777,'Ligne 13'!$BD$1))</f>
        <v>0</v>
      </c>
      <c r="AX25" s="97">
        <v>16</v>
      </c>
      <c r="AY25" s="19">
        <f>SUMPRODUCT((BD25="En cours")*SUMIFS(SUIVIPROD!$D$2:$D$3777,SUIVIPROD!$E$2:$E$3777,'Ligne 13'!$A25,SUIVIPROD!$J$2:$J$3777,'Ligne 13'!$BD$1))</f>
        <v>0</v>
      </c>
      <c r="AZ25" s="19">
        <f>SUMPRODUCT((BD25="En cours")*SUMPRODUCT((SUIVIPROD!$E$2:$E$3777='Ligne 13'!$A25)*(SUIVIPROD!$J$2:$J$3777='Ligne 13'!$BD$1)*(SUIVIPROD!$L$2:$N$3777&lt;&gt;"")))</f>
        <v>0</v>
      </c>
      <c r="BA25" s="97">
        <v>4</v>
      </c>
      <c r="BC25" s="23"/>
      <c r="BD25" s="93"/>
      <c r="BE25" s="19">
        <f>SUMPRODUCT((BL25="En cours")*COUNTIFS(SUIVIPROD!$E$2:$E$3777,'Ligne 13'!$A25,SUIVIPROD!$J$2:$J$3777,'Ligne 13'!$BL$1))</f>
        <v>0</v>
      </c>
      <c r="BF25" s="97">
        <v>12</v>
      </c>
      <c r="BG25" s="19">
        <f>SUMPRODUCT((BL25="En cours")*SUMIFS(SUIVIPROD!$D$2:$D$3777,SUIVIPROD!$E$2:$E$3777,'Ligne 13'!$A25,SUIVIPROD!$J$2:$J$3777,'Ligne 13'!$BL$1))</f>
        <v>0</v>
      </c>
      <c r="BH25" s="19">
        <f>SUMPRODUCT((BL25="En cours")*SUMPRODUCT((SUIVIPROD!$E$2:$E$3777='Ligne 13'!$A25)*(SUIVIPROD!$J$2:$J$3777='Ligne 13'!$BL$1)*(SUIVIPROD!$L$2:$N$3777&lt;&gt;"")))</f>
        <v>0</v>
      </c>
      <c r="BI25" s="97">
        <v>4</v>
      </c>
      <c r="BK25" s="23" t="str">
        <f>IF(COUNTIFS(SUIVIQUALITE!$B$2:$B$49039,'Ligne 13'!$A25,SUIVIQUALITE!$E$2:$E$49039,LEFT($BL$1,FIND(" ",$BL$1)-1),SUIVIQUALITE!$F$2:$F$49039,"Oui")=1,"Oui","#N/A")</f>
        <v>#N/A</v>
      </c>
      <c r="BL25" s="93" t="s">
        <v>190</v>
      </c>
      <c r="BM25" s="19">
        <f>SUMPRODUCT((BT25="En cours")*COUNTIFS(SUIVIPROD!$E$2:$E$3777,'Ligne 13'!$A25,SUIVIPROD!$J$2:$J$3777,'Ligne 13'!$BT$1))</f>
        <v>0</v>
      </c>
      <c r="BN25" s="97">
        <v>10</v>
      </c>
      <c r="BO25" s="19">
        <f>SUMPRODUCT((BT25="En cours")*SUMIFS(SUIVIPROD!$D$2:$D$3777,SUIVIPROD!$E$2:$E$3777,'Ligne 13'!$A25,SUIVIPROD!$J$2:$J$3777,'Ligne 13'!$BT$1))</f>
        <v>0</v>
      </c>
      <c r="BP25" s="19">
        <f>SUMPRODUCT((BT25="En cours")*SUMPRODUCT((SUIVIPROD!$E$2:$E$3777='Ligne 13'!$A25)*(SUIVIPROD!$J$2:$J$3777='Ligne 13'!$BT$1)*(SUIVIPROD!$L$2:$N$3777&lt;&gt;"")))</f>
        <v>0</v>
      </c>
      <c r="BQ25" s="97">
        <v>4</v>
      </c>
      <c r="BS25" s="23" t="str">
        <f>IF(COUNTIFS(SUIVIQUALITE!$B$2:$B$49039,'Ligne 13'!$A25,SUIVIQUALITE!$E$2:$E$49039,LEFT($BT$1,FIND(" ",$BT$1)-1),SUIVIQUALITE!$F$2:$F$49039,"Oui")=1,"Oui","#N/A")</f>
        <v>#N/A</v>
      </c>
      <c r="BT25" s="93" t="s">
        <v>190</v>
      </c>
      <c r="BU25" s="19">
        <f>SUMPRODUCT((CB25="En cours")*COUNTIFS(SUIVIPROD!$E$2:$E$3777,'Ligne 13'!$A25,SUIVIPROD!$J$2:$J$3777,'Ligne 13'!$CB$1))</f>
        <v>0</v>
      </c>
      <c r="BV25" s="97">
        <v>10</v>
      </c>
      <c r="BW25" s="19">
        <f>SUMPRODUCT((CB25="En cours")*SUMIFS(SUIVIPROD!$D$2:$D$3777,SUIVIPROD!$E$2:$E$3777,'Ligne 13'!$A25,SUIVIPROD!$J$2:$J$3777,'Ligne 13'!$CB$1))</f>
        <v>0</v>
      </c>
      <c r="BX25" s="19">
        <f>SUMPRODUCT((CB25="En cours")*SUMPRODUCT((SUIVIPROD!$E$2:$E$3777='Ligne 13'!$A25)*(SUIVIPROD!$J$2:$J$3777='Ligne 13'!$CB$1)*(SUIVIPROD!$L$2:$N$3777&lt;&gt;"")))</f>
        <v>0</v>
      </c>
      <c r="BY25" s="97">
        <v>3</v>
      </c>
      <c r="CA25" s="23"/>
      <c r="CB25" s="121"/>
      <c r="CC25" s="209"/>
    </row>
    <row r="26" spans="1:81" ht="15">
      <c r="A26" s="12" t="s">
        <v>368</v>
      </c>
      <c r="B26" s="12" t="s">
        <v>188</v>
      </c>
      <c r="C26" s="12" t="s">
        <v>188</v>
      </c>
      <c r="D26" s="12" t="s">
        <v>188</v>
      </c>
      <c r="E26" s="12" t="s">
        <v>188</v>
      </c>
      <c r="F26" s="12" t="s">
        <v>188</v>
      </c>
      <c r="G26" s="12" t="s">
        <v>188</v>
      </c>
      <c r="H26" s="92" t="str">
        <f t="shared" si="0"/>
        <v>6 / 6</v>
      </c>
      <c r="I26" s="19">
        <f>SUMPRODUCT((P26="En cours")*COUNTIFS(SUIVIPROD!$E$2:$E$3777,'Ligne 13'!$A26,SUIVIPROD!$J$2:$J$3777,'Ligne 13'!$P$1))</f>
        <v>0</v>
      </c>
      <c r="J26" s="97">
        <v>2</v>
      </c>
      <c r="K26" s="19">
        <f>SUMPRODUCT((P26="En cours")*SUMIFS(SUIVIPROD!$D$2:$D$3777,SUIVIPROD!$E$2:$E$3777,'Ligne 13'!$A26,SUIVIPROD!$J$2:$J$3777,'Ligne 13'!$P$1))</f>
        <v>0</v>
      </c>
      <c r="L26" s="19">
        <f>SUMPRODUCT((P26="En cours")*SUMPRODUCT((SUIVIPROD!$E$2:$E$3777='Ligne 13'!$A26)*(SUIVIPROD!$J$2:$J$3777='Ligne 13'!$P$1)*(SUIVIPROD!$L$2:$N$3777&lt;&gt;"")))</f>
        <v>0</v>
      </c>
      <c r="M26" s="97">
        <v>2</v>
      </c>
      <c r="O26" s="23"/>
      <c r="P26" s="121" t="s">
        <v>190</v>
      </c>
      <c r="Q26" s="19">
        <f>SUMPRODUCT((X26="En cours")*COUNTIFS(SUIVIPROD!$E$2:$E$3777,'Ligne 13'!$A26,SUIVIPROD!$J$2:$J$3777,'Ligne 13'!$X$1))</f>
        <v>0</v>
      </c>
      <c r="R26" s="97">
        <v>4</v>
      </c>
      <c r="S26" s="19">
        <f>SUMPRODUCT((X26="En cours")*SUMIFS(SUIVIPROD!$D$2:$D$3777,SUIVIPROD!$E$2:$E$3777,'Ligne 13'!$A26,SUIVIPROD!$J$2:$J$3777,'Ligne 13'!$X$1))</f>
        <v>0</v>
      </c>
      <c r="T26" s="19">
        <f>SUMPRODUCT((X26="En cours")*SUMPRODUCT((SUIVIPROD!$E$2:$E$3777='Ligne 13'!$A26)*(SUIVIPROD!$J$2:$J$3777='Ligne 13'!$X$1)*(SUIVIPROD!$L$2:$N$3777&lt;&gt;"")))</f>
        <v>0</v>
      </c>
      <c r="U26" s="97">
        <v>4</v>
      </c>
      <c r="W26" s="23"/>
      <c r="X26" s="121" t="s">
        <v>190</v>
      </c>
      <c r="Y26" s="19">
        <f>SUMPRODUCT((AF26="En cours")*COUNTIFS(SUIVIPROD!$E$2:$E$3777,'Ligne 13'!$A26,SUIVIPROD!$J$2:$J$3777,'Ligne 13'!$AF$1))</f>
        <v>0</v>
      </c>
      <c r="Z26" s="97">
        <v>12</v>
      </c>
      <c r="AA26" s="19">
        <f>SUMPRODUCT((AF26="En cours")*SUMIFS(SUIVIPROD!$D$2:$D$3777,SUIVIPROD!$E$2:$E$3777,'Ligne 13'!$A26,SUIVIPROD!$J$2:$J$3777,'Ligne 13'!$AF$1))</f>
        <v>0</v>
      </c>
      <c r="AB26" s="19">
        <f>SUMPRODUCT((AF26="En cours")*SUMPRODUCT((SUIVIPROD!$E$2:$E$3777='Ligne 13'!$A26)*(SUIVIPROD!$J$2:$J$3777='Ligne 13'!$AF$1)*(SUIVIPROD!$L$2:$N$3777&lt;&gt;"")))</f>
        <v>0</v>
      </c>
      <c r="AC26" s="97">
        <v>3</v>
      </c>
      <c r="AE26" s="23"/>
      <c r="AF26" s="93"/>
      <c r="AG26" s="19">
        <f>SUMPRODUCT((AN26="En cours")*COUNTIFS(SUIVIPROD!$E$2:$E$3777,'Ligne 13'!$A26,SUIVIPROD!$J$2:$J$3777,'Ligne 13'!$AN$1))</f>
        <v>0</v>
      </c>
      <c r="AH26" s="97">
        <v>12</v>
      </c>
      <c r="AI26" s="19">
        <f>SUMPRODUCT((AN26="En cours")*SUMIFS(SUIVIPROD!$D$2:$D$3777,SUIVIPROD!$E$2:$E$3777,'Ligne 13'!$A26,SUIVIPROD!$J$2:$J$3777,'Ligne 13'!$AN$1))</f>
        <v>0</v>
      </c>
      <c r="AJ26" s="19">
        <f>SUMPRODUCT((AN26="En cours")*SUMPRODUCT((SUIVIPROD!$E$2:$E$3777='Ligne 13'!$A26)*(SUIVIPROD!$J$2:$J$3777='Ligne 13'!$AN$1)*(SUIVIPROD!$L$2:$N$3777&lt;&gt;"")))</f>
        <v>0</v>
      </c>
      <c r="AK26" s="97">
        <v>4</v>
      </c>
      <c r="AL26" s="23"/>
      <c r="AM26" s="23"/>
      <c r="AN26" s="93"/>
      <c r="AO26" s="19">
        <f>SUMPRODUCT((AV26="En cours")*COUNTIFS(SUIVIPROD!$E$2:$E$3777,'Ligne 13'!$A26,SUIVIPROD!$J$2:$J$3777,'Ligne 13'!$AV$1))</f>
        <v>0</v>
      </c>
      <c r="AP26" s="97">
        <v>8</v>
      </c>
      <c r="AQ26" s="19">
        <f>SUMPRODUCT((AV26="En cours")*SUMIFS(SUIVIPROD!$D$2:$D$3777,SUIVIPROD!$E$2:$E$3777,'Ligne 13'!$A26,SUIVIPROD!$J$2:$J$3777,'Ligne 13'!$AV$1))</f>
        <v>0</v>
      </c>
      <c r="AR26" s="19">
        <f>SUMPRODUCT((AV26="En cours")*SUMPRODUCT((SUIVIPROD!$E$2:$E$3777='Ligne 13'!$A26)*(SUIVIPROD!$J$2:$J$3777='Ligne 13'!$AV$1)*(SUIVIPROD!$L$2:$N$3777&lt;&gt;"")))</f>
        <v>0</v>
      </c>
      <c r="AS26" s="97">
        <v>2</v>
      </c>
      <c r="AU26" s="23"/>
      <c r="AV26" s="121"/>
      <c r="AW26" s="19">
        <f>SUMPRODUCT((BD26="En cours")*COUNTIFS(SUIVIPROD!$E$2:$E$3777,'Ligne 13'!$A26,SUIVIPROD!$J$2:$J$3777,'Ligne 13'!$BD$1))</f>
        <v>0</v>
      </c>
      <c r="AX26" s="97">
        <v>16</v>
      </c>
      <c r="AY26" s="19">
        <f>SUMPRODUCT((BD26="En cours")*SUMIFS(SUIVIPROD!$D$2:$D$3777,SUIVIPROD!$E$2:$E$3777,'Ligne 13'!$A26,SUIVIPROD!$J$2:$J$3777,'Ligne 13'!$BD$1))</f>
        <v>0</v>
      </c>
      <c r="AZ26" s="19">
        <f>SUMPRODUCT((BD26="En cours")*SUMPRODUCT((SUIVIPROD!$E$2:$E$3777='Ligne 13'!$A26)*(SUIVIPROD!$J$2:$J$3777='Ligne 13'!$BD$1)*(SUIVIPROD!$L$2:$N$3777&lt;&gt;"")))</f>
        <v>0</v>
      </c>
      <c r="BA26" s="97">
        <v>4</v>
      </c>
      <c r="BC26" s="23"/>
      <c r="BD26" s="93"/>
      <c r="BE26" s="19">
        <f>SUMPRODUCT((BL26="En cours")*COUNTIFS(SUIVIPROD!$E$2:$E$3777,'Ligne 13'!$A26,SUIVIPROD!$J$2:$J$3777,'Ligne 13'!$BL$1))</f>
        <v>0</v>
      </c>
      <c r="BF26" s="97">
        <v>12</v>
      </c>
      <c r="BG26" s="19">
        <f>SUMPRODUCT((BL26="En cours")*SUMIFS(SUIVIPROD!$D$2:$D$3777,SUIVIPROD!$E$2:$E$3777,'Ligne 13'!$A26,SUIVIPROD!$J$2:$J$3777,'Ligne 13'!$BL$1))</f>
        <v>0</v>
      </c>
      <c r="BH26" s="19">
        <f>SUMPRODUCT((BL26="En cours")*SUMPRODUCT((SUIVIPROD!$E$2:$E$3777='Ligne 13'!$A26)*(SUIVIPROD!$J$2:$J$3777='Ligne 13'!$BL$1)*(SUIVIPROD!$L$2:$N$3777&lt;&gt;"")))</f>
        <v>0</v>
      </c>
      <c r="BI26" s="97">
        <v>4</v>
      </c>
      <c r="BK26" s="23"/>
      <c r="BL26" s="93" t="s">
        <v>190</v>
      </c>
      <c r="BM26" s="19">
        <f>SUMPRODUCT((BT26="En cours")*COUNTIFS(SUIVIPROD!$E$2:$E$3777,'Ligne 13'!$A26,SUIVIPROD!$J$2:$J$3777,'Ligne 13'!$BT$1))</f>
        <v>0</v>
      </c>
      <c r="BN26" s="97">
        <v>10</v>
      </c>
      <c r="BO26" s="19">
        <f>SUMPRODUCT((BT26="En cours")*SUMIFS(SUIVIPROD!$D$2:$D$3777,SUIVIPROD!$E$2:$E$3777,'Ligne 13'!$A26,SUIVIPROD!$J$2:$J$3777,'Ligne 13'!$BT$1))</f>
        <v>0</v>
      </c>
      <c r="BP26" s="19">
        <f>SUMPRODUCT((BT26="En cours")*SUMPRODUCT((SUIVIPROD!$E$2:$E$3777='Ligne 13'!$A26)*(SUIVIPROD!$J$2:$J$3777='Ligne 13'!$BT$1)*(SUIVIPROD!$L$2:$N$3777&lt;&gt;"")))</f>
        <v>0</v>
      </c>
      <c r="BQ26" s="97">
        <v>4</v>
      </c>
      <c r="BS26" s="23" t="str">
        <f>IF(COUNTIFS(SUIVIQUALITE!$B$2:$B$49039,'Ligne 13'!$A26,SUIVIQUALITE!$E$2:$E$49039,LEFT($BT$1,FIND(" ",$BT$1)-1),SUIVIQUALITE!$F$2:$F$49039,"Oui")=1,"Oui","#N/A")</f>
        <v>#N/A</v>
      </c>
      <c r="BT26" s="93" t="s">
        <v>190</v>
      </c>
      <c r="BU26" s="19">
        <f>SUMPRODUCT((CB26="En cours")*COUNTIFS(SUIVIPROD!$E$2:$E$3777,'Ligne 13'!$A26,SUIVIPROD!$J$2:$J$3777,'Ligne 13'!$CB$1))</f>
        <v>0</v>
      </c>
      <c r="BV26" s="97">
        <v>10</v>
      </c>
      <c r="BW26" s="19">
        <f>SUMPRODUCT((CB26="En cours")*SUMIFS(SUIVIPROD!$D$2:$D$3777,SUIVIPROD!$E$2:$E$3777,'Ligne 13'!$A26,SUIVIPROD!$J$2:$J$3777,'Ligne 13'!$CB$1))</f>
        <v>0</v>
      </c>
      <c r="BX26" s="19">
        <f>SUMPRODUCT((CB26="En cours")*SUMPRODUCT((SUIVIPROD!$E$2:$E$3777='Ligne 13'!$A26)*(SUIVIPROD!$J$2:$J$3777='Ligne 13'!$CB$1)*(SUIVIPROD!$L$2:$N$3777&lt;&gt;"")))</f>
        <v>0</v>
      </c>
      <c r="BY26" s="97">
        <v>3</v>
      </c>
      <c r="CA26" s="23"/>
      <c r="CB26" s="121"/>
      <c r="CC26" s="209"/>
    </row>
    <row r="27" spans="1:81" ht="15">
      <c r="A27" s="12" t="s">
        <v>369</v>
      </c>
      <c r="B27" s="12" t="s">
        <v>188</v>
      </c>
      <c r="C27" s="12" t="s">
        <v>188</v>
      </c>
      <c r="D27" s="12" t="s">
        <v>188</v>
      </c>
      <c r="E27" s="12" t="s">
        <v>188</v>
      </c>
      <c r="F27" s="12" t="s">
        <v>188</v>
      </c>
      <c r="G27" s="12" t="s">
        <v>188</v>
      </c>
      <c r="H27" s="92" t="str">
        <f t="shared" si="0"/>
        <v>6 / 6</v>
      </c>
      <c r="I27" s="19">
        <f>SUMPRODUCT((P27="En cours")*COUNTIFS(SUIVIPROD!$E$2:$E$3777,'Ligne 13'!$A27,SUIVIPROD!$J$2:$J$3777,'Ligne 13'!$P$1))</f>
        <v>0</v>
      </c>
      <c r="J27" s="97">
        <v>2</v>
      </c>
      <c r="K27" s="19">
        <f>SUMPRODUCT((P27="En cours")*SUMIFS(SUIVIPROD!$D$2:$D$3777,SUIVIPROD!$E$2:$E$3777,'Ligne 13'!$A27,SUIVIPROD!$J$2:$J$3777,'Ligne 13'!$P$1))</f>
        <v>0</v>
      </c>
      <c r="L27" s="19">
        <f>SUMPRODUCT((P27="En cours")*SUMPRODUCT((SUIVIPROD!$E$2:$E$3777='Ligne 13'!$A27)*(SUIVIPROD!$J$2:$J$3777='Ligne 13'!$P$1)*(SUIVIPROD!$L$2:$N$3777&lt;&gt;"")))</f>
        <v>0</v>
      </c>
      <c r="M27" s="97">
        <v>2</v>
      </c>
      <c r="O27" s="23"/>
      <c r="P27" s="121" t="s">
        <v>190</v>
      </c>
      <c r="Q27" s="19">
        <f>SUMPRODUCT((X27="En cours")*COUNTIFS(SUIVIPROD!$E$2:$E$3777,'Ligne 13'!$A27,SUIVIPROD!$J$2:$J$3777,'Ligne 13'!$X$1))</f>
        <v>0</v>
      </c>
      <c r="R27" s="97">
        <v>4</v>
      </c>
      <c r="S27" s="19">
        <f>SUMPRODUCT((X27="En cours")*SUMIFS(SUIVIPROD!$D$2:$D$3777,SUIVIPROD!$E$2:$E$3777,'Ligne 13'!$A27,SUIVIPROD!$J$2:$J$3777,'Ligne 13'!$X$1))</f>
        <v>0</v>
      </c>
      <c r="T27" s="19">
        <f>SUMPRODUCT((X27="En cours")*SUMPRODUCT((SUIVIPROD!$E$2:$E$3777='Ligne 13'!$A27)*(SUIVIPROD!$J$2:$J$3777='Ligne 13'!$X$1)*(SUIVIPROD!$L$2:$N$3777&lt;&gt;"")))</f>
        <v>0</v>
      </c>
      <c r="U27" s="97">
        <v>4</v>
      </c>
      <c r="W27" s="23"/>
      <c r="X27" s="121"/>
      <c r="Y27" s="19">
        <f>SUMPRODUCT((AF27="En cours")*COUNTIFS(SUIVIPROD!$E$2:$E$3777,'Ligne 13'!$A27,SUIVIPROD!$J$2:$J$3777,'Ligne 13'!$AF$1))</f>
        <v>1</v>
      </c>
      <c r="Z27" s="97">
        <v>12</v>
      </c>
      <c r="AA27" s="19">
        <f>SUMPRODUCT((AF27="En cours")*SUMIFS(SUIVIPROD!$D$2:$D$3777,SUIVIPROD!$E$2:$E$3777,'Ligne 13'!$A27,SUIVIPROD!$J$2:$J$3777,'Ligne 13'!$AF$1))</f>
        <v>2</v>
      </c>
      <c r="AB27" s="19">
        <f>SUMPRODUCT((AF27="En cours")*SUMPRODUCT((SUIVIPROD!$E$2:$E$3777='Ligne 13'!$A27)*(SUIVIPROD!$J$2:$J$3777='Ligne 13'!$AF$1)*(SUIVIPROD!$L$2:$N$3777&lt;&gt;"")))</f>
        <v>0</v>
      </c>
      <c r="AC27" s="97">
        <v>3</v>
      </c>
      <c r="AD27" s="12"/>
      <c r="AE27" s="23" t="str">
        <f>IF(COUNTIFS(SUIVIQUALITE!$B$2:$B$49039,'Ligne 13'!$A27,SUIVIQUALITE!$E$2:$E$49039,LEFT($AF$1,FIND(" ",$AF$1)-1),SUIVIQUALITE!$F$2:$F$49039,"Oui")=1,"Oui","#N/A")</f>
        <v>#N/A</v>
      </c>
      <c r="AF27" s="93" t="s">
        <v>189</v>
      </c>
      <c r="AG27" s="19">
        <f>SUMPRODUCT((AN27="En cours")*COUNTIFS(SUIVIPROD!$E$2:$E$3777,'Ligne 13'!$A27,SUIVIPROD!$J$2:$J$3777,'Ligne 13'!$AN$1))</f>
        <v>0</v>
      </c>
      <c r="AH27" s="97">
        <v>12</v>
      </c>
      <c r="AI27" s="19">
        <f>SUMPRODUCT((AN27="En cours")*SUMIFS(SUIVIPROD!$D$2:$D$3777,SUIVIPROD!$E$2:$E$3777,'Ligne 13'!$A27,SUIVIPROD!$J$2:$J$3777,'Ligne 13'!$AN$1))</f>
        <v>0</v>
      </c>
      <c r="AJ27" s="19">
        <f>SUMPRODUCT((AN27="En cours")*SUMPRODUCT((SUIVIPROD!$E$2:$E$3777='Ligne 13'!$A27)*(SUIVIPROD!$J$2:$J$3777='Ligne 13'!$AN$1)*(SUIVIPROD!$L$2:$N$3777&lt;&gt;"")))</f>
        <v>0</v>
      </c>
      <c r="AK27" s="97">
        <v>4</v>
      </c>
      <c r="AM27" s="23" t="str">
        <f>IF(COUNTIFS(SUIVIQUALITE!$B$2:$B$49039,'Ligne 13'!$A27,SUIVIQUALITE!$E$2:$E$49039,LEFT($AN$1,FIND(" ",$AN$1)-1),SUIVIQUALITE!$F$2:$F$49039,"Oui")=1,"Oui","#N/A")</f>
        <v>#N/A</v>
      </c>
      <c r="AN27" s="93" t="s">
        <v>190</v>
      </c>
      <c r="AO27" s="19">
        <f>SUMPRODUCT((AV27="En cours")*COUNTIFS(SUIVIPROD!$E$2:$E$3777,'Ligne 13'!$A27,SUIVIPROD!$J$2:$J$3777,'Ligne 13'!$AV$1))</f>
        <v>0</v>
      </c>
      <c r="AP27" s="97">
        <v>8</v>
      </c>
      <c r="AQ27" s="19">
        <f>SUMPRODUCT((AV27="En cours")*SUMIFS(SUIVIPROD!$D$2:$D$3777,SUIVIPROD!$E$2:$E$3777,'Ligne 13'!$A27,SUIVIPROD!$J$2:$J$3777,'Ligne 13'!$AV$1))</f>
        <v>0</v>
      </c>
      <c r="AR27" s="19">
        <f>SUMPRODUCT((AV27="En cours")*SUMPRODUCT((SUIVIPROD!$E$2:$E$3777='Ligne 13'!$A27)*(SUIVIPROD!$J$2:$J$3777='Ligne 13'!$AV$1)*(SUIVIPROD!$L$2:$N$3777&lt;&gt;"")))</f>
        <v>0</v>
      </c>
      <c r="AS27" s="97">
        <v>2</v>
      </c>
      <c r="AU27" s="23"/>
      <c r="AV27" s="121"/>
      <c r="AW27" s="19">
        <f>SUMPRODUCT((BD27="En cours")*COUNTIFS(SUIVIPROD!$E$2:$E$3777,'Ligne 13'!$A27,SUIVIPROD!$J$2:$J$3777,'Ligne 13'!$BD$1))</f>
        <v>0</v>
      </c>
      <c r="AX27" s="97">
        <v>16</v>
      </c>
      <c r="AY27" s="19">
        <f>SUMPRODUCT((BD27="En cours")*SUMIFS(SUIVIPROD!$D$2:$D$3777,SUIVIPROD!$E$2:$E$3777,'Ligne 13'!$A27,SUIVIPROD!$J$2:$J$3777,'Ligne 13'!$BD$1))</f>
        <v>0</v>
      </c>
      <c r="AZ27" s="19">
        <f>SUMPRODUCT((BD27="En cours")*SUMPRODUCT((SUIVIPROD!$E$2:$E$3777='Ligne 13'!$A27)*(SUIVIPROD!$J$2:$J$3777='Ligne 13'!$BD$1)*(SUIVIPROD!$L$2:$N$3777&lt;&gt;"")))</f>
        <v>0</v>
      </c>
      <c r="BA27" s="97">
        <v>4</v>
      </c>
      <c r="BC27" s="23"/>
      <c r="BD27" s="93"/>
      <c r="BE27" s="19">
        <f>SUMPRODUCT((BL27="En cours")*COUNTIFS(SUIVIPROD!$E$2:$E$3777,'Ligne 13'!$A27,SUIVIPROD!$J$2:$J$3777,'Ligne 13'!$BL$1))</f>
        <v>0</v>
      </c>
      <c r="BF27" s="97">
        <v>12</v>
      </c>
      <c r="BG27" s="19">
        <f>SUMPRODUCT((BL27="En cours")*SUMIFS(SUIVIPROD!$D$2:$D$3777,SUIVIPROD!$E$2:$E$3777,'Ligne 13'!$A27,SUIVIPROD!$J$2:$J$3777,'Ligne 13'!$BL$1))</f>
        <v>0</v>
      </c>
      <c r="BH27" s="19">
        <f>SUMPRODUCT((BL27="En cours")*SUMPRODUCT((SUIVIPROD!$E$2:$E$3777='Ligne 13'!$A27)*(SUIVIPROD!$J$2:$J$3777='Ligne 13'!$BL$1)*(SUIVIPROD!$L$2:$N$3777&lt;&gt;"")))</f>
        <v>0</v>
      </c>
      <c r="BI27" s="97">
        <v>4</v>
      </c>
      <c r="BK27" s="23"/>
      <c r="BL27" s="93"/>
      <c r="BM27" s="19">
        <f>SUMPRODUCT((BT27="En cours")*COUNTIFS(SUIVIPROD!$E$2:$E$3777,'Ligne 13'!$A27,SUIVIPROD!$J$2:$J$3777,'Ligne 13'!$BT$1))</f>
        <v>0</v>
      </c>
      <c r="BN27" s="97">
        <v>10</v>
      </c>
      <c r="BO27" s="19">
        <f>SUMPRODUCT((BT27="En cours")*SUMIFS(SUIVIPROD!$D$2:$D$3777,SUIVIPROD!$E$2:$E$3777,'Ligne 13'!$A27,SUIVIPROD!$J$2:$J$3777,'Ligne 13'!$BT$1))</f>
        <v>0</v>
      </c>
      <c r="BP27" s="19">
        <f>SUMPRODUCT((BT27="En cours")*SUMPRODUCT((SUIVIPROD!$E$2:$E$3777='Ligne 13'!$A27)*(SUIVIPROD!$J$2:$J$3777='Ligne 13'!$BT$1)*(SUIVIPROD!$L$2:$N$3777&lt;&gt;"")))</f>
        <v>0</v>
      </c>
      <c r="BQ27" s="97">
        <v>4</v>
      </c>
      <c r="BS27" s="23"/>
      <c r="BT27" s="93"/>
      <c r="BU27" s="19">
        <f>SUMPRODUCT((CB27="En cours")*COUNTIFS(SUIVIPROD!$E$2:$E$3777,'Ligne 13'!$A27,SUIVIPROD!$J$2:$J$3777,'Ligne 13'!$CB$1))</f>
        <v>0</v>
      </c>
      <c r="BV27" s="97">
        <v>10</v>
      </c>
      <c r="BW27" s="19">
        <f>SUMPRODUCT((CB27="En cours")*SUMIFS(SUIVIPROD!$D$2:$D$3777,SUIVIPROD!$E$2:$E$3777,'Ligne 13'!$A27,SUIVIPROD!$J$2:$J$3777,'Ligne 13'!$CB$1))</f>
        <v>0</v>
      </c>
      <c r="BX27" s="19">
        <f>SUMPRODUCT((CB27="En cours")*SUMPRODUCT((SUIVIPROD!$E$2:$E$3777='Ligne 13'!$A27)*(SUIVIPROD!$J$2:$J$3777='Ligne 13'!$CB$1)*(SUIVIPROD!$L$2:$N$3777&lt;&gt;"")))</f>
        <v>0</v>
      </c>
      <c r="BY27" s="97">
        <v>3</v>
      </c>
      <c r="CA27" s="23"/>
      <c r="CB27" s="121"/>
      <c r="CC27" s="209"/>
    </row>
    <row r="28" spans="1:81" ht="15">
      <c r="A28" s="12" t="s">
        <v>370</v>
      </c>
      <c r="B28" s="12" t="s">
        <v>188</v>
      </c>
      <c r="C28" s="12" t="s">
        <v>188</v>
      </c>
      <c r="D28" s="12" t="s">
        <v>188</v>
      </c>
      <c r="E28" s="12" t="s">
        <v>188</v>
      </c>
      <c r="F28" s="12" t="s">
        <v>188</v>
      </c>
      <c r="G28" s="12" t="s">
        <v>188</v>
      </c>
      <c r="H28" s="92" t="str">
        <f t="shared" si="0"/>
        <v>6 / 6</v>
      </c>
      <c r="I28" s="19">
        <f>SUMPRODUCT((P28="En cours")*COUNTIFS(SUIVIPROD!$E$2:$E$3777,'Ligne 13'!$A28,SUIVIPROD!$J$2:$J$3777,'Ligne 13'!$P$1))</f>
        <v>0</v>
      </c>
      <c r="J28" s="97">
        <v>2</v>
      </c>
      <c r="K28" s="19">
        <f>SUMPRODUCT((P28="En cours")*SUMIFS(SUIVIPROD!$D$2:$D$3777,SUIVIPROD!$E$2:$E$3777,'Ligne 13'!$A28,SUIVIPROD!$J$2:$J$3777,'Ligne 13'!$P$1))</f>
        <v>0</v>
      </c>
      <c r="L28" s="19">
        <f>SUMPRODUCT((P28="En cours")*SUMPRODUCT((SUIVIPROD!$E$2:$E$3777='Ligne 13'!$A28)*(SUIVIPROD!$J$2:$J$3777='Ligne 13'!$P$1)*(SUIVIPROD!$L$2:$N$3777&lt;&gt;"")))</f>
        <v>0</v>
      </c>
      <c r="M28" s="97">
        <v>2</v>
      </c>
      <c r="O28" s="23"/>
      <c r="P28" s="121" t="s">
        <v>190</v>
      </c>
      <c r="Q28" s="19">
        <f>SUMPRODUCT((X28="En cours")*COUNTIFS(SUIVIPROD!$E$2:$E$3777,'Ligne 13'!$A28,SUIVIPROD!$J$2:$J$3777,'Ligne 13'!$X$1))</f>
        <v>0</v>
      </c>
      <c r="R28" s="97">
        <v>4</v>
      </c>
      <c r="S28" s="19">
        <f>SUMPRODUCT((X28="En cours")*SUMIFS(SUIVIPROD!$D$2:$D$3777,SUIVIPROD!$E$2:$E$3777,'Ligne 13'!$A28,SUIVIPROD!$J$2:$J$3777,'Ligne 13'!$X$1))</f>
        <v>0</v>
      </c>
      <c r="T28" s="19">
        <f>SUMPRODUCT((X28="En cours")*SUMPRODUCT((SUIVIPROD!$E$2:$E$3777='Ligne 13'!$A28)*(SUIVIPROD!$J$2:$J$3777='Ligne 13'!$X$1)*(SUIVIPROD!$L$2:$N$3777&lt;&gt;"")))</f>
        <v>0</v>
      </c>
      <c r="U28" s="97">
        <v>4</v>
      </c>
      <c r="W28" s="23"/>
      <c r="X28" s="121" t="s">
        <v>190</v>
      </c>
      <c r="Y28" s="19">
        <f>SUMPRODUCT((AF28="En cours")*COUNTIFS(SUIVIPROD!$E$2:$E$3777,'Ligne 13'!$A28,SUIVIPROD!$J$2:$J$3777,'Ligne 13'!$AF$1))</f>
        <v>0</v>
      </c>
      <c r="Z28" s="97">
        <v>12</v>
      </c>
      <c r="AA28" s="19">
        <f>SUMPRODUCT((AF28="En cours")*SUMIFS(SUIVIPROD!$D$2:$D$3777,SUIVIPROD!$E$2:$E$3777,'Ligne 13'!$A28,SUIVIPROD!$J$2:$J$3777,'Ligne 13'!$AF$1))</f>
        <v>0</v>
      </c>
      <c r="AB28" s="19">
        <f>SUMPRODUCT((AF28="En cours")*SUMPRODUCT((SUIVIPROD!$E$2:$E$3777='Ligne 13'!$A28)*(SUIVIPROD!$J$2:$J$3777='Ligne 13'!$AF$1)*(SUIVIPROD!$L$2:$N$3777&lt;&gt;"")))</f>
        <v>0</v>
      </c>
      <c r="AC28" s="97">
        <v>3</v>
      </c>
      <c r="AD28" s="12"/>
      <c r="AE28" s="23"/>
      <c r="AF28" s="93"/>
      <c r="AG28" s="19">
        <f>SUMPRODUCT((AN28="En cours")*COUNTIFS(SUIVIPROD!$E$2:$E$3777,'Ligne 13'!$A28,SUIVIPROD!$J$2:$J$3777,'Ligne 13'!$AN$1))</f>
        <v>0</v>
      </c>
      <c r="AH28" s="97">
        <v>12</v>
      </c>
      <c r="AI28" s="19">
        <f>SUMPRODUCT((AN28="En cours")*SUMIFS(SUIVIPROD!$D$2:$D$3777,SUIVIPROD!$E$2:$E$3777,'Ligne 13'!$A28,SUIVIPROD!$J$2:$J$3777,'Ligne 13'!$AN$1))</f>
        <v>0</v>
      </c>
      <c r="AJ28" s="19">
        <f>SUMPRODUCT((AN28="En cours")*SUMPRODUCT((SUIVIPROD!$E$2:$E$3777='Ligne 13'!$A28)*(SUIVIPROD!$J$2:$J$3777='Ligne 13'!$AN$1)*(SUIVIPROD!$L$2:$N$3777&lt;&gt;"")))</f>
        <v>0</v>
      </c>
      <c r="AK28" s="97">
        <v>4</v>
      </c>
      <c r="AL28" s="23"/>
      <c r="AM28" s="23"/>
      <c r="AN28" s="93"/>
      <c r="AO28" s="19">
        <f>SUMPRODUCT((AV28="En cours")*COUNTIFS(SUIVIPROD!$E$2:$E$3777,'Ligne 13'!$A28,SUIVIPROD!$J$2:$J$3777,'Ligne 13'!$AV$1))</f>
        <v>0</v>
      </c>
      <c r="AP28" s="97">
        <v>8</v>
      </c>
      <c r="AQ28" s="19">
        <f>SUMPRODUCT((AV28="En cours")*SUMIFS(SUIVIPROD!$D$2:$D$3777,SUIVIPROD!$E$2:$E$3777,'Ligne 13'!$A28,SUIVIPROD!$J$2:$J$3777,'Ligne 13'!$AV$1))</f>
        <v>0</v>
      </c>
      <c r="AR28" s="19">
        <f>SUMPRODUCT((AV28="En cours")*SUMPRODUCT((SUIVIPROD!$E$2:$E$3777='Ligne 13'!$A28)*(SUIVIPROD!$J$2:$J$3777='Ligne 13'!$AV$1)*(SUIVIPROD!$L$2:$N$3777&lt;&gt;"")))</f>
        <v>0</v>
      </c>
      <c r="AS28" s="97">
        <v>2</v>
      </c>
      <c r="AU28" s="23"/>
      <c r="AV28" s="121"/>
      <c r="AW28" s="19">
        <f>SUMPRODUCT((BD28="En cours")*COUNTIFS(SUIVIPROD!$E$2:$E$3777,'Ligne 13'!$A28,SUIVIPROD!$J$2:$J$3777,'Ligne 13'!$BD$1))</f>
        <v>0</v>
      </c>
      <c r="AX28" s="97">
        <v>16</v>
      </c>
      <c r="AY28" s="19">
        <f>SUMPRODUCT((BD28="En cours")*SUMIFS(SUIVIPROD!$D$2:$D$3777,SUIVIPROD!$E$2:$E$3777,'Ligne 13'!$A28,SUIVIPROD!$J$2:$J$3777,'Ligne 13'!$BD$1))</f>
        <v>0</v>
      </c>
      <c r="AZ28" s="19">
        <f>SUMPRODUCT((BD28="En cours")*SUMPRODUCT((SUIVIPROD!$E$2:$E$3777='Ligne 13'!$A28)*(SUIVIPROD!$J$2:$J$3777='Ligne 13'!$BD$1)*(SUIVIPROD!$L$2:$N$3777&lt;&gt;"")))</f>
        <v>0</v>
      </c>
      <c r="BA28" s="97">
        <v>4</v>
      </c>
      <c r="BC28" s="23"/>
      <c r="BD28" s="93"/>
      <c r="BE28" s="19">
        <f>SUMPRODUCT((BL28="En cours")*COUNTIFS(SUIVIPROD!$E$2:$E$3777,'Ligne 13'!$A28,SUIVIPROD!$J$2:$J$3777,'Ligne 13'!$BL$1))</f>
        <v>0</v>
      </c>
      <c r="BF28" s="97">
        <v>12</v>
      </c>
      <c r="BG28" s="19">
        <f>SUMPRODUCT((BL28="En cours")*SUMIFS(SUIVIPROD!$D$2:$D$3777,SUIVIPROD!$E$2:$E$3777,'Ligne 13'!$A28,SUIVIPROD!$J$2:$J$3777,'Ligne 13'!$BL$1))</f>
        <v>0</v>
      </c>
      <c r="BH28" s="19">
        <f>SUMPRODUCT((BL28="En cours")*SUMPRODUCT((SUIVIPROD!$E$2:$E$3777='Ligne 13'!$A28)*(SUIVIPROD!$J$2:$J$3777='Ligne 13'!$BL$1)*(SUIVIPROD!$L$2:$N$3777&lt;&gt;"")))</f>
        <v>0</v>
      </c>
      <c r="BI28" s="97">
        <v>4</v>
      </c>
      <c r="BK28" s="23"/>
      <c r="BL28" s="93"/>
      <c r="BM28" s="19">
        <f>SUMPRODUCT((BT28="En cours")*COUNTIFS(SUIVIPROD!$E$2:$E$3777,'Ligne 13'!$A28,SUIVIPROD!$J$2:$J$3777,'Ligne 13'!$BT$1))</f>
        <v>0</v>
      </c>
      <c r="BN28" s="97">
        <v>10</v>
      </c>
      <c r="BO28" s="19">
        <f>SUMPRODUCT((BT28="En cours")*SUMIFS(SUIVIPROD!$D$2:$D$3777,SUIVIPROD!$E$2:$E$3777,'Ligne 13'!$A28,SUIVIPROD!$J$2:$J$3777,'Ligne 13'!$BT$1))</f>
        <v>0</v>
      </c>
      <c r="BP28" s="19">
        <f>SUMPRODUCT((BT28="En cours")*SUMPRODUCT((SUIVIPROD!$E$2:$E$3777='Ligne 13'!$A28)*(SUIVIPROD!$J$2:$J$3777='Ligne 13'!$BT$1)*(SUIVIPROD!$L$2:$N$3777&lt;&gt;"")))</f>
        <v>0</v>
      </c>
      <c r="BQ28" s="97">
        <v>4</v>
      </c>
      <c r="BS28" s="23"/>
      <c r="BT28" s="93"/>
      <c r="BU28" s="19">
        <f>SUMPRODUCT((CB28="En cours")*COUNTIFS(SUIVIPROD!$E$2:$E$3777,'Ligne 13'!$A28,SUIVIPROD!$J$2:$J$3777,'Ligne 13'!$CB$1))</f>
        <v>0</v>
      </c>
      <c r="BV28" s="97">
        <v>10</v>
      </c>
      <c r="BW28" s="19">
        <f>SUMPRODUCT((CB28="En cours")*SUMIFS(SUIVIPROD!$D$2:$D$3777,SUIVIPROD!$E$2:$E$3777,'Ligne 13'!$A28,SUIVIPROD!$J$2:$J$3777,'Ligne 13'!$CB$1))</f>
        <v>0</v>
      </c>
      <c r="BX28" s="19">
        <f>SUMPRODUCT((CB28="En cours")*SUMPRODUCT((SUIVIPROD!$E$2:$E$3777='Ligne 13'!$A28)*(SUIVIPROD!$J$2:$J$3777='Ligne 13'!$CB$1)*(SUIVIPROD!$L$2:$N$3777&lt;&gt;"")))</f>
        <v>0</v>
      </c>
      <c r="BY28" s="97">
        <v>3</v>
      </c>
      <c r="CA28" s="23"/>
      <c r="CB28" s="121"/>
      <c r="CC28" s="209"/>
    </row>
    <row r="29" spans="1:81" ht="15">
      <c r="A29" s="12" t="s">
        <v>371</v>
      </c>
      <c r="B29" s="12" t="s">
        <v>188</v>
      </c>
      <c r="C29" s="12" t="s">
        <v>188</v>
      </c>
      <c r="D29" s="12" t="s">
        <v>188</v>
      </c>
      <c r="E29" s="12" t="s">
        <v>188</v>
      </c>
      <c r="F29" s="12" t="s">
        <v>188</v>
      </c>
      <c r="G29" s="12" t="s">
        <v>188</v>
      </c>
      <c r="H29" s="92" t="str">
        <f t="shared" si="0"/>
        <v>6 / 6</v>
      </c>
      <c r="I29" s="19">
        <f>SUMPRODUCT((P29="En cours")*COUNTIFS(SUIVIPROD!$E$2:$E$3777,'Ligne 13'!$A29,SUIVIPROD!$J$2:$J$3777,'Ligne 13'!$P$1))</f>
        <v>0</v>
      </c>
      <c r="J29" s="97">
        <v>2</v>
      </c>
      <c r="K29" s="19">
        <f>SUMPRODUCT((P29="En cours")*SUMIFS(SUIVIPROD!$D$2:$D$3777,SUIVIPROD!$E$2:$E$3777,'Ligne 13'!$A29,SUIVIPROD!$J$2:$J$3777,'Ligne 13'!$P$1))</f>
        <v>0</v>
      </c>
      <c r="L29" s="19">
        <f>SUMPRODUCT((P29="En cours")*SUMPRODUCT((SUIVIPROD!$E$2:$E$3777='Ligne 13'!$A29)*(SUIVIPROD!$J$2:$J$3777='Ligne 13'!$P$1)*(SUIVIPROD!$L$2:$N$3777&lt;&gt;"")))</f>
        <v>0</v>
      </c>
      <c r="M29" s="97">
        <v>2</v>
      </c>
      <c r="O29" s="23"/>
      <c r="P29" s="121" t="s">
        <v>190</v>
      </c>
      <c r="Q29" s="19">
        <f>SUMPRODUCT((X29="En cours")*COUNTIFS(SUIVIPROD!$E$2:$E$3777,'Ligne 13'!$A29,SUIVIPROD!$J$2:$J$3777,'Ligne 13'!$X$1))</f>
        <v>0</v>
      </c>
      <c r="R29" s="97">
        <v>4</v>
      </c>
      <c r="S29" s="19">
        <f>SUMPRODUCT((X29="En cours")*SUMIFS(SUIVIPROD!$D$2:$D$3777,SUIVIPROD!$E$2:$E$3777,'Ligne 13'!$A29,SUIVIPROD!$J$2:$J$3777,'Ligne 13'!$X$1))</f>
        <v>0</v>
      </c>
      <c r="T29" s="19">
        <f>SUMPRODUCT((X29="En cours")*SUMPRODUCT((SUIVIPROD!$E$2:$E$3777='Ligne 13'!$A29)*(SUIVIPROD!$J$2:$J$3777='Ligne 13'!$X$1)*(SUIVIPROD!$L$2:$N$3777&lt;&gt;"")))</f>
        <v>0</v>
      </c>
      <c r="U29" s="97">
        <v>4</v>
      </c>
      <c r="W29" s="23"/>
      <c r="X29" s="121" t="s">
        <v>190</v>
      </c>
      <c r="Y29" s="19">
        <f>SUMPRODUCT((AF29="En cours")*COUNTIFS(SUIVIPROD!$E$2:$E$3777,'Ligne 13'!$A29,SUIVIPROD!$J$2:$J$3777,'Ligne 13'!$AF$1))</f>
        <v>0</v>
      </c>
      <c r="Z29" s="97">
        <v>12</v>
      </c>
      <c r="AA29" s="19">
        <f>SUMPRODUCT((AF29="En cours")*SUMIFS(SUIVIPROD!$D$2:$D$3777,SUIVIPROD!$E$2:$E$3777,'Ligne 13'!$A29,SUIVIPROD!$J$2:$J$3777,'Ligne 13'!$AF$1))</f>
        <v>0</v>
      </c>
      <c r="AB29" s="19">
        <f>SUMPRODUCT((AF29="En cours")*SUMPRODUCT((SUIVIPROD!$E$2:$E$3777='Ligne 13'!$A29)*(SUIVIPROD!$J$2:$J$3777='Ligne 13'!$AF$1)*(SUIVIPROD!$L$2:$N$3777&lt;&gt;"")))</f>
        <v>0</v>
      </c>
      <c r="AC29" s="97">
        <v>3</v>
      </c>
      <c r="AE29" s="23"/>
      <c r="AF29" s="93" t="s">
        <v>190</v>
      </c>
      <c r="AG29" s="19">
        <f>SUMPRODUCT((AN29="En cours")*COUNTIFS(SUIVIPROD!$E$2:$E$3777,'Ligne 13'!$A29,SUIVIPROD!$J$2:$J$3777,'Ligne 13'!$AN$1))</f>
        <v>0</v>
      </c>
      <c r="AH29" s="97">
        <v>12</v>
      </c>
      <c r="AI29" s="19">
        <f>SUMPRODUCT((AN29="En cours")*SUMIFS(SUIVIPROD!$D$2:$D$3777,SUIVIPROD!$E$2:$E$3777,'Ligne 13'!$A29,SUIVIPROD!$J$2:$J$3777,'Ligne 13'!$AN$1))</f>
        <v>0</v>
      </c>
      <c r="AJ29" s="19">
        <f>SUMPRODUCT((AN29="En cours")*SUMPRODUCT((SUIVIPROD!$E$2:$E$3777='Ligne 13'!$A29)*(SUIVIPROD!$J$2:$J$3777='Ligne 13'!$AN$1)*(SUIVIPROD!$L$2:$N$3777&lt;&gt;"")))</f>
        <v>0</v>
      </c>
      <c r="AK29" s="97">
        <v>4</v>
      </c>
      <c r="AL29" s="23"/>
      <c r="AM29" s="23"/>
      <c r="AN29" s="93" t="s">
        <v>190</v>
      </c>
      <c r="AO29" s="19">
        <f>SUMPRODUCT((AV29="En cours")*COUNTIFS(SUIVIPROD!$E$2:$E$3777,'Ligne 13'!$A29,SUIVIPROD!$J$2:$J$3777,'Ligne 13'!$AV$1))</f>
        <v>0</v>
      </c>
      <c r="AP29" s="97">
        <v>8</v>
      </c>
      <c r="AQ29" s="19">
        <f>SUMPRODUCT((AV29="En cours")*SUMIFS(SUIVIPROD!$D$2:$D$3777,SUIVIPROD!$E$2:$E$3777,'Ligne 13'!$A29,SUIVIPROD!$J$2:$J$3777,'Ligne 13'!$AV$1))</f>
        <v>0</v>
      </c>
      <c r="AR29" s="19">
        <f>SUMPRODUCT((AV29="En cours")*SUMPRODUCT((SUIVIPROD!$E$2:$E$3777='Ligne 13'!$A29)*(SUIVIPROD!$J$2:$J$3777='Ligne 13'!$AV$1)*(SUIVIPROD!$L$2:$N$3777&lt;&gt;"")))</f>
        <v>0</v>
      </c>
      <c r="AS29" s="97">
        <v>2</v>
      </c>
      <c r="AU29" s="23"/>
      <c r="AV29" s="121"/>
      <c r="AW29" s="19">
        <f>SUMPRODUCT((BD29="En cours")*COUNTIFS(SUIVIPROD!$E$2:$E$3777,'Ligne 13'!$A29,SUIVIPROD!$J$2:$J$3777,'Ligne 13'!$BD$1))</f>
        <v>0</v>
      </c>
      <c r="AX29" s="97">
        <v>16</v>
      </c>
      <c r="AY29" s="19">
        <f>SUMPRODUCT((BD29="En cours")*SUMIFS(SUIVIPROD!$D$2:$D$3777,SUIVIPROD!$E$2:$E$3777,'Ligne 13'!$A29,SUIVIPROD!$J$2:$J$3777,'Ligne 13'!$BD$1))</f>
        <v>0</v>
      </c>
      <c r="AZ29" s="19">
        <f>SUMPRODUCT((BD29="En cours")*SUMPRODUCT((SUIVIPROD!$E$2:$E$3777='Ligne 13'!$A29)*(SUIVIPROD!$J$2:$J$3777='Ligne 13'!$BD$1)*(SUIVIPROD!$L$2:$N$3777&lt;&gt;"")))</f>
        <v>0</v>
      </c>
      <c r="BA29" s="97">
        <v>4</v>
      </c>
      <c r="BC29" s="23"/>
      <c r="BD29" s="93"/>
      <c r="BE29" s="19">
        <f>SUMPRODUCT((BL29="En cours")*COUNTIFS(SUIVIPROD!$E$2:$E$3777,'Ligne 13'!$A29,SUIVIPROD!$J$2:$J$3777,'Ligne 13'!$BL$1))</f>
        <v>0</v>
      </c>
      <c r="BF29" s="97">
        <v>12</v>
      </c>
      <c r="BG29" s="19">
        <f>SUMPRODUCT((BL29="En cours")*SUMIFS(SUIVIPROD!$D$2:$D$3777,SUIVIPROD!$E$2:$E$3777,'Ligne 13'!$A29,SUIVIPROD!$J$2:$J$3777,'Ligne 13'!$BL$1))</f>
        <v>0</v>
      </c>
      <c r="BH29" s="19">
        <f>SUMPRODUCT((BL29="En cours")*SUMPRODUCT((SUIVIPROD!$E$2:$E$3777='Ligne 13'!$A29)*(SUIVIPROD!$J$2:$J$3777='Ligne 13'!$BL$1)*(SUIVIPROD!$L$2:$N$3777&lt;&gt;"")))</f>
        <v>0</v>
      </c>
      <c r="BI29" s="97">
        <v>4</v>
      </c>
      <c r="BK29" s="23"/>
      <c r="BL29" s="93"/>
      <c r="BM29" s="19">
        <f>SUMPRODUCT((BT29="En cours")*COUNTIFS(SUIVIPROD!$E$2:$E$3777,'Ligne 13'!$A29,SUIVIPROD!$J$2:$J$3777,'Ligne 13'!$BT$1))</f>
        <v>1</v>
      </c>
      <c r="BN29" s="97">
        <v>10</v>
      </c>
      <c r="BO29" s="19">
        <f>SUMPRODUCT((BT29="En cours")*SUMIFS(SUIVIPROD!$D$2:$D$3777,SUIVIPROD!$E$2:$E$3777,'Ligne 13'!$A29,SUIVIPROD!$J$2:$J$3777,'Ligne 13'!$BT$1))</f>
        <v>2</v>
      </c>
      <c r="BP29" s="19">
        <f>SUMPRODUCT((BT29="En cours")*SUMPRODUCT((SUIVIPROD!$E$2:$E$3777='Ligne 13'!$A29)*(SUIVIPROD!$J$2:$J$3777='Ligne 13'!$BT$1)*(SUIVIPROD!$L$2:$N$3777&lt;&gt;"")))</f>
        <v>0</v>
      </c>
      <c r="BQ29" s="97">
        <v>4</v>
      </c>
      <c r="BS29" s="23" t="str">
        <f>IF(COUNTIFS(SUIVIQUALITE!$B$2:$B$49039,'Ligne 13'!$A29,SUIVIQUALITE!$E$2:$E$49039,LEFT($BT$1,FIND(" ",$BT$1)-1),SUIVIQUALITE!$F$2:$F$49039,"Oui")=1,"Oui","#N/A")</f>
        <v>#N/A</v>
      </c>
      <c r="BT29" s="93" t="s">
        <v>189</v>
      </c>
      <c r="BU29" s="19">
        <f>SUMPRODUCT((CB29="En cours")*COUNTIFS(SUIVIPROD!$E$2:$E$3777,'Ligne 13'!$A29,SUIVIPROD!$J$2:$J$3777,'Ligne 13'!$CB$1))</f>
        <v>0</v>
      </c>
      <c r="BV29" s="97">
        <v>10</v>
      </c>
      <c r="BW29" s="19">
        <f>SUMPRODUCT((CB29="En cours")*SUMIFS(SUIVIPROD!$D$2:$D$3777,SUIVIPROD!$E$2:$E$3777,'Ligne 13'!$A29,SUIVIPROD!$J$2:$J$3777,'Ligne 13'!$CB$1))</f>
        <v>0</v>
      </c>
      <c r="BX29" s="19">
        <f>SUMPRODUCT((CB29="En cours")*SUMPRODUCT((SUIVIPROD!$E$2:$E$3777='Ligne 13'!$A29)*(SUIVIPROD!$J$2:$J$3777='Ligne 13'!$CB$1)*(SUIVIPROD!$L$2:$N$3777&lt;&gt;"")))</f>
        <v>0</v>
      </c>
      <c r="BY29" s="97">
        <v>3</v>
      </c>
      <c r="CA29" s="23"/>
      <c r="CB29" s="121"/>
      <c r="CC29" s="209"/>
    </row>
    <row r="30" spans="1:81" ht="15">
      <c r="A30" s="12" t="s">
        <v>372</v>
      </c>
      <c r="B30" s="12" t="s">
        <v>188</v>
      </c>
      <c r="C30" s="12" t="s">
        <v>188</v>
      </c>
      <c r="D30" s="12" t="s">
        <v>188</v>
      </c>
      <c r="E30" s="12" t="s">
        <v>188</v>
      </c>
      <c r="F30" s="12" t="s">
        <v>188</v>
      </c>
      <c r="G30" s="12" t="s">
        <v>188</v>
      </c>
      <c r="H30" s="92" t="str">
        <f t="shared" si="0"/>
        <v>6 / 6</v>
      </c>
      <c r="I30" s="19">
        <f>SUMPRODUCT((P30="En cours")*COUNTIFS(SUIVIPROD!$E$2:$E$3777,'Ligne 13'!$A30,SUIVIPROD!$J$2:$J$3777,'Ligne 13'!$P$1))</f>
        <v>0</v>
      </c>
      <c r="J30" s="97">
        <v>2</v>
      </c>
      <c r="K30" s="19">
        <f>SUMPRODUCT((P30="En cours")*SUMIFS(SUIVIPROD!$D$2:$D$3777,SUIVIPROD!$E$2:$E$3777,'Ligne 13'!$A30,SUIVIPROD!$J$2:$J$3777,'Ligne 13'!$P$1))</f>
        <v>0</v>
      </c>
      <c r="L30" s="19">
        <f>SUMPRODUCT((P30="En cours")*SUMPRODUCT((SUIVIPROD!$E$2:$E$3777='Ligne 13'!$A30)*(SUIVIPROD!$J$2:$J$3777='Ligne 13'!$P$1)*(SUIVIPROD!$L$2:$N$3777&lt;&gt;"")))</f>
        <v>0</v>
      </c>
      <c r="M30" s="97">
        <v>2</v>
      </c>
      <c r="O30" s="23"/>
      <c r="P30" s="121" t="s">
        <v>190</v>
      </c>
      <c r="Q30" s="19">
        <f>SUMPRODUCT((X30="En cours")*COUNTIFS(SUIVIPROD!$E$2:$E$3777,'Ligne 13'!$A30,SUIVIPROD!$J$2:$J$3777,'Ligne 13'!$X$1))</f>
        <v>0</v>
      </c>
      <c r="R30" s="97">
        <v>4</v>
      </c>
      <c r="S30" s="19">
        <f>SUMPRODUCT((X30="En cours")*SUMIFS(SUIVIPROD!$D$2:$D$3777,SUIVIPROD!$E$2:$E$3777,'Ligne 13'!$A30,SUIVIPROD!$J$2:$J$3777,'Ligne 13'!$X$1))</f>
        <v>0</v>
      </c>
      <c r="T30" s="19">
        <f>SUMPRODUCT((X30="En cours")*SUMPRODUCT((SUIVIPROD!$E$2:$E$3777='Ligne 13'!$A30)*(SUIVIPROD!$J$2:$J$3777='Ligne 13'!$X$1)*(SUIVIPROD!$L$2:$N$3777&lt;&gt;"")))</f>
        <v>0</v>
      </c>
      <c r="U30" s="97">
        <v>4</v>
      </c>
      <c r="W30" s="23"/>
      <c r="X30" s="121" t="s">
        <v>190</v>
      </c>
      <c r="Y30" s="19">
        <f>SUMPRODUCT((AF30="En cours")*COUNTIFS(SUIVIPROD!$E$2:$E$3777,'Ligne 13'!$A30,SUIVIPROD!$J$2:$J$3777,'Ligne 13'!$AF$1))</f>
        <v>0</v>
      </c>
      <c r="Z30" s="97">
        <v>12</v>
      </c>
      <c r="AA30" s="19">
        <f>SUMPRODUCT((AF30="En cours")*SUMIFS(SUIVIPROD!$D$2:$D$3777,SUIVIPROD!$E$2:$E$3777,'Ligne 13'!$A30,SUIVIPROD!$J$2:$J$3777,'Ligne 13'!$AF$1))</f>
        <v>0</v>
      </c>
      <c r="AB30" s="19">
        <f>SUMPRODUCT((AF30="En cours")*SUMPRODUCT((SUIVIPROD!$E$2:$E$3777='Ligne 13'!$A30)*(SUIVIPROD!$J$2:$J$3777='Ligne 13'!$AF$1)*(SUIVIPROD!$L$2:$N$3777&lt;&gt;"")))</f>
        <v>0</v>
      </c>
      <c r="AC30" s="97">
        <v>3</v>
      </c>
      <c r="AE30" s="23"/>
      <c r="AF30" s="93" t="s">
        <v>190</v>
      </c>
      <c r="AG30" s="19">
        <f>SUMPRODUCT((AN30="En cours")*COUNTIFS(SUIVIPROD!$E$2:$E$3777,'Ligne 13'!$A30,SUIVIPROD!$J$2:$J$3777,'Ligne 13'!$AN$1))</f>
        <v>0</v>
      </c>
      <c r="AH30" s="97">
        <v>12</v>
      </c>
      <c r="AI30" s="19">
        <f>SUMPRODUCT((AN30="En cours")*SUMIFS(SUIVIPROD!$D$2:$D$3777,SUIVIPROD!$E$2:$E$3777,'Ligne 13'!$A30,SUIVIPROD!$J$2:$J$3777,'Ligne 13'!$AN$1))</f>
        <v>0</v>
      </c>
      <c r="AJ30" s="19">
        <f>SUMPRODUCT((AN30="En cours")*SUMPRODUCT((SUIVIPROD!$E$2:$E$3777='Ligne 13'!$A30)*(SUIVIPROD!$J$2:$J$3777='Ligne 13'!$AN$1)*(SUIVIPROD!$L$2:$N$3777&lt;&gt;"")))</f>
        <v>0</v>
      </c>
      <c r="AK30" s="97">
        <v>4</v>
      </c>
      <c r="AL30" s="23"/>
      <c r="AM30" s="23"/>
      <c r="AN30" s="93" t="s">
        <v>190</v>
      </c>
      <c r="AO30" s="19">
        <f>SUMPRODUCT((AV30="En cours")*COUNTIFS(SUIVIPROD!$E$2:$E$3777,'Ligne 13'!$A30,SUIVIPROD!$J$2:$J$3777,'Ligne 13'!$AV$1))</f>
        <v>0</v>
      </c>
      <c r="AP30" s="97">
        <v>8</v>
      </c>
      <c r="AQ30" s="19">
        <f>SUMPRODUCT((AV30="En cours")*SUMIFS(SUIVIPROD!$D$2:$D$3777,SUIVIPROD!$E$2:$E$3777,'Ligne 13'!$A30,SUIVIPROD!$J$2:$J$3777,'Ligne 13'!$AV$1))</f>
        <v>0</v>
      </c>
      <c r="AR30" s="19">
        <f>SUMPRODUCT((AV30="En cours")*SUMPRODUCT((SUIVIPROD!$E$2:$E$3777='Ligne 13'!$A30)*(SUIVIPROD!$J$2:$J$3777='Ligne 13'!$AV$1)*(SUIVIPROD!$L$2:$N$3777&lt;&gt;"")))</f>
        <v>0</v>
      </c>
      <c r="AS30" s="97">
        <v>2</v>
      </c>
      <c r="AU30" s="23"/>
      <c r="AV30" s="121" t="s">
        <v>190</v>
      </c>
      <c r="AW30" s="19">
        <f>SUMPRODUCT((BD30="En cours")*COUNTIFS(SUIVIPROD!$E$2:$E$3777,'Ligne 13'!$A30,SUIVIPROD!$J$2:$J$3777,'Ligne 13'!$BD$1))</f>
        <v>0</v>
      </c>
      <c r="AX30" s="97">
        <v>16</v>
      </c>
      <c r="AY30" s="19">
        <f>SUMPRODUCT((BD30="En cours")*SUMIFS(SUIVIPROD!$D$2:$D$3777,SUIVIPROD!$E$2:$E$3777,'Ligne 13'!$A30,SUIVIPROD!$J$2:$J$3777,'Ligne 13'!$BD$1))</f>
        <v>0</v>
      </c>
      <c r="AZ30" s="19">
        <f>SUMPRODUCT((BD30="En cours")*SUMPRODUCT((SUIVIPROD!$E$2:$E$3777='Ligne 13'!$A30)*(SUIVIPROD!$J$2:$J$3777='Ligne 13'!$BD$1)*(SUIVIPROD!$L$2:$N$3777&lt;&gt;"")))</f>
        <v>0</v>
      </c>
      <c r="BA30" s="97">
        <v>4</v>
      </c>
      <c r="BC30" s="23" t="str">
        <f>IF(COUNTIFS(SUIVIQUALITE!$B$2:$B$49039,'Ligne 13'!$A30,SUIVIQUALITE!$E$2:$E$49039,LEFT($BD$1,FIND(" ",$BD$1)-1),SUIVIQUALITE!$F$2:$F$49039,"Oui")=1,"Oui","#N/A")</f>
        <v>#N/A</v>
      </c>
      <c r="BD30" s="93" t="s">
        <v>190</v>
      </c>
      <c r="BE30" s="19">
        <f>SUMPRODUCT((BL30="En cours")*COUNTIFS(SUIVIPROD!$E$2:$E$3777,'Ligne 13'!$A30,SUIVIPROD!$J$2:$J$3777,'Ligne 13'!$BL$1))</f>
        <v>0</v>
      </c>
      <c r="BF30" s="97">
        <v>12</v>
      </c>
      <c r="BG30" s="19">
        <f>SUMPRODUCT((BL30="En cours")*SUMIFS(SUIVIPROD!$D$2:$D$3777,SUIVIPROD!$E$2:$E$3777,'Ligne 13'!$A30,SUIVIPROD!$J$2:$J$3777,'Ligne 13'!$BL$1))</f>
        <v>0</v>
      </c>
      <c r="BH30" s="19">
        <f>SUMPRODUCT((BL30="En cours")*SUMPRODUCT((SUIVIPROD!$E$2:$E$3777='Ligne 13'!$A30)*(SUIVIPROD!$J$2:$J$3777='Ligne 13'!$BL$1)*(SUIVIPROD!$L$2:$N$3777&lt;&gt;"")))</f>
        <v>0</v>
      </c>
      <c r="BI30" s="97">
        <v>4</v>
      </c>
      <c r="BK30" s="23"/>
      <c r="BL30" s="93"/>
      <c r="BM30" s="19">
        <f>SUMPRODUCT((BT30="En cours")*COUNTIFS(SUIVIPROD!$E$2:$E$3777,'Ligne 13'!$A30,SUIVIPROD!$J$2:$J$3777,'Ligne 13'!$BT$1))</f>
        <v>0</v>
      </c>
      <c r="BN30" s="97">
        <v>10</v>
      </c>
      <c r="BO30" s="19">
        <f>SUMPRODUCT((BT30="En cours")*SUMIFS(SUIVIPROD!$D$2:$D$3777,SUIVIPROD!$E$2:$E$3777,'Ligne 13'!$A30,SUIVIPROD!$J$2:$J$3777,'Ligne 13'!$BT$1))</f>
        <v>0</v>
      </c>
      <c r="BP30" s="19">
        <f>SUMPRODUCT((BT30="En cours")*SUMPRODUCT((SUIVIPROD!$E$2:$E$3777='Ligne 13'!$A30)*(SUIVIPROD!$J$2:$J$3777='Ligne 13'!$BT$1)*(SUIVIPROD!$L$2:$N$3777&lt;&gt;"")))</f>
        <v>0</v>
      </c>
      <c r="BQ30" s="97">
        <v>4</v>
      </c>
      <c r="BS30" s="23"/>
      <c r="BT30" s="93"/>
      <c r="BU30" s="19">
        <f>SUMPRODUCT((CB30="En cours")*COUNTIFS(SUIVIPROD!$E$2:$E$3777,'Ligne 13'!$A30,SUIVIPROD!$J$2:$J$3777,'Ligne 13'!$CB$1))</f>
        <v>0</v>
      </c>
      <c r="BV30" s="97">
        <v>10</v>
      </c>
      <c r="BW30" s="19">
        <f>SUMPRODUCT((CB30="En cours")*SUMIFS(SUIVIPROD!$D$2:$D$3777,SUIVIPROD!$E$2:$E$3777,'Ligne 13'!$A30,SUIVIPROD!$J$2:$J$3777,'Ligne 13'!$CB$1))</f>
        <v>0</v>
      </c>
      <c r="BX30" s="19">
        <f>SUMPRODUCT((CB30="En cours")*SUMPRODUCT((SUIVIPROD!$E$2:$E$3777='Ligne 13'!$A30)*(SUIVIPROD!$J$2:$J$3777='Ligne 13'!$CB$1)*(SUIVIPROD!$L$2:$N$3777&lt;&gt;"")))</f>
        <v>0</v>
      </c>
      <c r="BY30" s="97">
        <v>3</v>
      </c>
      <c r="CA30" s="23"/>
      <c r="CB30" s="121"/>
      <c r="CC30" s="209"/>
    </row>
    <row r="31" spans="1:81" ht="15">
      <c r="A31" s="12" t="s">
        <v>373</v>
      </c>
      <c r="B31" s="12" t="s">
        <v>188</v>
      </c>
      <c r="C31" s="12" t="s">
        <v>188</v>
      </c>
      <c r="D31" s="12" t="s">
        <v>188</v>
      </c>
      <c r="E31" s="12" t="s">
        <v>188</v>
      </c>
      <c r="F31" s="12" t="s">
        <v>188</v>
      </c>
      <c r="G31" s="12" t="s">
        <v>188</v>
      </c>
      <c r="H31" s="92" t="str">
        <f t="shared" si="0"/>
        <v>6 / 6</v>
      </c>
      <c r="I31" s="19">
        <f>SUMPRODUCT((P31="En cours")*COUNTIFS(SUIVIPROD!$E$2:$E$3777,'Ligne 13'!$A31,SUIVIPROD!$J$2:$J$3777,'Ligne 13'!$P$1))</f>
        <v>0</v>
      </c>
      <c r="J31" s="97">
        <v>2</v>
      </c>
      <c r="K31" s="19">
        <f>SUMPRODUCT((P31="En cours")*SUMIFS(SUIVIPROD!$D$2:$D$3777,SUIVIPROD!$E$2:$E$3777,'Ligne 13'!$A31,SUIVIPROD!$J$2:$J$3777,'Ligne 13'!$P$1))</f>
        <v>0</v>
      </c>
      <c r="L31" s="19">
        <f>SUMPRODUCT((P31="En cours")*SUMPRODUCT((SUIVIPROD!$E$2:$E$3777='Ligne 13'!$A31)*(SUIVIPROD!$J$2:$J$3777='Ligne 13'!$P$1)*(SUIVIPROD!$L$2:$N$3777&lt;&gt;"")))</f>
        <v>0</v>
      </c>
      <c r="M31" s="97">
        <v>2</v>
      </c>
      <c r="O31" s="23"/>
      <c r="P31" s="121" t="s">
        <v>190</v>
      </c>
      <c r="Q31" s="19">
        <f>SUMPRODUCT((X31="En cours")*COUNTIFS(SUIVIPROD!$E$2:$E$3777,'Ligne 13'!$A31,SUIVIPROD!$J$2:$J$3777,'Ligne 13'!$X$1))</f>
        <v>0</v>
      </c>
      <c r="R31" s="97">
        <v>4</v>
      </c>
      <c r="S31" s="19">
        <f>SUMPRODUCT((X31="En cours")*SUMIFS(SUIVIPROD!$D$2:$D$3777,SUIVIPROD!$E$2:$E$3777,'Ligne 13'!$A31,SUIVIPROD!$J$2:$J$3777,'Ligne 13'!$X$1))</f>
        <v>0</v>
      </c>
      <c r="T31" s="19">
        <f>SUMPRODUCT((X31="En cours")*SUMPRODUCT((SUIVIPROD!$E$2:$E$3777='Ligne 13'!$A31)*(SUIVIPROD!$J$2:$J$3777='Ligne 13'!$X$1)*(SUIVIPROD!$L$2:$N$3777&lt;&gt;"")))</f>
        <v>0</v>
      </c>
      <c r="U31" s="97">
        <v>4</v>
      </c>
      <c r="W31" s="23"/>
      <c r="X31" s="121"/>
      <c r="Y31" s="19">
        <f>SUMPRODUCT((AF31="En cours")*COUNTIFS(SUIVIPROD!$E$2:$E$3777,'Ligne 13'!$A31,SUIVIPROD!$J$2:$J$3777,'Ligne 13'!$AF$1))</f>
        <v>0</v>
      </c>
      <c r="Z31" s="97">
        <v>12</v>
      </c>
      <c r="AA31" s="19">
        <f>SUMPRODUCT((AF31="En cours")*SUMIFS(SUIVIPROD!$D$2:$D$3777,SUIVIPROD!$E$2:$E$3777,'Ligne 13'!$A31,SUIVIPROD!$J$2:$J$3777,'Ligne 13'!$AF$1))</f>
        <v>0</v>
      </c>
      <c r="AB31" s="19">
        <f>SUMPRODUCT((AF31="En cours")*SUMPRODUCT((SUIVIPROD!$E$2:$E$3777='Ligne 13'!$A31)*(SUIVIPROD!$J$2:$J$3777='Ligne 13'!$AF$1)*(SUIVIPROD!$L$2:$N$3777&lt;&gt;"")))</f>
        <v>0</v>
      </c>
      <c r="AC31" s="97">
        <v>3</v>
      </c>
      <c r="AE31" s="23"/>
      <c r="AF31" s="93"/>
      <c r="AG31" s="19">
        <f>SUMPRODUCT((AN31="En cours")*COUNTIFS(SUIVIPROD!$E$2:$E$3777,'Ligne 13'!$A31,SUIVIPROD!$J$2:$J$3777,'Ligne 13'!$AN$1))</f>
        <v>0</v>
      </c>
      <c r="AH31" s="97">
        <v>12</v>
      </c>
      <c r="AI31" s="19">
        <f>SUMPRODUCT((AN31="En cours")*SUMIFS(SUIVIPROD!$D$2:$D$3777,SUIVIPROD!$E$2:$E$3777,'Ligne 13'!$A31,SUIVIPROD!$J$2:$J$3777,'Ligne 13'!$AN$1))</f>
        <v>0</v>
      </c>
      <c r="AJ31" s="19">
        <f>SUMPRODUCT((AN31="En cours")*SUMPRODUCT((SUIVIPROD!$E$2:$E$3777='Ligne 13'!$A31)*(SUIVIPROD!$J$2:$J$3777='Ligne 13'!$AN$1)*(SUIVIPROD!$L$2:$N$3777&lt;&gt;"")))</f>
        <v>0</v>
      </c>
      <c r="AK31" s="97">
        <v>4</v>
      </c>
      <c r="AL31" s="23"/>
      <c r="AM31" s="23"/>
      <c r="AN31" s="93"/>
      <c r="AO31" s="19">
        <f>SUMPRODUCT((AV31="En cours")*COUNTIFS(SUIVIPROD!$E$2:$E$3777,'Ligne 13'!$A31,SUIVIPROD!$J$2:$J$3777,'Ligne 13'!$AV$1))</f>
        <v>0</v>
      </c>
      <c r="AP31" s="97">
        <v>8</v>
      </c>
      <c r="AQ31" s="19">
        <f>SUMPRODUCT((AV31="En cours")*SUMIFS(SUIVIPROD!$D$2:$D$3777,SUIVIPROD!$E$2:$E$3777,'Ligne 13'!$A31,SUIVIPROD!$J$2:$J$3777,'Ligne 13'!$AV$1))</f>
        <v>0</v>
      </c>
      <c r="AR31" s="19">
        <f>SUMPRODUCT((AV31="En cours")*SUMPRODUCT((SUIVIPROD!$E$2:$E$3777='Ligne 13'!$A31)*(SUIVIPROD!$J$2:$J$3777='Ligne 13'!$AV$1)*(SUIVIPROD!$L$2:$N$3777&lt;&gt;"")))</f>
        <v>0</v>
      </c>
      <c r="AS31" s="97">
        <v>2</v>
      </c>
      <c r="AU31" s="23"/>
      <c r="AV31" s="121"/>
      <c r="AW31" s="19">
        <f>SUMPRODUCT((BD31="En cours")*COUNTIFS(SUIVIPROD!$E$2:$E$3777,'Ligne 13'!$A31,SUIVIPROD!$J$2:$J$3777,'Ligne 13'!$BD$1))</f>
        <v>0</v>
      </c>
      <c r="AX31" s="97">
        <v>16</v>
      </c>
      <c r="AY31" s="19">
        <f>SUMPRODUCT((BD31="En cours")*SUMIFS(SUIVIPROD!$D$2:$D$3777,SUIVIPROD!$E$2:$E$3777,'Ligne 13'!$A31,SUIVIPROD!$J$2:$J$3777,'Ligne 13'!$BD$1))</f>
        <v>0</v>
      </c>
      <c r="AZ31" s="19">
        <f>SUMPRODUCT((BD31="En cours")*SUMPRODUCT((SUIVIPROD!$E$2:$E$3777='Ligne 13'!$A31)*(SUIVIPROD!$J$2:$J$3777='Ligne 13'!$BD$1)*(SUIVIPROD!$L$2:$N$3777&lt;&gt;"")))</f>
        <v>0</v>
      </c>
      <c r="BA31" s="97">
        <v>4</v>
      </c>
      <c r="BC31" s="23"/>
      <c r="BD31" s="93"/>
      <c r="BE31" s="19">
        <f>SUMPRODUCT((BL31="En cours")*COUNTIFS(SUIVIPROD!$E$2:$E$3777,'Ligne 13'!$A31,SUIVIPROD!$J$2:$J$3777,'Ligne 13'!$BL$1))</f>
        <v>0</v>
      </c>
      <c r="BF31" s="97">
        <v>12</v>
      </c>
      <c r="BG31" s="19">
        <f>SUMPRODUCT((BL31="En cours")*SUMIFS(SUIVIPROD!$D$2:$D$3777,SUIVIPROD!$E$2:$E$3777,'Ligne 13'!$A31,SUIVIPROD!$J$2:$J$3777,'Ligne 13'!$BL$1))</f>
        <v>0</v>
      </c>
      <c r="BH31" s="19">
        <f>SUMPRODUCT((BL31="En cours")*SUMPRODUCT((SUIVIPROD!$E$2:$E$3777='Ligne 13'!$A31)*(SUIVIPROD!$J$2:$J$3777='Ligne 13'!$BL$1)*(SUIVIPROD!$L$2:$N$3777&lt;&gt;"")))</f>
        <v>0</v>
      </c>
      <c r="BI31" s="97">
        <v>4</v>
      </c>
      <c r="BK31" s="23"/>
      <c r="BL31" s="93" t="s">
        <v>190</v>
      </c>
      <c r="BM31" s="19">
        <f>SUMPRODUCT((BT31="En cours")*COUNTIFS(SUIVIPROD!$E$2:$E$3777,'Ligne 13'!$A31,SUIVIPROD!$J$2:$J$3777,'Ligne 13'!$BT$1))</f>
        <v>0</v>
      </c>
      <c r="BN31" s="97">
        <v>10</v>
      </c>
      <c r="BO31" s="19">
        <f>SUMPRODUCT((BT31="En cours")*SUMIFS(SUIVIPROD!$D$2:$D$3777,SUIVIPROD!$E$2:$E$3777,'Ligne 13'!$A31,SUIVIPROD!$J$2:$J$3777,'Ligne 13'!$BT$1))</f>
        <v>0</v>
      </c>
      <c r="BP31" s="19">
        <f>SUMPRODUCT((BT31="En cours")*SUMPRODUCT((SUIVIPROD!$E$2:$E$3777='Ligne 13'!$A31)*(SUIVIPROD!$J$2:$J$3777='Ligne 13'!$BT$1)*(SUIVIPROD!$L$2:$N$3777&lt;&gt;"")))</f>
        <v>0</v>
      </c>
      <c r="BQ31" s="97">
        <v>4</v>
      </c>
      <c r="BS31" s="23"/>
      <c r="BT31" s="93" t="s">
        <v>190</v>
      </c>
      <c r="BU31" s="19">
        <f>SUMPRODUCT((CB31="En cours")*COUNTIFS(SUIVIPROD!$E$2:$E$3777,'Ligne 13'!$A31,SUIVIPROD!$J$2:$J$3777,'Ligne 13'!$CB$1))</f>
        <v>0</v>
      </c>
      <c r="BV31" s="97">
        <v>10</v>
      </c>
      <c r="BW31" s="19">
        <f>SUMPRODUCT((CB31="En cours")*SUMIFS(SUIVIPROD!$D$2:$D$3777,SUIVIPROD!$E$2:$E$3777,'Ligne 13'!$A31,SUIVIPROD!$J$2:$J$3777,'Ligne 13'!$CB$1))</f>
        <v>0</v>
      </c>
      <c r="BX31" s="19">
        <f>SUMPRODUCT((CB31="En cours")*SUMPRODUCT((SUIVIPROD!$E$2:$E$3777='Ligne 13'!$A31)*(SUIVIPROD!$J$2:$J$3777='Ligne 13'!$CB$1)*(SUIVIPROD!$L$2:$N$3777&lt;&gt;"")))</f>
        <v>0</v>
      </c>
      <c r="BY31" s="97">
        <v>3</v>
      </c>
      <c r="CA31" s="23"/>
      <c r="CB31" s="121"/>
      <c r="CC31" s="209"/>
    </row>
    <row r="32" spans="1:81" ht="15">
      <c r="A32" s="12" t="s">
        <v>209</v>
      </c>
      <c r="B32" s="12" t="s">
        <v>188</v>
      </c>
      <c r="C32" s="12" t="s">
        <v>188</v>
      </c>
      <c r="D32" s="12" t="s">
        <v>188</v>
      </c>
      <c r="E32" s="12" t="s">
        <v>188</v>
      </c>
      <c r="F32" s="12" t="s">
        <v>188</v>
      </c>
      <c r="G32" s="12" t="s">
        <v>188</v>
      </c>
      <c r="H32" s="92" t="str">
        <f t="shared" ref="H32:H37" si="1">COUNTIF(A32:G32,"Oui") &amp;" / 6"</f>
        <v>6 / 6</v>
      </c>
      <c r="I32" s="19">
        <f>SUMPRODUCT((P32="En cours")*COUNTIFS(SUIVIPROD!$E$2:$E$3777,'Ligne 13'!$A32,SUIVIPROD!$J$2:$J$3777,'Ligne 13'!$P$1))</f>
        <v>0</v>
      </c>
      <c r="J32" s="97">
        <v>2</v>
      </c>
      <c r="K32" s="19">
        <f>SUMPRODUCT((P32="En cours")*SUMIFS(SUIVIPROD!$D$2:$D$3777,SUIVIPROD!$E$2:$E$3777,'Ligne 13'!$A32,SUIVIPROD!$J$2:$J$3777,'Ligne 13'!$P$1))</f>
        <v>0</v>
      </c>
      <c r="L32" s="19">
        <f>SUMPRODUCT((P32="En cours")*SUMPRODUCT((SUIVIPROD!$E$2:$E$3777='Ligne 13'!$A32)*(SUIVIPROD!$J$2:$J$3777='Ligne 13'!$P$1)*(SUIVIPROD!$L$2:$N$3777&lt;&gt;"")))</f>
        <v>0</v>
      </c>
      <c r="M32" s="97">
        <v>2</v>
      </c>
      <c r="N32" s="94"/>
      <c r="O32" s="23"/>
      <c r="P32" s="173" t="s">
        <v>190</v>
      </c>
      <c r="Q32" s="19">
        <f>SUMPRODUCT((X32="En cours")*COUNTIFS(SUIVIPROD!$E$2:$E$3777,'Ligne 13'!$A32,SUIVIPROD!$J$2:$J$3777,'Ligne 13'!$X$1))</f>
        <v>0</v>
      </c>
      <c r="R32" s="97">
        <v>4</v>
      </c>
      <c r="S32" s="19">
        <f>SUMPRODUCT((X32="En cours")*SUMIFS(SUIVIPROD!$D$2:$D$3777,SUIVIPROD!$E$2:$E$3777,'Ligne 13'!$A32,SUIVIPROD!$J$2:$J$3777,'Ligne 13'!$X$1))</f>
        <v>0</v>
      </c>
      <c r="T32" s="19">
        <f>SUMPRODUCT((X32="En cours")*SUMPRODUCT((SUIVIPROD!$E$2:$E$3777='Ligne 13'!$A32)*(SUIVIPROD!$J$2:$J$3777='Ligne 13'!$X$1)*(SUIVIPROD!$L$2:$N$3777&lt;&gt;"")))</f>
        <v>0</v>
      </c>
      <c r="U32" s="97">
        <v>4</v>
      </c>
      <c r="V32" s="12"/>
      <c r="W32" s="23"/>
      <c r="X32" s="173"/>
      <c r="Y32" s="19">
        <f>SUMPRODUCT((AF32="En cours")*COUNTIFS(SUIVIPROD!$E$2:$E$3777,'Ligne 13'!$A32,SUIVIPROD!$J$2:$J$3777,'Ligne 13'!$AF$1))</f>
        <v>0</v>
      </c>
      <c r="Z32" s="97">
        <v>12</v>
      </c>
      <c r="AA32" s="19">
        <f>SUMPRODUCT((AF32="En cours")*SUMIFS(SUIVIPROD!$D$2:$D$3777,SUIVIPROD!$E$2:$E$3777,'Ligne 13'!$A32,SUIVIPROD!$J$2:$J$3777,'Ligne 13'!$AF$1))</f>
        <v>0</v>
      </c>
      <c r="AB32" s="19">
        <f>SUMPRODUCT((AF32="En cours")*SUMPRODUCT((SUIVIPROD!$E$2:$E$3777='Ligne 13'!$A32)*(SUIVIPROD!$J$2:$J$3777='Ligne 13'!$AF$1)*(SUIVIPROD!$L$2:$N$3777&lt;&gt;"")))</f>
        <v>0</v>
      </c>
      <c r="AC32" s="97">
        <v>3</v>
      </c>
      <c r="AD32" s="12"/>
      <c r="AE32" s="23"/>
      <c r="AF32" s="173"/>
      <c r="AG32" s="19">
        <f>SUMPRODUCT((AN32="En cours")*COUNTIFS(SUIVIPROD!$E$2:$E$3777,'Ligne 13'!$A32,SUIVIPROD!$J$2:$J$3777,'Ligne 13'!$AN$1))</f>
        <v>26</v>
      </c>
      <c r="AH32" s="97">
        <v>12</v>
      </c>
      <c r="AI32" s="19">
        <f>SUMPRODUCT((AN32="En cours")*SUMIFS(SUIVIPROD!$D$2:$D$3777,SUIVIPROD!$E$2:$E$3777,'Ligne 13'!$A32,SUIVIPROD!$J$2:$J$3777,'Ligne 13'!$AN$1))</f>
        <v>49</v>
      </c>
      <c r="AJ32" s="19">
        <f>SUMPRODUCT((AN32="En cours")*SUMPRODUCT((SUIVIPROD!$E$2:$E$3777='Ligne 13'!$A32)*(SUIVIPROD!$J$2:$J$3777='Ligne 13'!$AN$1)*(SUIVIPROD!$L$2:$N$3777&lt;&gt;"")))</f>
        <v>6</v>
      </c>
      <c r="AK32" s="97">
        <v>4</v>
      </c>
      <c r="AM32" s="23" t="str">
        <f>IF(COUNTIFS(SUIVIQUALITE!$B$2:$B$49039,'Ligne 13'!$A32,SUIVIQUALITE!$E$2:$E$49039,LEFT($AN$1,FIND(" ",$AN$1)-1),SUIVIQUALITE!$F$2:$F$49039,"Oui")=1,"Oui","#N/A")</f>
        <v>Oui</v>
      </c>
      <c r="AN32" s="173" t="s">
        <v>189</v>
      </c>
      <c r="AO32" s="19">
        <f>SUMPRODUCT((AV32="En cours")*COUNTIFS(SUIVIPROD!$E$2:$E$3777,'Ligne 13'!$A32,SUIVIPROD!$J$2:$J$3777,'Ligne 13'!$AV$1))</f>
        <v>0</v>
      </c>
      <c r="AP32" s="97">
        <v>8</v>
      </c>
      <c r="AQ32" s="19">
        <f>SUMPRODUCT((AV32="En cours")*SUMIFS(SUIVIPROD!$D$2:$D$3777,SUIVIPROD!$E$2:$E$3777,'Ligne 13'!$A32,SUIVIPROD!$J$2:$J$3777,'Ligne 13'!$AV$1))</f>
        <v>0</v>
      </c>
      <c r="AR32" s="19">
        <f>SUMPRODUCT((AV32="En cours")*SUMPRODUCT((SUIVIPROD!$E$2:$E$3777='Ligne 13'!$A32)*(SUIVIPROD!$J$2:$J$3777='Ligne 13'!$AV$1)*(SUIVIPROD!$L$2:$N$3777&lt;&gt;"")))</f>
        <v>0</v>
      </c>
      <c r="AS32" s="97">
        <v>2</v>
      </c>
      <c r="AU32" s="23"/>
      <c r="AV32" s="173"/>
      <c r="AW32" s="19">
        <f>SUMPRODUCT((BD32="En cours")*COUNTIFS(SUIVIPROD!$E$2:$E$3777,'Ligne 13'!$A32,SUIVIPROD!$J$2:$J$3777,'Ligne 13'!$BD$1))</f>
        <v>0</v>
      </c>
      <c r="AX32" s="97">
        <v>16</v>
      </c>
      <c r="AY32" s="19">
        <f>SUMPRODUCT((BD32="En cours")*SUMIFS(SUIVIPROD!$D$2:$D$3777,SUIVIPROD!$E$2:$E$3777,'Ligne 13'!$A32,SUIVIPROD!$J$2:$J$3777,'Ligne 13'!$BD$1))</f>
        <v>0</v>
      </c>
      <c r="AZ32" s="19">
        <f>SUMPRODUCT((BD32="En cours")*SUMPRODUCT((SUIVIPROD!$E$2:$E$3777='Ligne 13'!$A32)*(SUIVIPROD!$J$2:$J$3777='Ligne 13'!$BD$1)*(SUIVIPROD!$L$2:$N$3777&lt;&gt;"")))</f>
        <v>0</v>
      </c>
      <c r="BA32" s="97">
        <v>4</v>
      </c>
      <c r="BC32" s="23"/>
      <c r="BD32" s="173"/>
      <c r="BE32" s="19">
        <f>SUMPRODUCT((BL32="En cours")*COUNTIFS(SUIVIPROD!$E$2:$E$3777,'Ligne 13'!$A32,SUIVIPROD!$J$2:$J$3777,'Ligne 13'!$BL$1))</f>
        <v>0</v>
      </c>
      <c r="BF32" s="97">
        <v>12</v>
      </c>
      <c r="BG32" s="19">
        <f>SUMPRODUCT((BL32="En cours")*SUMIFS(SUIVIPROD!$D$2:$D$3777,SUIVIPROD!$E$2:$E$3777,'Ligne 13'!$A32,SUIVIPROD!$J$2:$J$3777,'Ligne 13'!$BL$1))</f>
        <v>0</v>
      </c>
      <c r="BH32" s="19">
        <f>SUMPRODUCT((BL32="En cours")*SUMPRODUCT((SUIVIPROD!$E$2:$E$3777='Ligne 13'!$A32)*(SUIVIPROD!$J$2:$J$3777='Ligne 13'!$BL$1)*(SUIVIPROD!$L$2:$N$3777&lt;&gt;"")))</f>
        <v>0</v>
      </c>
      <c r="BI32" s="97">
        <v>4</v>
      </c>
      <c r="BK32" s="23"/>
      <c r="BL32" s="173"/>
      <c r="BM32" s="19">
        <f>SUMPRODUCT((BT32="En cours")*COUNTIFS(SUIVIPROD!$E$2:$E$3777,'Ligne 13'!$A32,SUIVIPROD!$J$2:$J$3777,'Ligne 13'!$BT$1))</f>
        <v>0</v>
      </c>
      <c r="BN32" s="97">
        <v>10</v>
      </c>
      <c r="BO32" s="19">
        <f>SUMPRODUCT((BT32="En cours")*SUMIFS(SUIVIPROD!$D$2:$D$3777,SUIVIPROD!$E$2:$E$3777,'Ligne 13'!$A32,SUIVIPROD!$J$2:$J$3777,'Ligne 13'!$BT$1))</f>
        <v>0</v>
      </c>
      <c r="BP32" s="19">
        <f>SUMPRODUCT((BT32="En cours")*SUMPRODUCT((SUIVIPROD!$E$2:$E$3777='Ligne 13'!$A32)*(SUIVIPROD!$J$2:$J$3777='Ligne 13'!$BT$1)*(SUIVIPROD!$L$2:$N$3777&lt;&gt;"")))</f>
        <v>0</v>
      </c>
      <c r="BQ32" s="97">
        <v>4</v>
      </c>
      <c r="BS32" s="23"/>
      <c r="BT32" s="173"/>
      <c r="BU32" s="19">
        <f>SUMPRODUCT((CB32="En cours")*COUNTIFS(SUIVIPROD!$E$2:$E$3777,'Ligne 13'!$A32,SUIVIPROD!$J$2:$J$3777,'Ligne 13'!$CB$1))</f>
        <v>0</v>
      </c>
      <c r="BV32" s="97">
        <v>10</v>
      </c>
      <c r="BW32" s="19">
        <f>SUMPRODUCT((CB32="En cours")*SUMIFS(SUIVIPROD!$D$2:$D$3777,SUIVIPROD!$E$2:$E$3777,'Ligne 13'!$A32,SUIVIPROD!$J$2:$J$3777,'Ligne 13'!$CB$1))</f>
        <v>0</v>
      </c>
      <c r="BX32" s="19">
        <f>SUMPRODUCT((CB32="En cours")*SUMPRODUCT((SUIVIPROD!$E$2:$E$3777='Ligne 13'!$A32)*(SUIVIPROD!$J$2:$J$3777='Ligne 13'!$CB$1)*(SUIVIPROD!$L$2:$N$3777&lt;&gt;"")))</f>
        <v>0</v>
      </c>
      <c r="BY32" s="97">
        <v>3</v>
      </c>
      <c r="CA32" s="23"/>
      <c r="CB32" s="173"/>
      <c r="CC32" s="209"/>
    </row>
    <row r="33" spans="1:81" ht="15">
      <c r="A33" s="12" t="s">
        <v>389</v>
      </c>
      <c r="B33" s="12" t="s">
        <v>188</v>
      </c>
      <c r="C33" s="12" t="s">
        <v>188</v>
      </c>
      <c r="D33" s="12" t="s">
        <v>188</v>
      </c>
      <c r="E33" s="12" t="s">
        <v>188</v>
      </c>
      <c r="F33" s="12" t="s">
        <v>188</v>
      </c>
      <c r="G33" s="12" t="s">
        <v>188</v>
      </c>
      <c r="H33" s="92" t="str">
        <f t="shared" si="1"/>
        <v>6 / 6</v>
      </c>
      <c r="I33" s="19">
        <f>SUMPRODUCT((P33="En cours")*COUNTIFS(SUIVIPROD!$E$2:$E$3777,'Ligne 13'!$A33,SUIVIPROD!$J$2:$J$3777,'Ligne 13'!$P$1))</f>
        <v>0</v>
      </c>
      <c r="J33" s="97">
        <v>2</v>
      </c>
      <c r="K33" s="19">
        <f>SUMPRODUCT((P33="En cours")*SUMIFS(SUIVIPROD!$D$2:$D$3777,SUIVIPROD!$E$2:$E$3777,'Ligne 13'!$A33,SUIVIPROD!$J$2:$J$3777,'Ligne 13'!$P$1))</f>
        <v>0</v>
      </c>
      <c r="L33" s="19">
        <f>SUMPRODUCT((P33="En cours")*SUMPRODUCT((SUIVIPROD!$E$2:$E$3777='Ligne 13'!$A33)*(SUIVIPROD!$J$2:$J$3777='Ligne 13'!$P$1)*(SUIVIPROD!$L$2:$N$3777&lt;&gt;"")))</f>
        <v>0</v>
      </c>
      <c r="M33" s="97">
        <v>2</v>
      </c>
      <c r="N33" s="94"/>
      <c r="O33" s="23"/>
      <c r="P33" s="174" t="s">
        <v>190</v>
      </c>
      <c r="Q33" s="19">
        <f>SUMPRODUCT((X33="En cours")*COUNTIFS(SUIVIPROD!$E$2:$E$3777,'Ligne 13'!$A33,SUIVIPROD!$J$2:$J$3777,'Ligne 13'!$X$1))</f>
        <v>0</v>
      </c>
      <c r="R33" s="97">
        <v>4</v>
      </c>
      <c r="S33" s="19">
        <f>SUMPRODUCT((X33="En cours")*SUMIFS(SUIVIPROD!$D$2:$D$3777,SUIVIPROD!$E$2:$E$3777,'Ligne 13'!$A33,SUIVIPROD!$J$2:$J$3777,'Ligne 13'!$X$1))</f>
        <v>0</v>
      </c>
      <c r="T33" s="19">
        <f>SUMPRODUCT((X33="En cours")*SUMPRODUCT((SUIVIPROD!$E$2:$E$3777='Ligne 13'!$A33)*(SUIVIPROD!$J$2:$J$3777='Ligne 13'!$X$1)*(SUIVIPROD!$L$2:$N$3777&lt;&gt;"")))</f>
        <v>0</v>
      </c>
      <c r="U33" s="97">
        <v>4</v>
      </c>
      <c r="V33" s="12"/>
      <c r="W33" s="23"/>
      <c r="X33" s="174"/>
      <c r="Y33" s="19">
        <f>SUMPRODUCT((AF33="En cours")*COUNTIFS(SUIVIPROD!$E$2:$E$3777,'Ligne 13'!$A33,SUIVIPROD!$J$2:$J$3777,'Ligne 13'!$AF$1))</f>
        <v>0</v>
      </c>
      <c r="Z33" s="97">
        <v>12</v>
      </c>
      <c r="AA33" s="19">
        <f>SUMPRODUCT((AF33="En cours")*SUMIFS(SUIVIPROD!$D$2:$D$3777,SUIVIPROD!$E$2:$E$3777,'Ligne 13'!$A33,SUIVIPROD!$J$2:$J$3777,'Ligne 13'!$AF$1))</f>
        <v>0</v>
      </c>
      <c r="AB33" s="19">
        <f>SUMPRODUCT((AF33="En cours")*SUMPRODUCT((SUIVIPROD!$E$2:$E$3777='Ligne 13'!$A33)*(SUIVIPROD!$J$2:$J$3777='Ligne 13'!$AF$1)*(SUIVIPROD!$L$2:$N$3777&lt;&gt;"")))</f>
        <v>0</v>
      </c>
      <c r="AC33" s="97">
        <v>3</v>
      </c>
      <c r="AD33" s="12"/>
      <c r="AE33" s="23"/>
      <c r="AF33" s="174"/>
      <c r="AG33" s="19">
        <f>SUMPRODUCT((AN33="En cours")*COUNTIFS(SUIVIPROD!$E$2:$E$3777,'Ligne 13'!$A33,SUIVIPROD!$J$2:$J$3777,'Ligne 13'!$AN$1))</f>
        <v>0</v>
      </c>
      <c r="AH33" s="97">
        <v>12</v>
      </c>
      <c r="AI33" s="19">
        <f>SUMPRODUCT((AN33="En cours")*SUMIFS(SUIVIPROD!$D$2:$D$3777,SUIVIPROD!$E$2:$E$3777,'Ligne 13'!$A33,SUIVIPROD!$J$2:$J$3777,'Ligne 13'!$AN$1))</f>
        <v>0</v>
      </c>
      <c r="AJ33" s="19">
        <f>SUMPRODUCT((AN33="En cours")*SUMPRODUCT((SUIVIPROD!$E$2:$E$3777='Ligne 13'!$A33)*(SUIVIPROD!$J$2:$J$3777='Ligne 13'!$AN$1)*(SUIVIPROD!$L$2:$N$3777&lt;&gt;"")))</f>
        <v>0</v>
      </c>
      <c r="AK33" s="97">
        <v>4</v>
      </c>
      <c r="AM33" s="23"/>
      <c r="AN33" s="174"/>
      <c r="AO33" s="19">
        <f>SUMPRODUCT((AV33="En cours")*COUNTIFS(SUIVIPROD!$E$2:$E$3777,'Ligne 13'!$A33,SUIVIPROD!$J$2:$J$3777,'Ligne 13'!$AV$1))</f>
        <v>0</v>
      </c>
      <c r="AP33" s="97">
        <v>8</v>
      </c>
      <c r="AQ33" s="19">
        <f>SUMPRODUCT((AV33="En cours")*SUMIFS(SUIVIPROD!$D$2:$D$3777,SUIVIPROD!$E$2:$E$3777,'Ligne 13'!$A33,SUIVIPROD!$J$2:$J$3777,'Ligne 13'!$AV$1))</f>
        <v>0</v>
      </c>
      <c r="AR33" s="19">
        <f>SUMPRODUCT((AV33="En cours")*SUMPRODUCT((SUIVIPROD!$E$2:$E$3777='Ligne 13'!$A33)*(SUIVIPROD!$J$2:$J$3777='Ligne 13'!$AV$1)*(SUIVIPROD!$L$2:$N$3777&lt;&gt;"")))</f>
        <v>0</v>
      </c>
      <c r="AS33" s="97">
        <v>2</v>
      </c>
      <c r="AU33" s="23"/>
      <c r="AV33" s="174"/>
      <c r="AW33" s="19">
        <f>SUMPRODUCT((BD33="En cours")*COUNTIFS(SUIVIPROD!$E$2:$E$3777,'Ligne 13'!$A33,SUIVIPROD!$J$2:$J$3777,'Ligne 13'!$BD$1))</f>
        <v>21</v>
      </c>
      <c r="AX33" s="97">
        <v>16</v>
      </c>
      <c r="AY33" s="19">
        <f>SUMPRODUCT((BD33="En cours")*SUMIFS(SUIVIPROD!$D$2:$D$3777,SUIVIPROD!$E$2:$E$3777,'Ligne 13'!$A33,SUIVIPROD!$J$2:$J$3777,'Ligne 13'!$BD$1))</f>
        <v>41</v>
      </c>
      <c r="AZ33" s="19">
        <f>SUMPRODUCT((BD33="En cours")*SUMPRODUCT((SUIVIPROD!$E$2:$E$3777='Ligne 13'!$A33)*(SUIVIPROD!$J$2:$J$3777='Ligne 13'!$BD$1)*(SUIVIPROD!$L$2:$N$3777&lt;&gt;"")))</f>
        <v>3</v>
      </c>
      <c r="BA33" s="97">
        <v>4</v>
      </c>
      <c r="BC33" s="23" t="str">
        <f>IF(COUNTIFS(SUIVIQUALITE!$B$2:$B$49039,'Ligne 13'!$A33,SUIVIQUALITE!$E$2:$E$49039,LEFT($BD$1,FIND(" ",$BD$1)-1),SUIVIQUALITE!$F$2:$F$49039,"Oui")=1,"Oui","#N/A")</f>
        <v>Oui</v>
      </c>
      <c r="BD33" s="174" t="s">
        <v>189</v>
      </c>
      <c r="BE33" s="19">
        <f>SUMPRODUCT((BL33="En cours")*COUNTIFS(SUIVIPROD!$E$2:$E$3777,'Ligne 13'!$A33,SUIVIPROD!$J$2:$J$3777,'Ligne 13'!$BL$1))</f>
        <v>0</v>
      </c>
      <c r="BF33" s="97">
        <v>12</v>
      </c>
      <c r="BG33" s="19">
        <f>SUMPRODUCT((BL33="En cours")*SUMIFS(SUIVIPROD!$D$2:$D$3777,SUIVIPROD!$E$2:$E$3777,'Ligne 13'!$A33,SUIVIPROD!$J$2:$J$3777,'Ligne 13'!$BL$1))</f>
        <v>0</v>
      </c>
      <c r="BH33" s="19">
        <f>SUMPRODUCT((BL33="En cours")*SUMPRODUCT((SUIVIPROD!$E$2:$E$3777='Ligne 13'!$A33)*(SUIVIPROD!$J$2:$J$3777='Ligne 13'!$BL$1)*(SUIVIPROD!$L$2:$N$3777&lt;&gt;"")))</f>
        <v>0</v>
      </c>
      <c r="BI33" s="97">
        <v>4</v>
      </c>
      <c r="BK33" s="23"/>
      <c r="BL33" s="174"/>
      <c r="BM33" s="19">
        <f>SUMPRODUCT((BT33="En cours")*COUNTIFS(SUIVIPROD!$E$2:$E$3777,'Ligne 13'!$A33,SUIVIPROD!$J$2:$J$3777,'Ligne 13'!$BT$1))</f>
        <v>0</v>
      </c>
      <c r="BN33" s="97">
        <v>10</v>
      </c>
      <c r="BO33" s="19">
        <f>SUMPRODUCT((BT33="En cours")*SUMIFS(SUIVIPROD!$D$2:$D$3777,SUIVIPROD!$E$2:$E$3777,'Ligne 13'!$A33,SUIVIPROD!$J$2:$J$3777,'Ligne 13'!$BT$1))</f>
        <v>0</v>
      </c>
      <c r="BP33" s="19">
        <f>SUMPRODUCT((BT33="En cours")*SUMPRODUCT((SUIVIPROD!$E$2:$E$3777='Ligne 13'!$A33)*(SUIVIPROD!$J$2:$J$3777='Ligne 13'!$BT$1)*(SUIVIPROD!$L$2:$N$3777&lt;&gt;"")))</f>
        <v>0</v>
      </c>
      <c r="BQ33" s="97">
        <v>4</v>
      </c>
      <c r="BS33" s="23"/>
      <c r="BT33" s="174"/>
      <c r="BU33" s="19">
        <f>SUMPRODUCT((CB33="En cours")*COUNTIFS(SUIVIPROD!$E$2:$E$3777,'Ligne 13'!$A33,SUIVIPROD!$J$2:$J$3777,'Ligne 13'!$CB$1))</f>
        <v>0</v>
      </c>
      <c r="BV33" s="97">
        <v>10</v>
      </c>
      <c r="BW33" s="19">
        <f>SUMPRODUCT((CB33="En cours")*SUMIFS(SUIVIPROD!$D$2:$D$3777,SUIVIPROD!$E$2:$E$3777,'Ligne 13'!$A33,SUIVIPROD!$J$2:$J$3777,'Ligne 13'!$CB$1))</f>
        <v>0</v>
      </c>
      <c r="BX33" s="19">
        <f>SUMPRODUCT((CB33="En cours")*SUMPRODUCT((SUIVIPROD!$E$2:$E$3777='Ligne 13'!$A33)*(SUIVIPROD!$J$2:$J$3777='Ligne 13'!$CB$1)*(SUIVIPROD!$L$2:$N$3777&lt;&gt;"")))</f>
        <v>0</v>
      </c>
      <c r="BY33" s="97">
        <v>3</v>
      </c>
      <c r="CA33" s="23"/>
      <c r="CB33" s="174"/>
      <c r="CC33" s="209"/>
    </row>
    <row r="34" spans="1:81" ht="15">
      <c r="A34" s="12" t="s">
        <v>869</v>
      </c>
      <c r="B34" s="12" t="s">
        <v>188</v>
      </c>
      <c r="C34" s="12" t="s">
        <v>188</v>
      </c>
      <c r="D34" s="12" t="s">
        <v>188</v>
      </c>
      <c r="E34" s="12" t="s">
        <v>188</v>
      </c>
      <c r="F34" s="12" t="s">
        <v>188</v>
      </c>
      <c r="G34" s="12" t="s">
        <v>188</v>
      </c>
      <c r="H34" s="92" t="str">
        <f t="shared" si="1"/>
        <v>6 / 6</v>
      </c>
      <c r="I34" s="19">
        <f>SUMPRODUCT((P34="En cours")*COUNTIFS(SUIVIPROD!$E$2:$E$3777,'Ligne 13'!$A34,SUIVIPROD!$J$2:$J$3777,'Ligne 13'!$P$1))</f>
        <v>0</v>
      </c>
      <c r="J34" s="97">
        <v>2</v>
      </c>
      <c r="K34" s="19">
        <f>SUMPRODUCT((P34="En cours")*SUMIFS(SUIVIPROD!$D$2:$D$3777,SUIVIPROD!$E$2:$E$3777,'Ligne 13'!$A34,SUIVIPROD!$J$2:$J$3777,'Ligne 13'!$P$1))</f>
        <v>0</v>
      </c>
      <c r="L34" s="19">
        <f>SUMPRODUCT((P34="En cours")*SUMPRODUCT((SUIVIPROD!$E$2:$E$3777='Ligne 13'!$A34)*(SUIVIPROD!$J$2:$J$3777='Ligne 13'!$P$1)*(SUIVIPROD!$L$2:$N$3777&lt;&gt;"")))</f>
        <v>0</v>
      </c>
      <c r="M34" s="97">
        <v>2</v>
      </c>
      <c r="N34" s="94"/>
      <c r="O34" s="23"/>
      <c r="P34" s="174" t="s">
        <v>190</v>
      </c>
      <c r="Q34" s="19">
        <f>SUMPRODUCT((X34="En cours")*COUNTIFS(SUIVIPROD!$E$2:$E$3777,'Ligne 13'!$A34,SUIVIPROD!$J$2:$J$3777,'Ligne 13'!$X$1))</f>
        <v>5</v>
      </c>
      <c r="R34" s="97">
        <v>4</v>
      </c>
      <c r="S34" s="19">
        <f>SUMPRODUCT((X34="En cours")*SUMIFS(SUIVIPROD!$D$2:$D$3777,SUIVIPROD!$E$2:$E$3777,'Ligne 13'!$A34,SUIVIPROD!$J$2:$J$3777,'Ligne 13'!$X$1))</f>
        <v>8</v>
      </c>
      <c r="T34" s="19">
        <f>SUMPRODUCT((X34="En cours")*SUMPRODUCT((SUIVIPROD!$E$2:$E$3777='Ligne 13'!$A34)*(SUIVIPROD!$J$2:$J$3777='Ligne 13'!$X$1)*(SUIVIPROD!$L$2:$N$3777&lt;&gt;"")))</f>
        <v>1</v>
      </c>
      <c r="U34" s="97">
        <v>4</v>
      </c>
      <c r="V34" s="12"/>
      <c r="W34" s="23" t="str">
        <f>IF(COUNTIFS(SUIVIQUALITE!$B$2:$B$49039,'Ligne 13'!$A34,SUIVIQUALITE!$E$2:$E$49039,LEFT($X$1,FIND(" ",$X$1)-1),SUIVIQUALITE!$F$2:$F$49039,"Oui")=1,"Oui","#N/A")</f>
        <v>Oui</v>
      </c>
      <c r="X34" s="174" t="s">
        <v>189</v>
      </c>
      <c r="Y34" s="19">
        <f>SUMPRODUCT((AF34="En cours")*COUNTIFS(SUIVIPROD!$E$2:$E$3777,'Ligne 13'!$A34,SUIVIPROD!$J$2:$J$3777,'Ligne 13'!$AF$1))</f>
        <v>17</v>
      </c>
      <c r="Z34" s="97">
        <v>12</v>
      </c>
      <c r="AA34" s="19">
        <f>SUMPRODUCT((AF34="En cours")*SUMIFS(SUIVIPROD!$D$2:$D$3777,SUIVIPROD!$E$2:$E$3777,'Ligne 13'!$A34,SUIVIPROD!$J$2:$J$3777,'Ligne 13'!$AF$1))</f>
        <v>32</v>
      </c>
      <c r="AB34" s="19">
        <f>SUMPRODUCT((AF34="En cours")*SUMPRODUCT((SUIVIPROD!$E$2:$E$3777='Ligne 13'!$A34)*(SUIVIPROD!$J$2:$J$3777='Ligne 13'!$AF$1)*(SUIVIPROD!$L$2:$N$3777&lt;&gt;"")))</f>
        <v>2</v>
      </c>
      <c r="AC34" s="97">
        <v>3</v>
      </c>
      <c r="AD34" s="12"/>
      <c r="AE34" s="23" t="str">
        <f>IF(COUNTIFS(SUIVIQUALITE!$B$2:$B$49039,'Ligne 13'!$A34,SUIVIQUALITE!$E$2:$E$49039,LEFT($AF$1,FIND(" ",$AF$1)-1),SUIVIQUALITE!$F$2:$F$49039,"Oui")=1,"Oui","#N/A")</f>
        <v>Oui</v>
      </c>
      <c r="AF34" s="174" t="s">
        <v>189</v>
      </c>
      <c r="AG34" s="19">
        <f>SUMPRODUCT((AN34="En cours")*COUNTIFS(SUIVIPROD!$E$2:$E$3777,'Ligne 13'!$A34,SUIVIPROD!$J$2:$J$3777,'Ligne 13'!$AN$1))</f>
        <v>0</v>
      </c>
      <c r="AH34" s="97">
        <v>12</v>
      </c>
      <c r="AI34" s="19">
        <f>SUMPRODUCT((AN34="En cours")*SUMIFS(SUIVIPROD!$D$2:$D$3777,SUIVIPROD!$E$2:$E$3777,'Ligne 13'!$A34,SUIVIPROD!$J$2:$J$3777,'Ligne 13'!$AN$1))</f>
        <v>0</v>
      </c>
      <c r="AJ34" s="19">
        <f>SUMPRODUCT((AN34="En cours")*SUMPRODUCT((SUIVIPROD!$E$2:$E$3777='Ligne 13'!$A34)*(SUIVIPROD!$J$2:$J$3777='Ligne 13'!$AN$1)*(SUIVIPROD!$L$2:$N$3777&lt;&gt;"")))</f>
        <v>0</v>
      </c>
      <c r="AK34" s="97">
        <v>4</v>
      </c>
      <c r="AM34" s="23"/>
      <c r="AN34" s="174"/>
      <c r="AO34" s="19">
        <f>SUMPRODUCT((AV34="En cours")*COUNTIFS(SUIVIPROD!$E$2:$E$3777,'Ligne 13'!$A34,SUIVIPROD!$J$2:$J$3777,'Ligne 13'!$AV$1))</f>
        <v>0</v>
      </c>
      <c r="AP34" s="97">
        <v>8</v>
      </c>
      <c r="AQ34" s="19">
        <f>SUMPRODUCT((AV34="En cours")*SUMIFS(SUIVIPROD!$D$2:$D$3777,SUIVIPROD!$E$2:$E$3777,'Ligne 13'!$A34,SUIVIPROD!$J$2:$J$3777,'Ligne 13'!$AV$1))</f>
        <v>0</v>
      </c>
      <c r="AR34" s="19">
        <f>SUMPRODUCT((AV34="En cours")*SUMPRODUCT((SUIVIPROD!$E$2:$E$3777='Ligne 13'!$A34)*(SUIVIPROD!$J$2:$J$3777='Ligne 13'!$AV$1)*(SUIVIPROD!$L$2:$N$3777&lt;&gt;"")))</f>
        <v>0</v>
      </c>
      <c r="AS34" s="97">
        <v>2</v>
      </c>
      <c r="AU34" s="23"/>
      <c r="AV34" s="174"/>
      <c r="AW34" s="19">
        <f>SUMPRODUCT((BD34="En cours")*COUNTIFS(SUIVIPROD!$E$2:$E$3777,'Ligne 13'!$A34,SUIVIPROD!$J$2:$J$3777,'Ligne 13'!$BD$1))</f>
        <v>0</v>
      </c>
      <c r="AX34" s="97">
        <v>16</v>
      </c>
      <c r="AY34" s="19">
        <f>SUMPRODUCT((BD34="En cours")*SUMIFS(SUIVIPROD!$D$2:$D$3777,SUIVIPROD!$E$2:$E$3777,'Ligne 13'!$A34,SUIVIPROD!$J$2:$J$3777,'Ligne 13'!$BD$1))</f>
        <v>0</v>
      </c>
      <c r="AZ34" s="19">
        <f>SUMPRODUCT((BD34="En cours")*SUMPRODUCT((SUIVIPROD!$E$2:$E$3777='Ligne 13'!$A34)*(SUIVIPROD!$J$2:$J$3777='Ligne 13'!$BD$1)*(SUIVIPROD!$L$2:$N$3777&lt;&gt;"")))</f>
        <v>0</v>
      </c>
      <c r="BA34" s="97">
        <v>4</v>
      </c>
      <c r="BC34" s="23"/>
      <c r="BD34" s="174"/>
      <c r="BE34" s="19">
        <f>SUMPRODUCT((BL34="En cours")*COUNTIFS(SUIVIPROD!$E$2:$E$3777,'Ligne 13'!$A34,SUIVIPROD!$J$2:$J$3777,'Ligne 13'!$BL$1))</f>
        <v>0</v>
      </c>
      <c r="BF34" s="97">
        <v>12</v>
      </c>
      <c r="BG34" s="19">
        <f>SUMPRODUCT((BL34="En cours")*SUMIFS(SUIVIPROD!$D$2:$D$3777,SUIVIPROD!$E$2:$E$3777,'Ligne 13'!$A34,SUIVIPROD!$J$2:$J$3777,'Ligne 13'!$BL$1))</f>
        <v>0</v>
      </c>
      <c r="BH34" s="19">
        <f>SUMPRODUCT((BL34="En cours")*SUMPRODUCT((SUIVIPROD!$E$2:$E$3777='Ligne 13'!$A34)*(SUIVIPROD!$J$2:$J$3777='Ligne 13'!$BL$1)*(SUIVIPROD!$L$2:$N$3777&lt;&gt;"")))</f>
        <v>0</v>
      </c>
      <c r="BI34" s="97">
        <v>4</v>
      </c>
      <c r="BK34" s="23"/>
      <c r="BL34" s="174"/>
      <c r="BM34" s="19">
        <f>SUMPRODUCT((BT34="En cours")*COUNTIFS(SUIVIPROD!$E$2:$E$3777,'Ligne 13'!$A34,SUIVIPROD!$J$2:$J$3777,'Ligne 13'!$BT$1))</f>
        <v>0</v>
      </c>
      <c r="BN34" s="97">
        <v>10</v>
      </c>
      <c r="BO34" s="19">
        <f>SUMPRODUCT((BT34="En cours")*SUMIFS(SUIVIPROD!$D$2:$D$3777,SUIVIPROD!$E$2:$E$3777,'Ligne 13'!$A34,SUIVIPROD!$J$2:$J$3777,'Ligne 13'!$BT$1))</f>
        <v>0</v>
      </c>
      <c r="BP34" s="19">
        <f>SUMPRODUCT((BT34="En cours")*SUMPRODUCT((SUIVIPROD!$E$2:$E$3777='Ligne 13'!$A34)*(SUIVIPROD!$J$2:$J$3777='Ligne 13'!$BT$1)*(SUIVIPROD!$L$2:$N$3777&lt;&gt;"")))</f>
        <v>0</v>
      </c>
      <c r="BQ34" s="97">
        <v>4</v>
      </c>
      <c r="BS34" s="23"/>
      <c r="BT34" s="174"/>
      <c r="BU34" s="19">
        <f>SUMPRODUCT((CB34="En cours")*COUNTIFS(SUIVIPROD!$E$2:$E$3777,'Ligne 13'!$A34,SUIVIPROD!$J$2:$J$3777,'Ligne 13'!$CB$1))</f>
        <v>0</v>
      </c>
      <c r="BV34" s="97">
        <v>10</v>
      </c>
      <c r="BW34" s="19">
        <f>SUMPRODUCT((CB34="En cours")*SUMIFS(SUIVIPROD!$D$2:$D$3777,SUIVIPROD!$E$2:$E$3777,'Ligne 13'!$A34,SUIVIPROD!$J$2:$J$3777,'Ligne 13'!$CB$1))</f>
        <v>0</v>
      </c>
      <c r="BX34" s="19">
        <f>SUMPRODUCT((CB34="En cours")*SUMPRODUCT((SUIVIPROD!$E$2:$E$3777='Ligne 13'!$A34)*(SUIVIPROD!$J$2:$J$3777='Ligne 13'!$CB$1)*(SUIVIPROD!$L$2:$N$3777&lt;&gt;"")))</f>
        <v>0</v>
      </c>
      <c r="BY34" s="97">
        <v>3</v>
      </c>
      <c r="CA34" s="23"/>
      <c r="CB34" s="174"/>
      <c r="CC34" s="209"/>
    </row>
    <row r="35" spans="1:81" ht="15">
      <c r="A35" s="12" t="s">
        <v>877</v>
      </c>
      <c r="B35" s="12" t="s">
        <v>188</v>
      </c>
      <c r="C35" s="12" t="s">
        <v>188</v>
      </c>
      <c r="D35" s="12" t="s">
        <v>188</v>
      </c>
      <c r="E35" s="12" t="s">
        <v>188</v>
      </c>
      <c r="F35" s="12" t="s">
        <v>188</v>
      </c>
      <c r="G35" s="12" t="s">
        <v>188</v>
      </c>
      <c r="H35" s="92" t="str">
        <f t="shared" si="1"/>
        <v>6 / 6</v>
      </c>
      <c r="I35" s="19">
        <f>SUMPRODUCT((P35="En cours")*COUNTIFS(SUIVIPROD!$E$2:$E$3777,'Ligne 13'!$A35,SUIVIPROD!$J$2:$J$3777,'Ligne 13'!$P$1))</f>
        <v>0</v>
      </c>
      <c r="J35" s="97">
        <v>2</v>
      </c>
      <c r="K35" s="19">
        <f>SUMPRODUCT((P35="En cours")*SUMIFS(SUIVIPROD!$D$2:$D$3777,SUIVIPROD!$E$2:$E$3777,'Ligne 13'!$A35,SUIVIPROD!$J$2:$J$3777,'Ligne 13'!$P$1))</f>
        <v>0</v>
      </c>
      <c r="L35" s="19">
        <f>SUMPRODUCT((P35="En cours")*SUMPRODUCT((SUIVIPROD!$E$2:$E$3777='Ligne 13'!$A35)*(SUIVIPROD!$J$2:$J$3777='Ligne 13'!$P$1)*(SUIVIPROD!$L$2:$N$3777&lt;&gt;"")))</f>
        <v>0</v>
      </c>
      <c r="M35" s="97">
        <v>2</v>
      </c>
      <c r="N35" s="94"/>
      <c r="O35" s="23"/>
      <c r="P35" s="174" t="s">
        <v>190</v>
      </c>
      <c r="Q35" s="19">
        <f>SUMPRODUCT((X35="En cours")*COUNTIFS(SUIVIPROD!$E$2:$E$3777,'Ligne 13'!$A35,SUIVIPROD!$J$2:$J$3777,'Ligne 13'!$X$1))</f>
        <v>0</v>
      </c>
      <c r="R35" s="97">
        <v>4</v>
      </c>
      <c r="S35" s="19">
        <f>SUMPRODUCT((X35="En cours")*SUMIFS(SUIVIPROD!$D$2:$D$3777,SUIVIPROD!$E$2:$E$3777,'Ligne 13'!$A35,SUIVIPROD!$J$2:$J$3777,'Ligne 13'!$X$1))</f>
        <v>0</v>
      </c>
      <c r="T35" s="19">
        <f>SUMPRODUCT((X35="En cours")*SUMPRODUCT((SUIVIPROD!$E$2:$E$3777='Ligne 13'!$A35)*(SUIVIPROD!$J$2:$J$3777='Ligne 13'!$X$1)*(SUIVIPROD!$L$2:$N$3777&lt;&gt;"")))</f>
        <v>0</v>
      </c>
      <c r="U35" s="97">
        <v>4</v>
      </c>
      <c r="V35" s="12"/>
      <c r="W35" s="23"/>
      <c r="X35" s="174"/>
      <c r="Y35" s="19">
        <f>SUMPRODUCT((AF35="En cours")*COUNTIFS(SUIVIPROD!$E$2:$E$3777,'Ligne 13'!$A35,SUIVIPROD!$J$2:$J$3777,'Ligne 13'!$AF$1))</f>
        <v>2</v>
      </c>
      <c r="Z35" s="97">
        <v>12</v>
      </c>
      <c r="AA35" s="19">
        <f>SUMPRODUCT((AF35="En cours")*SUMIFS(SUIVIPROD!$D$2:$D$3777,SUIVIPROD!$E$2:$E$3777,'Ligne 13'!$A35,SUIVIPROD!$J$2:$J$3777,'Ligne 13'!$AF$1))</f>
        <v>4</v>
      </c>
      <c r="AB35" s="19">
        <f>SUMPRODUCT((AF35="En cours")*SUMPRODUCT((SUIVIPROD!$E$2:$E$3777='Ligne 13'!$A35)*(SUIVIPROD!$J$2:$J$3777='Ligne 13'!$AF$1)*(SUIVIPROD!$L$2:$N$3777&lt;&gt;"")))</f>
        <v>0</v>
      </c>
      <c r="AC35" s="97">
        <v>3</v>
      </c>
      <c r="AD35" s="12"/>
      <c r="AE35" s="23" t="str">
        <f>IF(COUNTIFS(SUIVIQUALITE!$B$2:$B$49039,'Ligne 13'!$A35,SUIVIQUALITE!$E$2:$E$49039,LEFT($AF$1,FIND(" ",$AF$1)-1),SUIVIQUALITE!$F$2:$F$49039,"Oui")=1,"Oui","#N/A")</f>
        <v>#N/A</v>
      </c>
      <c r="AF35" s="174" t="s">
        <v>189</v>
      </c>
      <c r="AG35" s="19">
        <f>SUMPRODUCT((AN35="En cours")*COUNTIFS(SUIVIPROD!$E$2:$E$3777,'Ligne 13'!$A35,SUIVIPROD!$J$2:$J$3777,'Ligne 13'!$AN$1))</f>
        <v>6</v>
      </c>
      <c r="AH35" s="97">
        <v>12</v>
      </c>
      <c r="AI35" s="19">
        <f>SUMPRODUCT((AN35="En cours")*SUMIFS(SUIVIPROD!$D$2:$D$3777,SUIVIPROD!$E$2:$E$3777,'Ligne 13'!$A35,SUIVIPROD!$J$2:$J$3777,'Ligne 13'!$AN$1))</f>
        <v>12</v>
      </c>
      <c r="AJ35" s="19">
        <f>SUMPRODUCT((AN35="En cours")*SUMPRODUCT((SUIVIPROD!$E$2:$E$3777='Ligne 13'!$A35)*(SUIVIPROD!$J$2:$J$3777='Ligne 13'!$AN$1)*(SUIVIPROD!$L$2:$N$3777&lt;&gt;"")))</f>
        <v>1</v>
      </c>
      <c r="AK35" s="97">
        <v>4</v>
      </c>
      <c r="AM35" s="23" t="str">
        <f>IF(COUNTIFS(SUIVIQUALITE!$B$2:$B$49039,'Ligne 13'!$A35,SUIVIQUALITE!$E$2:$E$49039,LEFT($AN$1,FIND(" ",$AN$1)-1),SUIVIQUALITE!$F$2:$F$49039,"Oui")=1,"Oui","#N/A")</f>
        <v>Oui</v>
      </c>
      <c r="AN35" s="174" t="s">
        <v>189</v>
      </c>
      <c r="AO35" s="19">
        <f>SUMPRODUCT((AV35="En cours")*COUNTIFS(SUIVIPROD!$E$2:$E$3777,'Ligne 13'!$A35,SUIVIPROD!$J$2:$J$3777,'Ligne 13'!$AV$1))</f>
        <v>0</v>
      </c>
      <c r="AP35" s="97">
        <v>8</v>
      </c>
      <c r="AQ35" s="19">
        <f>SUMPRODUCT((AV35="En cours")*SUMIFS(SUIVIPROD!$D$2:$D$3777,SUIVIPROD!$E$2:$E$3777,'Ligne 13'!$A35,SUIVIPROD!$J$2:$J$3777,'Ligne 13'!$AV$1))</f>
        <v>0</v>
      </c>
      <c r="AR35" s="19">
        <f>SUMPRODUCT((AV35="En cours")*SUMPRODUCT((SUIVIPROD!$E$2:$E$3777='Ligne 13'!$A35)*(SUIVIPROD!$J$2:$J$3777='Ligne 13'!$AV$1)*(SUIVIPROD!$L$2:$N$3777&lt;&gt;"")))</f>
        <v>0</v>
      </c>
      <c r="AS35" s="97">
        <v>2</v>
      </c>
      <c r="AU35" s="23"/>
      <c r="AV35" s="174"/>
      <c r="AW35" s="19">
        <f>SUMPRODUCT((BD35="En cours")*COUNTIFS(SUIVIPROD!$E$2:$E$3777,'Ligne 13'!$A35,SUIVIPROD!$J$2:$J$3777,'Ligne 13'!$BD$1))</f>
        <v>0</v>
      </c>
      <c r="AX35" s="97">
        <v>16</v>
      </c>
      <c r="AY35" s="19">
        <f>SUMPRODUCT((BD35="En cours")*SUMIFS(SUIVIPROD!$D$2:$D$3777,SUIVIPROD!$E$2:$E$3777,'Ligne 13'!$A35,SUIVIPROD!$J$2:$J$3777,'Ligne 13'!$BD$1))</f>
        <v>0</v>
      </c>
      <c r="AZ35" s="19">
        <f>SUMPRODUCT((BD35="En cours")*SUMPRODUCT((SUIVIPROD!$E$2:$E$3777='Ligne 13'!$A35)*(SUIVIPROD!$J$2:$J$3777='Ligne 13'!$BD$1)*(SUIVIPROD!$L$2:$N$3777&lt;&gt;"")))</f>
        <v>0</v>
      </c>
      <c r="BA35" s="97">
        <v>4</v>
      </c>
      <c r="BC35" s="23"/>
      <c r="BD35" s="174"/>
      <c r="BE35" s="19">
        <f>SUMPRODUCT((BL35="En cours")*COUNTIFS(SUIVIPROD!$E$2:$E$3777,'Ligne 13'!$A35,SUIVIPROD!$J$2:$J$3777,'Ligne 13'!$BL$1))</f>
        <v>0</v>
      </c>
      <c r="BF35" s="97">
        <v>12</v>
      </c>
      <c r="BG35" s="19">
        <f>SUMPRODUCT((BL35="En cours")*SUMIFS(SUIVIPROD!$D$2:$D$3777,SUIVIPROD!$E$2:$E$3777,'Ligne 13'!$A35,SUIVIPROD!$J$2:$J$3777,'Ligne 13'!$BL$1))</f>
        <v>0</v>
      </c>
      <c r="BH35" s="19">
        <f>SUMPRODUCT((BL35="En cours")*SUMPRODUCT((SUIVIPROD!$E$2:$E$3777='Ligne 13'!$A35)*(SUIVIPROD!$J$2:$J$3777='Ligne 13'!$BL$1)*(SUIVIPROD!$L$2:$N$3777&lt;&gt;"")))</f>
        <v>0</v>
      </c>
      <c r="BI35" s="97">
        <v>4</v>
      </c>
      <c r="BK35" s="23"/>
      <c r="BL35" s="174"/>
      <c r="BM35" s="19">
        <f>SUMPRODUCT((BT35="En cours")*COUNTIFS(SUIVIPROD!$E$2:$E$3777,'Ligne 13'!$A35,SUIVIPROD!$J$2:$J$3777,'Ligne 13'!$BT$1))</f>
        <v>0</v>
      </c>
      <c r="BN35" s="97">
        <v>10</v>
      </c>
      <c r="BO35" s="19">
        <f>SUMPRODUCT((BT35="En cours")*SUMIFS(SUIVIPROD!$D$2:$D$3777,SUIVIPROD!$E$2:$E$3777,'Ligne 13'!$A35,SUIVIPROD!$J$2:$J$3777,'Ligne 13'!$BT$1))</f>
        <v>0</v>
      </c>
      <c r="BP35" s="19">
        <f>SUMPRODUCT((BT35="En cours")*SUMPRODUCT((SUIVIPROD!$E$2:$E$3777='Ligne 13'!$A35)*(SUIVIPROD!$J$2:$J$3777='Ligne 13'!$BT$1)*(SUIVIPROD!$L$2:$N$3777&lt;&gt;"")))</f>
        <v>0</v>
      </c>
      <c r="BQ35" s="97">
        <v>4</v>
      </c>
      <c r="BS35" s="23"/>
      <c r="BT35" s="174"/>
      <c r="BU35" s="19">
        <f>SUMPRODUCT((CB35="En cours")*COUNTIFS(SUIVIPROD!$E$2:$E$3777,'Ligne 13'!$A35,SUIVIPROD!$J$2:$J$3777,'Ligne 13'!$CB$1))</f>
        <v>0</v>
      </c>
      <c r="BV35" s="97">
        <v>10</v>
      </c>
      <c r="BW35" s="19">
        <f>SUMPRODUCT((CB35="En cours")*SUMIFS(SUIVIPROD!$D$2:$D$3777,SUIVIPROD!$E$2:$E$3777,'Ligne 13'!$A35,SUIVIPROD!$J$2:$J$3777,'Ligne 13'!$CB$1))</f>
        <v>0</v>
      </c>
      <c r="BX35" s="19">
        <f>SUMPRODUCT((CB35="En cours")*SUMPRODUCT((SUIVIPROD!$E$2:$E$3777='Ligne 13'!$A35)*(SUIVIPROD!$J$2:$J$3777='Ligne 13'!$CB$1)*(SUIVIPROD!$L$2:$N$3777&lt;&gt;"")))</f>
        <v>0</v>
      </c>
      <c r="BY35" s="97">
        <v>3</v>
      </c>
      <c r="CA35" s="23"/>
      <c r="CB35" s="174"/>
      <c r="CC35" s="209"/>
    </row>
    <row r="36" spans="1:81" ht="15">
      <c r="A36" s="12" t="s">
        <v>238</v>
      </c>
      <c r="B36" s="12" t="s">
        <v>188</v>
      </c>
      <c r="C36" s="12" t="s">
        <v>188</v>
      </c>
      <c r="D36" s="12" t="s">
        <v>188</v>
      </c>
      <c r="E36" s="12" t="s">
        <v>188</v>
      </c>
      <c r="F36" s="12" t="s">
        <v>188</v>
      </c>
      <c r="G36" s="12" t="s">
        <v>188</v>
      </c>
      <c r="H36" s="92" t="str">
        <f t="shared" si="1"/>
        <v>6 / 6</v>
      </c>
      <c r="I36" s="19">
        <f>SUMPRODUCT((P36="En cours")*COUNTIFS(SUIVIPROD!$E$2:$E$3777,'Ligne 13'!$A36,SUIVIPROD!$J$2:$J$3777,'Ligne 13'!$P$1))</f>
        <v>0</v>
      </c>
      <c r="J36" s="97">
        <v>2</v>
      </c>
      <c r="K36" s="19">
        <f>SUMPRODUCT((P36="En cours")*SUMIFS(SUIVIPROD!$D$2:$D$3777,SUIVIPROD!$E$2:$E$3777,'Ligne 13'!$A36,SUIVIPROD!$J$2:$J$3777,'Ligne 13'!$P$1))</f>
        <v>0</v>
      </c>
      <c r="L36" s="19">
        <f>SUMPRODUCT((P36="En cours")*SUMPRODUCT((SUIVIPROD!$E$2:$E$3777='Ligne 13'!$A36)*(SUIVIPROD!$J$2:$J$3777='Ligne 13'!$P$1)*(SUIVIPROD!$L$2:$N$3777&lt;&gt;"")))</f>
        <v>0</v>
      </c>
      <c r="M36" s="97">
        <v>2</v>
      </c>
      <c r="N36" s="94"/>
      <c r="O36" s="23"/>
      <c r="P36" s="174" t="s">
        <v>190</v>
      </c>
      <c r="Q36" s="19">
        <f>SUMPRODUCT((X36="En cours")*COUNTIFS(SUIVIPROD!$E$2:$E$3777,'Ligne 13'!$A36,SUIVIPROD!$J$2:$J$3777,'Ligne 13'!$X$1))</f>
        <v>6</v>
      </c>
      <c r="R36" s="97">
        <v>4</v>
      </c>
      <c r="S36" s="19">
        <f>SUMPRODUCT((X36="En cours")*SUMIFS(SUIVIPROD!$D$2:$D$3777,SUIVIPROD!$E$2:$E$3777,'Ligne 13'!$A36,SUIVIPROD!$J$2:$J$3777,'Ligne 13'!$X$1))</f>
        <v>10</v>
      </c>
      <c r="T36" s="19">
        <f>SUMPRODUCT((X36="En cours")*SUMPRODUCT((SUIVIPROD!$E$2:$E$3777='Ligne 13'!$A36)*(SUIVIPROD!$J$2:$J$3777='Ligne 13'!$X$1)*(SUIVIPROD!$L$2:$N$3777&lt;&gt;"")))</f>
        <v>1</v>
      </c>
      <c r="U36" s="97">
        <v>4</v>
      </c>
      <c r="V36" s="12"/>
      <c r="W36" s="23" t="str">
        <f>IF(COUNTIFS(SUIVIQUALITE!$B$2:$B$49039,'Ligne 13'!$A36,SUIVIQUALITE!$E$2:$E$49039,LEFT($X$1,FIND(" ",$X$1)-1),SUIVIQUALITE!$F$2:$F$49039,"Oui")=1,"Oui","#N/A")</f>
        <v>Oui</v>
      </c>
      <c r="X36" s="174" t="s">
        <v>189</v>
      </c>
      <c r="Y36" s="19">
        <f>SUMPRODUCT((AF36="En cours")*COUNTIFS(SUIVIPROD!$E$2:$E$3777,'Ligne 13'!$A36,SUIVIPROD!$J$2:$J$3777,'Ligne 13'!$AF$1))</f>
        <v>0</v>
      </c>
      <c r="Z36" s="97">
        <v>12</v>
      </c>
      <c r="AA36" s="19">
        <f>SUMPRODUCT((AF36="En cours")*SUMIFS(SUIVIPROD!$D$2:$D$3777,SUIVIPROD!$E$2:$E$3777,'Ligne 13'!$A36,SUIVIPROD!$J$2:$J$3777,'Ligne 13'!$AF$1))</f>
        <v>0</v>
      </c>
      <c r="AB36" s="19">
        <f>SUMPRODUCT((AF36="En cours")*SUMPRODUCT((SUIVIPROD!$E$2:$E$3777='Ligne 13'!$A36)*(SUIVIPROD!$J$2:$J$3777='Ligne 13'!$AF$1)*(SUIVIPROD!$L$2:$N$3777&lt;&gt;"")))</f>
        <v>0</v>
      </c>
      <c r="AC36" s="97">
        <v>3</v>
      </c>
      <c r="AD36" s="12"/>
      <c r="AE36" s="23"/>
      <c r="AF36" s="174"/>
      <c r="AG36" s="19">
        <f>SUMPRODUCT((AN36="En cours")*COUNTIFS(SUIVIPROD!$E$2:$E$3777,'Ligne 13'!$A36,SUIVIPROD!$J$2:$J$3777,'Ligne 13'!$AN$1))</f>
        <v>0</v>
      </c>
      <c r="AH36" s="97">
        <v>12</v>
      </c>
      <c r="AI36" s="19">
        <f>SUMPRODUCT((AN36="En cours")*SUMIFS(SUIVIPROD!$D$2:$D$3777,SUIVIPROD!$E$2:$E$3777,'Ligne 13'!$A36,SUIVIPROD!$J$2:$J$3777,'Ligne 13'!$AN$1))</f>
        <v>0</v>
      </c>
      <c r="AJ36" s="19">
        <f>SUMPRODUCT((AN36="En cours")*SUMPRODUCT((SUIVIPROD!$E$2:$E$3777='Ligne 13'!$A36)*(SUIVIPROD!$J$2:$J$3777='Ligne 13'!$AN$1)*(SUIVIPROD!$L$2:$N$3777&lt;&gt;"")))</f>
        <v>0</v>
      </c>
      <c r="AK36" s="97">
        <v>4</v>
      </c>
      <c r="AM36" s="23"/>
      <c r="AN36" s="174"/>
      <c r="AO36" s="19">
        <f>SUMPRODUCT((AV36="En cours")*COUNTIFS(SUIVIPROD!$E$2:$E$3777,'Ligne 13'!$A36,SUIVIPROD!$J$2:$J$3777,'Ligne 13'!$AV$1))</f>
        <v>0</v>
      </c>
      <c r="AP36" s="97">
        <v>8</v>
      </c>
      <c r="AQ36" s="19">
        <f>SUMPRODUCT((AV36="En cours")*SUMIFS(SUIVIPROD!$D$2:$D$3777,SUIVIPROD!$E$2:$E$3777,'Ligne 13'!$A36,SUIVIPROD!$J$2:$J$3777,'Ligne 13'!$AV$1))</f>
        <v>0</v>
      </c>
      <c r="AR36" s="19">
        <f>SUMPRODUCT((AV36="En cours")*SUMPRODUCT((SUIVIPROD!$E$2:$E$3777='Ligne 13'!$A36)*(SUIVIPROD!$J$2:$J$3777='Ligne 13'!$AV$1)*(SUIVIPROD!$L$2:$N$3777&lt;&gt;"")))</f>
        <v>0</v>
      </c>
      <c r="AS36" s="97">
        <v>2</v>
      </c>
      <c r="AU36" s="23"/>
      <c r="AV36" s="174"/>
      <c r="AW36" s="19">
        <f>SUMPRODUCT((BD36="En cours")*COUNTIFS(SUIVIPROD!$E$2:$E$3777,'Ligne 13'!$A36,SUIVIPROD!$J$2:$J$3777,'Ligne 13'!$BD$1))</f>
        <v>0</v>
      </c>
      <c r="AX36" s="97">
        <v>16</v>
      </c>
      <c r="AY36" s="19">
        <f>SUMPRODUCT((BD36="En cours")*SUMIFS(SUIVIPROD!$D$2:$D$3777,SUIVIPROD!$E$2:$E$3777,'Ligne 13'!$A36,SUIVIPROD!$J$2:$J$3777,'Ligne 13'!$BD$1))</f>
        <v>0</v>
      </c>
      <c r="AZ36" s="19">
        <f>SUMPRODUCT((BD36="En cours")*SUMPRODUCT((SUIVIPROD!$E$2:$E$3777='Ligne 13'!$A36)*(SUIVIPROD!$J$2:$J$3777='Ligne 13'!$BD$1)*(SUIVIPROD!$L$2:$N$3777&lt;&gt;"")))</f>
        <v>0</v>
      </c>
      <c r="BA36" s="97">
        <v>4</v>
      </c>
      <c r="BC36" s="23"/>
      <c r="BD36" s="174"/>
      <c r="BE36" s="19">
        <f>SUMPRODUCT((BL36="En cours")*COUNTIFS(SUIVIPROD!$E$2:$E$3777,'Ligne 13'!$A36,SUIVIPROD!$J$2:$J$3777,'Ligne 13'!$BL$1))</f>
        <v>0</v>
      </c>
      <c r="BF36" s="97">
        <v>12</v>
      </c>
      <c r="BG36" s="19">
        <f>SUMPRODUCT((BL36="En cours")*SUMIFS(SUIVIPROD!$D$2:$D$3777,SUIVIPROD!$E$2:$E$3777,'Ligne 13'!$A36,SUIVIPROD!$J$2:$J$3777,'Ligne 13'!$BL$1))</f>
        <v>0</v>
      </c>
      <c r="BH36" s="19">
        <f>SUMPRODUCT((BL36="En cours")*SUMPRODUCT((SUIVIPROD!$E$2:$E$3777='Ligne 13'!$A36)*(SUIVIPROD!$J$2:$J$3777='Ligne 13'!$BL$1)*(SUIVIPROD!$L$2:$N$3777&lt;&gt;"")))</f>
        <v>0</v>
      </c>
      <c r="BI36" s="97">
        <v>4</v>
      </c>
      <c r="BK36" s="23"/>
      <c r="BL36" s="174"/>
      <c r="BM36" s="19">
        <f>SUMPRODUCT((BT36="En cours")*COUNTIFS(SUIVIPROD!$E$2:$E$3777,'Ligne 13'!$A36,SUIVIPROD!$J$2:$J$3777,'Ligne 13'!$BT$1))</f>
        <v>26</v>
      </c>
      <c r="BN36" s="97">
        <v>10</v>
      </c>
      <c r="BO36" s="19">
        <f>SUMPRODUCT((BT36="En cours")*SUMIFS(SUIVIPROD!$D$2:$D$3777,SUIVIPROD!$E$2:$E$3777,'Ligne 13'!$A36,SUIVIPROD!$J$2:$J$3777,'Ligne 13'!$BT$1))</f>
        <v>52</v>
      </c>
      <c r="BP36" s="19">
        <f>SUMPRODUCT((BT36="En cours")*SUMPRODUCT((SUIVIPROD!$E$2:$E$3777='Ligne 13'!$A36)*(SUIVIPROD!$J$2:$J$3777='Ligne 13'!$BT$1)*(SUIVIPROD!$L$2:$N$3777&lt;&gt;"")))</f>
        <v>3</v>
      </c>
      <c r="BQ36" s="97">
        <v>4</v>
      </c>
      <c r="BS36" s="23" t="str">
        <f>IF(COUNTIFS(SUIVIQUALITE!$B$2:$B$49039,'Ligne 13'!$A36,SUIVIQUALITE!$E$2:$E$49039,LEFT($BT$1,FIND(" ",$BT$1)-1),SUIVIQUALITE!$F$2:$F$49039,"Oui")=1,"Oui","#N/A")</f>
        <v>#N/A</v>
      </c>
      <c r="BT36" s="174" t="s">
        <v>189</v>
      </c>
      <c r="BU36" s="19">
        <f>SUMPRODUCT((CB36="En cours")*COUNTIFS(SUIVIPROD!$E$2:$E$3777,'Ligne 13'!$A36,SUIVIPROD!$J$2:$J$3777,'Ligne 13'!$CB$1))</f>
        <v>0</v>
      </c>
      <c r="BV36" s="97">
        <v>10</v>
      </c>
      <c r="BW36" s="19">
        <f>SUMPRODUCT((CB36="En cours")*SUMIFS(SUIVIPROD!$D$2:$D$3777,SUIVIPROD!$E$2:$E$3777,'Ligne 13'!$A36,SUIVIPROD!$J$2:$J$3777,'Ligne 13'!$CB$1))</f>
        <v>0</v>
      </c>
      <c r="BX36" s="19">
        <f>SUMPRODUCT((CB36="En cours")*SUMPRODUCT((SUIVIPROD!$E$2:$E$3777='Ligne 13'!$A36)*(SUIVIPROD!$J$2:$J$3777='Ligne 13'!$CB$1)*(SUIVIPROD!$L$2:$N$3777&lt;&gt;"")))</f>
        <v>0</v>
      </c>
      <c r="BY36" s="97">
        <v>3</v>
      </c>
      <c r="CA36" s="23"/>
      <c r="CB36" s="174"/>
      <c r="CC36" s="209"/>
    </row>
    <row r="37" spans="1:81" ht="15">
      <c r="A37" s="12" t="s">
        <v>299</v>
      </c>
      <c r="B37" s="12" t="s">
        <v>188</v>
      </c>
      <c r="C37" s="12" t="s">
        <v>188</v>
      </c>
      <c r="D37" s="12" t="s">
        <v>188</v>
      </c>
      <c r="E37" s="12" t="s">
        <v>188</v>
      </c>
      <c r="F37" s="12" t="s">
        <v>188</v>
      </c>
      <c r="G37" s="12" t="s">
        <v>188</v>
      </c>
      <c r="H37" s="92" t="str">
        <f t="shared" si="1"/>
        <v>6 / 6</v>
      </c>
      <c r="I37" s="19">
        <f>SUMPRODUCT((P37="En cours")*COUNTIFS(SUIVIPROD!$E$2:$E$3777,'Ligne 13'!$A37,SUIVIPROD!$J$2:$J$3777,'Ligne 13'!$P$1))</f>
        <v>0</v>
      </c>
      <c r="J37" s="97">
        <v>2</v>
      </c>
      <c r="K37" s="19">
        <f>SUMPRODUCT((P37="En cours")*SUMIFS(SUIVIPROD!$D$2:$D$3777,SUIVIPROD!$E$2:$E$3777,'Ligne 13'!$A37,SUIVIPROD!$J$2:$J$3777,'Ligne 13'!$P$1))</f>
        <v>0</v>
      </c>
      <c r="L37" s="19">
        <f>SUMPRODUCT((P37="En cours")*SUMPRODUCT((SUIVIPROD!$E$2:$E$3777='Ligne 13'!$A37)*(SUIVIPROD!$J$2:$J$3777='Ligne 13'!$P$1)*(SUIVIPROD!$L$2:$N$3777&lt;&gt;"")))</f>
        <v>0</v>
      </c>
      <c r="M37" s="97">
        <v>2</v>
      </c>
      <c r="N37" s="94"/>
      <c r="O37" s="23"/>
      <c r="P37" s="174" t="s">
        <v>190</v>
      </c>
      <c r="Q37" s="19">
        <f>SUMPRODUCT((X37="En cours")*COUNTIFS(SUIVIPROD!$E$2:$E$3777,'Ligne 13'!$A37,SUIVIPROD!$J$2:$J$3777,'Ligne 13'!$X$1))</f>
        <v>0</v>
      </c>
      <c r="R37" s="97">
        <v>4</v>
      </c>
      <c r="S37" s="19">
        <f>SUMPRODUCT((X37="En cours")*SUMIFS(SUIVIPROD!$D$2:$D$3777,SUIVIPROD!$E$2:$E$3777,'Ligne 13'!$A37,SUIVIPROD!$J$2:$J$3777,'Ligne 13'!$X$1))</f>
        <v>0</v>
      </c>
      <c r="T37" s="19">
        <f>SUMPRODUCT((X37="En cours")*SUMPRODUCT((SUIVIPROD!$E$2:$E$3777='Ligne 13'!$A37)*(SUIVIPROD!$J$2:$J$3777='Ligne 13'!$X$1)*(SUIVIPROD!$L$2:$N$3777&lt;&gt;"")))</f>
        <v>0</v>
      </c>
      <c r="U37" s="97">
        <v>4</v>
      </c>
      <c r="V37" s="12"/>
      <c r="W37" s="23"/>
      <c r="X37" s="174"/>
      <c r="Y37" s="19">
        <f>SUMPRODUCT((AF37="En cours")*COUNTIFS(SUIVIPROD!$E$2:$E$3777,'Ligne 13'!$A37,SUIVIPROD!$J$2:$J$3777,'Ligne 13'!$AF$1))</f>
        <v>0</v>
      </c>
      <c r="Z37" s="97">
        <v>12</v>
      </c>
      <c r="AA37" s="19">
        <f>SUMPRODUCT((AF37="En cours")*SUMIFS(SUIVIPROD!$D$2:$D$3777,SUIVIPROD!$E$2:$E$3777,'Ligne 13'!$A37,SUIVIPROD!$J$2:$J$3777,'Ligne 13'!$AF$1))</f>
        <v>0</v>
      </c>
      <c r="AB37" s="19">
        <f>SUMPRODUCT((AF37="En cours")*SUMPRODUCT((SUIVIPROD!$E$2:$E$3777='Ligne 13'!$A37)*(SUIVIPROD!$J$2:$J$3777='Ligne 13'!$AF$1)*(SUIVIPROD!$L$2:$N$3777&lt;&gt;"")))</f>
        <v>0</v>
      </c>
      <c r="AC37" s="97">
        <v>3</v>
      </c>
      <c r="AD37" s="12"/>
      <c r="AE37" s="23"/>
      <c r="AF37" s="174"/>
      <c r="AG37" s="19">
        <f>SUMPRODUCT((AN37="En cours")*COUNTIFS(SUIVIPROD!$E$2:$E$3777,'Ligne 13'!$A37,SUIVIPROD!$J$2:$J$3777,'Ligne 13'!$AN$1))</f>
        <v>0</v>
      </c>
      <c r="AH37" s="97">
        <v>12</v>
      </c>
      <c r="AI37" s="19">
        <f>SUMPRODUCT((AN37="En cours")*SUMIFS(SUIVIPROD!$D$2:$D$3777,SUIVIPROD!$E$2:$E$3777,'Ligne 13'!$A37,SUIVIPROD!$J$2:$J$3777,'Ligne 13'!$AN$1))</f>
        <v>0</v>
      </c>
      <c r="AJ37" s="19">
        <f>SUMPRODUCT((AN37="En cours")*SUMPRODUCT((SUIVIPROD!$E$2:$E$3777='Ligne 13'!$A37)*(SUIVIPROD!$J$2:$J$3777='Ligne 13'!$AN$1)*(SUIVIPROD!$L$2:$N$3777&lt;&gt;"")))</f>
        <v>0</v>
      </c>
      <c r="AK37" s="97">
        <v>4</v>
      </c>
      <c r="AM37" s="23"/>
      <c r="AN37" s="174"/>
      <c r="AO37" s="19">
        <f>SUMPRODUCT((AV37="En cours")*COUNTIFS(SUIVIPROD!$E$2:$E$3777,'Ligne 13'!$A37,SUIVIPROD!$J$2:$J$3777,'Ligne 13'!$AV$1))</f>
        <v>0</v>
      </c>
      <c r="AP37" s="97">
        <v>8</v>
      </c>
      <c r="AQ37" s="19">
        <f>SUMPRODUCT((AV37="En cours")*SUMIFS(SUIVIPROD!$D$2:$D$3777,SUIVIPROD!$E$2:$E$3777,'Ligne 13'!$A37,SUIVIPROD!$J$2:$J$3777,'Ligne 13'!$AV$1))</f>
        <v>0</v>
      </c>
      <c r="AR37" s="19">
        <f>SUMPRODUCT((AV37="En cours")*SUMPRODUCT((SUIVIPROD!$E$2:$E$3777='Ligne 13'!$A37)*(SUIVIPROD!$J$2:$J$3777='Ligne 13'!$AV$1)*(SUIVIPROD!$L$2:$N$3777&lt;&gt;"")))</f>
        <v>0</v>
      </c>
      <c r="AS37" s="97">
        <v>2</v>
      </c>
      <c r="AU37" s="23"/>
      <c r="AV37" s="174"/>
      <c r="AW37" s="19">
        <f>SUMPRODUCT((BD37="En cours")*COUNTIFS(SUIVIPROD!$E$2:$E$3777,'Ligne 13'!$A37,SUIVIPROD!$J$2:$J$3777,'Ligne 13'!$BD$1))</f>
        <v>11</v>
      </c>
      <c r="AX37" s="97">
        <v>16</v>
      </c>
      <c r="AY37" s="19">
        <f>SUMPRODUCT((BD37="En cours")*SUMIFS(SUIVIPROD!$D$2:$D$3777,SUIVIPROD!$E$2:$E$3777,'Ligne 13'!$A37,SUIVIPROD!$J$2:$J$3777,'Ligne 13'!$BD$1))</f>
        <v>22</v>
      </c>
      <c r="AZ37" s="19">
        <f>SUMPRODUCT((BD37="En cours")*SUMPRODUCT((SUIVIPROD!$E$2:$E$3777='Ligne 13'!$A37)*(SUIVIPROD!$J$2:$J$3777='Ligne 13'!$BD$1)*(SUIVIPROD!$L$2:$N$3777&lt;&gt;"")))</f>
        <v>2</v>
      </c>
      <c r="BA37" s="97">
        <v>4</v>
      </c>
      <c r="BC37" s="23" t="str">
        <f>IF(COUNTIFS(SUIVIQUALITE!$B$2:$B$49039,'Ligne 13'!$A37,SUIVIQUALITE!$E$2:$E$49039,LEFT($BD$1,FIND(" ",$BD$1)-1),SUIVIQUALITE!$F$2:$F$49039,"Oui")=1,"Oui","#N/A")</f>
        <v>#N/A</v>
      </c>
      <c r="BD37" s="174" t="s">
        <v>189</v>
      </c>
      <c r="BE37" s="19">
        <f>SUMPRODUCT((BL37="En cours")*COUNTIFS(SUIVIPROD!$E$2:$E$3777,'Ligne 13'!$A37,SUIVIPROD!$J$2:$J$3777,'Ligne 13'!$BL$1))</f>
        <v>0</v>
      </c>
      <c r="BF37" s="97">
        <v>12</v>
      </c>
      <c r="BG37" s="19">
        <f>SUMPRODUCT((BL37="En cours")*SUMIFS(SUIVIPROD!$D$2:$D$3777,SUIVIPROD!$E$2:$E$3777,'Ligne 13'!$A37,SUIVIPROD!$J$2:$J$3777,'Ligne 13'!$BL$1))</f>
        <v>0</v>
      </c>
      <c r="BH37" s="19">
        <f>SUMPRODUCT((BL37="En cours")*SUMPRODUCT((SUIVIPROD!$E$2:$E$3777='Ligne 13'!$A37)*(SUIVIPROD!$J$2:$J$3777='Ligne 13'!$BL$1)*(SUIVIPROD!$L$2:$N$3777&lt;&gt;"")))</f>
        <v>0</v>
      </c>
      <c r="BI37" s="97">
        <v>4</v>
      </c>
      <c r="BK37" s="23"/>
      <c r="BL37" s="174"/>
      <c r="BM37" s="19">
        <f>SUMPRODUCT((BT37="En cours")*COUNTIFS(SUIVIPROD!$E$2:$E$3777,'Ligne 13'!$A37,SUIVIPROD!$J$2:$J$3777,'Ligne 13'!$BT$1))</f>
        <v>0</v>
      </c>
      <c r="BN37" s="97">
        <v>10</v>
      </c>
      <c r="BO37" s="19">
        <f>SUMPRODUCT((BT37="En cours")*SUMIFS(SUIVIPROD!$D$2:$D$3777,SUIVIPROD!$E$2:$E$3777,'Ligne 13'!$A37,SUIVIPROD!$J$2:$J$3777,'Ligne 13'!$BT$1))</f>
        <v>0</v>
      </c>
      <c r="BP37" s="19">
        <f>SUMPRODUCT((BT37="En cours")*SUMPRODUCT((SUIVIPROD!$E$2:$E$3777='Ligne 13'!$A37)*(SUIVIPROD!$J$2:$J$3777='Ligne 13'!$BT$1)*(SUIVIPROD!$L$2:$N$3777&lt;&gt;"")))</f>
        <v>0</v>
      </c>
      <c r="BQ37" s="97">
        <v>4</v>
      </c>
      <c r="BS37" s="23"/>
      <c r="BT37" s="195"/>
      <c r="BU37" s="19">
        <f>SUMPRODUCT((CB37="En cours")*COUNTIFS(SUIVIPROD!$E$2:$E$3777,'Ligne 13'!$A37,SUIVIPROD!$J$2:$J$3777,'Ligne 13'!$CB$1))</f>
        <v>0</v>
      </c>
      <c r="BV37" s="97">
        <v>10</v>
      </c>
      <c r="BW37" s="19">
        <f>SUMPRODUCT((CB37="En cours")*SUMIFS(SUIVIPROD!$D$2:$D$3777,SUIVIPROD!$E$2:$E$3777,'Ligne 13'!$A37,SUIVIPROD!$J$2:$J$3777,'Ligne 13'!$CB$1))</f>
        <v>0</v>
      </c>
      <c r="BX37" s="19">
        <f>SUMPRODUCT((CB37="En cours")*SUMPRODUCT((SUIVIPROD!$E$2:$E$3777='Ligne 13'!$A37)*(SUIVIPROD!$J$2:$J$3777='Ligne 13'!$CB$1)*(SUIVIPROD!$L$2:$N$3777&lt;&gt;"")))</f>
        <v>0</v>
      </c>
      <c r="BY37" s="97">
        <v>3</v>
      </c>
      <c r="CA37" s="23"/>
      <c r="CB37" s="174"/>
      <c r="CC37" s="209"/>
    </row>
    <row r="38" spans="1:81" ht="15">
      <c r="A38" s="12" t="s">
        <v>238</v>
      </c>
      <c r="B38" s="12" t="s">
        <v>188</v>
      </c>
      <c r="C38" s="12" t="s">
        <v>188</v>
      </c>
      <c r="D38" s="12" t="s">
        <v>188</v>
      </c>
      <c r="E38" s="12" t="s">
        <v>188</v>
      </c>
      <c r="F38" s="12" t="s">
        <v>188</v>
      </c>
      <c r="G38" s="12" t="s">
        <v>188</v>
      </c>
      <c r="H38" s="92" t="str">
        <f t="shared" ref="H38:H50" si="2">COUNTIF(A38:G38,"Oui") &amp;" / 6"</f>
        <v>6 / 6</v>
      </c>
      <c r="I38" s="19">
        <f>SUMPRODUCT((P38="En cours")*COUNTIFS(SUIVIPROD!$E$2:$E$3777,'Ligne 13'!$A38,SUIVIPROD!$J$2:$J$3777,'Ligne 13'!$P$1))</f>
        <v>0</v>
      </c>
      <c r="J38" s="97">
        <v>2</v>
      </c>
      <c r="K38" s="19">
        <f>SUMPRODUCT((P38="En cours")*SUMIFS(SUIVIPROD!$D$2:$D$3777,SUIVIPROD!$E$2:$E$3777,'Ligne 13'!$A38,SUIVIPROD!$J$2:$J$3777,'Ligne 13'!$P$1))</f>
        <v>0</v>
      </c>
      <c r="L38" s="19">
        <f>SUMPRODUCT((P38="En cours")*SUMPRODUCT((SUIVIPROD!$E$2:$E$3777='Ligne 13'!$A38)*(SUIVIPROD!$J$2:$J$3777='Ligne 13'!$P$1)*(SUIVIPROD!$L$2:$N$3777&lt;&gt;"")))</f>
        <v>0</v>
      </c>
      <c r="M38" s="97">
        <v>2</v>
      </c>
      <c r="N38" s="94"/>
      <c r="O38" s="23"/>
      <c r="P38" s="185"/>
      <c r="Q38" s="19">
        <f>SUMPRODUCT((X38="En cours")*COUNTIFS(SUIVIPROD!$E$2:$E$3777,'Ligne 13'!$A38,SUIVIPROD!$J$2:$J$3777,'Ligne 13'!$X$1))</f>
        <v>6</v>
      </c>
      <c r="R38" s="97">
        <v>4</v>
      </c>
      <c r="S38" s="19">
        <f>SUMPRODUCT((X38="En cours")*SUMIFS(SUIVIPROD!$D$2:$D$3777,SUIVIPROD!$E$2:$E$3777,'Ligne 13'!$A38,SUIVIPROD!$J$2:$J$3777,'Ligne 13'!$X$1))</f>
        <v>10</v>
      </c>
      <c r="T38" s="19">
        <f>SUMPRODUCT((X38="En cours")*SUMPRODUCT((SUIVIPROD!$E$2:$E$3777='Ligne 13'!$A38)*(SUIVIPROD!$J$2:$J$3777='Ligne 13'!$X$1)*(SUIVIPROD!$L$2:$N$3777&lt;&gt;"")))</f>
        <v>1</v>
      </c>
      <c r="U38" s="97">
        <v>4</v>
      </c>
      <c r="V38" s="12"/>
      <c r="W38" s="23" t="str">
        <f>IF(COUNTIFS(SUIVIQUALITE!$B$2:$B$49039,'Ligne 13'!$A38,SUIVIQUALITE!$E$2:$E$49039,LEFT($X$1,FIND(" ",$X$1)-1),SUIVIQUALITE!$F$2:$F$49039,"Oui")=1,"Oui","#N/A")</f>
        <v>Oui</v>
      </c>
      <c r="X38" s="185" t="s">
        <v>189</v>
      </c>
      <c r="Y38" s="19">
        <f>SUMPRODUCT((AF38="En cours")*COUNTIFS(SUIVIPROD!$E$2:$E$3777,'Ligne 13'!$A38,SUIVIPROD!$J$2:$J$3777,'Ligne 13'!$AF$1))</f>
        <v>0</v>
      </c>
      <c r="Z38" s="97">
        <v>12</v>
      </c>
      <c r="AA38" s="19">
        <f>SUMPRODUCT((AF38="En cours")*SUMIFS(SUIVIPROD!$D$2:$D$3777,SUIVIPROD!$E$2:$E$3777,'Ligne 13'!$A38,SUIVIPROD!$J$2:$J$3777,'Ligne 13'!$AF$1))</f>
        <v>0</v>
      </c>
      <c r="AB38" s="19">
        <f>SUMPRODUCT((AF38="En cours")*SUMPRODUCT((SUIVIPROD!$E$2:$E$3777='Ligne 13'!$A38)*(SUIVIPROD!$J$2:$J$3777='Ligne 13'!$AF$1)*(SUIVIPROD!$L$2:$N$3777&lt;&gt;"")))</f>
        <v>0</v>
      </c>
      <c r="AC38" s="97">
        <v>3</v>
      </c>
      <c r="AD38" s="12"/>
      <c r="AE38" s="23"/>
      <c r="AF38" s="185"/>
      <c r="AG38" s="19">
        <f>SUMPRODUCT((AN38="En cours")*COUNTIFS(SUIVIPROD!$E$2:$E$3777,'Ligne 13'!$A38,SUIVIPROD!$J$2:$J$3777,'Ligne 13'!$AN$1))</f>
        <v>0</v>
      </c>
      <c r="AH38" s="97">
        <v>12</v>
      </c>
      <c r="AI38" s="19">
        <f>SUMPRODUCT((AN38="En cours")*SUMIFS(SUIVIPROD!$D$2:$D$3777,SUIVIPROD!$E$2:$E$3777,'Ligne 13'!$A38,SUIVIPROD!$J$2:$J$3777,'Ligne 13'!$AN$1))</f>
        <v>0</v>
      </c>
      <c r="AJ38" s="19">
        <f>SUMPRODUCT((AN38="En cours")*SUMPRODUCT((SUIVIPROD!$E$2:$E$3777='Ligne 13'!$A38)*(SUIVIPROD!$J$2:$J$3777='Ligne 13'!$AN$1)*(SUIVIPROD!$L$2:$N$3777&lt;&gt;"")))</f>
        <v>0</v>
      </c>
      <c r="AK38" s="97">
        <v>4</v>
      </c>
      <c r="AM38" s="23"/>
      <c r="AN38" s="185"/>
      <c r="AO38" s="19">
        <f>SUMPRODUCT((AV38="En cours")*COUNTIFS(SUIVIPROD!$E$2:$E$3777,'Ligne 13'!$A38,SUIVIPROD!$J$2:$J$3777,'Ligne 13'!$AV$1))</f>
        <v>0</v>
      </c>
      <c r="AP38" s="97">
        <v>8</v>
      </c>
      <c r="AQ38" s="19">
        <f>SUMPRODUCT((AV38="En cours")*SUMIFS(SUIVIPROD!$D$2:$D$3777,SUIVIPROD!$E$2:$E$3777,'Ligne 13'!$A38,SUIVIPROD!$J$2:$J$3777,'Ligne 13'!$AV$1))</f>
        <v>0</v>
      </c>
      <c r="AR38" s="19">
        <f>SUMPRODUCT((AV38="En cours")*SUMPRODUCT((SUIVIPROD!$E$2:$E$3777='Ligne 13'!$A38)*(SUIVIPROD!$J$2:$J$3777='Ligne 13'!$AV$1)*(SUIVIPROD!$L$2:$N$3777&lt;&gt;"")))</f>
        <v>0</v>
      </c>
      <c r="AS38" s="97">
        <v>2</v>
      </c>
      <c r="AU38" s="23"/>
      <c r="AV38" s="185"/>
      <c r="AW38" s="19">
        <f>SUMPRODUCT((BD38="En cours")*COUNTIFS(SUIVIPROD!$E$2:$E$3777,'Ligne 13'!$A38,SUIVIPROD!$J$2:$J$3777,'Ligne 13'!$BD$1))</f>
        <v>0</v>
      </c>
      <c r="AX38" s="97">
        <v>16</v>
      </c>
      <c r="AY38" s="19">
        <f>SUMPRODUCT((BD38="En cours")*SUMIFS(SUIVIPROD!$D$2:$D$3777,SUIVIPROD!$E$2:$E$3777,'Ligne 13'!$A38,SUIVIPROD!$J$2:$J$3777,'Ligne 13'!$BD$1))</f>
        <v>0</v>
      </c>
      <c r="AZ38" s="19">
        <f>SUMPRODUCT((BD38="En cours")*SUMPRODUCT((SUIVIPROD!$E$2:$E$3777='Ligne 13'!$A38)*(SUIVIPROD!$J$2:$J$3777='Ligne 13'!$BD$1)*(SUIVIPROD!$L$2:$N$3777&lt;&gt;"")))</f>
        <v>0</v>
      </c>
      <c r="BA38" s="97">
        <v>4</v>
      </c>
      <c r="BC38" s="23" t="str">
        <f>IF(COUNTIFS(SUIVIQUALITE!$B2:$B49076,'Ligne 13'!$A38,SUIVIQUALITE!$E2:$E49076,LEFT($BD$1,FIND(" ",$BD$1)-1),SUIVIQUALITE!$F2:$F49076,"Oui")=1,"Oui","#N/A")</f>
        <v>Oui</v>
      </c>
      <c r="BD38" s="185"/>
      <c r="BE38" s="19">
        <f>SUMPRODUCT((BL38="En cours")*COUNTIFS(SUIVIPROD!$E$2:$E$3777,'Ligne 13'!$A38,SUIVIPROD!$J$2:$J$3777,'Ligne 13'!$BL$1))</f>
        <v>0</v>
      </c>
      <c r="BF38" s="97">
        <v>12</v>
      </c>
      <c r="BG38" s="19">
        <f>SUMPRODUCT((BL38="En cours")*SUMIFS(SUIVIPROD!$D$2:$D$3777,SUIVIPROD!$E$2:$E$3777,'Ligne 13'!$A38,SUIVIPROD!$J$2:$J$3777,'Ligne 13'!$BL$1))</f>
        <v>0</v>
      </c>
      <c r="BH38" s="19">
        <f>SUMPRODUCT((BL38="En cours")*SUMPRODUCT((SUIVIPROD!$E$2:$E$3777='Ligne 13'!$A38)*(SUIVIPROD!$J$2:$J$3777='Ligne 13'!$BL$1)*(SUIVIPROD!$L$2:$N$3777&lt;&gt;"")))</f>
        <v>0</v>
      </c>
      <c r="BI38" s="97">
        <v>4</v>
      </c>
      <c r="BK38" s="23"/>
      <c r="BL38" s="185"/>
      <c r="BM38" s="19">
        <f>SUMPRODUCT((BT38="En cours")*COUNTIFS(SUIVIPROD!$E$2:$E$3777,'Ligne 13'!$A38,SUIVIPROD!$J$2:$J$3777,'Ligne 13'!$BT$1))</f>
        <v>26</v>
      </c>
      <c r="BN38" s="97">
        <v>10</v>
      </c>
      <c r="BO38" s="19">
        <f>SUMPRODUCT((BT38="En cours")*SUMIFS(SUIVIPROD!$D$2:$D$3777,SUIVIPROD!$E$2:$E$3777,'Ligne 13'!$A38,SUIVIPROD!$J$2:$J$3777,'Ligne 13'!$BT$1))</f>
        <v>52</v>
      </c>
      <c r="BP38" s="19">
        <f>SUMPRODUCT((BT38="En cours")*SUMPRODUCT((SUIVIPROD!$E$2:$E$3777='Ligne 13'!$A38)*(SUIVIPROD!$J$2:$J$3777='Ligne 13'!$BT$1)*(SUIVIPROD!$L$2:$N$3777&lt;&gt;"")))</f>
        <v>3</v>
      </c>
      <c r="BQ38" s="97">
        <v>4</v>
      </c>
      <c r="BS38" s="23" t="str">
        <f>IF(COUNTIFS(SUIVIQUALITE!$B$2:$B$49039,'Ligne 13'!$A38,SUIVIQUALITE!$E$2:$E$49039,LEFT($BT$1,FIND(" ",$BT$1)-1),SUIVIQUALITE!$F$2:$F$49039,"Oui")=1,"Oui","#N/A")</f>
        <v>#N/A</v>
      </c>
      <c r="BT38" s="195" t="s">
        <v>189</v>
      </c>
      <c r="BU38" s="19">
        <f>SUMPRODUCT((CB38="En cours")*COUNTIFS(SUIVIPROD!$E$2:$E$3777,'Ligne 13'!$A38,SUIVIPROD!$J$2:$J$3777,'Ligne 13'!$CB$1))</f>
        <v>0</v>
      </c>
      <c r="BV38" s="97">
        <v>10</v>
      </c>
      <c r="BW38" s="19">
        <f>SUMPRODUCT((CB38="En cours")*SUMIFS(SUIVIPROD!$D$2:$D$3777,SUIVIPROD!$E$2:$E$3777,'Ligne 13'!$A38,SUIVIPROD!$J$2:$J$3777,'Ligne 13'!$CB$1))</f>
        <v>0</v>
      </c>
      <c r="BX38" s="19">
        <f>SUMPRODUCT((CB38="En cours")*SUMPRODUCT((SUIVIPROD!$E$2:$E$3777='Ligne 13'!$A38)*(SUIVIPROD!$J$2:$J$3777='Ligne 13'!$CB$1)*(SUIVIPROD!$L$2:$N$3777&lt;&gt;"")))</f>
        <v>0</v>
      </c>
      <c r="BY38" s="97">
        <v>3</v>
      </c>
      <c r="CA38" s="23"/>
      <c r="CB38" s="185"/>
      <c r="CC38" s="209"/>
    </row>
    <row r="39" spans="1:81" ht="15">
      <c r="A39" s="12" t="s">
        <v>911</v>
      </c>
      <c r="B39" s="12" t="s">
        <v>188</v>
      </c>
      <c r="C39" s="12" t="s">
        <v>188</v>
      </c>
      <c r="D39" s="12" t="s">
        <v>188</v>
      </c>
      <c r="E39" s="12" t="s">
        <v>188</v>
      </c>
      <c r="F39" s="12" t="s">
        <v>188</v>
      </c>
      <c r="G39" s="12" t="s">
        <v>188</v>
      </c>
      <c r="H39" s="92" t="str">
        <f t="shared" si="2"/>
        <v>6 / 6</v>
      </c>
      <c r="I39" s="19">
        <f>SUMPRODUCT((P39="En cours")*COUNTIFS(SUIVIPROD!$E$2:$E$3777,'Ligne 13'!$A39,SUIVIPROD!$J$2:$J$3777,'Ligne 13'!$P$1))</f>
        <v>0</v>
      </c>
      <c r="J39" s="97">
        <v>2</v>
      </c>
      <c r="K39" s="19">
        <f>SUMPRODUCT((P39="En cours")*SUMIFS(SUIVIPROD!$D$2:$D$3777,SUIVIPROD!$E$2:$E$3777,'Ligne 13'!$A39,SUIVIPROD!$J$2:$J$3777,'Ligne 13'!$P$1))</f>
        <v>0</v>
      </c>
      <c r="L39" s="19">
        <f>SUMPRODUCT((P39="En cours")*SUMPRODUCT((SUIVIPROD!$E$2:$E$3777='Ligne 13'!$A39)*(SUIVIPROD!$J$2:$J$3777='Ligne 13'!$P$1)*(SUIVIPROD!$L$2:$N$3777&lt;&gt;"")))</f>
        <v>0</v>
      </c>
      <c r="M39" s="97">
        <v>2</v>
      </c>
      <c r="N39" s="94"/>
      <c r="O39" s="23"/>
      <c r="P39" s="185" t="s">
        <v>190</v>
      </c>
      <c r="Q39" s="19">
        <f>SUMPRODUCT((X39="En cours")*COUNTIFS(SUIVIPROD!$E$2:$E$3777,'Ligne 13'!$A39,SUIVIPROD!$J$2:$J$3777,'Ligne 13'!$X$1))</f>
        <v>0</v>
      </c>
      <c r="R39" s="97">
        <v>4</v>
      </c>
      <c r="S39" s="19">
        <f>SUMPRODUCT((X39="En cours")*SUMIFS(SUIVIPROD!$D$2:$D$3777,SUIVIPROD!$E$2:$E$3777,'Ligne 13'!$A39,SUIVIPROD!$J$2:$J$3777,'Ligne 13'!$X$1))</f>
        <v>0</v>
      </c>
      <c r="T39" s="19">
        <f>SUMPRODUCT((X39="En cours")*SUMPRODUCT((SUIVIPROD!$E$2:$E$3777='Ligne 13'!$A39)*(SUIVIPROD!$J$2:$J$3777='Ligne 13'!$X$1)*(SUIVIPROD!$L$2:$N$3777&lt;&gt;"")))</f>
        <v>0</v>
      </c>
      <c r="U39" s="97">
        <v>4</v>
      </c>
      <c r="V39" s="12"/>
      <c r="W39" s="23"/>
      <c r="X39" s="185"/>
      <c r="Y39" s="19">
        <f>SUMPRODUCT((AF39="En cours")*COUNTIFS(SUIVIPROD!$E$2:$E$3777,'Ligne 13'!$A39,SUIVIPROD!$J$2:$J$3777,'Ligne 13'!$AF$1))</f>
        <v>0</v>
      </c>
      <c r="Z39" s="97">
        <v>12</v>
      </c>
      <c r="AA39" s="19">
        <f>SUMPRODUCT((AF39="En cours")*SUMIFS(SUIVIPROD!$D$2:$D$3777,SUIVIPROD!$E$2:$E$3777,'Ligne 13'!$A39,SUIVIPROD!$J$2:$J$3777,'Ligne 13'!$AF$1))</f>
        <v>0</v>
      </c>
      <c r="AB39" s="19">
        <f>SUMPRODUCT((AF39="En cours")*SUMPRODUCT((SUIVIPROD!$E$2:$E$3777='Ligne 13'!$A39)*(SUIVIPROD!$J$2:$J$3777='Ligne 13'!$AF$1)*(SUIVIPROD!$L$2:$N$3777&lt;&gt;"")))</f>
        <v>0</v>
      </c>
      <c r="AC39" s="97">
        <v>3</v>
      </c>
      <c r="AD39" s="12"/>
      <c r="AE39" s="23"/>
      <c r="AF39" s="185"/>
      <c r="AG39" s="19">
        <f>SUMPRODUCT((AN39="En cours")*COUNTIFS(SUIVIPROD!$E$2:$E$3777,'Ligne 13'!$A39,SUIVIPROD!$J$2:$J$3777,'Ligne 13'!$AN$1))</f>
        <v>0</v>
      </c>
      <c r="AH39" s="97">
        <v>12</v>
      </c>
      <c r="AI39" s="19">
        <f>SUMPRODUCT((AN39="En cours")*SUMIFS(SUIVIPROD!$D$2:$D$3777,SUIVIPROD!$E$2:$E$3777,'Ligne 13'!$A39,SUIVIPROD!$J$2:$J$3777,'Ligne 13'!$AN$1))</f>
        <v>0</v>
      </c>
      <c r="AJ39" s="19">
        <f>SUMPRODUCT((AN39="En cours")*SUMPRODUCT((SUIVIPROD!$E$2:$E$3777='Ligne 13'!$A39)*(SUIVIPROD!$J$2:$J$3777='Ligne 13'!$AN$1)*(SUIVIPROD!$L$2:$N$3777&lt;&gt;"")))</f>
        <v>0</v>
      </c>
      <c r="AK39" s="97">
        <v>4</v>
      </c>
      <c r="AM39" s="23"/>
      <c r="AN39" s="185"/>
      <c r="AO39" s="19">
        <f>SUMPRODUCT((AV39="En cours")*COUNTIFS(SUIVIPROD!$E$2:$E$3777,'Ligne 13'!$A39,SUIVIPROD!$J$2:$J$3777,'Ligne 13'!$AV$1))</f>
        <v>1</v>
      </c>
      <c r="AP39" s="97">
        <v>8</v>
      </c>
      <c r="AQ39" s="19">
        <f>SUMPRODUCT((AV39="En cours")*SUMIFS(SUIVIPROD!$D$2:$D$3777,SUIVIPROD!$E$2:$E$3777,'Ligne 13'!$A39,SUIVIPROD!$J$2:$J$3777,'Ligne 13'!$AV$1))</f>
        <v>2</v>
      </c>
      <c r="AR39" s="19">
        <f>SUMPRODUCT((AV39="En cours")*SUMPRODUCT((SUIVIPROD!$E$2:$E$3777='Ligne 13'!$A39)*(SUIVIPROD!$J$2:$J$3777='Ligne 13'!$AV$1)*(SUIVIPROD!$L$2:$N$3777&lt;&gt;"")))</f>
        <v>0</v>
      </c>
      <c r="AS39" s="97">
        <v>2</v>
      </c>
      <c r="AU39" s="23" t="str">
        <f>IF(COUNTIFS(SUIVIQUALITE!$B$2:$B$49039,'Ligne 13'!$A39,SUIVIQUALITE!$E$2:$E$49039,LEFT($AV$1,FIND(" ",$AV$1)-1),SUIVIQUALITE!$F$2:$F$49039,"Oui")=1,"Oui","#N/A")</f>
        <v>#N/A</v>
      </c>
      <c r="AV39" s="185" t="s">
        <v>189</v>
      </c>
      <c r="AW39" s="19">
        <f>SUMPRODUCT((BD39="En cours")*COUNTIFS(SUIVIPROD!$E$2:$E$3777,'Ligne 13'!$A39,SUIVIPROD!$J$2:$J$3777,'Ligne 13'!$BD$1))</f>
        <v>32</v>
      </c>
      <c r="AX39" s="97">
        <v>16</v>
      </c>
      <c r="AY39" s="19">
        <f>SUMPRODUCT((BD39="En cours")*SUMIFS(SUIVIPROD!$D$2:$D$3777,SUIVIPROD!$E$2:$E$3777,'Ligne 13'!$A39,SUIVIPROD!$J$2:$J$3777,'Ligne 13'!$BD$1))</f>
        <v>62</v>
      </c>
      <c r="AZ39" s="19">
        <f>SUMPRODUCT((BD39="En cours")*SUMPRODUCT((SUIVIPROD!$E$2:$E$3777='Ligne 13'!$A39)*(SUIVIPROD!$J$2:$J$3777='Ligne 13'!$BD$1)*(SUIVIPROD!$L$2:$N$3777&lt;&gt;"")))</f>
        <v>6</v>
      </c>
      <c r="BA39" s="97">
        <v>4</v>
      </c>
      <c r="BC39" s="23" t="str">
        <f>IF(COUNTIFS(SUIVIQUALITE!$B$2:$B$49039,'Ligne 13'!$A39,SUIVIQUALITE!$E$2:$E$49039,LEFT($BD$1,FIND(" ",$BD$1)-1),SUIVIQUALITE!$F$2:$F$49039,"Oui")=1,"Oui","#N/A")</f>
        <v>Oui</v>
      </c>
      <c r="BD39" s="185" t="s">
        <v>189</v>
      </c>
      <c r="BE39" s="19">
        <f>SUMPRODUCT((BL39="En cours")*COUNTIFS(SUIVIPROD!$E$2:$E$3777,'Ligne 13'!$A39,SUIVIPROD!$J$2:$J$3777,'Ligne 13'!$BL$1))</f>
        <v>0</v>
      </c>
      <c r="BF39" s="97">
        <v>12</v>
      </c>
      <c r="BG39" s="19">
        <f>SUMPRODUCT((BL39="En cours")*SUMIFS(SUIVIPROD!$D$2:$D$3777,SUIVIPROD!$E$2:$E$3777,'Ligne 13'!$A39,SUIVIPROD!$J$2:$J$3777,'Ligne 13'!$BL$1))</f>
        <v>0</v>
      </c>
      <c r="BH39" s="19">
        <f>SUMPRODUCT((BL39="En cours")*SUMPRODUCT((SUIVIPROD!$E$2:$E$3777='Ligne 13'!$A39)*(SUIVIPROD!$J$2:$J$3777='Ligne 13'!$BL$1)*(SUIVIPROD!$L$2:$N$3777&lt;&gt;"")))</f>
        <v>0</v>
      </c>
      <c r="BI39" s="97">
        <v>4</v>
      </c>
      <c r="BK39" s="23"/>
      <c r="BL39" s="185"/>
      <c r="BM39" s="19">
        <f>SUMPRODUCT((BT39="En cours")*COUNTIFS(SUIVIPROD!$E$2:$E$3777,'Ligne 13'!$A39,SUIVIPROD!$J$2:$J$3777,'Ligne 13'!$BT$1))</f>
        <v>1</v>
      </c>
      <c r="BN39" s="97">
        <v>10</v>
      </c>
      <c r="BO39" s="19">
        <f>SUMPRODUCT((BT39="En cours")*SUMIFS(SUIVIPROD!$D$2:$D$3777,SUIVIPROD!$E$2:$E$3777,'Ligne 13'!$A39,SUIVIPROD!$J$2:$J$3777,'Ligne 13'!$BT$1))</f>
        <v>2</v>
      </c>
      <c r="BP39" s="19">
        <f>SUMPRODUCT((BT39="En cours")*SUMPRODUCT((SUIVIPROD!$E$2:$E$3777='Ligne 13'!$A39)*(SUIVIPROD!$J$2:$J$3777='Ligne 13'!$BT$1)*(SUIVIPROD!$L$2:$N$3777&lt;&gt;"")))</f>
        <v>0</v>
      </c>
      <c r="BQ39" s="97">
        <v>4</v>
      </c>
      <c r="BS39" s="23" t="str">
        <f>IF(COUNTIFS(SUIVIQUALITE!$B$2:$B$49039,'Ligne 13'!$A39,SUIVIQUALITE!$E$2:$E$49039,LEFT($BT$1,FIND(" ",$BT$1)-1),SUIVIQUALITE!$F$2:$F$49039,"Oui")=1,"Oui","#N/A")</f>
        <v>#N/A</v>
      </c>
      <c r="BT39" s="195" t="s">
        <v>189</v>
      </c>
      <c r="BU39" s="19">
        <f>SUMPRODUCT((CB39="En cours")*COUNTIFS(SUIVIPROD!$E$2:$E$3777,'Ligne 13'!$A39,SUIVIPROD!$J$2:$J$3777,'Ligne 13'!$CB$1))</f>
        <v>0</v>
      </c>
      <c r="BV39" s="97">
        <v>10</v>
      </c>
      <c r="BW39" s="19">
        <f>SUMPRODUCT((CB39="En cours")*SUMIFS(SUIVIPROD!$D$2:$D$3777,SUIVIPROD!$E$2:$E$3777,'Ligne 13'!$A39,SUIVIPROD!$J$2:$J$3777,'Ligne 13'!$CB$1))</f>
        <v>0</v>
      </c>
      <c r="BX39" s="19">
        <f>SUMPRODUCT((CB39="En cours")*SUMPRODUCT((SUIVIPROD!$E$2:$E$3777='Ligne 13'!$A39)*(SUIVIPROD!$J$2:$J$3777='Ligne 13'!$CB$1)*(SUIVIPROD!$L$2:$N$3777&lt;&gt;"")))</f>
        <v>0</v>
      </c>
      <c r="BY39" s="97">
        <v>3</v>
      </c>
      <c r="CA39" s="23"/>
      <c r="CB39" s="185"/>
      <c r="CC39" s="209"/>
    </row>
    <row r="40" spans="1:81" ht="15">
      <c r="A40" s="12" t="s">
        <v>963</v>
      </c>
      <c r="B40" s="12" t="s">
        <v>188</v>
      </c>
      <c r="C40" s="12" t="s">
        <v>188</v>
      </c>
      <c r="D40" s="12" t="s">
        <v>188</v>
      </c>
      <c r="E40" s="12" t="s">
        <v>188</v>
      </c>
      <c r="F40" s="12" t="s">
        <v>188</v>
      </c>
      <c r="G40" s="12" t="s">
        <v>188</v>
      </c>
      <c r="H40" s="92" t="str">
        <f t="shared" si="2"/>
        <v>6 / 6</v>
      </c>
      <c r="I40" s="19">
        <f>SUMPRODUCT((P40="En cours")*COUNTIFS(SUIVIPROD!$E$2:$E$3777,'Ligne 13'!$A40,SUIVIPROD!$J$2:$J$3777,'Ligne 13'!$P$1))</f>
        <v>0</v>
      </c>
      <c r="J40" s="97">
        <v>2</v>
      </c>
      <c r="K40" s="19">
        <f>SUMPRODUCT((P40="En cours")*SUMIFS(SUIVIPROD!$D$2:$D$3777,SUIVIPROD!$E$2:$E$3777,'Ligne 13'!$A40,SUIVIPROD!$J$2:$J$3777,'Ligne 13'!$P$1))</f>
        <v>0</v>
      </c>
      <c r="L40" s="19">
        <f>SUMPRODUCT((P40="En cours")*SUMPRODUCT((SUIVIPROD!$E$2:$E$3777='Ligne 13'!$A40)*(SUIVIPROD!$J$2:$J$3777='Ligne 13'!$P$1)*(SUIVIPROD!$L$2:$N$3777&lt;&gt;"")))</f>
        <v>0</v>
      </c>
      <c r="M40" s="97">
        <v>2</v>
      </c>
      <c r="N40" s="94"/>
      <c r="O40" s="23"/>
      <c r="P40" s="185" t="s">
        <v>190</v>
      </c>
      <c r="Q40" s="19">
        <f>SUMPRODUCT((X40="En cours")*COUNTIFS(SUIVIPROD!$E$2:$E$3777,'Ligne 13'!$A40,SUIVIPROD!$J$2:$J$3777,'Ligne 13'!$X$1))</f>
        <v>0</v>
      </c>
      <c r="R40" s="97">
        <v>4</v>
      </c>
      <c r="S40" s="19">
        <f>SUMPRODUCT((X40="En cours")*SUMIFS(SUIVIPROD!$D$2:$D$3777,SUIVIPROD!$E$2:$E$3777,'Ligne 13'!$A40,SUIVIPROD!$J$2:$J$3777,'Ligne 13'!$X$1))</f>
        <v>0</v>
      </c>
      <c r="T40" s="19">
        <f>SUMPRODUCT((X40="En cours")*SUMPRODUCT((SUIVIPROD!$E$2:$E$3777='Ligne 13'!$A40)*(SUIVIPROD!$J$2:$J$3777='Ligne 13'!$X$1)*(SUIVIPROD!$L$2:$N$3777&lt;&gt;"")))</f>
        <v>0</v>
      </c>
      <c r="U40" s="97">
        <v>4</v>
      </c>
      <c r="V40" s="12"/>
      <c r="W40" s="23"/>
      <c r="X40" s="185"/>
      <c r="Y40" s="19">
        <f>SUMPRODUCT((AF40="En cours")*COUNTIFS(SUIVIPROD!$E$2:$E$3777,'Ligne 13'!$A40,SUIVIPROD!$J$2:$J$3777,'Ligne 13'!$AF$1))</f>
        <v>0</v>
      </c>
      <c r="Z40" s="97">
        <v>12</v>
      </c>
      <c r="AA40" s="19">
        <f>SUMPRODUCT((AF40="En cours")*SUMIFS(SUIVIPROD!$D$2:$D$3777,SUIVIPROD!$E$2:$E$3777,'Ligne 13'!$A40,SUIVIPROD!$J$2:$J$3777,'Ligne 13'!$AF$1))</f>
        <v>0</v>
      </c>
      <c r="AB40" s="19">
        <f>SUMPRODUCT((AF40="En cours")*SUMPRODUCT((SUIVIPROD!$E$2:$E$3777='Ligne 13'!$A40)*(SUIVIPROD!$J$2:$J$3777='Ligne 13'!$AF$1)*(SUIVIPROD!$L$2:$N$3777&lt;&gt;"")))</f>
        <v>0</v>
      </c>
      <c r="AC40" s="97">
        <v>3</v>
      </c>
      <c r="AD40" s="12"/>
      <c r="AE40" s="23"/>
      <c r="AF40" s="185"/>
      <c r="AG40" s="19">
        <f>SUMPRODUCT((AN40="En cours")*COUNTIFS(SUIVIPROD!$E$2:$E$3777,'Ligne 13'!$A40,SUIVIPROD!$J$2:$J$3777,'Ligne 13'!$AN$1))</f>
        <v>0</v>
      </c>
      <c r="AH40" s="97">
        <v>12</v>
      </c>
      <c r="AI40" s="19">
        <f>SUMPRODUCT((AN40="En cours")*SUMIFS(SUIVIPROD!$D$2:$D$3777,SUIVIPROD!$E$2:$E$3777,'Ligne 13'!$A40,SUIVIPROD!$J$2:$J$3777,'Ligne 13'!$AN$1))</f>
        <v>0</v>
      </c>
      <c r="AJ40" s="19">
        <f>SUMPRODUCT((AN40="En cours")*SUMPRODUCT((SUIVIPROD!$E$2:$E$3777='Ligne 13'!$A40)*(SUIVIPROD!$J$2:$J$3777='Ligne 13'!$AN$1)*(SUIVIPROD!$L$2:$N$3777&lt;&gt;"")))</f>
        <v>0</v>
      </c>
      <c r="AK40" s="97">
        <v>4</v>
      </c>
      <c r="AM40" s="23"/>
      <c r="AN40" s="185"/>
      <c r="AO40" s="19">
        <f>SUMPRODUCT((AV40="En cours")*COUNTIFS(SUIVIPROD!$E$2:$E$3777,'Ligne 13'!$A40,SUIVIPROD!$J$2:$J$3777,'Ligne 13'!$AV$1))</f>
        <v>0</v>
      </c>
      <c r="AP40" s="97">
        <v>8</v>
      </c>
      <c r="AQ40" s="19">
        <f>SUMPRODUCT((AV40="En cours")*SUMIFS(SUIVIPROD!$D$2:$D$3777,SUIVIPROD!$E$2:$E$3777,'Ligne 13'!$A40,SUIVIPROD!$J$2:$J$3777,'Ligne 13'!$AV$1))</f>
        <v>0</v>
      </c>
      <c r="AR40" s="19">
        <f>SUMPRODUCT((AV40="En cours")*SUMPRODUCT((SUIVIPROD!$E$2:$E$3777='Ligne 13'!$A40)*(SUIVIPROD!$J$2:$J$3777='Ligne 13'!$AV$1)*(SUIVIPROD!$L$2:$N$3777&lt;&gt;"")))</f>
        <v>0</v>
      </c>
      <c r="AS40" s="97">
        <v>2</v>
      </c>
      <c r="AU40" s="23"/>
      <c r="AV40" s="185"/>
      <c r="AW40" s="19">
        <f>SUMPRODUCT((BD40="En cours")*COUNTIFS(SUIVIPROD!$E$2:$E$3777,'Ligne 13'!$A40,SUIVIPROD!$J$2:$J$3777,'Ligne 13'!$BD$1))</f>
        <v>0</v>
      </c>
      <c r="AX40" s="97">
        <v>16</v>
      </c>
      <c r="AY40" s="19">
        <f>SUMPRODUCT((BD40="En cours")*SUMIFS(SUIVIPROD!$D$2:$D$3777,SUIVIPROD!$E$2:$E$3777,'Ligne 13'!$A40,SUIVIPROD!$J$2:$J$3777,'Ligne 13'!$BD$1))</f>
        <v>0</v>
      </c>
      <c r="AZ40" s="19">
        <f>SUMPRODUCT((BD40="En cours")*SUMPRODUCT((SUIVIPROD!$E$2:$E$3777='Ligne 13'!$A40)*(SUIVIPROD!$J$2:$J$3777='Ligne 13'!$BD$1)*(SUIVIPROD!$L$2:$N$3777&lt;&gt;"")))</f>
        <v>0</v>
      </c>
      <c r="BA40" s="97">
        <v>4</v>
      </c>
      <c r="BC40" s="23"/>
      <c r="BD40" s="185"/>
      <c r="BE40" s="19">
        <f>SUMPRODUCT((BL40="En cours")*COUNTIFS(SUIVIPROD!$E$2:$E$3777,'Ligne 13'!$A40,SUIVIPROD!$J$2:$J$3777,'Ligne 13'!$BL$1))</f>
        <v>3</v>
      </c>
      <c r="BF40" s="97">
        <v>12</v>
      </c>
      <c r="BG40" s="19">
        <f>SUMPRODUCT((BL40="En cours")*SUMIFS(SUIVIPROD!$D$2:$D$3777,SUIVIPROD!$E$2:$E$3777,'Ligne 13'!$A40,SUIVIPROD!$J$2:$J$3777,'Ligne 13'!$BL$1))</f>
        <v>6</v>
      </c>
      <c r="BH40" s="19">
        <f>SUMPRODUCT((BL40="En cours")*SUMPRODUCT((SUIVIPROD!$E$2:$E$3777='Ligne 13'!$A40)*(SUIVIPROD!$J$2:$J$3777='Ligne 13'!$BL$1)*(SUIVIPROD!$L$2:$N$3777&lt;&gt;"")))</f>
        <v>0</v>
      </c>
      <c r="BI40" s="97">
        <v>4</v>
      </c>
      <c r="BK40" s="23" t="str">
        <f>IF(COUNTIFS(SUIVIQUALITE!$B$2:$B$49039,'Ligne 13'!$A40,SUIVIQUALITE!$E$2:$E$49039,LEFT($BL$1,FIND(" ",$BL$1)-1),SUIVIQUALITE!$F$2:$F$49039,"Oui")=1,"Oui","#N/A")</f>
        <v>#N/A</v>
      </c>
      <c r="BL40" s="185" t="s">
        <v>189</v>
      </c>
      <c r="BM40" s="19">
        <f>SUMPRODUCT((BT40="En cours")*COUNTIFS(SUIVIPROD!$E$2:$E$3777,'Ligne 13'!$A40,SUIVIPROD!$J$2:$J$3777,'Ligne 13'!$BT$1))</f>
        <v>1</v>
      </c>
      <c r="BN40" s="97">
        <v>10</v>
      </c>
      <c r="BO40" s="19">
        <f>SUMPRODUCT((BT40="En cours")*SUMIFS(SUIVIPROD!$D$2:$D$3777,SUIVIPROD!$E$2:$E$3777,'Ligne 13'!$A40,SUIVIPROD!$J$2:$J$3777,'Ligne 13'!$BT$1))</f>
        <v>2</v>
      </c>
      <c r="BP40" s="19">
        <f>SUMPRODUCT((BT40="En cours")*SUMPRODUCT((SUIVIPROD!$E$2:$E$3777='Ligne 13'!$A40)*(SUIVIPROD!$J$2:$J$3777='Ligne 13'!$BT$1)*(SUIVIPROD!$L$2:$N$3777&lt;&gt;"")))</f>
        <v>1</v>
      </c>
      <c r="BQ40" s="97">
        <v>4</v>
      </c>
      <c r="BS40" s="23" t="str">
        <f>IF(COUNTIFS(SUIVIQUALITE!$B$2:$B$49039,'Ligne 13'!$A40,SUIVIQUALITE!$E$2:$E$49039,LEFT($BT$1,FIND(" ",$BT$1)-1),SUIVIQUALITE!$F$2:$F$49039,"Oui")=1,"Oui","#N/A")</f>
        <v>#N/A</v>
      </c>
      <c r="BT40" s="195" t="s">
        <v>189</v>
      </c>
      <c r="BU40" s="19">
        <f>SUMPRODUCT((CB40="En cours")*COUNTIFS(SUIVIPROD!$E$2:$E$3777,'Ligne 13'!$A40,SUIVIPROD!$J$2:$J$3777,'Ligne 13'!$CB$1))</f>
        <v>0</v>
      </c>
      <c r="BV40" s="97">
        <v>10</v>
      </c>
      <c r="BW40" s="19">
        <f>SUMPRODUCT((CB40="En cours")*SUMIFS(SUIVIPROD!$D$2:$D$3777,SUIVIPROD!$E$2:$E$3777,'Ligne 13'!$A40,SUIVIPROD!$J$2:$J$3777,'Ligne 13'!$CB$1))</f>
        <v>0</v>
      </c>
      <c r="BX40" s="19">
        <f>SUMPRODUCT((CB40="En cours")*SUMPRODUCT((SUIVIPROD!$E$2:$E$3777='Ligne 13'!$A40)*(SUIVIPROD!$J$2:$J$3777='Ligne 13'!$CB$1)*(SUIVIPROD!$L$2:$N$3777&lt;&gt;"")))</f>
        <v>0</v>
      </c>
      <c r="BY40" s="97">
        <v>3</v>
      </c>
      <c r="CA40" s="23"/>
      <c r="CB40" s="185"/>
      <c r="CC40" s="209"/>
    </row>
    <row r="41" spans="1:81" ht="15">
      <c r="A41" s="12" t="s">
        <v>962</v>
      </c>
      <c r="B41" s="12" t="s">
        <v>188</v>
      </c>
      <c r="C41" s="12" t="s">
        <v>188</v>
      </c>
      <c r="D41" s="12" t="s">
        <v>188</v>
      </c>
      <c r="E41" s="12" t="s">
        <v>188</v>
      </c>
      <c r="F41" s="12" t="s">
        <v>188</v>
      </c>
      <c r="G41" s="12" t="s">
        <v>188</v>
      </c>
      <c r="H41" s="92" t="str">
        <f t="shared" si="2"/>
        <v>6 / 6</v>
      </c>
      <c r="I41" s="19">
        <f>SUMPRODUCT((P41="En cours")*COUNTIFS(SUIVIPROD!$E$2:$E$3777,'Ligne 13'!$A41,SUIVIPROD!$J$2:$J$3777,'Ligne 13'!$P$1))</f>
        <v>0</v>
      </c>
      <c r="J41" s="97">
        <v>2</v>
      </c>
      <c r="K41" s="19">
        <f>SUMPRODUCT((P41="En cours")*SUMIFS(SUIVIPROD!$D$2:$D$3777,SUIVIPROD!$E$2:$E$3777,'Ligne 13'!$A41,SUIVIPROD!$J$2:$J$3777,'Ligne 13'!$P$1))</f>
        <v>0</v>
      </c>
      <c r="L41" s="19">
        <f>SUMPRODUCT((P41="En cours")*SUMPRODUCT((SUIVIPROD!$E$2:$E$3777='Ligne 13'!$A41)*(SUIVIPROD!$J$2:$J$3777='Ligne 13'!$P$1)*(SUIVIPROD!$L$2:$N$3777&lt;&gt;"")))</f>
        <v>0</v>
      </c>
      <c r="M41" s="97">
        <v>2</v>
      </c>
      <c r="N41" s="94"/>
      <c r="O41" s="23"/>
      <c r="P41" s="185" t="s">
        <v>190</v>
      </c>
      <c r="Q41" s="19">
        <f>SUMPRODUCT((X41="En cours")*COUNTIFS(SUIVIPROD!$E$2:$E$3777,'Ligne 13'!$A41,SUIVIPROD!$J$2:$J$3777,'Ligne 13'!$X$1))</f>
        <v>0</v>
      </c>
      <c r="R41" s="97">
        <v>4</v>
      </c>
      <c r="S41" s="19">
        <f>SUMPRODUCT((X41="En cours")*SUMIFS(SUIVIPROD!$D$2:$D$3777,SUIVIPROD!$E$2:$E$3777,'Ligne 13'!$A41,SUIVIPROD!$J$2:$J$3777,'Ligne 13'!$X$1))</f>
        <v>0</v>
      </c>
      <c r="T41" s="19">
        <f>SUMPRODUCT((X41="En cours")*SUMPRODUCT((SUIVIPROD!$E$2:$E$3777='Ligne 13'!$A41)*(SUIVIPROD!$J$2:$J$3777='Ligne 13'!$X$1)*(SUIVIPROD!$L$2:$N$3777&lt;&gt;"")))</f>
        <v>0</v>
      </c>
      <c r="U41" s="97">
        <v>4</v>
      </c>
      <c r="V41" s="12"/>
      <c r="W41" s="23"/>
      <c r="X41" s="185"/>
      <c r="Y41" s="19">
        <f>SUMPRODUCT((AF41="En cours")*COUNTIFS(SUIVIPROD!$E$2:$E$3777,'Ligne 13'!$A41,SUIVIPROD!$J$2:$J$3777,'Ligne 13'!$AF$1))</f>
        <v>0</v>
      </c>
      <c r="Z41" s="97">
        <v>12</v>
      </c>
      <c r="AA41" s="19">
        <f>SUMPRODUCT((AF41="En cours")*SUMIFS(SUIVIPROD!$D$2:$D$3777,SUIVIPROD!$E$2:$E$3777,'Ligne 13'!$A41,SUIVIPROD!$J$2:$J$3777,'Ligne 13'!$AF$1))</f>
        <v>0</v>
      </c>
      <c r="AB41" s="19">
        <f>SUMPRODUCT((AF41="En cours")*SUMPRODUCT((SUIVIPROD!$E$2:$E$3777='Ligne 13'!$A41)*(SUIVIPROD!$J$2:$J$3777='Ligne 13'!$AF$1)*(SUIVIPROD!$L$2:$N$3777&lt;&gt;"")))</f>
        <v>0</v>
      </c>
      <c r="AC41" s="97">
        <v>3</v>
      </c>
      <c r="AD41" s="12"/>
      <c r="AE41" s="23"/>
      <c r="AF41" s="185"/>
      <c r="AG41" s="19">
        <f>SUMPRODUCT((AN41="En cours")*COUNTIFS(SUIVIPROD!$E$2:$E$3777,'Ligne 13'!$A41,SUIVIPROD!$J$2:$J$3777,'Ligne 13'!$AN$1))</f>
        <v>0</v>
      </c>
      <c r="AH41" s="97">
        <v>12</v>
      </c>
      <c r="AI41" s="19">
        <f>SUMPRODUCT((AN41="En cours")*SUMIFS(SUIVIPROD!$D$2:$D$3777,SUIVIPROD!$E$2:$E$3777,'Ligne 13'!$A41,SUIVIPROD!$J$2:$J$3777,'Ligne 13'!$AN$1))</f>
        <v>0</v>
      </c>
      <c r="AJ41" s="19">
        <f>SUMPRODUCT((AN41="En cours")*SUMPRODUCT((SUIVIPROD!$E$2:$E$3777='Ligne 13'!$A41)*(SUIVIPROD!$J$2:$J$3777='Ligne 13'!$AN$1)*(SUIVIPROD!$L$2:$N$3777&lt;&gt;"")))</f>
        <v>0</v>
      </c>
      <c r="AK41" s="97">
        <v>4</v>
      </c>
      <c r="AM41" s="23"/>
      <c r="AN41" s="185"/>
      <c r="AO41" s="19">
        <f>SUMPRODUCT((AV41="En cours")*COUNTIFS(SUIVIPROD!$E$2:$E$3777,'Ligne 13'!$A41,SUIVIPROD!$J$2:$J$3777,'Ligne 13'!$AV$1))</f>
        <v>0</v>
      </c>
      <c r="AP41" s="97">
        <v>8</v>
      </c>
      <c r="AQ41" s="19">
        <f>SUMPRODUCT((AV41="En cours")*SUMIFS(SUIVIPROD!$D$2:$D$3777,SUIVIPROD!$E$2:$E$3777,'Ligne 13'!$A41,SUIVIPROD!$J$2:$J$3777,'Ligne 13'!$AV$1))</f>
        <v>0</v>
      </c>
      <c r="AR41" s="19">
        <f>SUMPRODUCT((AV41="En cours")*SUMPRODUCT((SUIVIPROD!$E$2:$E$3777='Ligne 13'!$A41)*(SUIVIPROD!$J$2:$J$3777='Ligne 13'!$AV$1)*(SUIVIPROD!$L$2:$N$3777&lt;&gt;"")))</f>
        <v>0</v>
      </c>
      <c r="AS41" s="97">
        <v>2</v>
      </c>
      <c r="AU41" s="23"/>
      <c r="AV41" s="185"/>
      <c r="AW41" s="19">
        <f>SUMPRODUCT((BD41="En cours")*COUNTIFS(SUIVIPROD!$E$2:$E$3777,'Ligne 13'!$A41,SUIVIPROD!$J$2:$J$3777,'Ligne 13'!$BD$1))</f>
        <v>0</v>
      </c>
      <c r="AX41" s="97">
        <v>16</v>
      </c>
      <c r="AY41" s="19">
        <f>SUMPRODUCT((BD41="En cours")*SUMIFS(SUIVIPROD!$D$2:$D$3777,SUIVIPROD!$E$2:$E$3777,'Ligne 13'!$A41,SUIVIPROD!$J$2:$J$3777,'Ligne 13'!$BD$1))</f>
        <v>0</v>
      </c>
      <c r="AZ41" s="19">
        <f>SUMPRODUCT((BD41="En cours")*SUMPRODUCT((SUIVIPROD!$E$2:$E$3777='Ligne 13'!$A41)*(SUIVIPROD!$J$2:$J$3777='Ligne 13'!$BD$1)*(SUIVIPROD!$L$2:$N$3777&lt;&gt;"")))</f>
        <v>0</v>
      </c>
      <c r="BA41" s="97">
        <v>4</v>
      </c>
      <c r="BC41" s="23"/>
      <c r="BD41" s="185"/>
      <c r="BE41" s="19">
        <f>SUMPRODUCT((BL41="En cours")*COUNTIFS(SUIVIPROD!$E$2:$E$3777,'Ligne 13'!$A41,SUIVIPROD!$J$2:$J$3777,'Ligne 13'!$BL$1))</f>
        <v>19</v>
      </c>
      <c r="BF41" s="97">
        <v>12</v>
      </c>
      <c r="BG41" s="19">
        <f>SUMPRODUCT((BL41="En cours")*SUMIFS(SUIVIPROD!$D$2:$D$3777,SUIVIPROD!$E$2:$E$3777,'Ligne 13'!$A41,SUIVIPROD!$J$2:$J$3777,'Ligne 13'!$BL$1))</f>
        <v>35</v>
      </c>
      <c r="BH41" s="19">
        <f>SUMPRODUCT((BL41="En cours")*SUMPRODUCT((SUIVIPROD!$E$2:$E$3777='Ligne 13'!$A41)*(SUIVIPROD!$J$2:$J$3777='Ligne 13'!$BL$1)*(SUIVIPROD!$L$2:$N$3777&lt;&gt;"")))</f>
        <v>3</v>
      </c>
      <c r="BI41" s="97">
        <v>4</v>
      </c>
      <c r="BK41" s="23" t="str">
        <f>IF(COUNTIFS(SUIVIQUALITE!$B$2:$B$49039,'Ligne 13'!$A41,SUIVIQUALITE!$E$2:$E$49039,LEFT($BL$1,FIND(" ",$BL$1)-1),SUIVIQUALITE!$F$2:$F$49039,"Oui")=1,"Oui","#N/A")</f>
        <v>Oui</v>
      </c>
      <c r="BL41" s="185" t="s">
        <v>189</v>
      </c>
      <c r="BM41" s="19">
        <f>SUMPRODUCT((BT41="En cours")*COUNTIFS(SUIVIPROD!$E$2:$E$3777,'Ligne 13'!$A41,SUIVIPROD!$J$2:$J$3777,'Ligne 13'!$BT$1))</f>
        <v>24</v>
      </c>
      <c r="BN41" s="97">
        <v>10</v>
      </c>
      <c r="BO41" s="19">
        <f>SUMPRODUCT((BT41="En cours")*SUMIFS(SUIVIPROD!$D$2:$D$3777,SUIVIPROD!$E$2:$E$3777,'Ligne 13'!$A41,SUIVIPROD!$J$2:$J$3777,'Ligne 13'!$BT$1))</f>
        <v>44</v>
      </c>
      <c r="BP41" s="19">
        <f>SUMPRODUCT((BT41="En cours")*SUMPRODUCT((SUIVIPROD!$E$2:$E$3777='Ligne 13'!$A41)*(SUIVIPROD!$J$2:$J$3777='Ligne 13'!$BT$1)*(SUIVIPROD!$L$2:$N$3777&lt;&gt;"")))</f>
        <v>7</v>
      </c>
      <c r="BQ41" s="97">
        <v>4</v>
      </c>
      <c r="BS41" s="23" t="str">
        <f>IF(COUNTIFS(SUIVIQUALITE!$B$2:$B$49039,'Ligne 13'!$A41,SUIVIQUALITE!$E$2:$E$49039,LEFT($BT$1,FIND(" ",$BT$1)-1),SUIVIQUALITE!$F$2:$F$49039,"Oui")=1,"Oui","#N/A")</f>
        <v>#N/A</v>
      </c>
      <c r="BT41" s="195" t="s">
        <v>189</v>
      </c>
      <c r="BU41" s="19">
        <f>SUMPRODUCT((CB41="En cours")*COUNTIFS(SUIVIPROD!$E$2:$E$3777,'Ligne 13'!$A41,SUIVIPROD!$J$2:$J$3777,'Ligne 13'!$CB$1))</f>
        <v>0</v>
      </c>
      <c r="BV41" s="97">
        <v>10</v>
      </c>
      <c r="BW41" s="19">
        <f>SUMPRODUCT((CB41="En cours")*SUMIFS(SUIVIPROD!$D$2:$D$3777,SUIVIPROD!$E$2:$E$3777,'Ligne 13'!$A41,SUIVIPROD!$J$2:$J$3777,'Ligne 13'!$CB$1))</f>
        <v>0</v>
      </c>
      <c r="BX41" s="19">
        <f>SUMPRODUCT((CB41="En cours")*SUMPRODUCT((SUIVIPROD!$E$2:$E$3777='Ligne 13'!$A41)*(SUIVIPROD!$J$2:$J$3777='Ligne 13'!$CB$1)*(SUIVIPROD!$L$2:$N$3777&lt;&gt;"")))</f>
        <v>0</v>
      </c>
      <c r="BY41" s="97">
        <v>3</v>
      </c>
      <c r="CA41" s="23"/>
      <c r="CB41" s="185"/>
      <c r="CC41" s="209"/>
    </row>
    <row r="42" spans="1:81" ht="15">
      <c r="A42" s="12" t="s">
        <v>367</v>
      </c>
      <c r="B42" s="12" t="s">
        <v>188</v>
      </c>
      <c r="C42" s="12" t="s">
        <v>188</v>
      </c>
      <c r="D42" s="12" t="s">
        <v>188</v>
      </c>
      <c r="E42" s="12" t="s">
        <v>188</v>
      </c>
      <c r="F42" s="12" t="s">
        <v>188</v>
      </c>
      <c r="G42" s="12" t="s">
        <v>188</v>
      </c>
      <c r="H42" s="92" t="str">
        <f t="shared" si="2"/>
        <v>6 / 6</v>
      </c>
      <c r="I42" s="19">
        <f>SUMPRODUCT((P42="En cours")*COUNTIFS(SUIVIPROD!$E$2:$E$3777,'Ligne 13'!$A42,SUIVIPROD!$J$2:$J$3777,'Ligne 13'!$P$1))</f>
        <v>0</v>
      </c>
      <c r="J42" s="97">
        <v>2</v>
      </c>
      <c r="K42" s="19">
        <f>SUMPRODUCT((P42="En cours")*SUMIFS(SUIVIPROD!$D$2:$D$3777,SUIVIPROD!$E$2:$E$3777,'Ligne 13'!$A42,SUIVIPROD!$J$2:$J$3777,'Ligne 13'!$P$1))</f>
        <v>0</v>
      </c>
      <c r="L42" s="19">
        <f>SUMPRODUCT((P42="En cours")*SUMPRODUCT((SUIVIPROD!$E$2:$E$3777='Ligne 13'!$A42)*(SUIVIPROD!$J$2:$J$3777='Ligne 13'!$P$1)*(SUIVIPROD!$L$2:$N$3777&lt;&gt;"")))</f>
        <v>0</v>
      </c>
      <c r="M42" s="97">
        <v>2</v>
      </c>
      <c r="N42" s="94"/>
      <c r="O42" s="23"/>
      <c r="P42" s="185"/>
      <c r="Q42" s="19">
        <f>SUMPRODUCT((X42="En cours")*COUNTIFS(SUIVIPROD!$E$2:$E$3777,'Ligne 13'!$A42,SUIVIPROD!$J$2:$J$3777,'Ligne 13'!$X$1))</f>
        <v>0</v>
      </c>
      <c r="R42" s="97">
        <v>4</v>
      </c>
      <c r="S42" s="19">
        <f>SUMPRODUCT((X42="En cours")*SUMIFS(SUIVIPROD!$D$2:$D$3777,SUIVIPROD!$E$2:$E$3777,'Ligne 13'!$A42,SUIVIPROD!$J$2:$J$3777,'Ligne 13'!$X$1))</f>
        <v>0</v>
      </c>
      <c r="T42" s="19">
        <f>SUMPRODUCT((X42="En cours")*SUMPRODUCT((SUIVIPROD!$E$2:$E$3777='Ligne 13'!$A42)*(SUIVIPROD!$J$2:$J$3777='Ligne 13'!$X$1)*(SUIVIPROD!$L$2:$N$3777&lt;&gt;"")))</f>
        <v>0</v>
      </c>
      <c r="U42" s="97">
        <v>4</v>
      </c>
      <c r="V42" s="12"/>
      <c r="W42" s="23"/>
      <c r="X42" s="185"/>
      <c r="Y42" s="19">
        <f>SUMPRODUCT((AF42="En cours")*COUNTIFS(SUIVIPROD!$E$2:$E$3777,'Ligne 13'!$A42,SUIVIPROD!$J$2:$J$3777,'Ligne 13'!$AF$1))</f>
        <v>0</v>
      </c>
      <c r="Z42" s="97">
        <v>12</v>
      </c>
      <c r="AA42" s="19">
        <f>SUMPRODUCT((AF42="En cours")*SUMIFS(SUIVIPROD!$D$2:$D$3777,SUIVIPROD!$E$2:$E$3777,'Ligne 13'!$A42,SUIVIPROD!$J$2:$J$3777,'Ligne 13'!$AF$1))</f>
        <v>0</v>
      </c>
      <c r="AB42" s="19">
        <f>SUMPRODUCT((AF42="En cours")*SUMPRODUCT((SUIVIPROD!$E$2:$E$3777='Ligne 13'!$A42)*(SUIVIPROD!$J$2:$J$3777='Ligne 13'!$AF$1)*(SUIVIPROD!$L$2:$N$3777&lt;&gt;"")))</f>
        <v>0</v>
      </c>
      <c r="AC42" s="97">
        <v>3</v>
      </c>
      <c r="AD42" s="12"/>
      <c r="AE42" s="23"/>
      <c r="AF42" s="185"/>
      <c r="AG42" s="19">
        <f>SUMPRODUCT((AN42="En cours")*COUNTIFS(SUIVIPROD!$E$2:$E$3777,'Ligne 13'!$A42,SUIVIPROD!$J$2:$J$3777,'Ligne 13'!$AN$1))</f>
        <v>0</v>
      </c>
      <c r="AH42" s="97">
        <v>12</v>
      </c>
      <c r="AI42" s="19">
        <f>SUMPRODUCT((AN42="En cours")*SUMIFS(SUIVIPROD!$D$2:$D$3777,SUIVIPROD!$E$2:$E$3777,'Ligne 13'!$A42,SUIVIPROD!$J$2:$J$3777,'Ligne 13'!$AN$1))</f>
        <v>0</v>
      </c>
      <c r="AJ42" s="19">
        <f>SUMPRODUCT((AN42="En cours")*SUMPRODUCT((SUIVIPROD!$E$2:$E$3777='Ligne 13'!$A42)*(SUIVIPROD!$J$2:$J$3777='Ligne 13'!$AN$1)*(SUIVIPROD!$L$2:$N$3777&lt;&gt;"")))</f>
        <v>0</v>
      </c>
      <c r="AK42" s="97">
        <v>4</v>
      </c>
      <c r="AM42" s="23"/>
      <c r="AN42" s="185"/>
      <c r="AO42" s="19">
        <f>SUMPRODUCT((AV42="En cours")*COUNTIFS(SUIVIPROD!$E$2:$E$3777,'Ligne 13'!$A42,SUIVIPROD!$J$2:$J$3777,'Ligne 13'!$AV$1))</f>
        <v>0</v>
      </c>
      <c r="AP42" s="97">
        <v>8</v>
      </c>
      <c r="AQ42" s="19">
        <f>SUMPRODUCT((AV42="En cours")*SUMIFS(SUIVIPROD!$D$2:$D$3777,SUIVIPROD!$E$2:$E$3777,'Ligne 13'!$A42,SUIVIPROD!$J$2:$J$3777,'Ligne 13'!$AV$1))</f>
        <v>0</v>
      </c>
      <c r="AR42" s="19">
        <f>SUMPRODUCT((AV42="En cours")*SUMPRODUCT((SUIVIPROD!$E$2:$E$3777='Ligne 13'!$A42)*(SUIVIPROD!$J$2:$J$3777='Ligne 13'!$AV$1)*(SUIVIPROD!$L$2:$N$3777&lt;&gt;"")))</f>
        <v>0</v>
      </c>
      <c r="AS42" s="97">
        <v>2</v>
      </c>
      <c r="AU42" s="23"/>
      <c r="AV42" s="185"/>
      <c r="AW42" s="19">
        <f>SUMPRODUCT((BD42="En cours")*COUNTIFS(SUIVIPROD!$E$2:$E$3777,'Ligne 13'!$A42,SUIVIPROD!$J$2:$J$3777,'Ligne 13'!$BD$1))</f>
        <v>0</v>
      </c>
      <c r="AX42" s="97">
        <v>16</v>
      </c>
      <c r="AY42" s="19">
        <f>SUMPRODUCT((BD42="En cours")*SUMIFS(SUIVIPROD!$D$2:$D$3777,SUIVIPROD!$E$2:$E$3777,'Ligne 13'!$A42,SUIVIPROD!$J$2:$J$3777,'Ligne 13'!$BD$1))</f>
        <v>0</v>
      </c>
      <c r="AZ42" s="19">
        <f>SUMPRODUCT((BD42="En cours")*SUMPRODUCT((SUIVIPROD!$E$2:$E$3777='Ligne 13'!$A42)*(SUIVIPROD!$J$2:$J$3777='Ligne 13'!$BD$1)*(SUIVIPROD!$L$2:$N$3777&lt;&gt;"")))</f>
        <v>0</v>
      </c>
      <c r="BA42" s="97">
        <v>4</v>
      </c>
      <c r="BC42" s="23"/>
      <c r="BD42" s="185"/>
      <c r="BE42" s="19">
        <f>SUMPRODUCT((BL42="En cours")*COUNTIFS(SUIVIPROD!$E$2:$E$3777,'Ligne 13'!$A42,SUIVIPROD!$J$2:$J$3777,'Ligne 13'!$BL$1))</f>
        <v>13</v>
      </c>
      <c r="BF42" s="97">
        <v>12</v>
      </c>
      <c r="BG42" s="19">
        <f>SUMPRODUCT((BL42="En cours")*SUMIFS(SUIVIPROD!$D$2:$D$3777,SUIVIPROD!$E$2:$E$3777,'Ligne 13'!$A42,SUIVIPROD!$J$2:$J$3777,'Ligne 13'!$BL$1))</f>
        <v>16</v>
      </c>
      <c r="BH42" s="19">
        <f>SUMPRODUCT((BL42="En cours")*SUMPRODUCT((SUIVIPROD!$E$2:$E$3777='Ligne 13'!$A42)*(SUIVIPROD!$J$2:$J$3777='Ligne 13'!$BL$1)*(SUIVIPROD!$L$2:$N$3777&lt;&gt;"")))</f>
        <v>10</v>
      </c>
      <c r="BI42" s="97">
        <v>4</v>
      </c>
      <c r="BK42" s="23" t="str">
        <f>IF(COUNTIFS(SUIVIQUALITE!$B$2:$B$49039,'Ligne 13'!$A42,SUIVIQUALITE!$E$2:$E$49039,LEFT($BL$1,FIND(" ",$BL$1)-1),SUIVIQUALITE!$F$2:$F$49039,"Oui")=1,"Oui","#N/A")</f>
        <v>#N/A</v>
      </c>
      <c r="BL42" s="185" t="s">
        <v>189</v>
      </c>
      <c r="BM42" s="19">
        <f>SUMPRODUCT((BT42="En cours")*COUNTIFS(SUIVIPROD!$E$2:$E$3777,'Ligne 13'!$A42,SUIVIPROD!$J$2:$J$3777,'Ligne 13'!$BT$1))</f>
        <v>18</v>
      </c>
      <c r="BN42" s="97">
        <v>10</v>
      </c>
      <c r="BO42" s="19">
        <f>SUMPRODUCT((BT42="En cours")*SUMIFS(SUIVIPROD!$D$2:$D$3777,SUIVIPROD!$E$2:$E$3777,'Ligne 13'!$A42,SUIVIPROD!$J$2:$J$3777,'Ligne 13'!$BT$1))</f>
        <v>27</v>
      </c>
      <c r="BP42" s="19">
        <f>SUMPRODUCT((BT42="En cours")*SUMPRODUCT((SUIVIPROD!$E$2:$E$3777='Ligne 13'!$A42)*(SUIVIPROD!$J$2:$J$3777='Ligne 13'!$BT$1)*(SUIVIPROD!$L$2:$N$3777&lt;&gt;"")))</f>
        <v>6</v>
      </c>
      <c r="BQ42" s="97">
        <v>4</v>
      </c>
      <c r="BS42" s="23" t="str">
        <f>IF(COUNTIFS(SUIVIQUALITE!$B$2:$B$49039,'Ligne 13'!$A42,SUIVIQUALITE!$E$2:$E$49039,LEFT($BT$1,FIND(" ",$BT$1)-1),SUIVIQUALITE!$F$2:$F$49039,"Oui")=1,"Oui","#N/A")</f>
        <v>#N/A</v>
      </c>
      <c r="BT42" s="195" t="s">
        <v>189</v>
      </c>
      <c r="BU42" s="19">
        <f>SUMPRODUCT((CB42="En cours")*COUNTIFS(SUIVIPROD!$E$2:$E$3777,'Ligne 13'!$A42,SUIVIPROD!$J$2:$J$3777,'Ligne 13'!$CB$1))</f>
        <v>0</v>
      </c>
      <c r="BV42" s="97">
        <v>10</v>
      </c>
      <c r="BW42" s="19">
        <f>SUMPRODUCT((CB42="En cours")*SUMIFS(SUIVIPROD!$D$2:$D$3777,SUIVIPROD!$E$2:$E$3777,'Ligne 13'!$A42,SUIVIPROD!$J$2:$J$3777,'Ligne 13'!$CB$1))</f>
        <v>0</v>
      </c>
      <c r="BX42" s="19">
        <f>SUMPRODUCT((CB42="En cours")*SUMPRODUCT((SUIVIPROD!$E$2:$E$3777='Ligne 13'!$A42)*(SUIVIPROD!$J$2:$J$3777='Ligne 13'!$CB$1)*(SUIVIPROD!$L$2:$N$3777&lt;&gt;"")))</f>
        <v>0</v>
      </c>
      <c r="BY42" s="97">
        <v>3</v>
      </c>
      <c r="CA42" s="23"/>
      <c r="CB42" s="185"/>
      <c r="CC42" s="209"/>
    </row>
    <row r="43" spans="1:81" ht="15">
      <c r="A43" s="12" t="s">
        <v>943</v>
      </c>
      <c r="B43" s="12" t="s">
        <v>188</v>
      </c>
      <c r="C43" s="12" t="s">
        <v>188</v>
      </c>
      <c r="D43" s="12" t="s">
        <v>188</v>
      </c>
      <c r="E43" s="12" t="s">
        <v>188</v>
      </c>
      <c r="F43" s="12" t="s">
        <v>188</v>
      </c>
      <c r="G43" s="12" t="s">
        <v>188</v>
      </c>
      <c r="H43" s="92" t="str">
        <f t="shared" si="2"/>
        <v>6 / 6</v>
      </c>
      <c r="I43" s="19">
        <f>SUMPRODUCT((P43="En cours")*COUNTIFS(SUIVIPROD!$E$2:$E$3777,'Ligne 13'!$A43,SUIVIPROD!$J$2:$J$3777,'Ligne 13'!$P$1))</f>
        <v>0</v>
      </c>
      <c r="J43" s="97">
        <v>2</v>
      </c>
      <c r="K43" s="19">
        <f>SUMPRODUCT((P43="En cours")*SUMIFS(SUIVIPROD!$D$2:$D$3777,SUIVIPROD!$E$2:$E$3777,'Ligne 13'!$A43,SUIVIPROD!$J$2:$J$3777,'Ligne 13'!$P$1))</f>
        <v>0</v>
      </c>
      <c r="L43" s="19">
        <f>SUMPRODUCT((P43="En cours")*SUMPRODUCT((SUIVIPROD!$E$2:$E$3777='Ligne 13'!$A43)*(SUIVIPROD!$J$2:$J$3777='Ligne 13'!$P$1)*(SUIVIPROD!$L$2:$N$3777&lt;&gt;"")))</f>
        <v>0</v>
      </c>
      <c r="M43" s="97">
        <v>2</v>
      </c>
      <c r="N43" s="94"/>
      <c r="O43" s="23"/>
      <c r="P43" s="185" t="s">
        <v>190</v>
      </c>
      <c r="Q43" s="19">
        <f>SUMPRODUCT((X43="En cours")*COUNTIFS(SUIVIPROD!$E$2:$E$3777,'Ligne 13'!$A43,SUIVIPROD!$J$2:$J$3777,'Ligne 13'!$X$1))</f>
        <v>13</v>
      </c>
      <c r="R43" s="97">
        <v>4</v>
      </c>
      <c r="S43" s="19">
        <f>SUMPRODUCT((X43="En cours")*SUMIFS(SUIVIPROD!$D$2:$D$3777,SUIVIPROD!$E$2:$E$3777,'Ligne 13'!$A43,SUIVIPROD!$J$2:$J$3777,'Ligne 13'!$X$1))</f>
        <v>25</v>
      </c>
      <c r="T43" s="19">
        <f>SUMPRODUCT((X43="En cours")*SUMPRODUCT((SUIVIPROD!$E$2:$E$3777='Ligne 13'!$A43)*(SUIVIPROD!$J$2:$J$3777='Ligne 13'!$X$1)*(SUIVIPROD!$L$2:$N$3777&lt;&gt;"")))</f>
        <v>1</v>
      </c>
      <c r="U43" s="97">
        <v>4</v>
      </c>
      <c r="V43" s="12"/>
      <c r="W43" s="23" t="str">
        <f>IF(COUNTIFS(SUIVIQUALITE!$B$2:$B$49039,'Ligne 13'!$A43,SUIVIQUALITE!$E$2:$E$49039,LEFT($X$1,FIND(" ",$X$1)-1),SUIVIQUALITE!$F$2:$F$49039,"Oui")=1,"Oui","#N/A")</f>
        <v>#N/A</v>
      </c>
      <c r="X43" s="185" t="s">
        <v>189</v>
      </c>
      <c r="Y43" s="19">
        <f>SUMPRODUCT((AF43="En cours")*COUNTIFS(SUIVIPROD!$E$2:$E$3777,'Ligne 13'!$A43,SUIVIPROD!$J$2:$J$3777,'Ligne 13'!$AF$1))</f>
        <v>18</v>
      </c>
      <c r="Z43" s="97">
        <v>12</v>
      </c>
      <c r="AA43" s="19">
        <f>SUMPRODUCT((AF43="En cours")*SUMIFS(SUIVIPROD!$D$2:$D$3777,SUIVIPROD!$E$2:$E$3777,'Ligne 13'!$A43,SUIVIPROD!$J$2:$J$3777,'Ligne 13'!$AF$1))</f>
        <v>33</v>
      </c>
      <c r="AB43" s="19">
        <f>SUMPRODUCT((AF43="En cours")*SUMPRODUCT((SUIVIPROD!$E$2:$E$3777='Ligne 13'!$A43)*(SUIVIPROD!$J$2:$J$3777='Ligne 13'!$AF$1)*(SUIVIPROD!$L$2:$N$3777&lt;&gt;"")))</f>
        <v>4</v>
      </c>
      <c r="AC43" s="97">
        <v>3</v>
      </c>
      <c r="AD43" s="12"/>
      <c r="AE43" s="23" t="str">
        <f>IF(COUNTIFS(SUIVIQUALITE!$B$2:$B$49039,'Ligne 13'!$A43,SUIVIQUALITE!$E$2:$E$49039,LEFT($AF$1,FIND(" ",$AF$1)-1),SUIVIQUALITE!$F$2:$F$49039,"Oui")=1,"Oui","#N/A")</f>
        <v>#N/A</v>
      </c>
      <c r="AF43" s="185" t="s">
        <v>189</v>
      </c>
      <c r="AG43" s="19">
        <f>SUMPRODUCT((AN43="En cours")*COUNTIFS(SUIVIPROD!$E$2:$E$3777,'Ligne 13'!$A43,SUIVIPROD!$J$2:$J$3777,'Ligne 13'!$AN$1))</f>
        <v>0</v>
      </c>
      <c r="AH43" s="97">
        <v>12</v>
      </c>
      <c r="AI43" s="19">
        <f>SUMPRODUCT((AN43="En cours")*SUMIFS(SUIVIPROD!$D$2:$D$3777,SUIVIPROD!$E$2:$E$3777,'Ligne 13'!$A43,SUIVIPROD!$J$2:$J$3777,'Ligne 13'!$AN$1))</f>
        <v>0</v>
      </c>
      <c r="AJ43" s="19">
        <f>SUMPRODUCT((AN43="En cours")*SUMPRODUCT((SUIVIPROD!$E$2:$E$3777='Ligne 13'!$A43)*(SUIVIPROD!$J$2:$J$3777='Ligne 13'!$AN$1)*(SUIVIPROD!$L$2:$N$3777&lt;&gt;"")))</f>
        <v>0</v>
      </c>
      <c r="AK43" s="97">
        <v>4</v>
      </c>
      <c r="AM43" s="23"/>
      <c r="AN43" s="185"/>
      <c r="AO43" s="19">
        <f>SUMPRODUCT((AV43="En cours")*COUNTIFS(SUIVIPROD!$E$2:$E$3777,'Ligne 13'!$A43,SUIVIPROD!$J$2:$J$3777,'Ligne 13'!$AV$1))</f>
        <v>0</v>
      </c>
      <c r="AP43" s="97">
        <v>8</v>
      </c>
      <c r="AQ43" s="19">
        <f>SUMPRODUCT((AV43="En cours")*SUMIFS(SUIVIPROD!$D$2:$D$3777,SUIVIPROD!$E$2:$E$3777,'Ligne 13'!$A43,SUIVIPROD!$J$2:$J$3777,'Ligne 13'!$AV$1))</f>
        <v>0</v>
      </c>
      <c r="AR43" s="19">
        <f>SUMPRODUCT((AV43="En cours")*SUMPRODUCT((SUIVIPROD!$E$2:$E$3777='Ligne 13'!$A43)*(SUIVIPROD!$J$2:$J$3777='Ligne 13'!$AV$1)*(SUIVIPROD!$L$2:$N$3777&lt;&gt;"")))</f>
        <v>0</v>
      </c>
      <c r="AS43" s="97">
        <v>2</v>
      </c>
      <c r="AU43" s="23"/>
      <c r="AV43" s="185"/>
      <c r="AW43" s="19">
        <f>SUMPRODUCT((BD43="En cours")*COUNTIFS(SUIVIPROD!$E$2:$E$3777,'Ligne 13'!$A43,SUIVIPROD!$J$2:$J$3777,'Ligne 13'!$BD$1))</f>
        <v>0</v>
      </c>
      <c r="AX43" s="97">
        <v>16</v>
      </c>
      <c r="AY43" s="19">
        <f>SUMPRODUCT((BD43="En cours")*SUMIFS(SUIVIPROD!$D$2:$D$3777,SUIVIPROD!$E$2:$E$3777,'Ligne 13'!$A43,SUIVIPROD!$J$2:$J$3777,'Ligne 13'!$BD$1))</f>
        <v>0</v>
      </c>
      <c r="AZ43" s="19">
        <f>SUMPRODUCT((BD43="En cours")*SUMPRODUCT((SUIVIPROD!$E$2:$E$3777='Ligne 13'!$A43)*(SUIVIPROD!$J$2:$J$3777='Ligne 13'!$BD$1)*(SUIVIPROD!$L$2:$N$3777&lt;&gt;"")))</f>
        <v>0</v>
      </c>
      <c r="BA43" s="97">
        <v>4</v>
      </c>
      <c r="BC43" s="23"/>
      <c r="BD43" s="185"/>
      <c r="BE43" s="19">
        <f>SUMPRODUCT((BL43="En cours")*COUNTIFS(SUIVIPROD!$E$2:$E$3777,'Ligne 13'!$A43,SUIVIPROD!$J$2:$J$3777,'Ligne 13'!$BL$1))</f>
        <v>0</v>
      </c>
      <c r="BF43" s="97">
        <v>12</v>
      </c>
      <c r="BG43" s="19">
        <f>SUMPRODUCT((BL43="En cours")*SUMIFS(SUIVIPROD!$D$2:$D$3777,SUIVIPROD!$E$2:$E$3777,'Ligne 13'!$A43,SUIVIPROD!$J$2:$J$3777,'Ligne 13'!$BL$1))</f>
        <v>0</v>
      </c>
      <c r="BH43" s="19">
        <f>SUMPRODUCT((BL43="En cours")*SUMPRODUCT((SUIVIPROD!$E$2:$E$3777='Ligne 13'!$A43)*(SUIVIPROD!$J$2:$J$3777='Ligne 13'!$BL$1)*(SUIVIPROD!$L$2:$N$3777&lt;&gt;"")))</f>
        <v>0</v>
      </c>
      <c r="BI43" s="97">
        <v>4</v>
      </c>
      <c r="BK43" s="23"/>
      <c r="BL43" s="185"/>
      <c r="BM43" s="19">
        <f>SUMPRODUCT((BT43="En cours")*COUNTIFS(SUIVIPROD!$E$2:$E$3777,'Ligne 13'!$A43,SUIVIPROD!$J$2:$J$3777,'Ligne 13'!$BT$1))</f>
        <v>0</v>
      </c>
      <c r="BN43" s="97">
        <v>10</v>
      </c>
      <c r="BO43" s="19">
        <f>SUMPRODUCT((BT43="En cours")*SUMIFS(SUIVIPROD!$D$2:$D$3777,SUIVIPROD!$E$2:$E$3777,'Ligne 13'!$A43,SUIVIPROD!$J$2:$J$3777,'Ligne 13'!$BT$1))</f>
        <v>0</v>
      </c>
      <c r="BP43" s="19">
        <f>SUMPRODUCT((BT43="En cours")*SUMPRODUCT((SUIVIPROD!$E$2:$E$3777='Ligne 13'!$A43)*(SUIVIPROD!$J$2:$J$3777='Ligne 13'!$BT$1)*(SUIVIPROD!$L$2:$N$3777&lt;&gt;"")))</f>
        <v>0</v>
      </c>
      <c r="BQ43" s="97">
        <v>4</v>
      </c>
      <c r="BS43" s="23"/>
      <c r="BT43" s="185"/>
      <c r="BU43" s="19">
        <f>SUMPRODUCT((CB43="En cours")*COUNTIFS(SUIVIPROD!$E$2:$E$3777,'Ligne 13'!$A43,SUIVIPROD!$J$2:$J$3777,'Ligne 13'!$CB$1))</f>
        <v>0</v>
      </c>
      <c r="BV43" s="97">
        <v>10</v>
      </c>
      <c r="BW43" s="19">
        <f>SUMPRODUCT((CB43="En cours")*SUMIFS(SUIVIPROD!$D$2:$D$3777,SUIVIPROD!$E$2:$E$3777,'Ligne 13'!$A43,SUIVIPROD!$J$2:$J$3777,'Ligne 13'!$CB$1))</f>
        <v>0</v>
      </c>
      <c r="BX43" s="19">
        <f>SUMPRODUCT((CB43="En cours")*SUMPRODUCT((SUIVIPROD!$E$2:$E$3777='Ligne 13'!$A43)*(SUIVIPROD!$J$2:$J$3777='Ligne 13'!$CB$1)*(SUIVIPROD!$L$2:$N$3777&lt;&gt;"")))</f>
        <v>0</v>
      </c>
      <c r="BY43" s="97">
        <v>3</v>
      </c>
      <c r="CA43" s="23"/>
      <c r="CB43" s="185"/>
      <c r="CC43" s="209"/>
    </row>
    <row r="44" spans="1:81" ht="15">
      <c r="A44" s="12" t="s">
        <v>953</v>
      </c>
      <c r="B44" s="12" t="s">
        <v>188</v>
      </c>
      <c r="C44" s="12" t="s">
        <v>188</v>
      </c>
      <c r="D44" s="12" t="s">
        <v>188</v>
      </c>
      <c r="E44" s="12" t="s">
        <v>188</v>
      </c>
      <c r="F44" s="12" t="s">
        <v>188</v>
      </c>
      <c r="G44" s="12" t="s">
        <v>188</v>
      </c>
      <c r="H44" s="92" t="str">
        <f>COUNTIF(A44:G44,"Oui") &amp;" / 6"</f>
        <v>6 / 6</v>
      </c>
      <c r="I44" s="19">
        <f>SUMPRODUCT((P44="En cours")*COUNTIFS(SUIVIPROD!$E$2:$E$3777,'Ligne 13'!$A44,SUIVIPROD!$J$2:$J$3777,'Ligne 13'!$P$1))</f>
        <v>0</v>
      </c>
      <c r="J44" s="97">
        <v>2</v>
      </c>
      <c r="K44" s="19">
        <f>SUMPRODUCT((P44="En cours")*SUMIFS(SUIVIPROD!$D$2:$D$3777,SUIVIPROD!$E$2:$E$3777,'Ligne 13'!$A44,SUIVIPROD!$J$2:$J$3777,'Ligne 13'!$P$1))</f>
        <v>0</v>
      </c>
      <c r="L44" s="19">
        <f>SUMPRODUCT((P44="En cours")*SUMPRODUCT((SUIVIPROD!$E$2:$E$3777='Ligne 13'!$A44)*(SUIVIPROD!$J$2:$J$3777='Ligne 13'!$P$1)*(SUIVIPROD!$L$2:$N$3777&lt;&gt;"")))</f>
        <v>0</v>
      </c>
      <c r="M44" s="97">
        <v>2</v>
      </c>
      <c r="N44" s="94"/>
      <c r="O44" s="23" t="str">
        <f>IF(COUNTIFS(SUIVIQUALITE!$B$2:$B$49039,'Ligne 13'!$A44,SUIVIQUALITE!$E$2:$E$49039,LEFT($P$1,FIND(" ",$P$1)-1),SUIVIQUALITE!$F$2:$F$49039,"Oui")=1,"Oui","#N/A")</f>
        <v>Oui</v>
      </c>
      <c r="P44" s="203" t="s">
        <v>189</v>
      </c>
      <c r="Q44" s="19">
        <f>SUMPRODUCT((X44="En cours")*COUNTIFS(SUIVIPROD!$E$2:$E$3777,'Ligne 13'!$A44,SUIVIPROD!$J$2:$J$3777,'Ligne 13'!$X$1))</f>
        <v>0</v>
      </c>
      <c r="R44" s="97">
        <v>4</v>
      </c>
      <c r="S44" s="19">
        <f>SUMPRODUCT((X44="En cours")*SUMIFS(SUIVIPROD!$D$2:$D$3777,SUIVIPROD!$E$2:$E$3777,'Ligne 13'!$A44,SUIVIPROD!$J$2:$J$3777,'Ligne 13'!$X$1))</f>
        <v>0</v>
      </c>
      <c r="T44" s="19">
        <f>SUMPRODUCT((X44="En cours")*SUMPRODUCT((SUIVIPROD!$E$2:$E$3777='Ligne 13'!$A44)*(SUIVIPROD!$J$2:$J$3777='Ligne 13'!$X$1)*(SUIVIPROD!$L$2:$N$3777&lt;&gt;"")))</f>
        <v>0</v>
      </c>
      <c r="U44" s="97">
        <v>4</v>
      </c>
      <c r="V44" s="12"/>
      <c r="W44" s="23" t="str">
        <f>IF(COUNTIFS(SUIVIQUALITE!$B$2:$B$49039,'Ligne 13'!$A44,SUIVIQUALITE!$E$2:$E$49039,LEFT($X$1,FIND(" ",$X$1)-1),SUIVIQUALITE!$F$2:$F$49039,"Oui")=1,"Oui","#N/A")</f>
        <v>#N/A</v>
      </c>
      <c r="X44" s="211"/>
      <c r="Y44" s="19">
        <f>SUMPRODUCT((AF44="En cours")*COUNTIFS(SUIVIPROD!$E$2:$E$3777,'Ligne 13'!$A44,SUIVIPROD!$J$2:$J$3777,'Ligne 13'!$AF$1))</f>
        <v>0</v>
      </c>
      <c r="Z44" s="97">
        <v>12</v>
      </c>
      <c r="AA44" s="19">
        <f>SUMPRODUCT((AF44="En cours")*SUMIFS(SUIVIPROD!$D$2:$D$3777,SUIVIPROD!$E$2:$E$3777,'Ligne 13'!$A44,SUIVIPROD!$J$2:$J$3777,'Ligne 13'!$AF$1))</f>
        <v>0</v>
      </c>
      <c r="AB44" s="19">
        <f>SUMPRODUCT((AF44="En cours")*SUMPRODUCT((SUIVIPROD!$E$2:$E$3777='Ligne 13'!$A44)*(SUIVIPROD!$J$2:$J$3777='Ligne 13'!$AF$1)*(SUIVIPROD!$L$2:$N$3777&lt;&gt;"")))</f>
        <v>0</v>
      </c>
      <c r="AC44" s="97">
        <v>3</v>
      </c>
      <c r="AD44" s="12"/>
      <c r="AE44" s="23" t="str">
        <f>IF(COUNTIFS(SUIVIQUALITE!$B$2:$B$49039,'Ligne 13'!$A44,SUIVIQUALITE!$E$2:$E$49039,LEFT($AF$1,FIND(" ",$AF$1)-1),SUIVIQUALITE!$F$2:$F$49039,"Oui")=1,"Oui","#N/A")</f>
        <v>#N/A</v>
      </c>
      <c r="AF44" s="203"/>
      <c r="AG44" s="19">
        <f>SUMPRODUCT((AN44="En cours")*COUNTIFS(SUIVIPROD!$E$2:$E$3777,'Ligne 13'!$A44,SUIVIPROD!$J$2:$J$3777,'Ligne 13'!$AN$1))</f>
        <v>0</v>
      </c>
      <c r="AH44" s="97">
        <v>12</v>
      </c>
      <c r="AI44" s="19">
        <f>SUMPRODUCT((AN44="En cours")*SUMIFS(SUIVIPROD!$D$2:$D$3777,SUIVIPROD!$E$2:$E$3777,'Ligne 13'!$A44,SUIVIPROD!$J$2:$J$3777,'Ligne 13'!$AN$1))</f>
        <v>0</v>
      </c>
      <c r="AJ44" s="19">
        <f>SUMPRODUCT((AN44="En cours")*SUMPRODUCT((SUIVIPROD!$E$2:$E$3777='Ligne 13'!$A44)*(SUIVIPROD!$J$2:$J$3777='Ligne 13'!$AN$1)*(SUIVIPROD!$L$2:$N$3777&lt;&gt;"")))</f>
        <v>0</v>
      </c>
      <c r="AK44" s="97">
        <v>4</v>
      </c>
      <c r="AM44" s="23" t="str">
        <f>IF(COUNTIFS(SUIVIQUALITE!$B$2:$B$49039,'Ligne 13'!$A44,SUIVIQUALITE!$E$2:$E$49039,LEFT($AN$1,FIND(" ",$AN$1)-1),SUIVIQUALITE!$F$2:$F$49039,"Oui")=1,"Oui","#N/A")</f>
        <v>#N/A</v>
      </c>
      <c r="AN44" s="203"/>
      <c r="AO44" s="19">
        <f>SUMPRODUCT((AV44="En cours")*COUNTIFS(SUIVIPROD!$E$2:$E$3777,'Ligne 13'!$A44,SUIVIPROD!$J$2:$J$3777,'Ligne 13'!$AV$1))</f>
        <v>0</v>
      </c>
      <c r="AP44" s="97">
        <v>8</v>
      </c>
      <c r="AQ44" s="19">
        <f>SUMPRODUCT((AV44="En cours")*SUMIFS(SUIVIPROD!$D$2:$D$3777,SUIVIPROD!$E$2:$E$3777,'Ligne 13'!$A44,SUIVIPROD!$J$2:$J$3777,'Ligne 13'!$AV$1))</f>
        <v>0</v>
      </c>
      <c r="AR44" s="19">
        <f>SUMPRODUCT((AV44="En cours")*SUMPRODUCT((SUIVIPROD!$E$2:$E$3777='Ligne 13'!$A44)*(SUIVIPROD!$J$2:$J$3777='Ligne 13'!$AV$1)*(SUIVIPROD!$L$2:$N$3777&lt;&gt;"")))</f>
        <v>0</v>
      </c>
      <c r="AS44" s="97">
        <v>2</v>
      </c>
      <c r="AU44" s="23" t="str">
        <f>IF(COUNTIFS(SUIVIQUALITE!$B$2:$B$49039,'Ligne 13'!$A44,SUIVIQUALITE!$E$2:$E$49039,LEFT($AV$1,FIND(" ",$AV$1)-1),SUIVIQUALITE!$F$2:$F$49039,"Oui")=1,"Oui","#N/A")</f>
        <v>#N/A</v>
      </c>
      <c r="AV44" s="203"/>
      <c r="AW44" s="19">
        <f>SUMPRODUCT((BD44="En cours")*COUNTIFS(SUIVIPROD!$E$2:$E$3777,'Ligne 13'!$A44,SUIVIPROD!$J$2:$J$3777,'Ligne 13'!$BD$1))</f>
        <v>0</v>
      </c>
      <c r="AX44" s="97">
        <v>16</v>
      </c>
      <c r="AY44" s="19">
        <f>SUMPRODUCT((BD44="En cours")*SUMIFS(SUIVIPROD!$D$2:$D$3777,SUIVIPROD!$E$2:$E$3777,'Ligne 13'!$A44,SUIVIPROD!$J$2:$J$3777,'Ligne 13'!$BD$1))</f>
        <v>0</v>
      </c>
      <c r="AZ44" s="19">
        <f>SUMPRODUCT((BD44="En cours")*SUMPRODUCT((SUIVIPROD!$E$2:$E$3777='Ligne 13'!$A44)*(SUIVIPROD!$J$2:$J$3777='Ligne 13'!$BD$1)*(SUIVIPROD!$L$2:$N$3777&lt;&gt;"")))</f>
        <v>0</v>
      </c>
      <c r="BA44" s="97">
        <v>4</v>
      </c>
      <c r="BC44" s="23" t="str">
        <f>IF(COUNTIFS(SUIVIQUALITE!$B$2:$B$49039,'Ligne 13'!$A44,SUIVIQUALITE!$E$2:$E$49039,LEFT($BD$1,FIND(" ",$BD$1)-1),SUIVIQUALITE!$F$2:$F$49039,"Oui")=1,"Oui","#N/A")</f>
        <v>#N/A</v>
      </c>
      <c r="BD44" s="203"/>
      <c r="BE44" s="19">
        <f>SUMPRODUCT((BL44="En cours")*COUNTIFS(SUIVIPROD!$E$2:$E$3777,'Ligne 13'!$A44,SUIVIPROD!$J$2:$J$3777,'Ligne 13'!$BL$1))</f>
        <v>0</v>
      </c>
      <c r="BF44" s="97">
        <v>12</v>
      </c>
      <c r="BG44" s="19">
        <f>SUMPRODUCT((BL44="En cours")*SUMIFS(SUIVIPROD!$D$2:$D$3777,SUIVIPROD!$E$2:$E$3777,'Ligne 13'!$A44,SUIVIPROD!$J$2:$J$3777,'Ligne 13'!$BL$1))</f>
        <v>0</v>
      </c>
      <c r="BH44" s="19">
        <f>SUMPRODUCT((BL44="En cours")*SUMPRODUCT((SUIVIPROD!$E$2:$E$3777='Ligne 13'!$A44)*(SUIVIPROD!$J$2:$J$3777='Ligne 13'!$BL$1)*(SUIVIPROD!$L$2:$N$3777&lt;&gt;"")))</f>
        <v>0</v>
      </c>
      <c r="BI44" s="97">
        <v>4</v>
      </c>
      <c r="BK44" s="23" t="str">
        <f>IF(COUNTIFS(SUIVIQUALITE!$B$2:$B$49039,'Ligne 13'!$A44,SUIVIQUALITE!$E$2:$E$49039,LEFT($BL$1,FIND(" ",$BL$1)-1),SUIVIQUALITE!$F$2:$F$49039,"Oui")=1,"Oui","#N/A")</f>
        <v>#N/A</v>
      </c>
      <c r="BL44" s="203"/>
      <c r="BM44" s="19">
        <f>SUMPRODUCT((BT44="En cours")*COUNTIFS(SUIVIPROD!$E$2:$E$3777,'Ligne 13'!$A44,SUIVIPROD!$J$2:$J$3777,'Ligne 13'!$BT$1))</f>
        <v>0</v>
      </c>
      <c r="BN44" s="97">
        <v>10</v>
      </c>
      <c r="BO44" s="19">
        <f>SUMPRODUCT((BT44="En cours")*SUMIFS(SUIVIPROD!$D$2:$D$3777,SUIVIPROD!$E$2:$E$3777,'Ligne 13'!$A44,SUIVIPROD!$J$2:$J$3777,'Ligne 13'!$BT$1))</f>
        <v>0</v>
      </c>
      <c r="BP44" s="19">
        <f>SUMPRODUCT((BT44="En cours")*SUMPRODUCT((SUIVIPROD!$E$2:$E$3777='Ligne 13'!$A44)*(SUIVIPROD!$J$2:$J$3777='Ligne 13'!$BT$1)*(SUIVIPROD!$L$2:$N$3777&lt;&gt;"")))</f>
        <v>0</v>
      </c>
      <c r="BQ44" s="97">
        <v>4</v>
      </c>
      <c r="BS44" s="23" t="str">
        <f>IF(COUNTIFS(SUIVIQUALITE!$B$2:$B$49039,'Ligne 13'!$A44,SUIVIQUALITE!$E$2:$E$49039,LEFT($BT$1,FIND(" ",$BT$1)-1),SUIVIQUALITE!$F$2:$F$49039,"Oui")=1,"Oui","#N/A")</f>
        <v>Oui</v>
      </c>
      <c r="BT44" s="203" t="s">
        <v>190</v>
      </c>
      <c r="BU44" s="19">
        <f>SUMPRODUCT((CB44="En cours")*COUNTIFS(SUIVIPROD!$E$2:$E$3777,'Ligne 13'!$A44,SUIVIPROD!$J$2:$J$3777,'Ligne 13'!$CB$1))</f>
        <v>0</v>
      </c>
      <c r="BV44" s="97">
        <v>10</v>
      </c>
      <c r="BW44" s="19">
        <f>SUMPRODUCT((CB44="En cours")*SUMIFS(SUIVIPROD!$D$2:$D$3777,SUIVIPROD!$E$2:$E$3777,'Ligne 13'!$A44,SUIVIPROD!$J$2:$J$3777,'Ligne 13'!$CB$1))</f>
        <v>0</v>
      </c>
      <c r="BX44" s="19">
        <f>SUMPRODUCT((CB44="En cours")*SUMPRODUCT((SUIVIPROD!$E$2:$E$3777='Ligne 13'!$A44)*(SUIVIPROD!$J$2:$J$3777='Ligne 13'!$CB$1)*(SUIVIPROD!$L$2:$N$3777&lt;&gt;"")))</f>
        <v>0</v>
      </c>
      <c r="BY44" s="97">
        <v>3</v>
      </c>
      <c r="CA44" s="23" t="str">
        <f>IF(COUNTIFS(SUIVIQUALITE!$B$2:$B$49039,'Ligne 13'!$A44,SUIVIQUALITE!$E$2:$E$49039,LEFT($CB$1,FIND(" ",$CB$1)-1),SUIVIQUALITE!$F$2:$F$49039,"Oui")=1,"Oui","#N/A")</f>
        <v>#N/A</v>
      </c>
      <c r="CB44" s="203"/>
      <c r="CC44" s="209"/>
    </row>
    <row r="45" spans="1:81" ht="15">
      <c r="A45" s="12" t="s">
        <v>959</v>
      </c>
      <c r="B45" s="12" t="s">
        <v>188</v>
      </c>
      <c r="C45" s="12" t="s">
        <v>188</v>
      </c>
      <c r="D45" s="12" t="s">
        <v>188</v>
      </c>
      <c r="E45" s="12" t="s">
        <v>188</v>
      </c>
      <c r="F45" s="12" t="s">
        <v>188</v>
      </c>
      <c r="G45" s="12" t="s">
        <v>188</v>
      </c>
      <c r="H45" s="92" t="str">
        <f t="shared" ref="H45:H46" si="3">COUNTIF(A45:G45,"Oui") &amp;" / 6"</f>
        <v>6 / 6</v>
      </c>
      <c r="I45" s="19">
        <f>SUMPRODUCT((P45="En cours")*COUNTIFS(SUIVIPROD!$E$2:$E$3777,'Ligne 13'!$A45,SUIVIPROD!$J$2:$J$3777,'Ligne 13'!$P$1))</f>
        <v>2</v>
      </c>
      <c r="J45" s="97">
        <v>2</v>
      </c>
      <c r="K45" s="19">
        <f>SUMPRODUCT((P45="En cours")*SUMIFS(SUIVIPROD!$D$2:$D$3777,SUIVIPROD!$E$2:$E$3777,'Ligne 13'!$A45,SUIVIPROD!$J$2:$J$3777,'Ligne 13'!$P$1))</f>
        <v>4</v>
      </c>
      <c r="L45" s="19">
        <f>SUMPRODUCT((P45="En cours")*SUMPRODUCT((SUIVIPROD!$E$2:$E$3777='Ligne 13'!$A45)*(SUIVIPROD!$J$2:$J$3777='Ligne 13'!$P$1)*(SUIVIPROD!$L$2:$N$3777&lt;&gt;"")))</f>
        <v>1</v>
      </c>
      <c r="M45" s="97">
        <v>2</v>
      </c>
      <c r="N45" s="94"/>
      <c r="O45" s="23" t="str">
        <f>IF(COUNTIFS(SUIVIQUALITE!$B$2:$B$49039,'Ligne 13'!$A45,SUIVIQUALITE!$E$2:$E$49039,LEFT($P$1,FIND(" ",$P$1)-1),SUIVIQUALITE!$F$2:$F$49039,"Oui")=1,"Oui","#N/A")</f>
        <v>Oui</v>
      </c>
      <c r="P45" s="211" t="s">
        <v>189</v>
      </c>
      <c r="Q45" s="19">
        <f>SUMPRODUCT((X45="En cours")*COUNTIFS(SUIVIPROD!$E$2:$E$3777,'Ligne 13'!$A45,SUIVIPROD!$J$2:$J$3777,'Ligne 13'!$X$1))</f>
        <v>0</v>
      </c>
      <c r="R45" s="97">
        <v>4</v>
      </c>
      <c r="S45" s="19">
        <f>SUMPRODUCT((X45="En cours")*SUMIFS(SUIVIPROD!$D$2:$D$3777,SUIVIPROD!$E$2:$E$3777,'Ligne 13'!$A45,SUIVIPROD!$J$2:$J$3777,'Ligne 13'!$X$1))</f>
        <v>0</v>
      </c>
      <c r="T45" s="19">
        <f>SUMPRODUCT((X45="En cours")*SUMPRODUCT((SUIVIPROD!$E$2:$E$3777='Ligne 13'!$A45)*(SUIVIPROD!$J$2:$J$3777='Ligne 13'!$X$1)*(SUIVIPROD!$L$2:$N$3777&lt;&gt;"")))</f>
        <v>0</v>
      </c>
      <c r="U45" s="97">
        <v>4</v>
      </c>
      <c r="V45" s="12"/>
      <c r="W45" s="23" t="str">
        <f>IF(COUNTIFS(SUIVIQUALITE!$B$2:$B$49039,'Ligne 13'!$A45,SUIVIQUALITE!$E$2:$E$49039,LEFT($X$1,FIND(" ",$X$1)-1),SUIVIQUALITE!$F$2:$F$49039,"Oui")=1,"Oui","#N/A")</f>
        <v>#N/A</v>
      </c>
      <c r="X45" s="211"/>
      <c r="Y45" s="19">
        <f>SUMPRODUCT((AF45="En cours")*COUNTIFS(SUIVIPROD!$E$2:$E$3777,'Ligne 13'!$A45,SUIVIPROD!$J$2:$J$3777,'Ligne 13'!$AF$1))</f>
        <v>0</v>
      </c>
      <c r="Z45" s="97">
        <v>12</v>
      </c>
      <c r="AA45" s="19">
        <f>SUMPRODUCT((AF45="En cours")*SUMIFS(SUIVIPROD!$D$2:$D$3777,SUIVIPROD!$E$2:$E$3777,'Ligne 13'!$A45,SUIVIPROD!$J$2:$J$3777,'Ligne 13'!$AF$1))</f>
        <v>0</v>
      </c>
      <c r="AB45" s="19">
        <f>SUMPRODUCT((AF45="En cours")*SUMPRODUCT((SUIVIPROD!$E$2:$E$3777='Ligne 13'!$A45)*(SUIVIPROD!$J$2:$J$3777='Ligne 13'!$AF$1)*(SUIVIPROD!$L$2:$N$3777&lt;&gt;"")))</f>
        <v>0</v>
      </c>
      <c r="AC45" s="97">
        <v>3</v>
      </c>
      <c r="AD45" s="12"/>
      <c r="AE45" s="23" t="str">
        <f>IF(COUNTIFS(SUIVIQUALITE!$B$2:$B$49039,'Ligne 13'!$A45,SUIVIQUALITE!$E$2:$E$49039,LEFT($AF$1,FIND(" ",$AF$1)-1),SUIVIQUALITE!$F$2:$F$49039,"Oui")=1,"Oui","#N/A")</f>
        <v>#N/A</v>
      </c>
      <c r="AF45" s="203"/>
      <c r="AG45" s="19">
        <f>SUMPRODUCT((AN45="En cours")*COUNTIFS(SUIVIPROD!$E$2:$E$3777,'Ligne 13'!$A45,SUIVIPROD!$J$2:$J$3777,'Ligne 13'!$AN$1))</f>
        <v>0</v>
      </c>
      <c r="AH45" s="97">
        <v>12</v>
      </c>
      <c r="AI45" s="19">
        <f>SUMPRODUCT((AN45="En cours")*SUMIFS(SUIVIPROD!$D$2:$D$3777,SUIVIPROD!$E$2:$E$3777,'Ligne 13'!$A45,SUIVIPROD!$J$2:$J$3777,'Ligne 13'!$AN$1))</f>
        <v>0</v>
      </c>
      <c r="AJ45" s="19">
        <f>SUMPRODUCT((AN45="En cours")*SUMPRODUCT((SUIVIPROD!$E$2:$E$3777='Ligne 13'!$A45)*(SUIVIPROD!$J$2:$J$3777='Ligne 13'!$AN$1)*(SUIVIPROD!$L$2:$N$3777&lt;&gt;"")))</f>
        <v>0</v>
      </c>
      <c r="AK45" s="97">
        <v>4</v>
      </c>
      <c r="AM45" s="23" t="str">
        <f>IF(COUNTIFS(SUIVIQUALITE!$B$2:$B$49039,'Ligne 13'!$A45,SUIVIQUALITE!$E$2:$E$49039,LEFT($AN$1,FIND(" ",$AN$1)-1),SUIVIQUALITE!$F$2:$F$49039,"Oui")=1,"Oui","#N/A")</f>
        <v>#N/A</v>
      </c>
      <c r="AN45" s="203"/>
      <c r="AO45" s="19">
        <f>SUMPRODUCT((AV45="En cours")*COUNTIFS(SUIVIPROD!$E$2:$E$3777,'Ligne 13'!$A45,SUIVIPROD!$J$2:$J$3777,'Ligne 13'!$AV$1))</f>
        <v>2</v>
      </c>
      <c r="AP45" s="97">
        <v>8</v>
      </c>
      <c r="AQ45" s="19">
        <f>SUMPRODUCT((AV45="En cours")*SUMIFS(SUIVIPROD!$D$2:$D$3777,SUIVIPROD!$E$2:$E$3777,'Ligne 13'!$A45,SUIVIPROD!$J$2:$J$3777,'Ligne 13'!$AV$1))</f>
        <v>4</v>
      </c>
      <c r="AR45" s="19">
        <f>SUMPRODUCT((AV45="En cours")*SUMPRODUCT((SUIVIPROD!$E$2:$E$3777='Ligne 13'!$A45)*(SUIVIPROD!$J$2:$J$3777='Ligne 13'!$AV$1)*(SUIVIPROD!$L$2:$N$3777&lt;&gt;"")))</f>
        <v>0</v>
      </c>
      <c r="AS45" s="97">
        <v>2</v>
      </c>
      <c r="AU45" s="23" t="str">
        <f>IF(COUNTIFS(SUIVIQUALITE!$B$2:$B$49039,'Ligne 13'!$A45,SUIVIQUALITE!$E$2:$E$49039,LEFT($AV$1,FIND(" ",$AV$1)-1),SUIVIQUALITE!$F$2:$F$49039,"Oui")=1,"Oui","#N/A")</f>
        <v>#N/A</v>
      </c>
      <c r="AV45" s="203" t="s">
        <v>189</v>
      </c>
      <c r="AW45" s="19">
        <f>SUMPRODUCT((BD45="En cours")*COUNTIFS(SUIVIPROD!$E$2:$E$3777,'Ligne 13'!$A45,SUIVIPROD!$J$2:$J$3777,'Ligne 13'!$BD$1))</f>
        <v>0</v>
      </c>
      <c r="AX45" s="97">
        <v>16</v>
      </c>
      <c r="AY45" s="19">
        <f>SUMPRODUCT((BD45="En cours")*SUMIFS(SUIVIPROD!$D$2:$D$3777,SUIVIPROD!$E$2:$E$3777,'Ligne 13'!$A45,SUIVIPROD!$J$2:$J$3777,'Ligne 13'!$BD$1))</f>
        <v>0</v>
      </c>
      <c r="AZ45" s="19">
        <f>SUMPRODUCT((BD45="En cours")*SUMPRODUCT((SUIVIPROD!$E$2:$E$3777='Ligne 13'!$A45)*(SUIVIPROD!$J$2:$J$3777='Ligne 13'!$BD$1)*(SUIVIPROD!$L$2:$N$3777&lt;&gt;"")))</f>
        <v>0</v>
      </c>
      <c r="BA45" s="97">
        <v>4</v>
      </c>
      <c r="BC45" s="23" t="str">
        <f>IF(COUNTIFS(SUIVIQUALITE!$B$2:$B$49039,'Ligne 13'!$A45,SUIVIQUALITE!$E$2:$E$49039,LEFT($BD$1,FIND(" ",$BD$1)-1),SUIVIQUALITE!$F$2:$F$49039,"Oui")=1,"Oui","#N/A")</f>
        <v>Oui</v>
      </c>
      <c r="BD45" s="203" t="s">
        <v>190</v>
      </c>
      <c r="BE45" s="19">
        <f>SUMPRODUCT((BL45="En cours")*COUNTIFS(SUIVIPROD!$E$2:$E$3777,'Ligne 13'!$A45,SUIVIPROD!$J$2:$J$3777,'Ligne 13'!$BL$1))</f>
        <v>0</v>
      </c>
      <c r="BF45" s="97">
        <v>12</v>
      </c>
      <c r="BG45" s="19">
        <f>SUMPRODUCT((BL45="En cours")*SUMIFS(SUIVIPROD!$D$2:$D$3777,SUIVIPROD!$E$2:$E$3777,'Ligne 13'!$A45,SUIVIPROD!$J$2:$J$3777,'Ligne 13'!$BL$1))</f>
        <v>0</v>
      </c>
      <c r="BH45" s="19">
        <f>SUMPRODUCT((BL45="En cours")*SUMPRODUCT((SUIVIPROD!$E$2:$E$3777='Ligne 13'!$A45)*(SUIVIPROD!$J$2:$J$3777='Ligne 13'!$BL$1)*(SUIVIPROD!$L$2:$N$3777&lt;&gt;"")))</f>
        <v>0</v>
      </c>
      <c r="BI45" s="97">
        <v>4</v>
      </c>
      <c r="BK45" s="23" t="str">
        <f>IF(COUNTIFS(SUIVIQUALITE!$B$2:$B$49039,'Ligne 13'!$A45,SUIVIQUALITE!$E$2:$E$49039,LEFT($BL$1,FIND(" ",$BL$1)-1),SUIVIQUALITE!$F$2:$F$49039,"Oui")=1,"Oui","#N/A")</f>
        <v>#N/A</v>
      </c>
      <c r="BL45" s="203"/>
      <c r="BM45" s="19">
        <f>SUMPRODUCT((BT45="En cours")*COUNTIFS(SUIVIPROD!$E$2:$E$3777,'Ligne 13'!$A45,SUIVIPROD!$J$2:$J$3777,'Ligne 13'!$BT$1))</f>
        <v>0</v>
      </c>
      <c r="BN45" s="97">
        <v>10</v>
      </c>
      <c r="BO45" s="19">
        <f>SUMPRODUCT((BT45="En cours")*SUMIFS(SUIVIPROD!$D$2:$D$3777,SUIVIPROD!$E$2:$E$3777,'Ligne 13'!$A45,SUIVIPROD!$J$2:$J$3777,'Ligne 13'!$BT$1))</f>
        <v>0</v>
      </c>
      <c r="BP45" s="19">
        <f>SUMPRODUCT((BT45="En cours")*SUMPRODUCT((SUIVIPROD!$E$2:$E$3777='Ligne 13'!$A45)*(SUIVIPROD!$J$2:$J$3777='Ligne 13'!$BT$1)*(SUIVIPROD!$L$2:$N$3777&lt;&gt;"")))</f>
        <v>0</v>
      </c>
      <c r="BQ45" s="97">
        <v>4</v>
      </c>
      <c r="BS45" s="23" t="str">
        <f>IF(COUNTIFS(SUIVIQUALITE!$B$2:$B$49039,'Ligne 13'!$A45,SUIVIQUALITE!$E$2:$E$49039,LEFT($BT$1,FIND(" ",$BT$1)-1),SUIVIQUALITE!$F$2:$F$49039,"Oui")=1,"Oui","#N/A")</f>
        <v>#N/A</v>
      </c>
      <c r="BT45" s="203"/>
      <c r="BU45" s="19">
        <f>SUMPRODUCT((CB45="En cours")*COUNTIFS(SUIVIPROD!$E$2:$E$3777,'Ligne 13'!$A45,SUIVIPROD!$J$2:$J$3777,'Ligne 13'!$CB$1))</f>
        <v>0</v>
      </c>
      <c r="BV45" s="97">
        <v>10</v>
      </c>
      <c r="BW45" s="19">
        <f>SUMPRODUCT((CB45="En cours")*SUMIFS(SUIVIPROD!$D$2:$D$3777,SUIVIPROD!$E$2:$E$3777,'Ligne 13'!$A45,SUIVIPROD!$J$2:$J$3777,'Ligne 13'!$CB$1))</f>
        <v>0</v>
      </c>
      <c r="BX45" s="19">
        <f>SUMPRODUCT((CB45="En cours")*SUMPRODUCT((SUIVIPROD!$E$2:$E$3777='Ligne 13'!$A45)*(SUIVIPROD!$J$2:$J$3777='Ligne 13'!$CB$1)*(SUIVIPROD!$L$2:$N$3777&lt;&gt;"")))</f>
        <v>0</v>
      </c>
      <c r="BY45" s="97">
        <v>3</v>
      </c>
      <c r="CA45" s="23" t="str">
        <f>IF(COUNTIFS(SUIVIQUALITE!$B$2:$B$49039,'Ligne 13'!$A45,SUIVIQUALITE!$E$2:$E$49039,LEFT($CB$1,FIND(" ",$CB$1)-1),SUIVIQUALITE!$F$2:$F$49039,"Oui")=1,"Oui","#N/A")</f>
        <v>#N/A</v>
      </c>
      <c r="CB45" s="203"/>
      <c r="CC45" s="209"/>
    </row>
    <row r="46" spans="1:81" ht="15">
      <c r="A46" s="12" t="s">
        <v>1076</v>
      </c>
      <c r="B46" s="12" t="s">
        <v>188</v>
      </c>
      <c r="C46" s="12" t="s">
        <v>188</v>
      </c>
      <c r="D46" s="12" t="s">
        <v>188</v>
      </c>
      <c r="E46" s="12" t="s">
        <v>188</v>
      </c>
      <c r="F46" s="12" t="s">
        <v>188</v>
      </c>
      <c r="G46" s="12" t="s">
        <v>188</v>
      </c>
      <c r="H46" s="92" t="str">
        <f t="shared" si="3"/>
        <v>6 / 6</v>
      </c>
      <c r="I46" s="19">
        <f>SUMPRODUCT((P46="En cours")*COUNTIFS(SUIVIPROD!$E$2:$E$3777,'Ligne 13'!$A46,SUIVIPROD!$J$2:$J$3777,'Ligne 13'!$P$1))</f>
        <v>0</v>
      </c>
      <c r="J46" s="97">
        <v>2</v>
      </c>
      <c r="K46" s="19">
        <f>SUMPRODUCT((P46="En cours")*SUMIFS(SUIVIPROD!$D$2:$D$3777,SUIVIPROD!$E$2:$E$3777,'Ligne 13'!$A46,SUIVIPROD!$J$2:$J$3777,'Ligne 13'!$P$1))</f>
        <v>0</v>
      </c>
      <c r="L46" s="19">
        <f>SUMPRODUCT((P46="En cours")*SUMPRODUCT((SUIVIPROD!$E$2:$E$3777='Ligne 13'!$A46)*(SUIVIPROD!$J$2:$J$3777='Ligne 13'!$P$1)*(SUIVIPROD!$L$2:$N$3777&lt;&gt;"")))</f>
        <v>0</v>
      </c>
      <c r="M46" s="97">
        <v>2</v>
      </c>
      <c r="N46" s="94"/>
      <c r="O46" s="23" t="str">
        <f>IF(COUNTIFS(SUIVIQUALITE!$B$2:$B$49039,'Ligne 13'!$A46,SUIVIQUALITE!$E$2:$E$49039,LEFT($P$1,FIND(" ",$P$1)-1),SUIVIQUALITE!$F$2:$F$49039,"Oui")=1,"Oui","#N/A")</f>
        <v>Oui</v>
      </c>
      <c r="P46" s="211" t="s">
        <v>189</v>
      </c>
      <c r="Q46" s="19">
        <f>SUMPRODUCT((X46="En cours")*COUNTIFS(SUIVIPROD!$E$2:$E$3777,'Ligne 13'!$A46,SUIVIPROD!$J$2:$J$3777,'Ligne 13'!$X$1))</f>
        <v>0</v>
      </c>
      <c r="R46" s="97">
        <v>4</v>
      </c>
      <c r="S46" s="19">
        <f>SUMPRODUCT((X46="En cours")*SUMIFS(SUIVIPROD!$D$2:$D$3777,SUIVIPROD!$E$2:$E$3777,'Ligne 13'!$A46,SUIVIPROD!$J$2:$J$3777,'Ligne 13'!$X$1))</f>
        <v>0</v>
      </c>
      <c r="T46" s="19">
        <f>SUMPRODUCT((X46="En cours")*SUMPRODUCT((SUIVIPROD!$E$2:$E$3777='Ligne 13'!$A46)*(SUIVIPROD!$J$2:$J$3777='Ligne 13'!$X$1)*(SUIVIPROD!$L$2:$N$3777&lt;&gt;"")))</f>
        <v>0</v>
      </c>
      <c r="U46" s="97">
        <v>4</v>
      </c>
      <c r="V46" s="12"/>
      <c r="W46" s="23" t="str">
        <f>IF(COUNTIFS(SUIVIQUALITE!$B$2:$B$49039,'Ligne 13'!$A46,SUIVIQUALITE!$E$2:$E$49039,LEFT($X$1,FIND(" ",$X$1)-1),SUIVIQUALITE!$F$2:$F$49039,"Oui")=1,"Oui","#N/A")</f>
        <v>#N/A</v>
      </c>
      <c r="X46" s="211"/>
      <c r="Y46" s="19">
        <f>SUMPRODUCT((AF46="En cours")*COUNTIFS(SUIVIPROD!$E$2:$E$3777,'Ligne 13'!$A46,SUIVIPROD!$J$2:$J$3777,'Ligne 13'!$AF$1))</f>
        <v>0</v>
      </c>
      <c r="Z46" s="97">
        <v>12</v>
      </c>
      <c r="AA46" s="19">
        <f>SUMPRODUCT((AF46="En cours")*SUMIFS(SUIVIPROD!$D$2:$D$3777,SUIVIPROD!$E$2:$E$3777,'Ligne 13'!$A46,SUIVIPROD!$J$2:$J$3777,'Ligne 13'!$AF$1))</f>
        <v>0</v>
      </c>
      <c r="AB46" s="19">
        <f>SUMPRODUCT((AF46="En cours")*SUMPRODUCT((SUIVIPROD!$E$2:$E$3777='Ligne 13'!$A46)*(SUIVIPROD!$J$2:$J$3777='Ligne 13'!$AF$1)*(SUIVIPROD!$L$2:$N$3777&lt;&gt;"")))</f>
        <v>0</v>
      </c>
      <c r="AC46" s="97">
        <v>3</v>
      </c>
      <c r="AD46" s="12"/>
      <c r="AE46" s="23" t="str">
        <f>IF(COUNTIFS(SUIVIQUALITE!$B$2:$B$49039,'Ligne 13'!$A46,SUIVIQUALITE!$E$2:$E$49039,LEFT($AF$1,FIND(" ",$AF$1)-1),SUIVIQUALITE!$F$2:$F$49039,"Oui")=1,"Oui","#N/A")</f>
        <v>#N/A</v>
      </c>
      <c r="AF46" s="203"/>
      <c r="AG46" s="19">
        <f>SUMPRODUCT((AN46="En cours")*COUNTIFS(SUIVIPROD!$E$2:$E$3777,'Ligne 13'!$A46,SUIVIPROD!$J$2:$J$3777,'Ligne 13'!$AN$1))</f>
        <v>0</v>
      </c>
      <c r="AH46" s="97">
        <v>12</v>
      </c>
      <c r="AI46" s="19">
        <f>SUMPRODUCT((AN46="En cours")*SUMIFS(SUIVIPROD!$D$2:$D$3777,SUIVIPROD!$E$2:$E$3777,'Ligne 13'!$A46,SUIVIPROD!$J$2:$J$3777,'Ligne 13'!$AN$1))</f>
        <v>0</v>
      </c>
      <c r="AJ46" s="19">
        <f>SUMPRODUCT((AN46="En cours")*SUMPRODUCT((SUIVIPROD!$E$2:$E$3777='Ligne 13'!$A46)*(SUIVIPROD!$J$2:$J$3777='Ligne 13'!$AN$1)*(SUIVIPROD!$L$2:$N$3777&lt;&gt;"")))</f>
        <v>0</v>
      </c>
      <c r="AK46" s="97">
        <v>4</v>
      </c>
      <c r="AM46" s="23" t="str">
        <f>IF(COUNTIFS(SUIVIQUALITE!$B$2:$B$49039,'Ligne 13'!$A46,SUIVIQUALITE!$E$2:$E$49039,LEFT($AN$1,FIND(" ",$AN$1)-1),SUIVIQUALITE!$F$2:$F$49039,"Oui")=1,"Oui","#N/A")</f>
        <v>#N/A</v>
      </c>
      <c r="AN46" s="203"/>
      <c r="AO46" s="19">
        <f>SUMPRODUCT((AV46="En cours")*COUNTIFS(SUIVIPROD!$E$2:$E$3777,'Ligne 13'!$A46,SUIVIPROD!$J$2:$J$3777,'Ligne 13'!$AV$1))</f>
        <v>0</v>
      </c>
      <c r="AP46" s="97">
        <v>8</v>
      </c>
      <c r="AQ46" s="19">
        <f>SUMPRODUCT((AV46="En cours")*SUMIFS(SUIVIPROD!$D$2:$D$3777,SUIVIPROD!$E$2:$E$3777,'Ligne 13'!$A46,SUIVIPROD!$J$2:$J$3777,'Ligne 13'!$AV$1))</f>
        <v>0</v>
      </c>
      <c r="AR46" s="19">
        <f>SUMPRODUCT((AV46="En cours")*SUMPRODUCT((SUIVIPROD!$E$2:$E$3777='Ligne 13'!$A46)*(SUIVIPROD!$J$2:$J$3777='Ligne 13'!$AV$1)*(SUIVIPROD!$L$2:$N$3777&lt;&gt;"")))</f>
        <v>0</v>
      </c>
      <c r="AS46" s="97">
        <v>2</v>
      </c>
      <c r="AU46" s="23" t="str">
        <f>IF(COUNTIFS(SUIVIQUALITE!$B$2:$B$49039,'Ligne 13'!$A46,SUIVIQUALITE!$E$2:$E$49039,LEFT($AV$1,FIND(" ",$AV$1)-1),SUIVIQUALITE!$F$2:$F$49039,"Oui")=1,"Oui","#N/A")</f>
        <v>#N/A</v>
      </c>
      <c r="AV46" s="203" t="s">
        <v>189</v>
      </c>
      <c r="AW46" s="19">
        <f>SUMPRODUCT((BD46="En cours")*COUNTIFS(SUIVIPROD!$E$2:$E$3777,'Ligne 13'!$A46,SUIVIPROD!$J$2:$J$3777,'Ligne 13'!$BD$1))</f>
        <v>0</v>
      </c>
      <c r="AX46" s="97">
        <v>16</v>
      </c>
      <c r="AY46" s="19">
        <f>SUMPRODUCT((BD46="En cours")*SUMIFS(SUIVIPROD!$D$2:$D$3777,SUIVIPROD!$E$2:$E$3777,'Ligne 13'!$A46,SUIVIPROD!$J$2:$J$3777,'Ligne 13'!$BD$1))</f>
        <v>0</v>
      </c>
      <c r="AZ46" s="19">
        <f>SUMPRODUCT((BD46="En cours")*SUMPRODUCT((SUIVIPROD!$E$2:$E$3777='Ligne 13'!$A46)*(SUIVIPROD!$J$2:$J$3777='Ligne 13'!$BD$1)*(SUIVIPROD!$L$2:$N$3777&lt;&gt;"")))</f>
        <v>0</v>
      </c>
      <c r="BA46" s="97">
        <v>4</v>
      </c>
      <c r="BC46" s="23" t="str">
        <f>IF(COUNTIFS(SUIVIQUALITE!$B$2:$B$49039,'Ligne 13'!$A46,SUIVIQUALITE!$E$2:$E$49039,LEFT($BD$1,FIND(" ",$BD$1)-1),SUIVIQUALITE!$F$2:$F$49039,"Oui")=1,"Oui","#N/A")</f>
        <v>Oui</v>
      </c>
      <c r="BD46" s="203" t="s">
        <v>190</v>
      </c>
      <c r="BE46" s="19">
        <f>SUMPRODUCT((BL46="En cours")*COUNTIFS(SUIVIPROD!$E$2:$E$3777,'Ligne 13'!$A46,SUIVIPROD!$J$2:$J$3777,'Ligne 13'!$BL$1))</f>
        <v>0</v>
      </c>
      <c r="BF46" s="97">
        <v>12</v>
      </c>
      <c r="BG46" s="19">
        <f>SUMPRODUCT((BL46="En cours")*SUMIFS(SUIVIPROD!$D$2:$D$3777,SUIVIPROD!$E$2:$E$3777,'Ligne 13'!$A46,SUIVIPROD!$J$2:$J$3777,'Ligne 13'!$BL$1))</f>
        <v>0</v>
      </c>
      <c r="BH46" s="19">
        <f>SUMPRODUCT((BL46="En cours")*SUMPRODUCT((SUIVIPROD!$E$2:$E$3777='Ligne 13'!$A46)*(SUIVIPROD!$J$2:$J$3777='Ligne 13'!$BL$1)*(SUIVIPROD!$L$2:$N$3777&lt;&gt;"")))</f>
        <v>0</v>
      </c>
      <c r="BI46" s="97">
        <v>4</v>
      </c>
      <c r="BK46" s="23" t="str">
        <f>IF(COUNTIFS(SUIVIQUALITE!$B$2:$B$49039,'Ligne 13'!$A46,SUIVIQUALITE!$E$2:$E$49039,LEFT($BL$1,FIND(" ",$BL$1)-1),SUIVIQUALITE!$F$2:$F$49039,"Oui")=1,"Oui","#N/A")</f>
        <v>#N/A</v>
      </c>
      <c r="BL46" s="203"/>
      <c r="BM46" s="19">
        <f>SUMPRODUCT((BT46="En cours")*COUNTIFS(SUIVIPROD!$E$2:$E$3777,'Ligne 13'!$A46,SUIVIPROD!$J$2:$J$3777,'Ligne 13'!$BT$1))</f>
        <v>0</v>
      </c>
      <c r="BN46" s="97">
        <v>10</v>
      </c>
      <c r="BO46" s="19">
        <f>SUMPRODUCT((BT46="En cours")*SUMIFS(SUIVIPROD!$D$2:$D$3777,SUIVIPROD!$E$2:$E$3777,'Ligne 13'!$A46,SUIVIPROD!$J$2:$J$3777,'Ligne 13'!$BT$1))</f>
        <v>0</v>
      </c>
      <c r="BP46" s="19">
        <f>SUMPRODUCT((BT46="En cours")*SUMPRODUCT((SUIVIPROD!$E$2:$E$3777='Ligne 13'!$A46)*(SUIVIPROD!$J$2:$J$3777='Ligne 13'!$BT$1)*(SUIVIPROD!$L$2:$N$3777&lt;&gt;"")))</f>
        <v>0</v>
      </c>
      <c r="BQ46" s="97">
        <v>4</v>
      </c>
      <c r="BS46" s="23" t="str">
        <f>IF(COUNTIFS(SUIVIQUALITE!$B$2:$B$49039,'Ligne 13'!$A46,SUIVIQUALITE!$E$2:$E$49039,LEFT($BT$1,FIND(" ",$BT$1)-1),SUIVIQUALITE!$F$2:$F$49039,"Oui")=1,"Oui","#N/A")</f>
        <v>#N/A</v>
      </c>
      <c r="BT46" s="203"/>
      <c r="BU46" s="19">
        <f>SUMPRODUCT((CB46="En cours")*COUNTIFS(SUIVIPROD!$E$2:$E$3777,'Ligne 13'!$A46,SUIVIPROD!$J$2:$J$3777,'Ligne 13'!$CB$1))</f>
        <v>0</v>
      </c>
      <c r="BV46" s="97">
        <v>10</v>
      </c>
      <c r="BW46" s="19">
        <f>SUMPRODUCT((CB46="En cours")*SUMIFS(SUIVIPROD!$D$2:$D$3777,SUIVIPROD!$E$2:$E$3777,'Ligne 13'!$A46,SUIVIPROD!$J$2:$J$3777,'Ligne 13'!$CB$1))</f>
        <v>0</v>
      </c>
      <c r="BX46" s="19">
        <f>SUMPRODUCT((CB46="En cours")*SUMPRODUCT((SUIVIPROD!$E$2:$E$3777='Ligne 13'!$A46)*(SUIVIPROD!$J$2:$J$3777='Ligne 13'!$CB$1)*(SUIVIPROD!$L$2:$N$3777&lt;&gt;"")))</f>
        <v>0</v>
      </c>
      <c r="BY46" s="97">
        <v>3</v>
      </c>
      <c r="CA46" s="23" t="str">
        <f>IF(COUNTIFS(SUIVIQUALITE!$B$2:$B$49039,'Ligne 13'!$A46,SUIVIQUALITE!$E$2:$E$49039,LEFT($CB$1,FIND(" ",$CB$1)-1),SUIVIQUALITE!$F$2:$F$49039,"Oui")=1,"Oui","#N/A")</f>
        <v>#N/A</v>
      </c>
      <c r="CB46" s="203"/>
      <c r="CC46" s="209"/>
    </row>
    <row r="47" spans="1:81" ht="15">
      <c r="A47" s="12" t="s">
        <v>1089</v>
      </c>
      <c r="B47" s="12" t="s">
        <v>188</v>
      </c>
      <c r="C47" s="12" t="s">
        <v>188</v>
      </c>
      <c r="D47" s="12" t="s">
        <v>188</v>
      </c>
      <c r="E47" s="12" t="s">
        <v>188</v>
      </c>
      <c r="F47" s="12" t="s">
        <v>188</v>
      </c>
      <c r="G47" s="12" t="s">
        <v>188</v>
      </c>
      <c r="H47" s="92" t="str">
        <f>COUNTIF(A47:G47,"Oui") &amp;" / 6"</f>
        <v>6 / 6</v>
      </c>
      <c r="I47" s="19">
        <f>SUMPRODUCT((P47="En cours")*COUNTIFS(SUIVIPROD!$E$2:$E$3777,'Ligne 13'!$A47,SUIVIPROD!$J$2:$J$3777,'Ligne 13'!$P$1))</f>
        <v>0</v>
      </c>
      <c r="J47" s="97">
        <v>2</v>
      </c>
      <c r="K47" s="19">
        <f>SUMPRODUCT((P47="En cours")*SUMIFS(SUIVIPROD!$D$2:$D$3777,SUIVIPROD!$E$2:$E$3777,'Ligne 13'!$A47,SUIVIPROD!$J$2:$J$3777,'Ligne 13'!$P$1))</f>
        <v>0</v>
      </c>
      <c r="L47" s="19">
        <f>SUMPRODUCT((P47="En cours")*SUMPRODUCT((SUIVIPROD!$E$2:$E$3777='Ligne 13'!$A47)*(SUIVIPROD!$J$2:$J$3777='Ligne 13'!$P$1)*(SUIVIPROD!$L$2:$N$3777&lt;&gt;"")))</f>
        <v>0</v>
      </c>
      <c r="M47" s="97">
        <v>2</v>
      </c>
      <c r="N47" s="94"/>
      <c r="O47" s="23" t="str">
        <f>IF(COUNTIFS(SUIVIQUALITE!$B$2:$B$49039,'Ligne 13'!$A47,SUIVIQUALITE!$E$2:$E$49039,LEFT($P$1,FIND(" ",$P$1)-1),SUIVIQUALITE!$F$2:$F$49039,"Oui")=1,"Oui","#N/A")</f>
        <v>Oui</v>
      </c>
      <c r="P47" s="211" t="s">
        <v>189</v>
      </c>
      <c r="Q47" s="19">
        <f>SUMPRODUCT((X47="En cours")*COUNTIFS(SUIVIPROD!$E$2:$E$3777,'Ligne 13'!$A47,SUIVIPROD!$J$2:$J$3777,'Ligne 13'!$X$1))</f>
        <v>0</v>
      </c>
      <c r="R47" s="97">
        <v>4</v>
      </c>
      <c r="S47" s="19">
        <f>SUMPRODUCT((X47="En cours")*SUMIFS(SUIVIPROD!$D$2:$D$3777,SUIVIPROD!$E$2:$E$3777,'Ligne 13'!$A47,SUIVIPROD!$J$2:$J$3777,'Ligne 13'!$X$1))</f>
        <v>0</v>
      </c>
      <c r="T47" s="19">
        <f>SUMPRODUCT((X47="En cours")*SUMPRODUCT((SUIVIPROD!$E$2:$E$3777='Ligne 13'!$A47)*(SUIVIPROD!$J$2:$J$3777='Ligne 13'!$X$1)*(SUIVIPROD!$L$2:$N$3777&lt;&gt;"")))</f>
        <v>0</v>
      </c>
      <c r="U47" s="97">
        <v>4</v>
      </c>
      <c r="V47" s="12"/>
      <c r="W47" s="23" t="str">
        <f>IF(COUNTIFS(SUIVIQUALITE!$B$2:$B$49039,'Ligne 13'!$A47,SUIVIQUALITE!$E$2:$E$49039,LEFT($X$1,FIND(" ",$X$1)-1),SUIVIQUALITE!$F$2:$F$49039,"Oui")=1,"Oui","#N/A")</f>
        <v>#N/A</v>
      </c>
      <c r="X47" s="211"/>
      <c r="Y47" s="19">
        <f>SUMPRODUCT((AF47="En cours")*COUNTIFS(SUIVIPROD!$E$2:$E$3777,'Ligne 13'!$A47,SUIVIPROD!$J$2:$J$3777,'Ligne 13'!$AF$1))</f>
        <v>0</v>
      </c>
      <c r="Z47" s="97">
        <v>12</v>
      </c>
      <c r="AA47" s="19">
        <f>SUMPRODUCT((AF47="En cours")*SUMIFS(SUIVIPROD!$D$2:$D$3777,SUIVIPROD!$E$2:$E$3777,'Ligne 13'!$A47,SUIVIPROD!$J$2:$J$3777,'Ligne 13'!$AF$1))</f>
        <v>0</v>
      </c>
      <c r="AB47" s="19">
        <f>SUMPRODUCT((AF47="En cours")*SUMPRODUCT((SUIVIPROD!$E$2:$E$3777='Ligne 13'!$A47)*(SUIVIPROD!$J$2:$J$3777='Ligne 13'!$AF$1)*(SUIVIPROD!$L$2:$N$3777&lt;&gt;"")))</f>
        <v>0</v>
      </c>
      <c r="AC47" s="97">
        <v>3</v>
      </c>
      <c r="AD47" s="12"/>
      <c r="AE47" s="23" t="str">
        <f>IF(COUNTIFS(SUIVIQUALITE!$B$2:$B$49039,'Ligne 13'!$A47,SUIVIQUALITE!$E$2:$E$49039,LEFT($AF$1,FIND(" ",$AF$1)-1),SUIVIQUALITE!$F$2:$F$49039,"Oui")=1,"Oui","#N/A")</f>
        <v>#N/A</v>
      </c>
      <c r="AF47" s="204"/>
      <c r="AG47" s="19">
        <f>SUMPRODUCT((AN47="En cours")*COUNTIFS(SUIVIPROD!$E$2:$E$3777,'Ligne 13'!$A47,SUIVIPROD!$J$2:$J$3777,'Ligne 13'!$AN$1))</f>
        <v>0</v>
      </c>
      <c r="AH47" s="97">
        <v>12</v>
      </c>
      <c r="AI47" s="19">
        <f>SUMPRODUCT((AN47="En cours")*SUMIFS(SUIVIPROD!$D$2:$D$3777,SUIVIPROD!$E$2:$E$3777,'Ligne 13'!$A47,SUIVIPROD!$J$2:$J$3777,'Ligne 13'!$AN$1))</f>
        <v>0</v>
      </c>
      <c r="AJ47" s="19">
        <f>SUMPRODUCT((AN47="En cours")*SUMPRODUCT((SUIVIPROD!$E$2:$E$3777='Ligne 13'!$A47)*(SUIVIPROD!$J$2:$J$3777='Ligne 13'!$AN$1)*(SUIVIPROD!$L$2:$N$3777&lt;&gt;"")))</f>
        <v>0</v>
      </c>
      <c r="AK47" s="97">
        <v>4</v>
      </c>
      <c r="AM47" s="23" t="str">
        <f>IF(COUNTIFS(SUIVIQUALITE!$B$2:$B$49039,'Ligne 13'!$A47,SUIVIQUALITE!$E$2:$E$49039,LEFT($AN$1,FIND(" ",$AN$1)-1),SUIVIQUALITE!$F$2:$F$49039,"Oui")=1,"Oui","#N/A")</f>
        <v>#N/A</v>
      </c>
      <c r="AN47" s="204"/>
      <c r="AO47" s="19">
        <f>SUMPRODUCT((AV47="En cours")*COUNTIFS(SUIVIPROD!$E$2:$E$3777,'Ligne 13'!$A47,SUIVIPROD!$J$2:$J$3777,'Ligne 13'!$AV$1))</f>
        <v>0</v>
      </c>
      <c r="AP47" s="97">
        <v>8</v>
      </c>
      <c r="AQ47" s="19">
        <f>SUMPRODUCT((AV47="En cours")*SUMIFS(SUIVIPROD!$D$2:$D$3777,SUIVIPROD!$E$2:$E$3777,'Ligne 13'!$A47,SUIVIPROD!$J$2:$J$3777,'Ligne 13'!$AV$1))</f>
        <v>0</v>
      </c>
      <c r="AR47" s="19">
        <f>SUMPRODUCT((AV47="En cours")*SUMPRODUCT((SUIVIPROD!$E$2:$E$3777='Ligne 13'!$A47)*(SUIVIPROD!$J$2:$J$3777='Ligne 13'!$AV$1)*(SUIVIPROD!$L$2:$N$3777&lt;&gt;"")))</f>
        <v>0</v>
      </c>
      <c r="AS47" s="97">
        <v>2</v>
      </c>
      <c r="AU47" s="23" t="str">
        <f>IF(COUNTIFS(SUIVIQUALITE!$B$2:$B$49039,'Ligne 13'!$A47,SUIVIQUALITE!$E$2:$E$49039,LEFT($AV$1,FIND(" ",$AV$1)-1),SUIVIQUALITE!$F$2:$F$49039,"Oui")=1,"Oui","#N/A")</f>
        <v>#N/A</v>
      </c>
      <c r="AV47" s="204"/>
      <c r="AW47" s="19">
        <f>SUMPRODUCT((BD47="En cours")*COUNTIFS(SUIVIPROD!$E$2:$E$3777,'Ligne 13'!$A47,SUIVIPROD!$J$2:$J$3777,'Ligne 13'!$BD$1))</f>
        <v>0</v>
      </c>
      <c r="AX47" s="97">
        <v>16</v>
      </c>
      <c r="AY47" s="19">
        <f>SUMPRODUCT((BD47="En cours")*SUMIFS(SUIVIPROD!$D$2:$D$3777,SUIVIPROD!$E$2:$E$3777,'Ligne 13'!$A47,SUIVIPROD!$J$2:$J$3777,'Ligne 13'!$BD$1))</f>
        <v>0</v>
      </c>
      <c r="AZ47" s="19">
        <f>SUMPRODUCT((BD47="En cours")*SUMPRODUCT((SUIVIPROD!$E$2:$E$3777='Ligne 13'!$A47)*(SUIVIPROD!$J$2:$J$3777='Ligne 13'!$BD$1)*(SUIVIPROD!$L$2:$N$3777&lt;&gt;"")))</f>
        <v>0</v>
      </c>
      <c r="BA47" s="97">
        <v>4</v>
      </c>
      <c r="BC47" s="23" t="str">
        <f>IF(COUNTIFS(SUIVIQUALITE!$B$2:$B$49039,'Ligne 13'!$A47,SUIVIQUALITE!$E$2:$E$49039,LEFT($BD$1,FIND(" ",$BD$1)-1),SUIVIQUALITE!$F$2:$F$49039,"Oui")=1,"Oui","#N/A")</f>
        <v>#N/A</v>
      </c>
      <c r="BD47" s="204"/>
      <c r="BE47" s="19">
        <f>SUMPRODUCT((BL47="En cours")*COUNTIFS(SUIVIPROD!$E$2:$E$3777,'Ligne 13'!$A47,SUIVIPROD!$J$2:$J$3777,'Ligne 13'!$BL$1))</f>
        <v>11</v>
      </c>
      <c r="BF47" s="97">
        <v>12</v>
      </c>
      <c r="BG47" s="19">
        <f>SUMPRODUCT((BL47="En cours")*SUMIFS(SUIVIPROD!$D$2:$D$3777,SUIVIPROD!$E$2:$E$3777,'Ligne 13'!$A47,SUIVIPROD!$J$2:$J$3777,'Ligne 13'!$BL$1))</f>
        <v>21</v>
      </c>
      <c r="BH47" s="19">
        <f>SUMPRODUCT((BL47="En cours")*SUMPRODUCT((SUIVIPROD!$E$2:$E$3777='Ligne 13'!$A47)*(SUIVIPROD!$J$2:$J$3777='Ligne 13'!$BL$1)*(SUIVIPROD!$L$2:$N$3777&lt;&gt;"")))</f>
        <v>1</v>
      </c>
      <c r="BI47" s="97">
        <v>4</v>
      </c>
      <c r="BK47" s="23" t="str">
        <f>IF(COUNTIFS(SUIVIQUALITE!$B$2:$B$49039,'Ligne 13'!$A47,SUIVIQUALITE!$E$2:$E$49039,LEFT($BL$1,FIND(" ",$BL$1)-1),SUIVIQUALITE!$F$2:$F$49039,"Oui")=1,"Oui","#N/A")</f>
        <v>#N/A</v>
      </c>
      <c r="BL47" s="204" t="s">
        <v>189</v>
      </c>
      <c r="BM47" s="19">
        <f>SUMPRODUCT((BT47="En cours")*COUNTIFS(SUIVIPROD!$E$2:$E$3777,'Ligne 13'!$A47,SUIVIPROD!$J$2:$J$3777,'Ligne 13'!$BT$1))</f>
        <v>10</v>
      </c>
      <c r="BN47" s="97">
        <v>10</v>
      </c>
      <c r="BO47" s="19">
        <f>SUMPRODUCT((BT47="En cours")*SUMIFS(SUIVIPROD!$D$2:$D$3777,SUIVIPROD!$E$2:$E$3777,'Ligne 13'!$A47,SUIVIPROD!$J$2:$J$3777,'Ligne 13'!$BT$1))</f>
        <v>20</v>
      </c>
      <c r="BP47" s="19">
        <f>SUMPRODUCT((BT47="En cours")*SUMPRODUCT((SUIVIPROD!$E$2:$E$3777='Ligne 13'!$A47)*(SUIVIPROD!$J$2:$J$3777='Ligne 13'!$BT$1)*(SUIVIPROD!$L$2:$N$3777&lt;&gt;"")))</f>
        <v>4</v>
      </c>
      <c r="BQ47" s="97">
        <v>4</v>
      </c>
      <c r="BS47" s="23" t="str">
        <f>IF(COUNTIFS(SUIVIQUALITE!$B$2:$B$49039,'Ligne 13'!$A47,SUIVIQUALITE!$E$2:$E$49039,LEFT($BT$1,FIND(" ",$BT$1)-1),SUIVIQUALITE!$F$2:$F$49039,"Oui")=1,"Oui","#N/A")</f>
        <v>Oui</v>
      </c>
      <c r="BT47" s="204" t="s">
        <v>189</v>
      </c>
      <c r="BU47" s="19">
        <f>SUMPRODUCT((CB47="En cours")*COUNTIFS(SUIVIPROD!$E$2:$E$3777,'Ligne 13'!$A47,SUIVIPROD!$J$2:$J$3777,'Ligne 13'!$CB$1))</f>
        <v>0</v>
      </c>
      <c r="BV47" s="97">
        <v>10</v>
      </c>
      <c r="BW47" s="19">
        <f>SUMPRODUCT((CB47="En cours")*SUMIFS(SUIVIPROD!$D$2:$D$3777,SUIVIPROD!$E$2:$E$3777,'Ligne 13'!$A47,SUIVIPROD!$J$2:$J$3777,'Ligne 13'!$CB$1))</f>
        <v>0</v>
      </c>
      <c r="BX47" s="19">
        <f>SUMPRODUCT((CB47="En cours")*SUMPRODUCT((SUIVIPROD!$E$2:$E$3777='Ligne 13'!$A47)*(SUIVIPROD!$J$2:$J$3777='Ligne 13'!$CB$1)*(SUIVIPROD!$L$2:$N$3777&lt;&gt;"")))</f>
        <v>0</v>
      </c>
      <c r="BY47" s="97">
        <v>3</v>
      </c>
      <c r="CA47" s="23" t="str">
        <f>IF(COUNTIFS(SUIVIQUALITE!$B$2:$B$49039,'Ligne 13'!$A47,SUIVIQUALITE!$E$2:$E$49039,LEFT($CB$1,FIND(" ",$CB$1)-1),SUIVIQUALITE!$F$2:$F$49039,"Oui")=1,"Oui","#N/A")</f>
        <v>#N/A</v>
      </c>
      <c r="CB47" s="204"/>
      <c r="CC47" s="209"/>
    </row>
    <row r="48" spans="1:81" ht="15">
      <c r="A48" s="12" t="s">
        <v>865</v>
      </c>
      <c r="B48" s="12" t="s">
        <v>188</v>
      </c>
      <c r="C48" s="12" t="s">
        <v>188</v>
      </c>
      <c r="D48" s="12" t="s">
        <v>188</v>
      </c>
      <c r="E48" s="12" t="s">
        <v>188</v>
      </c>
      <c r="F48" s="12" t="s">
        <v>188</v>
      </c>
      <c r="G48" s="12" t="s">
        <v>188</v>
      </c>
      <c r="H48" s="92" t="str">
        <f>COUNTIF(A48:G48,"Oui") &amp;" / 6"</f>
        <v>6 / 6</v>
      </c>
      <c r="I48" s="19">
        <f>SUMPRODUCT((P48="En cours")*COUNTIFS(SUIVIPROD!$E$2:$E$3777,'Ligne 13'!$A48,SUIVIPROD!$J$2:$J$3777,'Ligne 13'!$P$1))</f>
        <v>0</v>
      </c>
      <c r="J48" s="97">
        <v>2</v>
      </c>
      <c r="K48" s="19">
        <f>SUMPRODUCT((P48="En cours")*SUMIFS(SUIVIPROD!$D$2:$D$3777,SUIVIPROD!$E$2:$E$3777,'Ligne 13'!$A48,SUIVIPROD!$J$2:$J$3777,'Ligne 13'!$P$1))</f>
        <v>0</v>
      </c>
      <c r="L48" s="19">
        <f>SUMPRODUCT((P48="En cours")*SUMPRODUCT((SUIVIPROD!$E$2:$E$3777='Ligne 13'!$A48)*(SUIVIPROD!$J$2:$J$3777='Ligne 13'!$P$1)*(SUIVIPROD!$L$2:$N$3777&lt;&gt;"")))</f>
        <v>0</v>
      </c>
      <c r="M48" s="97">
        <v>2</v>
      </c>
      <c r="N48" s="94"/>
      <c r="O48" s="23" t="str">
        <f>IF(COUNTIFS(SUIVIQUALITE!$B$2:$B$49039,'Ligne 13'!$A48,SUIVIQUALITE!$E$2:$E$49039,LEFT($P$1,FIND(" ",$P$1)-1),SUIVIQUALITE!$F$2:$F$49039,"Oui")=1,"Oui","#N/A")</f>
        <v>Oui</v>
      </c>
      <c r="P48" s="211" t="s">
        <v>189</v>
      </c>
      <c r="Q48" s="19">
        <f>SUMPRODUCT((X48="En cours")*COUNTIFS(SUIVIPROD!$E$2:$E$3777,'Ligne 13'!$A48,SUIVIPROD!$J$2:$J$3777,'Ligne 13'!$X$1))</f>
        <v>0</v>
      </c>
      <c r="R48" s="97">
        <v>4</v>
      </c>
      <c r="S48" s="19">
        <f>SUMPRODUCT((X48="En cours")*SUMIFS(SUIVIPROD!$D$2:$D$3777,SUIVIPROD!$E$2:$E$3777,'Ligne 13'!$A48,SUIVIPROD!$J$2:$J$3777,'Ligne 13'!$X$1))</f>
        <v>0</v>
      </c>
      <c r="T48" s="19">
        <f>SUMPRODUCT((X48="En cours")*SUMPRODUCT((SUIVIPROD!$E$2:$E$3777='Ligne 13'!$A48)*(SUIVIPROD!$J$2:$J$3777='Ligne 13'!$X$1)*(SUIVIPROD!$L$2:$N$3777&lt;&gt;"")))</f>
        <v>0</v>
      </c>
      <c r="U48" s="97">
        <v>4</v>
      </c>
      <c r="V48" s="12"/>
      <c r="W48" s="23" t="str">
        <f>IF(COUNTIFS(SUIVIQUALITE!$B$2:$B$49039,'Ligne 13'!$A48,SUIVIQUALITE!$E$2:$E$49039,LEFT($X$1,FIND(" ",$X$1)-1),SUIVIQUALITE!$F$2:$F$49039,"Oui")=1,"Oui","#N/A")</f>
        <v>Oui</v>
      </c>
      <c r="X48" s="204" t="s">
        <v>189</v>
      </c>
      <c r="Y48" s="19">
        <f>SUMPRODUCT((AF48="En cours")*COUNTIFS(SUIVIPROD!$E$2:$E$3777,'Ligne 13'!$A48,SUIVIPROD!$J$2:$J$3777,'Ligne 13'!$AF$1))</f>
        <v>3</v>
      </c>
      <c r="Z48" s="97">
        <v>12</v>
      </c>
      <c r="AA48" s="19">
        <f>SUMPRODUCT((AF48="En cours")*SUMIFS(SUIVIPROD!$D$2:$D$3777,SUIVIPROD!$E$2:$E$3777,'Ligne 13'!$A48,SUIVIPROD!$J$2:$J$3777,'Ligne 13'!$AF$1))</f>
        <v>6</v>
      </c>
      <c r="AB48" s="19">
        <f>SUMPRODUCT((AF48="En cours")*SUMPRODUCT((SUIVIPROD!$E$2:$E$3777='Ligne 13'!$A48)*(SUIVIPROD!$J$2:$J$3777='Ligne 13'!$AF$1)*(SUIVIPROD!$L$2:$N$3777&lt;&gt;"")))</f>
        <v>1</v>
      </c>
      <c r="AC48" s="97">
        <v>3</v>
      </c>
      <c r="AD48" s="12"/>
      <c r="AE48" s="23" t="str">
        <f>IF(COUNTIFS(SUIVIQUALITE!$B$2:$B$49039,'Ligne 13'!$A48,SUIVIQUALITE!$E$2:$E$49039,LEFT($AF$1,FIND(" ",$AF$1)-1),SUIVIQUALITE!$F$2:$F$49039,"Oui")=1,"Oui","#N/A")</f>
        <v>Oui</v>
      </c>
      <c r="AF48" s="204" t="s">
        <v>189</v>
      </c>
      <c r="AG48" s="19">
        <f>SUMPRODUCT((AN48="En cours")*COUNTIFS(SUIVIPROD!$E$2:$E$3777,'Ligne 13'!$A48,SUIVIPROD!$J$2:$J$3777,'Ligne 13'!$AN$1))</f>
        <v>0</v>
      </c>
      <c r="AH48" s="97">
        <v>12</v>
      </c>
      <c r="AI48" s="19">
        <f>SUMPRODUCT((AN48="En cours")*SUMIFS(SUIVIPROD!$D$2:$D$3777,SUIVIPROD!$E$2:$E$3777,'Ligne 13'!$A48,SUIVIPROD!$J$2:$J$3777,'Ligne 13'!$AN$1))</f>
        <v>0</v>
      </c>
      <c r="AJ48" s="19">
        <f>SUMPRODUCT((AN48="En cours")*SUMPRODUCT((SUIVIPROD!$E$2:$E$3777='Ligne 13'!$A48)*(SUIVIPROD!$J$2:$J$3777='Ligne 13'!$AN$1)*(SUIVIPROD!$L$2:$N$3777&lt;&gt;"")))</f>
        <v>0</v>
      </c>
      <c r="AK48" s="97">
        <v>4</v>
      </c>
      <c r="AM48" s="23" t="str">
        <f>IF(COUNTIFS(SUIVIQUALITE!$B$2:$B$49039,'Ligne 13'!$A48,SUIVIQUALITE!$E$2:$E$49039,LEFT($AN$1,FIND(" ",$AN$1)-1),SUIVIQUALITE!$F$2:$F$49039,"Oui")=1,"Oui","#N/A")</f>
        <v>Oui</v>
      </c>
      <c r="AN48" s="204"/>
      <c r="AO48" s="19">
        <f>SUMPRODUCT((AV48="En cours")*COUNTIFS(SUIVIPROD!$E$2:$E$3777,'Ligne 13'!$A48,SUIVIPROD!$J$2:$J$3777,'Ligne 13'!$AV$1))</f>
        <v>0</v>
      </c>
      <c r="AP48" s="97">
        <v>8</v>
      </c>
      <c r="AQ48" s="19">
        <f>SUMPRODUCT((AV48="En cours")*SUMIFS(SUIVIPROD!$D$2:$D$3777,SUIVIPROD!$E$2:$E$3777,'Ligne 13'!$A48,SUIVIPROD!$J$2:$J$3777,'Ligne 13'!$AV$1))</f>
        <v>0</v>
      </c>
      <c r="AR48" s="19">
        <f>SUMPRODUCT((AV48="En cours")*SUMPRODUCT((SUIVIPROD!$E$2:$E$3777='Ligne 13'!$A48)*(SUIVIPROD!$J$2:$J$3777='Ligne 13'!$AV$1)*(SUIVIPROD!$L$2:$N$3777&lt;&gt;"")))</f>
        <v>0</v>
      </c>
      <c r="AS48" s="97">
        <v>2</v>
      </c>
      <c r="AU48" s="23" t="str">
        <f>IF(COUNTIFS(SUIVIQUALITE!$B$2:$B$49039,'Ligne 13'!$A48,SUIVIQUALITE!$E$2:$E$49039,LEFT($AV$1,FIND(" ",$AV$1)-1),SUIVIQUALITE!$F$2:$F$49039,"Oui")=1,"Oui","#N/A")</f>
        <v>#N/A</v>
      </c>
      <c r="AV48" s="204"/>
      <c r="AW48" s="19">
        <f>SUMPRODUCT((BD48="En cours")*COUNTIFS(SUIVIPROD!$E$2:$E$3777,'Ligne 13'!$A48,SUIVIPROD!$J$2:$J$3777,'Ligne 13'!$BD$1))</f>
        <v>0</v>
      </c>
      <c r="AX48" s="97">
        <v>16</v>
      </c>
      <c r="AY48" s="19">
        <f>SUMPRODUCT((BD48="En cours")*SUMIFS(SUIVIPROD!$D$2:$D$3777,SUIVIPROD!$E$2:$E$3777,'Ligne 13'!$A48,SUIVIPROD!$J$2:$J$3777,'Ligne 13'!$BD$1))</f>
        <v>0</v>
      </c>
      <c r="AZ48" s="19">
        <f>SUMPRODUCT((BD48="En cours")*SUMPRODUCT((SUIVIPROD!$E$2:$E$3777='Ligne 13'!$A48)*(SUIVIPROD!$J$2:$J$3777='Ligne 13'!$BD$1)*(SUIVIPROD!$L$2:$N$3777&lt;&gt;"")))</f>
        <v>0</v>
      </c>
      <c r="BA48" s="97">
        <v>4</v>
      </c>
      <c r="BC48" s="23" t="str">
        <f>IF(COUNTIFS(SUIVIQUALITE!$B$2:$B$49039,'Ligne 13'!$A48,SUIVIQUALITE!$E$2:$E$49039,LEFT($BD$1,FIND(" ",$BD$1)-1),SUIVIQUALITE!$F$2:$F$49039,"Oui")=1,"Oui","#N/A")</f>
        <v>#N/A</v>
      </c>
      <c r="BD48" s="204"/>
      <c r="BE48" s="19">
        <f>SUMPRODUCT((BL48="En cours")*COUNTIFS(SUIVIPROD!$E$2:$E$3777,'Ligne 13'!$A48,SUIVIPROD!$J$2:$J$3777,'Ligne 13'!$BL$1))</f>
        <v>0</v>
      </c>
      <c r="BF48" s="97">
        <v>12</v>
      </c>
      <c r="BG48" s="19">
        <f>SUMPRODUCT((BL48="En cours")*SUMIFS(SUIVIPROD!$D$2:$D$3777,SUIVIPROD!$E$2:$E$3777,'Ligne 13'!$A48,SUIVIPROD!$J$2:$J$3777,'Ligne 13'!$BL$1))</f>
        <v>0</v>
      </c>
      <c r="BH48" s="19">
        <f>SUMPRODUCT((BL48="En cours")*SUMPRODUCT((SUIVIPROD!$E$2:$E$3777='Ligne 13'!$A48)*(SUIVIPROD!$J$2:$J$3777='Ligne 13'!$BL$1)*(SUIVIPROD!$L$2:$N$3777&lt;&gt;"")))</f>
        <v>0</v>
      </c>
      <c r="BI48" s="97">
        <v>4</v>
      </c>
      <c r="BK48" s="23" t="str">
        <f>IF(COUNTIFS(SUIVIQUALITE!$B$2:$B$49039,'Ligne 13'!$A48,SUIVIQUALITE!$E$2:$E$49039,LEFT($BL$1,FIND(" ",$BL$1)-1),SUIVIQUALITE!$F$2:$F$49039,"Oui")=1,"Oui","#N/A")</f>
        <v>#N/A</v>
      </c>
      <c r="BL48" s="204"/>
      <c r="BM48" s="19">
        <f>SUMPRODUCT((BT48="En cours")*COUNTIFS(SUIVIPROD!$E$2:$E$3777,'Ligne 13'!$A48,SUIVIPROD!$J$2:$J$3777,'Ligne 13'!$BT$1))</f>
        <v>0</v>
      </c>
      <c r="BN48" s="97">
        <v>10</v>
      </c>
      <c r="BO48" s="19">
        <f>SUMPRODUCT((BT48="En cours")*SUMIFS(SUIVIPROD!$D$2:$D$3777,SUIVIPROD!$E$2:$E$3777,'Ligne 13'!$A48,SUIVIPROD!$J$2:$J$3777,'Ligne 13'!$BT$1))</f>
        <v>0</v>
      </c>
      <c r="BP48" s="19">
        <f>SUMPRODUCT((BT48="En cours")*SUMPRODUCT((SUIVIPROD!$E$2:$E$3777='Ligne 13'!$A48)*(SUIVIPROD!$J$2:$J$3777='Ligne 13'!$BT$1)*(SUIVIPROD!$L$2:$N$3777&lt;&gt;"")))</f>
        <v>0</v>
      </c>
      <c r="BQ48" s="97">
        <v>4</v>
      </c>
      <c r="BS48" s="23" t="str">
        <f>IF(COUNTIFS(SUIVIQUALITE!$B$2:$B$49039,'Ligne 13'!$A48,SUIVIQUALITE!$E$2:$E$49039,LEFT($BT$1,FIND(" ",$BT$1)-1),SUIVIQUALITE!$F$2:$F$49039,"Oui")=1,"Oui","#N/A")</f>
        <v>#N/A</v>
      </c>
      <c r="BT48" s="204"/>
      <c r="BU48" s="19">
        <f>SUMPRODUCT((CB48="En cours")*COUNTIFS(SUIVIPROD!$E$2:$E$3777,'Ligne 13'!$A48,SUIVIPROD!$J$2:$J$3777,'Ligne 13'!$CB$1))</f>
        <v>0</v>
      </c>
      <c r="BV48" s="97">
        <v>10</v>
      </c>
      <c r="BW48" s="19">
        <f>SUMPRODUCT((CB48="En cours")*SUMIFS(SUIVIPROD!$D$2:$D$3777,SUIVIPROD!$E$2:$E$3777,'Ligne 13'!$A48,SUIVIPROD!$J$2:$J$3777,'Ligne 13'!$CB$1))</f>
        <v>0</v>
      </c>
      <c r="BX48" s="19">
        <f>SUMPRODUCT((CB48="En cours")*SUMPRODUCT((SUIVIPROD!$E$2:$E$3777='Ligne 13'!$A48)*(SUIVIPROD!$J$2:$J$3777='Ligne 13'!$CB$1)*(SUIVIPROD!$L$2:$N$3777&lt;&gt;"")))</f>
        <v>0</v>
      </c>
      <c r="BY48" s="97">
        <v>3</v>
      </c>
      <c r="CA48" s="23" t="str">
        <f>IF(COUNTIFS(SUIVIQUALITE!$B$2:$B$49039,'Ligne 13'!$A48,SUIVIQUALITE!$E$2:$E$49039,LEFT($CB$1,FIND(" ",$CB$1)-1),SUIVIQUALITE!$F$2:$F$49039,"Oui")=1,"Oui","#N/A")</f>
        <v>#N/A</v>
      </c>
      <c r="CB48" s="204"/>
      <c r="CC48" s="209"/>
    </row>
    <row r="49" spans="1:81" ht="15">
      <c r="A49" s="22" t="s">
        <v>357</v>
      </c>
      <c r="B49" s="12" t="s">
        <v>188</v>
      </c>
      <c r="C49" s="12" t="s">
        <v>188</v>
      </c>
      <c r="D49" s="12" t="s">
        <v>188</v>
      </c>
      <c r="E49" s="12" t="s">
        <v>188</v>
      </c>
      <c r="F49" s="12" t="s">
        <v>188</v>
      </c>
      <c r="G49" s="12" t="s">
        <v>188</v>
      </c>
      <c r="H49" s="92" t="str">
        <f t="shared" ref="H49" si="4">COUNTIF(A49:G49,"Oui") &amp;" / 6"</f>
        <v>6 / 6</v>
      </c>
      <c r="I49" s="19">
        <f>SUMPRODUCT((P49="En cours")*COUNTIFS(SUIVIPROD!$E$2:$E$3777,'Ligne 13'!$A49,SUIVIPROD!$J$2:$J$3777,'Ligne 13'!$P$1))</f>
        <v>0</v>
      </c>
      <c r="J49" s="97">
        <v>2</v>
      </c>
      <c r="K49" s="19">
        <f>SUMPRODUCT((P49="En cours")*SUMIFS(SUIVIPROD!$D$2:$D$3777,SUIVIPROD!$E$2:$E$3777,'Ligne 13'!$A49,SUIVIPROD!$J$2:$J$3777,'Ligne 13'!$P$1))</f>
        <v>0</v>
      </c>
      <c r="L49" s="19">
        <f>SUMPRODUCT((P49="En cours")*SUMPRODUCT((SUIVIPROD!$E$2:$E$3777='Ligne 13'!$A49)*(SUIVIPROD!$J$2:$J$3777='Ligne 13'!$P$1)*(SUIVIPROD!$L$2:$N$3777&lt;&gt;"")))</f>
        <v>0</v>
      </c>
      <c r="M49" s="97">
        <v>2</v>
      </c>
      <c r="O49" s="23"/>
      <c r="P49" s="211" t="s">
        <v>190</v>
      </c>
      <c r="Q49" s="19">
        <f>SUMPRODUCT((X49="En cours")*COUNTIFS(SUIVIPROD!$E$2:$E$3777,'Ligne 13'!$A49,SUIVIPROD!$J$2:$J$3777,'Ligne 13'!$X$1))</f>
        <v>0</v>
      </c>
      <c r="R49" s="97">
        <v>4</v>
      </c>
      <c r="S49" s="19">
        <f>SUMPRODUCT((X49="En cours")*SUMIFS(SUIVIPROD!$D$2:$D$3777,SUIVIPROD!$E$2:$E$3777,'Ligne 13'!$A49,SUIVIPROD!$J$2:$J$3777,'Ligne 13'!$X$1))</f>
        <v>0</v>
      </c>
      <c r="T49" s="19">
        <f>SUMPRODUCT((X49="En cours")*SUMPRODUCT((SUIVIPROD!$E$2:$E$3777='Ligne 13'!$A49)*(SUIVIPROD!$J$2:$J$3777='Ligne 13'!$X$1)*(SUIVIPROD!$L$2:$N$3777&lt;&gt;"")))</f>
        <v>0</v>
      </c>
      <c r="U49" s="97">
        <v>4</v>
      </c>
      <c r="W49" s="23"/>
      <c r="X49" s="211" t="s">
        <v>190</v>
      </c>
      <c r="Y49" s="19">
        <f>SUMPRODUCT((AF49="En cours")*COUNTIFS(SUIVIPROD!$E$2:$E$3777,'Ligne 13'!$A49,SUIVIPROD!$J$2:$J$3777,'Ligne 13'!$AF$1))</f>
        <v>0</v>
      </c>
      <c r="Z49" s="97">
        <v>12</v>
      </c>
      <c r="AA49" s="19">
        <f>SUMPRODUCT((AF49="En cours")*SUMIFS(SUIVIPROD!$D$2:$D$3777,SUIVIPROD!$E$2:$E$3777,'Ligne 13'!$A49,SUIVIPROD!$J$2:$J$3777,'Ligne 13'!$AF$1))</f>
        <v>0</v>
      </c>
      <c r="AB49" s="19">
        <f>SUMPRODUCT((AF49="En cours")*SUMPRODUCT((SUIVIPROD!$E$2:$E$3777='Ligne 13'!$A49)*(SUIVIPROD!$J$2:$J$3777='Ligne 13'!$AF$1)*(SUIVIPROD!$L$2:$N$3777&lt;&gt;"")))</f>
        <v>0</v>
      </c>
      <c r="AC49" s="97">
        <v>3</v>
      </c>
      <c r="AE49" s="23"/>
      <c r="AF49" s="93" t="s">
        <v>190</v>
      </c>
      <c r="AG49" s="19">
        <f>SUMPRODUCT((AN49="En cours")*COUNTIFS(SUIVIPROD!$E$2:$E$3777,'Ligne 13'!$A49,SUIVIPROD!$J$2:$J$3777,'Ligne 13'!$AN$1))</f>
        <v>2</v>
      </c>
      <c r="AH49" s="97">
        <v>12</v>
      </c>
      <c r="AI49" s="19">
        <f>SUMPRODUCT((AN49="En cours")*SUMIFS(SUIVIPROD!$D$2:$D$3777,SUIVIPROD!$E$2:$E$3777,'Ligne 13'!$A49,SUIVIPROD!$J$2:$J$3777,'Ligne 13'!$AN$1))</f>
        <v>4</v>
      </c>
      <c r="AJ49" s="19">
        <f>SUMPRODUCT((AN49="En cours")*SUMPRODUCT((SUIVIPROD!$E$2:$E$3777='Ligne 13'!$A49)*(SUIVIPROD!$J$2:$J$3777='Ligne 13'!$AN$1)*(SUIVIPROD!$L$2:$N$3777&lt;&gt;"")))</f>
        <v>0</v>
      </c>
      <c r="AK49" s="97">
        <v>4</v>
      </c>
      <c r="AM49" s="23" t="str">
        <f>IF(COUNTIFS(SUIVIQUALITE!$B$2:$B$49039,'Ligne 13'!$A49,SUIVIQUALITE!$E$2:$E$49039,LEFT($AN$1,FIND(" ",$AN$1)-1),SUIVIQUALITE!$F$2:$F$49039,"Oui")=1,"Oui","#N/A")</f>
        <v>#N/A</v>
      </c>
      <c r="AN49" s="93" t="s">
        <v>189</v>
      </c>
      <c r="AO49" s="19">
        <f>SUMPRODUCT((AV49="En cours")*COUNTIFS(SUIVIPROD!$E$2:$E$3777,'Ligne 13'!$A49,SUIVIPROD!$J$2:$J$3777,'Ligne 13'!$AV$1))</f>
        <v>0</v>
      </c>
      <c r="AP49" s="97">
        <v>8</v>
      </c>
      <c r="AQ49" s="19">
        <f>SUMPRODUCT((AV49="En cours")*SUMIFS(SUIVIPROD!$D$2:$D$3777,SUIVIPROD!$E$2:$E$3777,'Ligne 13'!$A49,SUIVIPROD!$J$2:$J$3777,'Ligne 13'!$AV$1))</f>
        <v>0</v>
      </c>
      <c r="AR49" s="19">
        <f>SUMPRODUCT((AV49="En cours")*SUMPRODUCT((SUIVIPROD!$E$2:$E$3777='Ligne 13'!$A49)*(SUIVIPROD!$J$2:$J$3777='Ligne 13'!$AV$1)*(SUIVIPROD!$L$2:$N$3777&lt;&gt;"")))</f>
        <v>0</v>
      </c>
      <c r="AS49" s="97">
        <v>2</v>
      </c>
      <c r="AU49" s="23"/>
      <c r="AV49" s="211"/>
      <c r="AW49" s="19">
        <f>SUMPRODUCT((BD49="En cours")*COUNTIFS(SUIVIPROD!$E$2:$E$3777,'Ligne 13'!$A49,SUIVIPROD!$J$2:$J$3777,'Ligne 13'!$BD$1))</f>
        <v>0</v>
      </c>
      <c r="AX49" s="97">
        <v>16</v>
      </c>
      <c r="AY49" s="19">
        <f>SUMPRODUCT((BD49="En cours")*SUMIFS(SUIVIPROD!$D$2:$D$3777,SUIVIPROD!$E$2:$E$3777,'Ligne 13'!$A49,SUIVIPROD!$J$2:$J$3777,'Ligne 13'!$BD$1))</f>
        <v>0</v>
      </c>
      <c r="AZ49" s="19">
        <f>SUMPRODUCT((BD49="En cours")*SUMPRODUCT((SUIVIPROD!$E$2:$E$3777='Ligne 13'!$A49)*(SUIVIPROD!$J$2:$J$3777='Ligne 13'!$BD$1)*(SUIVIPROD!$L$2:$N$3777&lt;&gt;"")))</f>
        <v>0</v>
      </c>
      <c r="BA49" s="97">
        <v>4</v>
      </c>
      <c r="BC49" s="23"/>
      <c r="BD49" s="93"/>
      <c r="BE49" s="19">
        <f>SUMPRODUCT((BL49="En cours")*COUNTIFS(SUIVIPROD!$E$2:$E$3777,'Ligne 13'!$A49,SUIVIPROD!$J$2:$J$3777,'Ligne 13'!$BL$1))</f>
        <v>0</v>
      </c>
      <c r="BF49" s="97">
        <v>12</v>
      </c>
      <c r="BG49" s="19">
        <f>SUMPRODUCT((BL49="En cours")*SUMIFS(SUIVIPROD!$D$2:$D$3777,SUIVIPROD!$E$2:$E$3777,'Ligne 13'!$A49,SUIVIPROD!$J$2:$J$3777,'Ligne 13'!$BL$1))</f>
        <v>0</v>
      </c>
      <c r="BH49" s="19">
        <f>SUMPRODUCT((BL49="En cours")*SUMPRODUCT((SUIVIPROD!$E$2:$E$3777='Ligne 13'!$A49)*(SUIVIPROD!$J$2:$J$3777='Ligne 13'!$BL$1)*(SUIVIPROD!$L$2:$N$3777&lt;&gt;"")))</f>
        <v>0</v>
      </c>
      <c r="BI49" s="97">
        <v>4</v>
      </c>
      <c r="BK49" s="23"/>
      <c r="BL49" s="93"/>
      <c r="BM49" s="19">
        <f>SUMPRODUCT((BT49="En cours")*COUNTIFS(SUIVIPROD!$E$2:$E$3777,'Ligne 13'!$A49,SUIVIPROD!$J$2:$J$3777,'Ligne 13'!$BT$1))</f>
        <v>0</v>
      </c>
      <c r="BN49" s="97">
        <v>10</v>
      </c>
      <c r="BO49" s="19">
        <f>SUMPRODUCT((BT49="En cours")*SUMIFS(SUIVIPROD!$D$2:$D$3777,SUIVIPROD!$E$2:$E$3777,'Ligne 13'!$A49,SUIVIPROD!$J$2:$J$3777,'Ligne 13'!$BT$1))</f>
        <v>0</v>
      </c>
      <c r="BP49" s="19">
        <f>SUMPRODUCT((BT49="En cours")*SUMPRODUCT((SUIVIPROD!$E$2:$E$3777='Ligne 13'!$A49)*(SUIVIPROD!$J$2:$J$3777='Ligne 13'!$BT$1)*(SUIVIPROD!$L$2:$N$3777&lt;&gt;"")))</f>
        <v>0</v>
      </c>
      <c r="BQ49" s="97">
        <v>4</v>
      </c>
      <c r="BS49" s="23"/>
      <c r="BT49" s="93"/>
      <c r="BU49" s="19">
        <f>SUMPRODUCT((CB49="En cours")*COUNTIFS(SUIVIPROD!$E$2:$E$3777,'Ligne 13'!$A49,SUIVIPROD!$J$2:$J$3777,'Ligne 13'!$CB$1))</f>
        <v>0</v>
      </c>
      <c r="BV49" s="97">
        <v>10</v>
      </c>
      <c r="BW49" s="19">
        <f>SUMPRODUCT((CB49="En cours")*SUMIFS(SUIVIPROD!$D$2:$D$3777,SUIVIPROD!$E$2:$E$3777,'Ligne 13'!$A49,SUIVIPROD!$J$2:$J$3777,'Ligne 13'!$CB$1))</f>
        <v>0</v>
      </c>
      <c r="BX49" s="19">
        <f>SUMPRODUCT((CB49="En cours")*SUMPRODUCT((SUIVIPROD!$E$2:$E$3777='Ligne 13'!$A49)*(SUIVIPROD!$J$2:$J$3777='Ligne 13'!$CB$1)*(SUIVIPROD!$L$2:$N$3777&lt;&gt;"")))</f>
        <v>0</v>
      </c>
      <c r="BY49" s="97">
        <v>3</v>
      </c>
      <c r="CA49" s="23"/>
      <c r="CB49" s="211"/>
      <c r="CC49" s="209"/>
    </row>
    <row r="50" spans="1:81" ht="15">
      <c r="H50" s="92" t="str">
        <f t="shared" si="2"/>
        <v>0 / 6</v>
      </c>
      <c r="I50" s="19">
        <f>SUMPRODUCT((P50="En cours")*COUNTIFS(SUIVIPROD!$E$2:$E$3777,'Ligne 13'!$A50,SUIVIPROD!$J$2:$J$3777,'Ligne 13'!$P$1))</f>
        <v>0</v>
      </c>
      <c r="J50" s="97">
        <v>2</v>
      </c>
      <c r="K50" s="19">
        <f>SUMPRODUCT((P50="En cours")*SUMIFS(SUIVIPROD!$D$2:$D$3777,SUIVIPROD!$E$2:$E$3777,'Ligne 13'!$A50,SUIVIPROD!$J$2:$J$3777,'Ligne 13'!$P$1))</f>
        <v>0</v>
      </c>
      <c r="L50" s="19">
        <f>SUMPRODUCT((P50="En cours")*SUMPRODUCT((SUIVIPROD!$E$2:$E$3777='Ligne 13'!$A50)*(SUIVIPROD!$J$2:$J$3777='Ligne 13'!$P$1)*(SUIVIPROD!$L$2:$N$3777&lt;&gt;"")))</f>
        <v>0</v>
      </c>
      <c r="M50" s="97">
        <v>2</v>
      </c>
      <c r="P50" s="211"/>
      <c r="Q50" s="19">
        <f>SUMPRODUCT((X50="En cours")*COUNTIFS(SUIVIPROD!$E$2:$E$3777,'Ligne 13'!$A50,SUIVIPROD!$J$2:$J$3777,'Ligne 13'!$X$1))</f>
        <v>0</v>
      </c>
      <c r="R50" s="97">
        <v>4</v>
      </c>
      <c r="S50" s="19">
        <f>SUMPRODUCT((X50="En cours")*SUMIFS(SUIVIPROD!$D$2:$D$3777,SUIVIPROD!$E$2:$E$3777,'Ligne 13'!$A50,SUIVIPROD!$J$2:$J$3777,'Ligne 13'!$X$1))</f>
        <v>0</v>
      </c>
      <c r="T50" s="19">
        <f>SUMPRODUCT((X50="En cours")*SUMPRODUCT((SUIVIPROD!$E$2:$E$3777='Ligne 13'!$A50)*(SUIVIPROD!$J$2:$J$3777='Ligne 13'!$X$1)*(SUIVIPROD!$L$2:$N$3777&lt;&gt;"")))</f>
        <v>0</v>
      </c>
      <c r="U50" s="97">
        <v>4</v>
      </c>
      <c r="X50" s="211"/>
      <c r="Y50" s="19"/>
      <c r="Z50" s="97"/>
      <c r="AA50" s="19"/>
      <c r="AB50" s="19"/>
      <c r="AC50" s="97"/>
      <c r="AE50" s="23"/>
      <c r="AF50" s="93"/>
      <c r="AG50" s="19"/>
      <c r="AH50" s="97"/>
      <c r="AI50" s="19"/>
      <c r="AJ50" s="19"/>
      <c r="AK50" s="97"/>
      <c r="AM50" s="23"/>
      <c r="AN50" s="93"/>
      <c r="AO50" s="19"/>
      <c r="AP50" s="97"/>
      <c r="AQ50" s="19"/>
      <c r="AR50" s="19"/>
      <c r="AS50" s="97"/>
      <c r="AU50" s="23"/>
      <c r="AV50" s="211"/>
      <c r="AW50" s="19">
        <f>SUMPRODUCT((BD50="En cours")*COUNTIFS(SUIVIPROD!$E$2:$E$3777,'Ligne 13'!$A50,SUIVIPROD!$J$2:$J$3777,'Ligne 13'!$BD$1))</f>
        <v>0</v>
      </c>
      <c r="AX50" s="97">
        <v>17</v>
      </c>
      <c r="AY50" s="19">
        <f>SUMPRODUCT((BD50="En cours")*SUMIFS(SUIVIPROD!$D$2:$D$3777,SUIVIPROD!$E$2:$E$3777,'Ligne 13'!$A50,SUIVIPROD!$J$2:$J$3777,'Ligne 13'!$BD$1))</f>
        <v>0</v>
      </c>
      <c r="AZ50" s="19">
        <f>SUMPRODUCT((BD50="En cours")*SUMPRODUCT((SUIVIPROD!$E$2:$E$3777='Ligne 13'!$A50)*(SUIVIPROD!$J$2:$J$3777='Ligne 13'!$BD$1)*(SUIVIPROD!$L$2:$N$3777&lt;&gt;"")))</f>
        <v>0</v>
      </c>
      <c r="BA50" s="97">
        <v>5</v>
      </c>
      <c r="BC50" s="23"/>
      <c r="BD50" s="93"/>
      <c r="BE50" s="19">
        <f>SUMPRODUCT((BL50="En cours")*COUNTIFS(SUIVIPROD!$E$2:$E$3777,'Ligne 13'!$A50,SUIVIPROD!$J$2:$J$3777,'Ligne 13'!$BL$1))</f>
        <v>0</v>
      </c>
      <c r="BF50" s="97">
        <v>13</v>
      </c>
      <c r="BG50" s="19">
        <f>SUMPRODUCT((BL50="En cours")*SUMIFS(SUIVIPROD!$D$2:$D$3777,SUIVIPROD!$E$2:$E$3777,'Ligne 13'!$A50,SUIVIPROD!$J$2:$J$3777,'Ligne 13'!$BL$1))</f>
        <v>0</v>
      </c>
      <c r="BH50" s="19">
        <f>SUMPRODUCT((BL50="En cours")*SUMPRODUCT((SUIVIPROD!$E$2:$E$3777='Ligne 13'!$A50)*(SUIVIPROD!$J$2:$J$3777='Ligne 13'!$BL$1)*(SUIVIPROD!$L$2:$N$3777&lt;&gt;"")))</f>
        <v>0</v>
      </c>
      <c r="BI50" s="97">
        <v>5</v>
      </c>
      <c r="BK50" s="23"/>
      <c r="BL50" s="93"/>
      <c r="BM50" s="19">
        <f>SUMPRODUCT((BT50="En cours")*COUNTIFS(SUIVIPROD!$E$2:$E$3777,'Ligne 13'!$A50,SUIVIPROD!$J$2:$J$3777,'Ligne 13'!$BT$1))</f>
        <v>0</v>
      </c>
      <c r="BN50" s="97">
        <v>11</v>
      </c>
      <c r="BO50" s="19">
        <f>SUMPRODUCT((BT50="En cours")*SUMIFS(SUIVIPROD!$D$2:$D$3777,SUIVIPROD!$E$2:$E$3777,'Ligne 13'!$A50,SUIVIPROD!$J$2:$J$3777,'Ligne 13'!$BT$1))</f>
        <v>0</v>
      </c>
      <c r="BP50" s="19">
        <f>SUMPRODUCT((BT50="En cours")*SUMPRODUCT((SUIVIPROD!$E$2:$E$3777='Ligne 13'!$A50)*(SUIVIPROD!$J$2:$J$3777='Ligne 13'!$BT$1)*(SUIVIPROD!$L$2:$N$3777&lt;&gt;"")))</f>
        <v>0</v>
      </c>
      <c r="BQ50" s="97">
        <v>5</v>
      </c>
      <c r="BS50" s="23"/>
      <c r="BT50" s="93"/>
      <c r="BU50" s="19">
        <f>SUMPRODUCT((CB50="En cours")*COUNTIFS(SUIVIPROD!$E$2:$E$3777,'Ligne 13'!$A50,SUIVIPROD!$J$2:$J$3777,'Ligne 13'!$CB$1))</f>
        <v>0</v>
      </c>
      <c r="BV50" s="97">
        <v>11</v>
      </c>
      <c r="BW50" s="19">
        <f>SUMPRODUCT((CB50="En cours")*SUMIFS(SUIVIPROD!$D$2:$D$3777,SUIVIPROD!$E$2:$E$3777,'Ligne 13'!$A50,SUIVIPROD!$J$2:$J$3777,'Ligne 13'!$CB$1))</f>
        <v>0</v>
      </c>
      <c r="BX50" s="19">
        <f>SUMPRODUCT((CB50="En cours")*SUMPRODUCT((SUIVIPROD!$E$2:$E$3777='Ligne 13'!$A50)*(SUIVIPROD!$J$2:$J$3777='Ligne 13'!$CB$1)*(SUIVIPROD!$L$2:$N$3777&lt;&gt;"")))</f>
        <v>0</v>
      </c>
      <c r="BY50" s="97">
        <v>4</v>
      </c>
      <c r="CA50" s="23"/>
      <c r="CB50" s="211"/>
      <c r="CC50" s="209"/>
    </row>
  </sheetData>
  <customSheetViews>
    <customSheetView guid="{4FF0261A-279D-430C-B2DD-E54ED988E313}" scale="85" hiddenColumns="1">
      <pane ySplit="1" topLeftCell="A8" activePane="bottomLeft" state="frozen"/>
      <selection pane="bottomLeft" activeCell="AN38" sqref="AN38"/>
      <pageMargins left="0.7" right="0.7" top="0.75" bottom="0.75" header="0.3" footer="0.3"/>
      <pageSetup paperSize="9" orientation="portrait" r:id="rId1"/>
    </customSheetView>
    <customSheetView guid="{AC76C8A2-0565-4A7F-A8B3-3D24073F25D1}" scale="85" hiddenColumns="1">
      <pane ySplit="1" topLeftCell="A2" activePane="bottomLeft" state="frozen"/>
      <selection pane="bottomLeft" activeCell="A33" sqref="A33"/>
      <pageMargins left="0.7" right="0.7" top="0.75" bottom="0.75" header="0.3" footer="0.3"/>
      <pageSetup paperSize="9" orientation="portrait" r:id="rId2"/>
    </customSheetView>
    <customSheetView guid="{16A98541-5EA7-4645-8B9E-63DA44C6390C}" scale="85" hiddenColumns="1">
      <pane ySplit="1" topLeftCell="A2" activePane="bottomLeft" state="frozen"/>
      <selection pane="bottomLeft" activeCell="BT43" sqref="BT43"/>
      <pageMargins left="0.7" right="0.7" top="0.75" bottom="0.75" header="0.3" footer="0.3"/>
      <pageSetup paperSize="9" orientation="portrait" r:id="rId3"/>
    </customSheetView>
    <customSheetView guid="{A0EEC314-16F1-4DF3-8165-656D359AD9BA}" scale="85" hiddenColumns="1">
      <pane ySplit="1" topLeftCell="A2" activePane="bottomLeft" state="frozen"/>
      <selection pane="bottomLeft" activeCell="BT43" sqref="BT43"/>
      <pageMargins left="0.7" right="0.7" top="0.75" bottom="0.75" header="0.3" footer="0.3"/>
      <pageSetup paperSize="9" orientation="portrait" r:id="rId4"/>
    </customSheetView>
    <customSheetView guid="{3ED02DA8-0013-4C86-B822-FF604B55B0EE}" scale="85" hiddenColumns="1">
      <pane ySplit="1" topLeftCell="A2" activePane="bottomLeft" state="frozen"/>
      <selection pane="bottomLeft" activeCell="AU13" sqref="AU13"/>
      <pageMargins left="0.7" right="0.7" top="0.75" bottom="0.75" header="0.3" footer="0.3"/>
      <pageSetup paperSize="9" orientation="portrait" r:id="rId5"/>
    </customSheetView>
    <customSheetView guid="{434B6855-F13B-4702-8F4C-6D02421A3BDD}" scale="85" hiddenColumns="1">
      <pane ySplit="1" topLeftCell="A2" activePane="bottomLeft" state="frozen"/>
      <selection pane="bottomLeft" activeCell="AU13" sqref="AU13"/>
      <pageMargins left="0.7" right="0.7" top="0.75" bottom="0.75" header="0.3" footer="0.3"/>
      <pageSetup paperSize="9" orientation="portrait" r:id="rId6"/>
    </customSheetView>
    <customSheetView guid="{15592DE5-C7FF-4B56-A77E-D45893415718}" scale="85" hiddenColumns="1">
      <selection activeCell="AN38" sqref="AN38"/>
      <pageMargins left="0.7" right="0.7" top="0.75" bottom="0.75" header="0.3" footer="0.3"/>
      <pageSetup paperSize="9" orientation="portrait" r:id="rId7"/>
    </customSheetView>
  </customSheetViews>
  <conditionalFormatting sqref="P2:P50 X2:X50 BD2:BD50 AV2:AV50 AN2:AN50 AF2:AF50 BT2:BT50 CB2:CB50 BL2:BL50">
    <cfRule type="containsText" dxfId="351" priority="1717" operator="containsText" text="STOP">
      <formula>NOT(ISERROR(SEARCH("STOP",P2)))</formula>
    </cfRule>
    <cfRule type="containsText" dxfId="350" priority="1718" operator="containsText" text="OK">
      <formula>NOT(ISERROR(SEARCH("OK",P2)))</formula>
    </cfRule>
    <cfRule type="containsText" dxfId="349" priority="1719" operator="containsText" text="A former">
      <formula>NOT(ISERROR(SEARCH("A former",P2)))</formula>
    </cfRule>
    <cfRule type="containsText" dxfId="348" priority="1720" operator="containsText" text="En cours">
      <formula>NOT(ISERROR(SEARCH("En cours",P2)))</formula>
    </cfRule>
  </conditionalFormatting>
  <conditionalFormatting sqref="V3:V5 N2:N5 N32:N48">
    <cfRule type="containsText" dxfId="347" priority="1715" operator="containsText" text="STOP">
      <formula>NOT(ISERROR(SEARCH("STOP",N2)))</formula>
    </cfRule>
    <cfRule type="containsText" dxfId="346" priority="1716" operator="containsText" text="Oui">
      <formula>NOT(ISERROR(SEARCH("Oui",N2)))</formula>
    </cfRule>
  </conditionalFormatting>
  <conditionalFormatting sqref="H2:H50">
    <cfRule type="containsText" dxfId="345" priority="1694" operator="containsText" text="6 / 6">
      <formula>NOT(ISERROR(SEARCH("6 / 6",H2)))</formula>
    </cfRule>
  </conditionalFormatting>
  <conditionalFormatting sqref="K2:K50 S2:S50 AQ2:AQ50 AY2:AY50">
    <cfRule type="dataBar" priority="1445">
      <dataBar>
        <cfvo type="num" val="0"/>
        <cfvo type="num" val="30"/>
        <color rgb="FF00B050"/>
      </dataBar>
      <extLst xmlns:x14="http://schemas.microsoft.com/office/spreadsheetml/2009/9/main">
        <ext uri="{B025F937-C7B1-47D3-B67F-A62EFF666E3E}">
          <x14:id>{028D953C-A70A-4486-BC05-44F18C382285}</x14:id>
        </ext>
      </extLst>
    </cfRule>
  </conditionalFormatting>
  <conditionalFormatting sqref="Q2:Q50 AG2:AG50 AO2:AO50 AW2:AW50 BE2:BE50 BU2:BU50">
    <cfRule type="dataBar" priority="1448">
      <dataBar>
        <cfvo type="num" val="0"/>
        <cfvo type="num" val="$AH$2"/>
        <color rgb="FF00B050"/>
      </dataBar>
      <extLst xmlns:x14="http://schemas.microsoft.com/office/spreadsheetml/2009/9/main">
        <ext uri="{B025F937-C7B1-47D3-B67F-A62EFF666E3E}">
          <x14:id>{BB520B22-F4AD-413E-AAA4-266C1146D2B8}</x14:id>
        </ext>
      </extLst>
    </cfRule>
  </conditionalFormatting>
  <conditionalFormatting sqref="AI2:AI50">
    <cfRule type="dataBar" priority="1447">
      <dataBar>
        <cfvo type="num" val="0"/>
        <cfvo type="num" val="30"/>
        <color rgb="FF00B050"/>
      </dataBar>
      <extLst xmlns:x14="http://schemas.microsoft.com/office/spreadsheetml/2009/9/main">
        <ext uri="{B025F937-C7B1-47D3-B67F-A62EFF666E3E}">
          <x14:id>{96D312DE-540E-46DB-A5EE-327A30290235}</x14:id>
        </ext>
      </extLst>
    </cfRule>
  </conditionalFormatting>
  <conditionalFormatting sqref="L2:L50 T2:T50 AJ2:AJ50 AR2:AR50 AZ2:AZ50 BH2:BH50 BX2:BX50">
    <cfRule type="dataBar" priority="1449">
      <dataBar>
        <cfvo type="num" val="0"/>
        <cfvo type="num" val="$AK$4"/>
        <color rgb="FF00B050"/>
      </dataBar>
      <extLst xmlns:x14="http://schemas.microsoft.com/office/spreadsheetml/2009/9/main">
        <ext uri="{B025F937-C7B1-47D3-B67F-A62EFF666E3E}">
          <x14:id>{0A8EAE0D-9714-4B1D-8D7B-7A79A2623257}</x14:id>
        </ext>
      </extLst>
    </cfRule>
  </conditionalFormatting>
  <conditionalFormatting sqref="BG2:BG50">
    <cfRule type="dataBar" priority="1444">
      <dataBar>
        <cfvo type="num" val="0"/>
        <cfvo type="num" val="30"/>
        <color rgb="FF00B050"/>
      </dataBar>
      <extLst xmlns:x14="http://schemas.microsoft.com/office/spreadsheetml/2009/9/main">
        <ext uri="{B025F937-C7B1-47D3-B67F-A62EFF666E3E}">
          <x14:id>{3199D42B-45B4-43C7-97DC-E651C55286A2}</x14:id>
        </ext>
      </extLst>
    </cfRule>
  </conditionalFormatting>
  <conditionalFormatting sqref="BW2:BW50">
    <cfRule type="dataBar" priority="1443">
      <dataBar>
        <cfvo type="num" val="0"/>
        <cfvo type="num" val="30"/>
        <color rgb="FF00B050"/>
      </dataBar>
      <extLst xmlns:x14="http://schemas.microsoft.com/office/spreadsheetml/2009/9/main">
        <ext uri="{B025F937-C7B1-47D3-B67F-A62EFF666E3E}">
          <x14:id>{069172A8-B40F-45F0-AD4C-C087109D1D48}</x14:id>
        </ext>
      </extLst>
    </cfRule>
  </conditionalFormatting>
  <conditionalFormatting sqref="Y2:Y50">
    <cfRule type="dataBar" priority="1408">
      <dataBar>
        <cfvo type="num" val="0"/>
        <cfvo type="num" val="$AH$2"/>
        <color rgb="FF00B050"/>
      </dataBar>
      <extLst xmlns:x14="http://schemas.microsoft.com/office/spreadsheetml/2009/9/main">
        <ext uri="{B025F937-C7B1-47D3-B67F-A62EFF666E3E}">
          <x14:id>{43B4B5DD-B9D5-4A25-99B6-1880DDE2C648}</x14:id>
        </ext>
      </extLst>
    </cfRule>
  </conditionalFormatting>
  <conditionalFormatting sqref="AB2:AB50">
    <cfRule type="dataBar" priority="1409">
      <dataBar>
        <cfvo type="num" val="0"/>
        <cfvo type="num" val="$AK$4"/>
        <color rgb="FF00B050"/>
      </dataBar>
      <extLst xmlns:x14="http://schemas.microsoft.com/office/spreadsheetml/2009/9/main">
        <ext uri="{B025F937-C7B1-47D3-B67F-A62EFF666E3E}">
          <x14:id>{7CCCEE11-E702-49E0-9B45-D145E7EAE8A3}</x14:id>
        </ext>
      </extLst>
    </cfRule>
  </conditionalFormatting>
  <conditionalFormatting sqref="AA2:AA50">
    <cfRule type="dataBar" priority="1407">
      <dataBar>
        <cfvo type="num" val="0"/>
        <cfvo type="num" val="30"/>
        <color rgb="FF00B050"/>
      </dataBar>
      <extLst xmlns:x14="http://schemas.microsoft.com/office/spreadsheetml/2009/9/main">
        <ext uri="{B025F937-C7B1-47D3-B67F-A62EFF666E3E}">
          <x14:id>{BBDFE0BD-ED42-4FB0-B4D4-88F66AE091BA}</x14:id>
        </ext>
      </extLst>
    </cfRule>
  </conditionalFormatting>
  <conditionalFormatting sqref="BM2:BM50">
    <cfRule type="dataBar" priority="1401">
      <dataBar>
        <cfvo type="num" val="0"/>
        <cfvo type="num" val="$AH$2"/>
        <color rgb="FF00B050"/>
      </dataBar>
      <extLst xmlns:x14="http://schemas.microsoft.com/office/spreadsheetml/2009/9/main">
        <ext uri="{B025F937-C7B1-47D3-B67F-A62EFF666E3E}">
          <x14:id>{9AA0A654-239E-4003-A254-ABA4AC7198B3}</x14:id>
        </ext>
      </extLst>
    </cfRule>
  </conditionalFormatting>
  <conditionalFormatting sqref="BP2:BP50">
    <cfRule type="dataBar" priority="1402">
      <dataBar>
        <cfvo type="num" val="0"/>
        <cfvo type="num" val="$AK$4"/>
        <color rgb="FF00B050"/>
      </dataBar>
      <extLst xmlns:x14="http://schemas.microsoft.com/office/spreadsheetml/2009/9/main">
        <ext uri="{B025F937-C7B1-47D3-B67F-A62EFF666E3E}">
          <x14:id>{946404EA-48B9-499E-BFCE-656C96097B37}</x14:id>
        </ext>
      </extLst>
    </cfRule>
  </conditionalFormatting>
  <conditionalFormatting sqref="BO2:BO50">
    <cfRule type="dataBar" priority="1400">
      <dataBar>
        <cfvo type="num" val="0"/>
        <cfvo type="num" val="30"/>
        <color rgb="FF00B050"/>
      </dataBar>
      <extLst xmlns:x14="http://schemas.microsoft.com/office/spreadsheetml/2009/9/main">
        <ext uri="{B025F937-C7B1-47D3-B67F-A62EFF666E3E}">
          <x14:id>{BA0753DA-EC91-4AD9-8B42-853F3CD6B0C9}</x14:id>
        </ext>
      </extLst>
    </cfRule>
  </conditionalFormatting>
  <dataValidations count="3">
    <dataValidation type="list" allowBlank="1" showInputMessage="1" showErrorMessage="1" sqref="V3:V5 N32:N48 N2:N5">
      <formula1>"Oui, STOP,"</formula1>
    </dataValidation>
    <dataValidation type="list" allowBlank="1" showInputMessage="1" showErrorMessage="1" sqref="AF2:AF50 X2:X50 CB2:CB50 AN2:AN50 BL2:BL50 BD2:BD50 AV2:AV50 P2:P50 BT2:BT50">
      <formula1>Validations_modules</formula1>
    </dataValidation>
    <dataValidation type="list" allowBlank="1" showInputMessage="1" showErrorMessage="1" sqref="A2:A50">
      <formula1>OFFSET(Personnel_PF,MATCH(A2&amp;"*",Personnel_PF,0)-1,0,COUNTIF(Personnel_PF,A2&amp;"*"))</formula1>
    </dataValidation>
  </dataValidations>
  <pageMargins left="0.7" right="0.7" top="0.75" bottom="0.75" header="0.3" footer="0.3"/>
  <pageSetup paperSize="9" orientation="portrait" r:id="rId8"/>
  <legacyDrawing r:id="rId9"/>
  <tableParts count="1">
    <tablePart r:id="rId10"/>
  </tableParts>
  <extLst xmlns:x14="http://schemas.microsoft.com/office/spreadsheetml/2009/9/main">
    <ext uri="{78C0D931-6437-407d-A8EE-F0AAD7539E65}">
      <x14:conditionalFormattings>
        <x14:conditionalFormatting xmlns:xm="http://schemas.microsoft.com/office/excel/2006/main">
          <x14:cfRule type="dataBar" id="{028D953C-A70A-4486-BC05-44F18C382285}">
            <x14:dataBar minLength="0" maxLength="100">
              <x14:cfvo type="num">
                <xm:f>0</xm:f>
              </x14:cfvo>
              <x14:cfvo type="num">
                <xm:f>30</xm:f>
              </x14:cfvo>
              <x14:negativeFillColor rgb="FFFF0000"/>
              <x14:axisColor rgb="FF000000"/>
            </x14:dataBar>
          </x14:cfRule>
          <xm:sqref>K2:K50 S2:S50 AQ2:AQ50 AY2:AY50</xm:sqref>
        </x14:conditionalFormatting>
        <x14:conditionalFormatting xmlns:xm="http://schemas.microsoft.com/office/excel/2006/main">
          <x14:cfRule type="dataBar" id="{BB520B22-F4AD-413E-AAA4-266C1146D2B8}">
            <x14:dataBar minLength="0" maxLength="100">
              <x14:cfvo type="num">
                <xm:f>0</xm:f>
              </x14:cfvo>
              <x14:cfvo type="num">
                <xm:f>$AH$2</xm:f>
              </x14:cfvo>
              <x14:negativeFillColor rgb="FFFF0000"/>
              <x14:axisColor rgb="FF000000"/>
            </x14:dataBar>
          </x14:cfRule>
          <xm:sqref>Q2:Q50 AG2:AG50 AO2:AO50 AW2:AW50 BE2:BE50 BU2:BU50</xm:sqref>
        </x14:conditionalFormatting>
        <x14:conditionalFormatting xmlns:xm="http://schemas.microsoft.com/office/excel/2006/main">
          <x14:cfRule type="dataBar" id="{96D312DE-540E-46DB-A5EE-327A30290235}">
            <x14:dataBar minLength="0" maxLength="100">
              <x14:cfvo type="num">
                <xm:f>0</xm:f>
              </x14:cfvo>
              <x14:cfvo type="num">
                <xm:f>30</xm:f>
              </x14:cfvo>
              <x14:negativeFillColor rgb="FFFF0000"/>
              <x14:axisColor rgb="FF000000"/>
            </x14:dataBar>
          </x14:cfRule>
          <xm:sqref>AI2:AI50</xm:sqref>
        </x14:conditionalFormatting>
        <x14:conditionalFormatting xmlns:xm="http://schemas.microsoft.com/office/excel/2006/main">
          <x14:cfRule type="dataBar" id="{0A8EAE0D-9714-4B1D-8D7B-7A79A2623257}">
            <x14:dataBar minLength="0" maxLength="100">
              <x14:cfvo type="num">
                <xm:f>0</xm:f>
              </x14:cfvo>
              <x14:cfvo type="num">
                <xm:f>$AK$4</xm:f>
              </x14:cfvo>
              <x14:negativeFillColor rgb="FFFF0000"/>
              <x14:axisColor rgb="FF000000"/>
            </x14:dataBar>
          </x14:cfRule>
          <xm:sqref>L2:L50 T2:T50 AJ2:AJ50 AR2:AR50 AZ2:AZ50 BH2:BH50 BX2:BX50</xm:sqref>
        </x14:conditionalFormatting>
        <x14:conditionalFormatting xmlns:xm="http://schemas.microsoft.com/office/excel/2006/main">
          <x14:cfRule type="dataBar" id="{3199D42B-45B4-43C7-97DC-E651C55286A2}">
            <x14:dataBar minLength="0" maxLength="100">
              <x14:cfvo type="num">
                <xm:f>0</xm:f>
              </x14:cfvo>
              <x14:cfvo type="num">
                <xm:f>30</xm:f>
              </x14:cfvo>
              <x14:negativeFillColor rgb="FFFF0000"/>
              <x14:axisColor rgb="FF000000"/>
            </x14:dataBar>
          </x14:cfRule>
          <xm:sqref>BG2:BG50</xm:sqref>
        </x14:conditionalFormatting>
        <x14:conditionalFormatting xmlns:xm="http://schemas.microsoft.com/office/excel/2006/main">
          <x14:cfRule type="dataBar" id="{069172A8-B40F-45F0-AD4C-C087109D1D48}">
            <x14:dataBar minLength="0" maxLength="100">
              <x14:cfvo type="num">
                <xm:f>0</xm:f>
              </x14:cfvo>
              <x14:cfvo type="num">
                <xm:f>30</xm:f>
              </x14:cfvo>
              <x14:negativeFillColor rgb="FFFF0000"/>
              <x14:axisColor rgb="FF000000"/>
            </x14:dataBar>
          </x14:cfRule>
          <xm:sqref>BW2:BW50</xm:sqref>
        </x14:conditionalFormatting>
        <x14:conditionalFormatting xmlns:xm="http://schemas.microsoft.com/office/excel/2006/main">
          <x14:cfRule type="dataBar" id="{43B4B5DD-B9D5-4A25-99B6-1880DDE2C648}">
            <x14:dataBar minLength="0" maxLength="100">
              <x14:cfvo type="num">
                <xm:f>0</xm:f>
              </x14:cfvo>
              <x14:cfvo type="num">
                <xm:f>$AH$2</xm:f>
              </x14:cfvo>
              <x14:negativeFillColor rgb="FFFF0000"/>
              <x14:axisColor rgb="FF000000"/>
            </x14:dataBar>
          </x14:cfRule>
          <xm:sqref>Y2:Y50</xm:sqref>
        </x14:conditionalFormatting>
        <x14:conditionalFormatting xmlns:xm="http://schemas.microsoft.com/office/excel/2006/main">
          <x14:cfRule type="dataBar" id="{7CCCEE11-E702-49E0-9B45-D145E7EAE8A3}">
            <x14:dataBar minLength="0" maxLength="100">
              <x14:cfvo type="num">
                <xm:f>0</xm:f>
              </x14:cfvo>
              <x14:cfvo type="num">
                <xm:f>$AK$4</xm:f>
              </x14:cfvo>
              <x14:negativeFillColor rgb="FFFF0000"/>
              <x14:axisColor rgb="FF000000"/>
            </x14:dataBar>
          </x14:cfRule>
          <xm:sqref>AB2:AB50</xm:sqref>
        </x14:conditionalFormatting>
        <x14:conditionalFormatting xmlns:xm="http://schemas.microsoft.com/office/excel/2006/main">
          <x14:cfRule type="dataBar" id="{BBDFE0BD-ED42-4FB0-B4D4-88F66AE091BA}">
            <x14:dataBar minLength="0" maxLength="100">
              <x14:cfvo type="num">
                <xm:f>0</xm:f>
              </x14:cfvo>
              <x14:cfvo type="num">
                <xm:f>30</xm:f>
              </x14:cfvo>
              <x14:negativeFillColor rgb="FFFF0000"/>
              <x14:axisColor rgb="FF000000"/>
            </x14:dataBar>
          </x14:cfRule>
          <xm:sqref>AA2:AA50</xm:sqref>
        </x14:conditionalFormatting>
        <x14:conditionalFormatting xmlns:xm="http://schemas.microsoft.com/office/excel/2006/main">
          <x14:cfRule type="dataBar" id="{9AA0A654-239E-4003-A254-ABA4AC7198B3}">
            <x14:dataBar minLength="0" maxLength="100">
              <x14:cfvo type="num">
                <xm:f>0</xm:f>
              </x14:cfvo>
              <x14:cfvo type="num">
                <xm:f>$AH$2</xm:f>
              </x14:cfvo>
              <x14:negativeFillColor rgb="FFFF0000"/>
              <x14:axisColor rgb="FF000000"/>
            </x14:dataBar>
          </x14:cfRule>
          <xm:sqref>BM2:BM50</xm:sqref>
        </x14:conditionalFormatting>
        <x14:conditionalFormatting xmlns:xm="http://schemas.microsoft.com/office/excel/2006/main">
          <x14:cfRule type="dataBar" id="{946404EA-48B9-499E-BFCE-656C96097B37}">
            <x14:dataBar minLength="0" maxLength="100">
              <x14:cfvo type="num">
                <xm:f>0</xm:f>
              </x14:cfvo>
              <x14:cfvo type="num">
                <xm:f>$AK$4</xm:f>
              </x14:cfvo>
              <x14:negativeFillColor rgb="FFFF0000"/>
              <x14:axisColor rgb="FF000000"/>
            </x14:dataBar>
          </x14:cfRule>
          <xm:sqref>BP2:BP50</xm:sqref>
        </x14:conditionalFormatting>
        <x14:conditionalFormatting xmlns:xm="http://schemas.microsoft.com/office/excel/2006/main">
          <x14:cfRule type="dataBar" id="{BA0753DA-EC91-4AD9-8B42-853F3CD6B0C9}">
            <x14:dataBar minLength="0" maxLength="100">
              <x14:cfvo type="num">
                <xm:f>0</xm:f>
              </x14:cfvo>
              <x14:cfvo type="num">
                <xm:f>30</xm:f>
              </x14:cfvo>
              <x14:negativeFillColor rgb="FFFF0000"/>
              <x14:axisColor rgb="FF000000"/>
            </x14:dataBar>
          </x14:cfRule>
          <xm:sqref>BO2:BO50</xm:sqref>
        </x14:conditionalFormatting>
      </x14:conditionalFormattings>
    </ext>
  </extLst>
</worksheet>
</file>

<file path=xl/worksheets/sheet13.xml><?xml version="1.0" encoding="utf-8"?>
<worksheet xmlns="http://schemas.openxmlformats.org/spreadsheetml/2006/main" xmlns:r="http://schemas.openxmlformats.org/officeDocument/2006/relationships">
  <sheetPr codeName="Feuil15">
    <tabColor rgb="FF0070C0"/>
  </sheetPr>
  <dimension ref="A1:CB51"/>
  <sheetViews>
    <sheetView zoomScale="85" zoomScaleNormal="85" workbookViewId="0">
      <pane ySplit="1" topLeftCell="A36" activePane="bottomLeft" state="frozen"/>
      <selection pane="bottomLeft" activeCell="A52" sqref="A52:XFD111"/>
    </sheetView>
  </sheetViews>
  <sheetFormatPr baseColWidth="10" defaultColWidth="11.42578125" defaultRowHeight="14.25" outlineLevelCol="1"/>
  <cols>
    <col min="1" max="1" width="33.7109375" style="12" customWidth="1"/>
    <col min="2" max="4" width="13.7109375" style="12" hidden="1" customWidth="1" outlineLevel="1"/>
    <col min="5" max="5" width="6.5703125" style="12" hidden="1" customWidth="1" outlineLevel="1"/>
    <col min="6" max="6" width="6" style="12" hidden="1" customWidth="1" outlineLevel="1"/>
    <col min="7" max="7" width="5.7109375" style="12" hidden="1" customWidth="1" outlineLevel="1"/>
    <col min="8" max="8" width="13.28515625" style="13" customWidth="1" collapsed="1"/>
    <col min="9" max="9" width="10.7109375" style="13" hidden="1" customWidth="1" outlineLevel="1"/>
    <col min="10" max="10" width="9.42578125" style="13" hidden="1" customWidth="1" outlineLevel="1"/>
    <col min="11" max="13" width="10.7109375" style="13" hidden="1" customWidth="1" outlineLevel="1"/>
    <col min="14" max="14" width="11.28515625" style="13" hidden="1" customWidth="1" outlineLevel="1"/>
    <col min="15" max="15" width="12" style="13" hidden="1" customWidth="1" outlineLevel="1"/>
    <col min="16" max="16" width="19.7109375" style="13" customWidth="1" collapsed="1"/>
    <col min="17" max="17" width="9.42578125" style="13" hidden="1" customWidth="1" outlineLevel="1"/>
    <col min="18" max="18" width="9.5703125" style="13" hidden="1" customWidth="1" outlineLevel="1"/>
    <col min="19" max="19" width="11.28515625" style="13" hidden="1" customWidth="1" outlineLevel="1"/>
    <col min="20" max="20" width="10.28515625" style="13" hidden="1" customWidth="1" outlineLevel="1"/>
    <col min="21" max="22" width="11" style="13" hidden="1" customWidth="1" outlineLevel="1"/>
    <col min="23" max="23" width="14.42578125" style="13" hidden="1" customWidth="1" outlineLevel="1"/>
    <col min="24" max="24" width="14.28515625" style="13" customWidth="1" collapsed="1"/>
    <col min="25" max="25" width="10.42578125" style="12" hidden="1" customWidth="1" outlineLevel="1"/>
    <col min="26" max="26" width="9.7109375" style="12" hidden="1" customWidth="1" outlineLevel="1"/>
    <col min="27" max="27" width="12" style="12" hidden="1" customWidth="1" outlineLevel="1"/>
    <col min="28" max="28" width="12.42578125" style="12" hidden="1" customWidth="1" outlineLevel="1"/>
    <col min="29" max="29" width="9.5703125" style="12" hidden="1" customWidth="1" outlineLevel="1"/>
    <col min="30" max="30" width="11.42578125" style="12" hidden="1" customWidth="1" outlineLevel="1"/>
    <col min="31" max="31" width="12.7109375" style="12" hidden="1" customWidth="1" outlineLevel="1"/>
    <col min="32" max="32" width="20.85546875" style="13" customWidth="1" collapsed="1"/>
    <col min="33" max="33" width="12.28515625" style="12" hidden="1" customWidth="1" outlineLevel="1"/>
    <col min="34" max="34" width="10.28515625" style="12" hidden="1" customWidth="1" outlineLevel="1"/>
    <col min="35" max="35" width="11.42578125" style="12" hidden="1" customWidth="1" outlineLevel="1"/>
    <col min="36" max="36" width="12.7109375" style="12" hidden="1" customWidth="1" outlineLevel="1"/>
    <col min="37" max="37" width="9.7109375" style="12" hidden="1" customWidth="1" outlineLevel="1"/>
    <col min="38" max="38" width="10.5703125" style="12" hidden="1" customWidth="1" outlineLevel="1"/>
    <col min="39" max="39" width="12.28515625" style="12" hidden="1" customWidth="1" outlineLevel="1"/>
    <col min="40" max="40" width="21.28515625" style="12" customWidth="1" collapsed="1"/>
    <col min="41" max="41" width="13.28515625" style="12" hidden="1" customWidth="1" outlineLevel="1"/>
    <col min="42" max="43" width="10.28515625" style="12" hidden="1" customWidth="1" outlineLevel="1"/>
    <col min="44" max="44" width="12.7109375" style="12" hidden="1" customWidth="1" outlineLevel="1"/>
    <col min="45" max="46" width="11.42578125" style="12" hidden="1" customWidth="1" outlineLevel="1"/>
    <col min="47" max="47" width="12.28515625" style="12" hidden="1" customWidth="1" outlineLevel="1"/>
    <col min="48" max="48" width="16.42578125" style="12" customWidth="1" collapsed="1"/>
    <col min="49" max="49" width="12.42578125" style="12" hidden="1" customWidth="1" outlineLevel="1"/>
    <col min="50" max="50" width="10.7109375" style="12" hidden="1" customWidth="1" outlineLevel="1"/>
    <col min="51" max="51" width="11" style="12" hidden="1" customWidth="1" outlineLevel="1"/>
    <col min="52" max="52" width="13" style="12" hidden="1" customWidth="1" outlineLevel="1"/>
    <col min="53" max="54" width="11.42578125" style="12" hidden="1" customWidth="1" outlineLevel="1"/>
    <col min="55" max="55" width="12.5703125" style="12" hidden="1" customWidth="1" outlineLevel="1"/>
    <col min="56" max="56" width="29.7109375" style="12" customWidth="1" collapsed="1"/>
    <col min="57" max="57" width="12.42578125" style="12" hidden="1" customWidth="1" outlineLevel="1"/>
    <col min="58" max="58" width="10.7109375" style="12" hidden="1" customWidth="1" outlineLevel="1"/>
    <col min="59" max="59" width="11" style="12" hidden="1" customWidth="1" outlineLevel="1"/>
    <col min="60" max="60" width="13" style="12" hidden="1" customWidth="1" outlineLevel="1"/>
    <col min="61" max="62" width="11.42578125" style="12" hidden="1" customWidth="1" outlineLevel="1"/>
    <col min="63" max="63" width="12.5703125" style="12" hidden="1" customWidth="1" outlineLevel="1"/>
    <col min="64" max="64" width="27.85546875" style="12" customWidth="1" collapsed="1"/>
    <col min="65" max="65" width="12.42578125" style="12" hidden="1" customWidth="1" outlineLevel="1"/>
    <col min="66" max="66" width="10.7109375" style="12" hidden="1" customWidth="1" outlineLevel="1"/>
    <col min="67" max="67" width="11" style="12" hidden="1" customWidth="1" outlineLevel="1"/>
    <col min="68" max="68" width="13" style="12" hidden="1" customWidth="1" outlineLevel="1"/>
    <col min="69" max="70" width="11.42578125" style="12" hidden="1" customWidth="1" outlineLevel="1"/>
    <col min="71" max="71" width="12.5703125" style="12" hidden="1" customWidth="1" outlineLevel="1"/>
    <col min="72" max="72" width="25.85546875" style="12" customWidth="1" collapsed="1"/>
    <col min="73" max="16384" width="11.42578125" style="12"/>
  </cols>
  <sheetData>
    <row r="1" spans="1:80" s="110" customFormat="1" ht="48" customHeight="1">
      <c r="A1" s="116" t="s">
        <v>374</v>
      </c>
      <c r="B1" s="108" t="s">
        <v>169</v>
      </c>
      <c r="C1" s="107" t="s">
        <v>170</v>
      </c>
      <c r="D1" s="107" t="s">
        <v>171</v>
      </c>
      <c r="E1" s="4" t="s">
        <v>815</v>
      </c>
      <c r="F1" s="4" t="s">
        <v>816</v>
      </c>
      <c r="G1" s="4" t="s">
        <v>817</v>
      </c>
      <c r="H1" s="11" t="s">
        <v>818</v>
      </c>
      <c r="I1" s="95" t="s">
        <v>172</v>
      </c>
      <c r="J1" s="96" t="s">
        <v>173</v>
      </c>
      <c r="K1" s="95" t="s">
        <v>743</v>
      </c>
      <c r="L1" s="95" t="s">
        <v>174</v>
      </c>
      <c r="M1" s="96" t="s">
        <v>175</v>
      </c>
      <c r="N1" s="95" t="s">
        <v>176</v>
      </c>
      <c r="O1" s="4" t="s">
        <v>177</v>
      </c>
      <c r="P1" s="21" t="s">
        <v>375</v>
      </c>
      <c r="Q1" s="95" t="s">
        <v>1123</v>
      </c>
      <c r="R1" s="96" t="s">
        <v>1124</v>
      </c>
      <c r="S1" s="95" t="s">
        <v>1125</v>
      </c>
      <c r="T1" s="95" t="s">
        <v>1126</v>
      </c>
      <c r="U1" s="96" t="s">
        <v>1127</v>
      </c>
      <c r="V1" s="4" t="s">
        <v>1128</v>
      </c>
      <c r="W1" s="4" t="s">
        <v>1129</v>
      </c>
      <c r="X1" s="21" t="s">
        <v>785</v>
      </c>
      <c r="Y1" s="95" t="s">
        <v>1130</v>
      </c>
      <c r="Z1" s="96" t="s">
        <v>1131</v>
      </c>
      <c r="AA1" s="95" t="s">
        <v>1132</v>
      </c>
      <c r="AB1" s="95" t="s">
        <v>1133</v>
      </c>
      <c r="AC1" s="96" t="s">
        <v>1134</v>
      </c>
      <c r="AD1" s="4" t="s">
        <v>1135</v>
      </c>
      <c r="AE1" s="4" t="s">
        <v>1136</v>
      </c>
      <c r="AF1" s="21" t="s">
        <v>377</v>
      </c>
      <c r="AG1" s="95" t="s">
        <v>1137</v>
      </c>
      <c r="AH1" s="96" t="s">
        <v>1138</v>
      </c>
      <c r="AI1" s="95" t="s">
        <v>1139</v>
      </c>
      <c r="AJ1" s="95" t="s">
        <v>1140</v>
      </c>
      <c r="AK1" s="96" t="s">
        <v>1141</v>
      </c>
      <c r="AL1" s="4" t="s">
        <v>1142</v>
      </c>
      <c r="AM1" s="4" t="s">
        <v>1143</v>
      </c>
      <c r="AN1" s="21" t="s">
        <v>378</v>
      </c>
      <c r="AO1" s="95" t="s">
        <v>1144</v>
      </c>
      <c r="AP1" s="96" t="s">
        <v>1145</v>
      </c>
      <c r="AQ1" s="95" t="s">
        <v>1146</v>
      </c>
      <c r="AR1" s="95" t="s">
        <v>1147</v>
      </c>
      <c r="AS1" s="96" t="s">
        <v>1148</v>
      </c>
      <c r="AT1" s="95" t="s">
        <v>1149</v>
      </c>
      <c r="AU1" s="4" t="s">
        <v>1150</v>
      </c>
      <c r="AV1" s="21" t="s">
        <v>751</v>
      </c>
      <c r="AW1" s="95" t="s">
        <v>1151</v>
      </c>
      <c r="AX1" s="96" t="s">
        <v>1152</v>
      </c>
      <c r="AY1" s="95" t="s">
        <v>1153</v>
      </c>
      <c r="AZ1" s="95" t="s">
        <v>1154</v>
      </c>
      <c r="BA1" s="96" t="s">
        <v>1155</v>
      </c>
      <c r="BB1" s="95" t="s">
        <v>1156</v>
      </c>
      <c r="BC1" s="4" t="s">
        <v>1157</v>
      </c>
      <c r="BD1" s="21" t="s">
        <v>745</v>
      </c>
      <c r="BE1" s="95" t="s">
        <v>1158</v>
      </c>
      <c r="BF1" s="96" t="s">
        <v>1159</v>
      </c>
      <c r="BG1" s="95" t="s">
        <v>1160</v>
      </c>
      <c r="BH1" s="95" t="s">
        <v>1161</v>
      </c>
      <c r="BI1" s="96" t="s">
        <v>1162</v>
      </c>
      <c r="BJ1" s="95" t="s">
        <v>1163</v>
      </c>
      <c r="BK1" s="4" t="s">
        <v>1164</v>
      </c>
      <c r="BL1" s="21" t="s">
        <v>746</v>
      </c>
      <c r="BM1" s="95" t="s">
        <v>1165</v>
      </c>
      <c r="BN1" s="96" t="s">
        <v>1166</v>
      </c>
      <c r="BO1" s="95" t="s">
        <v>1167</v>
      </c>
      <c r="BP1" s="95" t="s">
        <v>1168</v>
      </c>
      <c r="BQ1" s="96" t="s">
        <v>1169</v>
      </c>
      <c r="BR1" s="95" t="s">
        <v>1170</v>
      </c>
      <c r="BS1" s="4" t="s">
        <v>1171</v>
      </c>
      <c r="BT1" s="21" t="s">
        <v>564</v>
      </c>
      <c r="BU1" s="212"/>
    </row>
    <row r="2" spans="1:80" ht="15">
      <c r="A2" s="109" t="s">
        <v>187</v>
      </c>
      <c r="H2" s="92" t="str">
        <f>COUNTIF(A2:G2,"Oui") &amp;" / 6"</f>
        <v>0 / 6</v>
      </c>
      <c r="I2" s="19">
        <f>SUMPRODUCT((P2="En cours")*COUNTIFS(SUIVIPROD!$E$2:$E$3777,'Ligne 14'!$A2,SUIVIPROD!$J$2:$J$3777,'Ligne 14'!$P$1))</f>
        <v>0</v>
      </c>
      <c r="J2" s="97">
        <v>8</v>
      </c>
      <c r="K2" s="19">
        <f>SUMPRODUCT((P2="En cours")*SUMIFS(SUIVIPROD!$D$2:$D$3777,SUIVIPROD!$E$2:$E$3777,'Ligne 14'!$A2,SUIVIPROD!$J$2:$J$3777,'Ligne 14'!$P$1))</f>
        <v>0</v>
      </c>
      <c r="L2" s="19">
        <f>SUMPRODUCT((P2="En cours")*SUMPRODUCT((SUIVIPROD!$E$2:$E$3777='Ligne 14'!$A2)*(SUIVIPROD!$J$2:$J$3777='Ligne 14'!$P$1)*(SUIVIPROD!$L$2:$N$3777&lt;&gt;"")))</f>
        <v>0</v>
      </c>
      <c r="M2" s="97">
        <v>4</v>
      </c>
      <c r="N2" s="94"/>
      <c r="O2" s="23" t="str">
        <f>IF(COUNTIFS(SUIVIQUALITE!$B$2:$B$49039,'Ligne 14'!$A2,SUIVIQUALITE!$E$2:$E$49039,LEFT($P$1,FIND(" ",$P$1)-1),SUIVIQUALITE!$F$2:$F$49039,"Oui")=1,"Oui","#N/A")</f>
        <v>#N/A</v>
      </c>
      <c r="P2" s="161"/>
      <c r="Q2" s="19">
        <f>SUMPRODUCT((X2="En cours")*COUNTIFS(SUIVIPROD!$E$2:$E$3777,'Ligne 14'!$A2,SUIVIPROD!$J$2:$J$3777,'Ligne 14'!$X$1))</f>
        <v>0</v>
      </c>
      <c r="R2" s="97">
        <v>12</v>
      </c>
      <c r="S2" s="19">
        <f>SUMPRODUCT((X2="En cours")*SUMIFS(SUIVIPROD!$D$2:$D$3777,SUIVIPROD!$E$2:$E$3777,'Ligne 14'!$A2,SUIVIPROD!$J$2:$J$3777,'Ligne 14'!$X$1))</f>
        <v>0</v>
      </c>
      <c r="T2" s="19">
        <f>SUMPRODUCT((X2="En cours")*SUMPRODUCT((SUIVIPROD!$E$2:$E$3777='Ligne 14'!$A2)*(SUIVIPROD!$J$2:$J$3777='Ligne 14'!$X$1)*(SUIVIPROD!$L$2:$N$3777&lt;&gt;"")))</f>
        <v>0</v>
      </c>
      <c r="U2" s="97">
        <v>4</v>
      </c>
      <c r="V2" s="12"/>
      <c r="W2" s="23" t="str">
        <f>IF(COUNTIFS(SUIVIQUALITE!$B$2:$B$49039,'Ligne 14'!$A2,SUIVIQUALITE!$E$2:$E$49039,LEFT($X$1,FIND(" ",$X$1)-1),SUIVIQUALITE!$F$2:$F$49039,"Oui")=1,"Oui","#N/A")</f>
        <v>#N/A</v>
      </c>
      <c r="X2" s="161"/>
      <c r="Y2" s="19">
        <f>SUMPRODUCT((AF2="En cours")*COUNTIFS(SUIVIPROD!$E$2:$E$3777,'Ligne 14'!$A2,SUIVIPROD!$J$2:$J$3777,'Ligne 14'!$AF$1))</f>
        <v>0</v>
      </c>
      <c r="Z2" s="97">
        <v>8</v>
      </c>
      <c r="AA2" s="19">
        <f>SUMPRODUCT((AF2="En cours")*SUMIFS(SUIVIPROD!$D$2:$D$3777,SUIVIPROD!$E$2:$E$3777,'Ligne 14'!$A2,SUIVIPROD!$J$2:$J$3777,'Ligne 14'!$AF$1))</f>
        <v>0</v>
      </c>
      <c r="AB2" s="19">
        <f>SUMPRODUCT((AF2="En cours")*SUMPRODUCT((SUIVIPROD!$E$2:$E$3777='Ligne 14'!$A2)*(SUIVIPROD!$J$2:$J$3777='Ligne 14'!$AF$1)*(SUIVIPROD!$L$2:$N$3777&lt;&gt;"")))</f>
        <v>0</v>
      </c>
      <c r="AC2" s="97">
        <v>6</v>
      </c>
      <c r="AE2" s="23" t="str">
        <f>IF(COUNTIFS(SUIVIQUALITE!$B$2:$B$49039,'Ligne 14'!$A2,SUIVIQUALITE!$E$2:$E$49039,LEFT($AF$1,FIND(" ",$AF$1)-1),SUIVIQUALITE!$F$2:$F$49039,"Oui")=1,"Oui","#N/A")</f>
        <v>#N/A</v>
      </c>
      <c r="AF2" s="161"/>
      <c r="AG2" s="19">
        <f>SUMPRODUCT((AN2="En cours")*COUNTIFS(SUIVIPROD!$E$2:$E$3777,'Ligne 14'!$A2,SUIVIPROD!$J$2:$J$3777,'Ligne 14'!$AN$1))</f>
        <v>0</v>
      </c>
      <c r="AH2" s="97">
        <v>16</v>
      </c>
      <c r="AI2" s="19">
        <f>SUMPRODUCT((AN2="En cours")*SUMIFS(SUIVIPROD!$D$2:$D$3777,SUIVIPROD!$E$2:$E$3777,'Ligne 14'!$A2,SUIVIPROD!$J$2:$J$3777,'Ligne 14'!$AN$1))</f>
        <v>0</v>
      </c>
      <c r="AJ2" s="19">
        <f>SUMPRODUCT((AN2="En cours")*SUMPRODUCT((SUIVIPROD!$E$2:$E$3777='Ligne 14'!$A2)*(SUIVIPROD!$J$2:$J$3777='Ligne 14'!$AN$1)*(SUIVIPROD!$L$2:$N$3777&lt;&gt;"")))</f>
        <v>0</v>
      </c>
      <c r="AK2" s="97">
        <v>6</v>
      </c>
      <c r="AM2" s="23" t="str">
        <f>IF(COUNTIFS(SUIVIQUALITE!$B$2:$B$49039,'Ligne 14'!$A2,SUIVIQUALITE!$E$2:$E$49039,LEFT($AN$1,FIND(" ",$AN$1)-1),SUIVIQUALITE!$F$2:$F$49039,"Oui")=1,"Oui","#N/A")</f>
        <v>#N/A</v>
      </c>
      <c r="AN2" s="161"/>
      <c r="AO2" s="19">
        <f>SUMPRODUCT((AV2="En cours")*COUNTIFS(SUIVIPROD!$E$2:$E$3777,'Ligne 14'!$A2,SUIVIPROD!$J$2:$J$3777,'Ligne 14'!$AV$1))</f>
        <v>0</v>
      </c>
      <c r="AP2" s="97">
        <v>8</v>
      </c>
      <c r="AQ2" s="19">
        <f>SUMPRODUCT((AV2="En cours")*SUMIFS(SUIVIPROD!$D$2:$D$3777,SUIVIPROD!$E$2:$E$3777,'Ligne 14'!$A2,SUIVIPROD!$J$2:$J$3777,'Ligne 14'!$AV$1))</f>
        <v>0</v>
      </c>
      <c r="AR2" s="19">
        <f>SUMPRODUCT((AV2="En cours")*SUMPRODUCT((SUIVIPROD!$E$2:$E$3777='Ligne 14'!$A2)*(SUIVIPROD!$J$2:$J$3777='Ligne 14'!$AV$1)*(SUIVIPROD!$L$2:$N$3777&lt;&gt;"")))</f>
        <v>0</v>
      </c>
      <c r="AS2" s="97">
        <v>3</v>
      </c>
      <c r="AU2" s="23" t="str">
        <f>IF(COUNTIFS(SUIVIQUALITE!$B$2:$B$49039,'Ligne 14'!$A2,SUIVIQUALITE!$E$2:$E$49039,LEFT($AV$1,FIND(" ",$AV$1)-1),SUIVIQUALITE!$F$2:$F$49039,"Oui")=1,"Oui","#N/A")</f>
        <v>#N/A</v>
      </c>
      <c r="AV2" s="161"/>
      <c r="AW2" s="19">
        <f>SUMPRODUCT((BD2="En cours")*COUNTIFS(SUIVIPROD!$E$2:$E$3777,'Ligne 14'!$A2,SUIVIPROD!$J$2:$J$3777,'Ligne 14'!$BD$1))</f>
        <v>0</v>
      </c>
      <c r="AX2" s="97">
        <v>12</v>
      </c>
      <c r="AY2" s="19">
        <f>SUMPRODUCT((BD2="En cours")*SUMIFS(SUIVIPROD!$D$2:$D$3777,SUIVIPROD!$E$2:$E$3777,'Ligne 14'!$A2,SUIVIPROD!$J$2:$J$3777,'Ligne 14'!$BD$1))</f>
        <v>0</v>
      </c>
      <c r="AZ2" s="19">
        <f>SUMPRODUCT((BD2="En cours")*SUMPRODUCT((SUIVIPROD!$E$2:$E$3777='Ligne 14'!$A2)*(SUIVIPROD!$J$2:$J$3777='Ligne 14'!$BD$1)*(SUIVIPROD!$L$2:$N$3777&lt;&gt;"")))</f>
        <v>0</v>
      </c>
      <c r="BA2" s="97">
        <v>3</v>
      </c>
      <c r="BC2" s="23" t="str">
        <f>IF(COUNTIFS(SUIVIQUALITE!$B$2:$B$49039,'Ligne 14'!$A2,SUIVIQUALITE!$E$2:$E$49039,LEFT($BD$1,FIND(" ",$BD$1)-1),SUIVIQUALITE!$F$2:$F$49039,"Oui")=1,"Oui","#N/A")</f>
        <v>#N/A</v>
      </c>
      <c r="BD2" s="161"/>
      <c r="BE2" s="19">
        <f>SUMPRODUCT((BL2="En cours")*COUNTIFS(SUIVIPROD!$E$2:$E$3777,'Ligne 14'!$A2,SUIVIPROD!$J$2:$J$3777,'Ligne 14'!$BL$1))</f>
        <v>0</v>
      </c>
      <c r="BF2" s="97">
        <v>12</v>
      </c>
      <c r="BG2" s="19">
        <f>SUMPRODUCT((BL2="En cours")*SUMIFS(SUIVIPROD!$D$2:$D$3777,SUIVIPROD!$E$2:$E$3777,'Ligne 14'!$A2,SUIVIPROD!$J$2:$J$3777,'Ligne 14'!$BL$1))</f>
        <v>0</v>
      </c>
      <c r="BH2" s="19">
        <f>SUMPRODUCT((BL2="En cours")*SUMPRODUCT((SUIVIPROD!$E$2:$E$3777='Ligne 14'!$A2)*(SUIVIPROD!$J$2:$J$3777='Ligne 14'!$BL$1)*(SUIVIPROD!$L$2:$N$3777&lt;&gt;"")))</f>
        <v>0</v>
      </c>
      <c r="BI2" s="97">
        <v>4</v>
      </c>
      <c r="BK2" s="23" t="str">
        <f>IF(COUNTIFS(SUIVIQUALITE!$B$2:$B$49039,'Ligne 14'!$A2,SUIVIQUALITE!$E$2:$E$49039,LEFT($BL$1,FIND(" ",$BL$1)-1),SUIVIQUALITE!$F$2:$F$49039,"Oui")=1,"Oui","#N/A")</f>
        <v>#N/A</v>
      </c>
      <c r="BL2" s="161"/>
      <c r="BM2" s="19">
        <f>SUMPRODUCT((BT2="En cours")*COUNTIFS(SUIVIPROD!$E$2:$E$3777,'Ligne 14'!$A2,SUIVIPROD!$J$2:$J$3777,'Ligne 14'!$BT$1))</f>
        <v>0</v>
      </c>
      <c r="BN2" s="97">
        <v>10</v>
      </c>
      <c r="BO2" s="19">
        <f>SUMPRODUCT((BT2="En cours")*SUMIFS(SUIVIPROD!$D$2:$D$3777,SUIVIPROD!$E$2:$E$3777,'Ligne 14'!$A2,SUIVIPROD!$J$2:$J$3777,'Ligne 14'!$BT$1))</f>
        <v>0</v>
      </c>
      <c r="BP2" s="19">
        <f>SUMPRODUCT((BT2="En cours")*SUMPRODUCT((SUIVIPROD!$E$2:$E$3777='Ligne 14'!$A2)*(SUIVIPROD!$J$2:$J$3777='Ligne 14'!$BT$1)*(SUIVIPROD!$L$2:$N$3777&lt;&gt;"")))</f>
        <v>0</v>
      </c>
      <c r="BQ2" s="97">
        <v>3</v>
      </c>
      <c r="BS2" s="23" t="str">
        <f>IF(COUNTIFS(SUIVIQUALITE!$B$2:$B$49039,'Ligne 14'!$A2,SUIVIQUALITE!$E$2:$E$49039,LEFT($BT$1,FIND(" ",$BT$1)-1),SUIVIQUALITE!$F$2:$F$49039,"Oui")=1,"Oui","#N/A")</f>
        <v>#N/A</v>
      </c>
      <c r="BT2" s="161"/>
      <c r="BU2" s="209"/>
    </row>
    <row r="3" spans="1:80" ht="15">
      <c r="A3" s="12" t="s">
        <v>379</v>
      </c>
      <c r="B3" s="12" t="s">
        <v>188</v>
      </c>
      <c r="C3" s="12" t="s">
        <v>188</v>
      </c>
      <c r="D3" s="12" t="s">
        <v>188</v>
      </c>
      <c r="E3" s="12" t="s">
        <v>188</v>
      </c>
      <c r="F3" s="12" t="s">
        <v>188</v>
      </c>
      <c r="G3" s="12" t="s">
        <v>188</v>
      </c>
      <c r="H3" s="92" t="str">
        <f>COUNTIF(A3:G3,"Oui") &amp;" / 6"</f>
        <v>6 / 6</v>
      </c>
      <c r="I3" s="19">
        <f>SUMPRODUCT((P3="En cours")*COUNTIFS(SUIVIPROD!$E$2:$E$3777,'Ligne 14'!$A3,SUIVIPROD!$J$2:$J$3777,'Ligne 14'!$P$1))</f>
        <v>0</v>
      </c>
      <c r="J3" s="97">
        <v>8</v>
      </c>
      <c r="K3" s="19">
        <f>SUMPRODUCT((P3="En cours")*SUMIFS(SUIVIPROD!$D$2:$D$3777,SUIVIPROD!$E$2:$E$3777,'Ligne 14'!$A3,SUIVIPROD!$J$2:$J$3777,'Ligne 14'!$P$1))</f>
        <v>0</v>
      </c>
      <c r="L3" s="19">
        <f>SUMPRODUCT((P3="En cours")*SUMPRODUCT((SUIVIPROD!$E$2:$E$3777='Ligne 14'!$A3)*(SUIVIPROD!$J$2:$J$3777='Ligne 14'!$P$1)*(SUIVIPROD!$L$2:$N$3777&lt;&gt;"")))</f>
        <v>0</v>
      </c>
      <c r="M3" s="97">
        <v>4</v>
      </c>
      <c r="N3" s="94"/>
      <c r="O3" s="23"/>
      <c r="P3" s="121"/>
      <c r="Q3" s="19">
        <f>SUMPRODUCT((X3="En cours")*COUNTIFS(SUIVIPROD!$E$2:$E$3777,'Ligne 14'!$A3,SUIVIPROD!$J$2:$J$3777,'Ligne 14'!$X$1))</f>
        <v>0</v>
      </c>
      <c r="R3" s="97">
        <v>12</v>
      </c>
      <c r="S3" s="19">
        <f>SUMPRODUCT((X3="En cours")*SUMIFS(SUIVIPROD!$D$2:$D$3777,SUIVIPROD!$E$2:$E$3777,'Ligne 14'!$A3,SUIVIPROD!$J$2:$J$3777,'Ligne 14'!$X$1))</f>
        <v>0</v>
      </c>
      <c r="T3" s="19">
        <f>SUMPRODUCT((X3="En cours")*SUMPRODUCT((SUIVIPROD!$E$2:$E$3777='Ligne 14'!$A3)*(SUIVIPROD!$J$2:$J$3777='Ligne 14'!$X$1)*(SUIVIPROD!$L$2:$N$3777&lt;&gt;"")))</f>
        <v>0</v>
      </c>
      <c r="U3" s="97">
        <v>4</v>
      </c>
      <c r="V3" s="12"/>
      <c r="W3" s="23"/>
      <c r="X3" s="121"/>
      <c r="Y3" s="19">
        <f>SUMPRODUCT((AF3="En cours")*COUNTIFS(SUIVIPROD!$E$2:$E$3777,'Ligne 14'!$A3,SUIVIPROD!$J$2:$J$3777,'Ligne 14'!$AF$1))</f>
        <v>0</v>
      </c>
      <c r="Z3" s="97">
        <v>8</v>
      </c>
      <c r="AA3" s="19">
        <f>SUMPRODUCT((AF3="En cours")*SUMIFS(SUIVIPROD!$D$2:$D$3777,SUIVIPROD!$E$2:$E$3777,'Ligne 14'!$A3,SUIVIPROD!$J$2:$J$3777,'Ligne 14'!$AF$1))</f>
        <v>0</v>
      </c>
      <c r="AB3" s="19">
        <f>SUMPRODUCT((AF3="En cours")*SUMPRODUCT((SUIVIPROD!$E$2:$E$3777='Ligne 14'!$A3)*(SUIVIPROD!$J$2:$J$3777='Ligne 14'!$AF$1)*(SUIVIPROD!$L$2:$N$3777&lt;&gt;"")))</f>
        <v>0</v>
      </c>
      <c r="AC3" s="97">
        <v>6</v>
      </c>
      <c r="AE3" s="23"/>
      <c r="AF3" s="121" t="s">
        <v>190</v>
      </c>
      <c r="AG3" s="19">
        <f>SUMPRODUCT((AN3="En cours")*COUNTIFS(SUIVIPROD!$E$2:$E$3777,'Ligne 14'!$A3,SUIVIPROD!$J$2:$J$3777,'Ligne 14'!$AN$1))</f>
        <v>0</v>
      </c>
      <c r="AH3" s="97">
        <v>16</v>
      </c>
      <c r="AI3" s="19">
        <f>SUMPRODUCT((AN3="En cours")*SUMIFS(SUIVIPROD!$D$2:$D$3777,SUIVIPROD!$E$2:$E$3777,'Ligne 14'!$A3,SUIVIPROD!$J$2:$J$3777,'Ligne 14'!$AN$1))</f>
        <v>0</v>
      </c>
      <c r="AJ3" s="19">
        <f>SUMPRODUCT((AN3="En cours")*SUMPRODUCT((SUIVIPROD!$E$2:$E$3777='Ligne 14'!$A3)*(SUIVIPROD!$J$2:$J$3777='Ligne 14'!$AN$1)*(SUIVIPROD!$L$2:$N$3777&lt;&gt;"")))</f>
        <v>0</v>
      </c>
      <c r="AK3" s="97">
        <v>6</v>
      </c>
      <c r="AM3" s="23"/>
      <c r="AN3" s="121" t="s">
        <v>190</v>
      </c>
      <c r="AO3" s="19">
        <f>SUMPRODUCT((AV3="En cours")*COUNTIFS(SUIVIPROD!$E$2:$E$3777,'Ligne 14'!$A3,SUIVIPROD!$J$2:$J$3777,'Ligne 14'!$AV$1))</f>
        <v>0</v>
      </c>
      <c r="AP3" s="97">
        <v>8</v>
      </c>
      <c r="AQ3" s="19">
        <f>SUMPRODUCT((AV3="En cours")*SUMIFS(SUIVIPROD!$D$2:$D$3777,SUIVIPROD!$E$2:$E$3777,'Ligne 14'!$A3,SUIVIPROD!$J$2:$J$3777,'Ligne 14'!$AV$1))</f>
        <v>0</v>
      </c>
      <c r="AR3" s="19">
        <f>SUMPRODUCT((AV3="En cours")*SUMPRODUCT((SUIVIPROD!$E$2:$E$3777='Ligne 14'!$A3)*(SUIVIPROD!$J$2:$J$3777='Ligne 14'!$AV$1)*(SUIVIPROD!$L$2:$N$3777&lt;&gt;"")))</f>
        <v>0</v>
      </c>
      <c r="AS3" s="97">
        <v>3</v>
      </c>
      <c r="AU3" s="23"/>
      <c r="AV3" s="121"/>
      <c r="AW3" s="19">
        <f>SUMPRODUCT((BD3="En cours")*COUNTIFS(SUIVIPROD!$E$2:$E$3777,'Ligne 14'!$A3,SUIVIPROD!$J$2:$J$3777,'Ligne 14'!$BD$1))</f>
        <v>0</v>
      </c>
      <c r="AX3" s="97">
        <v>12</v>
      </c>
      <c r="AY3" s="19">
        <f>SUMPRODUCT((BD3="En cours")*SUMIFS(SUIVIPROD!$D$2:$D$3777,SUIVIPROD!$E$2:$E$3777,'Ligne 14'!$A3,SUIVIPROD!$J$2:$J$3777,'Ligne 14'!$BD$1))</f>
        <v>0</v>
      </c>
      <c r="AZ3" s="19">
        <f>SUMPRODUCT((BD3="En cours")*SUMPRODUCT((SUIVIPROD!$E$2:$E$3777='Ligne 14'!$A3)*(SUIVIPROD!$J$2:$J$3777='Ligne 14'!$BD$1)*(SUIVIPROD!$L$2:$N$3777&lt;&gt;"")))</f>
        <v>0</v>
      </c>
      <c r="BA3" s="97">
        <v>3</v>
      </c>
      <c r="BC3" s="23"/>
      <c r="BD3" s="121"/>
      <c r="BE3" s="19">
        <f>SUMPRODUCT((BL3="En cours")*COUNTIFS(SUIVIPROD!$E$2:$E$3777,'Ligne 14'!$A3,SUIVIPROD!$J$2:$J$3777,'Ligne 14'!$BL$1))</f>
        <v>0</v>
      </c>
      <c r="BF3" s="97">
        <v>12</v>
      </c>
      <c r="BG3" s="19">
        <f>SUMPRODUCT((BL3="En cours")*SUMIFS(SUIVIPROD!$D$2:$D$3777,SUIVIPROD!$E$2:$E$3777,'Ligne 14'!$A3,SUIVIPROD!$J$2:$J$3777,'Ligne 14'!$BL$1))</f>
        <v>0</v>
      </c>
      <c r="BH3" s="19">
        <f>SUMPRODUCT((BL3="En cours")*SUMPRODUCT((SUIVIPROD!$E$2:$E$3777='Ligne 14'!$A3)*(SUIVIPROD!$J$2:$J$3777='Ligne 14'!$BL$1)*(SUIVIPROD!$L$2:$N$3777&lt;&gt;"")))</f>
        <v>0</v>
      </c>
      <c r="BI3" s="97">
        <v>4</v>
      </c>
      <c r="BK3" s="23"/>
      <c r="BL3" s="121"/>
      <c r="BM3" s="19">
        <f>SUMPRODUCT((BT3="En cours")*COUNTIFS(SUIVIPROD!$E$2:$E$3777,'Ligne 14'!$A3,SUIVIPROD!$J$2:$J$3777,'Ligne 14'!$BT$1))</f>
        <v>0</v>
      </c>
      <c r="BN3" s="97">
        <v>10</v>
      </c>
      <c r="BO3" s="19">
        <f>SUMPRODUCT((BT3="En cours")*SUMIFS(SUIVIPROD!$D$2:$D$3777,SUIVIPROD!$E$2:$E$3777,'Ligne 14'!$A3,SUIVIPROD!$J$2:$J$3777,'Ligne 14'!$BT$1))</f>
        <v>0</v>
      </c>
      <c r="BP3" s="19">
        <f>SUMPRODUCT((BT3="En cours")*SUMPRODUCT((SUIVIPROD!$E$2:$E$3777='Ligne 14'!$A3)*(SUIVIPROD!$J$2:$J$3777='Ligne 14'!$BT$1)*(SUIVIPROD!$L$2:$N$3777&lt;&gt;"")))</f>
        <v>0</v>
      </c>
      <c r="BQ3" s="97">
        <v>3</v>
      </c>
      <c r="BS3" s="23"/>
      <c r="BT3" s="146"/>
      <c r="BU3" s="209"/>
      <c r="BV3" s="13"/>
      <c r="BW3" s="13"/>
      <c r="BX3" s="13"/>
      <c r="BY3" s="13"/>
      <c r="BZ3" s="13"/>
      <c r="CA3" s="13"/>
      <c r="CB3" s="13"/>
    </row>
    <row r="4" spans="1:80" ht="15">
      <c r="A4" s="12" t="s">
        <v>350</v>
      </c>
      <c r="B4" s="12" t="s">
        <v>188</v>
      </c>
      <c r="C4" s="12" t="s">
        <v>188</v>
      </c>
      <c r="D4" s="12" t="s">
        <v>188</v>
      </c>
      <c r="E4" s="12" t="s">
        <v>188</v>
      </c>
      <c r="F4" s="12" t="s">
        <v>188</v>
      </c>
      <c r="G4" s="12" t="s">
        <v>188</v>
      </c>
      <c r="H4" s="92" t="str">
        <f t="shared" ref="H4:H33" si="0">COUNTIF(A4:G4,"Oui") &amp;" / 6"</f>
        <v>6 / 6</v>
      </c>
      <c r="I4" s="19">
        <f>SUMPRODUCT((P4="En cours")*COUNTIFS(SUIVIPROD!$E$2:$E$3777,'Ligne 14'!$A4,SUIVIPROD!$J$2:$J$3777,'Ligne 14'!$P$1))</f>
        <v>0</v>
      </c>
      <c r="J4" s="97">
        <v>8</v>
      </c>
      <c r="K4" s="19">
        <f>SUMPRODUCT((P4="En cours")*SUMIFS(SUIVIPROD!$D$2:$D$3777,SUIVIPROD!$E$2:$E$3777,'Ligne 14'!$A4,SUIVIPROD!$J$2:$J$3777,'Ligne 14'!$P$1))</f>
        <v>0</v>
      </c>
      <c r="L4" s="19">
        <f>SUMPRODUCT((P4="En cours")*SUMPRODUCT((SUIVIPROD!$E$2:$E$3777='Ligne 14'!$A4)*(SUIVIPROD!$J$2:$J$3777='Ligne 14'!$P$1)*(SUIVIPROD!$L$2:$N$3777&lt;&gt;"")))</f>
        <v>0</v>
      </c>
      <c r="M4" s="97">
        <v>4</v>
      </c>
      <c r="N4" s="94"/>
      <c r="O4" s="23" t="str">
        <f>IF(COUNTIFS(SUIVIQUALITE!$B$2:$B$49039,'Ligne 14'!$A4,SUIVIQUALITE!$E$2:$E$49039,LEFT($P$1,FIND(" ",$P$1)-1),SUIVIQUALITE!$F$2:$F$49039,"Oui")=1,"Oui","#N/A")</f>
        <v>#N/A</v>
      </c>
      <c r="P4" s="121" t="s">
        <v>190</v>
      </c>
      <c r="Q4" s="19">
        <f>SUMPRODUCT((X4="En cours")*COUNTIFS(SUIVIPROD!$E$2:$E$3777,'Ligne 14'!$A4,SUIVIPROD!$J$2:$J$3777,'Ligne 14'!$X$1))</f>
        <v>0</v>
      </c>
      <c r="R4" s="97">
        <v>12</v>
      </c>
      <c r="S4" s="19">
        <f>SUMPRODUCT((X4="En cours")*SUMIFS(SUIVIPROD!$D$2:$D$3777,SUIVIPROD!$E$2:$E$3777,'Ligne 14'!$A4,SUIVIPROD!$J$2:$J$3777,'Ligne 14'!$X$1))</f>
        <v>0</v>
      </c>
      <c r="T4" s="19">
        <f>SUMPRODUCT((X4="En cours")*SUMPRODUCT((SUIVIPROD!$E$2:$E$3777='Ligne 14'!$A4)*(SUIVIPROD!$J$2:$J$3777='Ligne 14'!$X$1)*(SUIVIPROD!$L$2:$N$3777&lt;&gt;"")))</f>
        <v>0</v>
      </c>
      <c r="U4" s="97">
        <v>4</v>
      </c>
      <c r="V4" s="12"/>
      <c r="W4" s="23" t="str">
        <f>IF(COUNTIFS(SUIVIQUALITE!$B$2:$B$49039,'Ligne 14'!$A4,SUIVIQUALITE!$E$2:$E$49039,LEFT($X$1,FIND(" ",$X$1)-1),SUIVIQUALITE!$F$2:$F$49039,"Oui")=1,"Oui","#N/A")</f>
        <v>#N/A</v>
      </c>
      <c r="X4" s="93" t="s">
        <v>190</v>
      </c>
      <c r="Y4" s="19">
        <f>SUMPRODUCT((AF4="En cours")*COUNTIFS(SUIVIPROD!$E$2:$E$3777,'Ligne 14'!$A4,SUIVIPROD!$J$2:$J$3777,'Ligne 14'!$AF$1))</f>
        <v>0</v>
      </c>
      <c r="Z4" s="97">
        <v>8</v>
      </c>
      <c r="AA4" s="19">
        <f>SUMPRODUCT((AF4="En cours")*SUMIFS(SUIVIPROD!$D$2:$D$3777,SUIVIPROD!$E$2:$E$3777,'Ligne 14'!$A4,SUIVIPROD!$J$2:$J$3777,'Ligne 14'!$AF$1))</f>
        <v>0</v>
      </c>
      <c r="AB4" s="19">
        <f>SUMPRODUCT((AF4="En cours")*SUMPRODUCT((SUIVIPROD!$E$2:$E$3777='Ligne 14'!$A4)*(SUIVIPROD!$J$2:$J$3777='Ligne 14'!$AF$1)*(SUIVIPROD!$L$2:$N$3777&lt;&gt;"")))</f>
        <v>0</v>
      </c>
      <c r="AC4" s="97">
        <v>6</v>
      </c>
      <c r="AE4" s="23"/>
      <c r="AF4" s="93" t="s">
        <v>190</v>
      </c>
      <c r="AG4" s="19">
        <f>SUMPRODUCT((AN4="En cours")*COUNTIFS(SUIVIPROD!$E$2:$E$3777,'Ligne 14'!$A4,SUIVIPROD!$J$2:$J$3777,'Ligne 14'!$AN$1))</f>
        <v>0</v>
      </c>
      <c r="AH4" s="97">
        <v>16</v>
      </c>
      <c r="AI4" s="19">
        <f>SUMPRODUCT((AN4="En cours")*SUMIFS(SUIVIPROD!$D$2:$D$3777,SUIVIPROD!$E$2:$E$3777,'Ligne 14'!$A4,SUIVIPROD!$J$2:$J$3777,'Ligne 14'!$AN$1))</f>
        <v>0</v>
      </c>
      <c r="AJ4" s="19">
        <f>SUMPRODUCT((AN4="En cours")*SUMPRODUCT((SUIVIPROD!$E$2:$E$3777='Ligne 14'!$A4)*(SUIVIPROD!$J$2:$J$3777='Ligne 14'!$AN$1)*(SUIVIPROD!$L$2:$N$3777&lt;&gt;"")))</f>
        <v>0</v>
      </c>
      <c r="AK4" s="97">
        <v>6</v>
      </c>
      <c r="AM4" s="23"/>
      <c r="AN4" s="121" t="s">
        <v>190</v>
      </c>
      <c r="AO4" s="19">
        <f>SUMPRODUCT((AV4="En cours")*COUNTIFS(SUIVIPROD!$E$2:$E$3777,'Ligne 14'!$A4,SUIVIPROD!$J$2:$J$3777,'Ligne 14'!$AV$1))</f>
        <v>0</v>
      </c>
      <c r="AP4" s="97">
        <v>8</v>
      </c>
      <c r="AQ4" s="19">
        <f>SUMPRODUCT((AV4="En cours")*SUMIFS(SUIVIPROD!$D$2:$D$3777,SUIVIPROD!$E$2:$E$3777,'Ligne 14'!$A4,SUIVIPROD!$J$2:$J$3777,'Ligne 14'!$AV$1))</f>
        <v>0</v>
      </c>
      <c r="AR4" s="19">
        <f>SUMPRODUCT((AV4="En cours")*SUMPRODUCT((SUIVIPROD!$E$2:$E$3777='Ligne 14'!$A4)*(SUIVIPROD!$J$2:$J$3777='Ligne 14'!$AV$1)*(SUIVIPROD!$L$2:$N$3777&lt;&gt;"")))</f>
        <v>0</v>
      </c>
      <c r="AS4" s="97">
        <v>3</v>
      </c>
      <c r="AU4" s="23" t="str">
        <f>IF(COUNTIFS(SUIVIQUALITE!$B$2:$B$49039,'Ligne 14'!$A4,SUIVIQUALITE!$E$2:$E$49039,LEFT($AV$1,FIND(" ",$AV$1)-1),SUIVIQUALITE!$F$2:$F$49039,"Oui")=1,"Oui","#N/A")</f>
        <v>#N/A</v>
      </c>
      <c r="AV4" s="93" t="s">
        <v>329</v>
      </c>
      <c r="AW4" s="19">
        <f>SUMPRODUCT((BD4="En cours")*COUNTIFS(SUIVIPROD!$E$2:$E$3777,'Ligne 14'!$A4,SUIVIPROD!$J$2:$J$3777,'Ligne 14'!$BD$1))</f>
        <v>0</v>
      </c>
      <c r="AX4" s="97">
        <v>12</v>
      </c>
      <c r="AY4" s="19">
        <f>SUMPRODUCT((BD4="En cours")*SUMIFS(SUIVIPROD!$D$2:$D$3777,SUIVIPROD!$E$2:$E$3777,'Ligne 14'!$A4,SUIVIPROD!$J$2:$J$3777,'Ligne 14'!$BD$1))</f>
        <v>0</v>
      </c>
      <c r="AZ4" s="19">
        <f>SUMPRODUCT((BD4="En cours")*SUMPRODUCT((SUIVIPROD!$E$2:$E$3777='Ligne 14'!$A4)*(SUIVIPROD!$J$2:$J$3777='Ligne 14'!$BD$1)*(SUIVIPROD!$L$2:$N$3777&lt;&gt;"")))</f>
        <v>0</v>
      </c>
      <c r="BA4" s="97">
        <v>3</v>
      </c>
      <c r="BC4" s="23"/>
      <c r="BD4" s="93"/>
      <c r="BE4" s="19">
        <f>SUMPRODUCT((BL4="En cours")*COUNTIFS(SUIVIPROD!$E$2:$E$3777,'Ligne 14'!$A4,SUIVIPROD!$J$2:$J$3777,'Ligne 14'!$BL$1))</f>
        <v>0</v>
      </c>
      <c r="BF4" s="97">
        <v>12</v>
      </c>
      <c r="BG4" s="19">
        <f>SUMPRODUCT((BL4="En cours")*SUMIFS(SUIVIPROD!$D$2:$D$3777,SUIVIPROD!$E$2:$E$3777,'Ligne 14'!$A4,SUIVIPROD!$J$2:$J$3777,'Ligne 14'!$BL$1))</f>
        <v>0</v>
      </c>
      <c r="BH4" s="19">
        <f>SUMPRODUCT((BL4="En cours")*SUMPRODUCT((SUIVIPROD!$E$2:$E$3777='Ligne 14'!$A4)*(SUIVIPROD!$J$2:$J$3777='Ligne 14'!$BL$1)*(SUIVIPROD!$L$2:$N$3777&lt;&gt;"")))</f>
        <v>0</v>
      </c>
      <c r="BI4" s="97">
        <v>4</v>
      </c>
      <c r="BK4" s="23"/>
      <c r="BL4" s="121"/>
      <c r="BM4" s="19">
        <f>SUMPRODUCT((BT4="En cours")*COUNTIFS(SUIVIPROD!$E$2:$E$3777,'Ligne 14'!$A4,SUIVIPROD!$J$2:$J$3777,'Ligne 14'!$BT$1))</f>
        <v>0</v>
      </c>
      <c r="BN4" s="97">
        <v>10</v>
      </c>
      <c r="BO4" s="19">
        <f>SUMPRODUCT((BT4="En cours")*SUMIFS(SUIVIPROD!$D$2:$D$3777,SUIVIPROD!$E$2:$E$3777,'Ligne 14'!$A4,SUIVIPROD!$J$2:$J$3777,'Ligne 14'!$BT$1))</f>
        <v>0</v>
      </c>
      <c r="BP4" s="19">
        <f>SUMPRODUCT((BT4="En cours")*SUMPRODUCT((SUIVIPROD!$E$2:$E$3777='Ligne 14'!$A4)*(SUIVIPROD!$J$2:$J$3777='Ligne 14'!$BT$1)*(SUIVIPROD!$L$2:$N$3777&lt;&gt;"")))</f>
        <v>0</v>
      </c>
      <c r="BQ4" s="97">
        <v>3</v>
      </c>
      <c r="BS4" s="23"/>
      <c r="BT4" s="146"/>
      <c r="BU4" s="209"/>
    </row>
    <row r="5" spans="1:80" ht="15">
      <c r="A5" s="12" t="s">
        <v>349</v>
      </c>
      <c r="B5" s="12" t="s">
        <v>188</v>
      </c>
      <c r="C5" s="12" t="s">
        <v>188</v>
      </c>
      <c r="D5" s="12" t="s">
        <v>188</v>
      </c>
      <c r="E5" s="12" t="s">
        <v>188</v>
      </c>
      <c r="F5" s="12" t="s">
        <v>188</v>
      </c>
      <c r="G5" s="12" t="s">
        <v>188</v>
      </c>
      <c r="H5" s="92" t="str">
        <f t="shared" si="0"/>
        <v>6 / 6</v>
      </c>
      <c r="I5" s="19">
        <f>SUMPRODUCT((P5="En cours")*COUNTIFS(SUIVIPROD!$E$2:$E$3777,'Ligne 14'!$A5,SUIVIPROD!$J$2:$J$3777,'Ligne 14'!$P$1))</f>
        <v>0</v>
      </c>
      <c r="J5" s="97">
        <v>8</v>
      </c>
      <c r="K5" s="19">
        <f>SUMPRODUCT((P5="En cours")*SUMIFS(SUIVIPROD!$D$2:$D$3777,SUIVIPROD!$E$2:$E$3777,'Ligne 14'!$A5,SUIVIPROD!$J$2:$J$3777,'Ligne 14'!$P$1))</f>
        <v>0</v>
      </c>
      <c r="L5" s="19">
        <f>SUMPRODUCT((P5="En cours")*SUMPRODUCT((SUIVIPROD!$E$2:$E$3777='Ligne 14'!$A5)*(SUIVIPROD!$J$2:$J$3777='Ligne 14'!$P$1)*(SUIVIPROD!$L$2:$N$3777&lt;&gt;"")))</f>
        <v>0</v>
      </c>
      <c r="M5" s="97">
        <v>4</v>
      </c>
      <c r="N5" s="94"/>
      <c r="O5" s="23" t="str">
        <f>IF(COUNTIFS(SUIVIQUALITE!$B$2:$B$49039,'Ligne 14'!$A5,SUIVIQUALITE!$E$2:$E$49039,LEFT($P$1,FIND(" ",$P$1)-1),SUIVIQUALITE!$F$2:$F$49039,"Oui")=1,"Oui","#N/A")</f>
        <v>#N/A</v>
      </c>
      <c r="P5" s="121" t="s">
        <v>190</v>
      </c>
      <c r="Q5" s="19">
        <f>SUMPRODUCT((X5="En cours")*COUNTIFS(SUIVIPROD!$E$2:$E$3777,'Ligne 14'!$A5,SUIVIPROD!$J$2:$J$3777,'Ligne 14'!$X$1))</f>
        <v>0</v>
      </c>
      <c r="R5" s="97">
        <v>12</v>
      </c>
      <c r="S5" s="19">
        <f>SUMPRODUCT((X5="En cours")*SUMIFS(SUIVIPROD!$D$2:$D$3777,SUIVIPROD!$E$2:$E$3777,'Ligne 14'!$A5,SUIVIPROD!$J$2:$J$3777,'Ligne 14'!$X$1))</f>
        <v>0</v>
      </c>
      <c r="T5" s="19">
        <f>SUMPRODUCT((X5="En cours")*SUMPRODUCT((SUIVIPROD!$E$2:$E$3777='Ligne 14'!$A5)*(SUIVIPROD!$J$2:$J$3777='Ligne 14'!$X$1)*(SUIVIPROD!$L$2:$N$3777&lt;&gt;"")))</f>
        <v>0</v>
      </c>
      <c r="U5" s="97">
        <v>4</v>
      </c>
      <c r="V5" s="12"/>
      <c r="W5" s="23" t="str">
        <f>IF(COUNTIFS(SUIVIQUALITE!$B$2:$B$49039,'Ligne 14'!$A5,SUIVIQUALITE!$E$2:$E$49039,LEFT($X$1,FIND(" ",$X$1)-1),SUIVIQUALITE!$F$2:$F$49039,"Oui")=1,"Oui","#N/A")</f>
        <v>#N/A</v>
      </c>
      <c r="X5" s="93" t="s">
        <v>190</v>
      </c>
      <c r="Y5" s="19">
        <f>SUMPRODUCT((AF5="En cours")*COUNTIFS(SUIVIPROD!$E$2:$E$3777,'Ligne 14'!$A5,SUIVIPROD!$J$2:$J$3777,'Ligne 14'!$AF$1))</f>
        <v>0</v>
      </c>
      <c r="Z5" s="97">
        <v>8</v>
      </c>
      <c r="AA5" s="19">
        <f>SUMPRODUCT((AF5="En cours")*SUMIFS(SUIVIPROD!$D$2:$D$3777,SUIVIPROD!$E$2:$E$3777,'Ligne 14'!$A5,SUIVIPROD!$J$2:$J$3777,'Ligne 14'!$AF$1))</f>
        <v>0</v>
      </c>
      <c r="AB5" s="19">
        <f>SUMPRODUCT((AF5="En cours")*SUMPRODUCT((SUIVIPROD!$E$2:$E$3777='Ligne 14'!$A5)*(SUIVIPROD!$J$2:$J$3777='Ligne 14'!$AF$1)*(SUIVIPROD!$L$2:$N$3777&lt;&gt;"")))</f>
        <v>0</v>
      </c>
      <c r="AC5" s="97">
        <v>6</v>
      </c>
      <c r="AE5" s="23"/>
      <c r="AF5" s="93"/>
      <c r="AG5" s="19">
        <f>SUMPRODUCT((AN5="En cours")*COUNTIFS(SUIVIPROD!$E$2:$E$3777,'Ligne 14'!$A5,SUIVIPROD!$J$2:$J$3777,'Ligne 14'!$AN$1))</f>
        <v>0</v>
      </c>
      <c r="AH5" s="97">
        <v>16</v>
      </c>
      <c r="AI5" s="19">
        <f>SUMPRODUCT((AN5="En cours")*SUMIFS(SUIVIPROD!$D$2:$D$3777,SUIVIPROD!$E$2:$E$3777,'Ligne 14'!$A5,SUIVIPROD!$J$2:$J$3777,'Ligne 14'!$AN$1))</f>
        <v>0</v>
      </c>
      <c r="AJ5" s="19">
        <f>SUMPRODUCT((AN5="En cours")*SUMPRODUCT((SUIVIPROD!$E$2:$E$3777='Ligne 14'!$A5)*(SUIVIPROD!$J$2:$J$3777='Ligne 14'!$AN$1)*(SUIVIPROD!$L$2:$N$3777&lt;&gt;"")))</f>
        <v>0</v>
      </c>
      <c r="AK5" s="97">
        <v>6</v>
      </c>
      <c r="AM5" s="23"/>
      <c r="AN5" s="121"/>
      <c r="AO5" s="19">
        <f>SUMPRODUCT((AV5="En cours")*COUNTIFS(SUIVIPROD!$E$2:$E$3777,'Ligne 14'!$A5,SUIVIPROD!$J$2:$J$3777,'Ligne 14'!$AV$1))</f>
        <v>0</v>
      </c>
      <c r="AP5" s="97">
        <v>8</v>
      </c>
      <c r="AQ5" s="19">
        <f>SUMPRODUCT((AV5="En cours")*SUMIFS(SUIVIPROD!$D$2:$D$3777,SUIVIPROD!$E$2:$E$3777,'Ligne 14'!$A5,SUIVIPROD!$J$2:$J$3777,'Ligne 14'!$AV$1))</f>
        <v>0</v>
      </c>
      <c r="AR5" s="19">
        <f>SUMPRODUCT((AV5="En cours")*SUMPRODUCT((SUIVIPROD!$E$2:$E$3777='Ligne 14'!$A5)*(SUIVIPROD!$J$2:$J$3777='Ligne 14'!$AV$1)*(SUIVIPROD!$L$2:$N$3777&lt;&gt;"")))</f>
        <v>0</v>
      </c>
      <c r="AS5" s="97">
        <v>3</v>
      </c>
      <c r="AU5" s="23"/>
      <c r="AV5" s="93"/>
      <c r="AW5" s="19">
        <f>SUMPRODUCT((BD5="En cours")*COUNTIFS(SUIVIPROD!$E$2:$E$3777,'Ligne 14'!$A5,SUIVIPROD!$J$2:$J$3777,'Ligne 14'!$BD$1))</f>
        <v>0</v>
      </c>
      <c r="AX5" s="97">
        <v>12</v>
      </c>
      <c r="AY5" s="19">
        <f>SUMPRODUCT((BD5="En cours")*SUMIFS(SUIVIPROD!$D$2:$D$3777,SUIVIPROD!$E$2:$E$3777,'Ligne 14'!$A5,SUIVIPROD!$J$2:$J$3777,'Ligne 14'!$BD$1))</f>
        <v>0</v>
      </c>
      <c r="AZ5" s="19">
        <f>SUMPRODUCT((BD5="En cours")*SUMPRODUCT((SUIVIPROD!$E$2:$E$3777='Ligne 14'!$A5)*(SUIVIPROD!$J$2:$J$3777='Ligne 14'!$BD$1)*(SUIVIPROD!$L$2:$N$3777&lt;&gt;"")))</f>
        <v>0</v>
      </c>
      <c r="BA5" s="97">
        <v>3</v>
      </c>
      <c r="BC5" s="23"/>
      <c r="BD5" s="93"/>
      <c r="BE5" s="19">
        <f>SUMPRODUCT((BL5="En cours")*COUNTIFS(SUIVIPROD!$E$2:$E$3777,'Ligne 14'!$A5,SUIVIPROD!$J$2:$J$3777,'Ligne 14'!$BL$1))</f>
        <v>0</v>
      </c>
      <c r="BF5" s="97">
        <v>12</v>
      </c>
      <c r="BG5" s="19">
        <f>SUMPRODUCT((BL5="En cours")*SUMIFS(SUIVIPROD!$D$2:$D$3777,SUIVIPROD!$E$2:$E$3777,'Ligne 14'!$A5,SUIVIPROD!$J$2:$J$3777,'Ligne 14'!$BL$1))</f>
        <v>0</v>
      </c>
      <c r="BH5" s="19">
        <f>SUMPRODUCT((BL5="En cours")*SUMPRODUCT((SUIVIPROD!$E$2:$E$3777='Ligne 14'!$A5)*(SUIVIPROD!$J$2:$J$3777='Ligne 14'!$BL$1)*(SUIVIPROD!$L$2:$N$3777&lt;&gt;"")))</f>
        <v>0</v>
      </c>
      <c r="BI5" s="97">
        <v>4</v>
      </c>
      <c r="BK5" s="23"/>
      <c r="BL5" s="121"/>
      <c r="BM5" s="19">
        <f>SUMPRODUCT((BT5="En cours")*COUNTIFS(SUIVIPROD!$E$2:$E$3777,'Ligne 14'!$A5,SUIVIPROD!$J$2:$J$3777,'Ligne 14'!$BT$1))</f>
        <v>0</v>
      </c>
      <c r="BN5" s="97">
        <v>10</v>
      </c>
      <c r="BO5" s="19">
        <f>SUMPRODUCT((BT5="En cours")*SUMIFS(SUIVIPROD!$D$2:$D$3777,SUIVIPROD!$E$2:$E$3777,'Ligne 14'!$A5,SUIVIPROD!$J$2:$J$3777,'Ligne 14'!$BT$1))</f>
        <v>0</v>
      </c>
      <c r="BP5" s="19">
        <f>SUMPRODUCT((BT5="En cours")*SUMPRODUCT((SUIVIPROD!$E$2:$E$3777='Ligne 14'!$A5)*(SUIVIPROD!$J$2:$J$3777='Ligne 14'!$BT$1)*(SUIVIPROD!$L$2:$N$3777&lt;&gt;"")))</f>
        <v>0</v>
      </c>
      <c r="BQ5" s="97">
        <v>3</v>
      </c>
      <c r="BS5" s="23"/>
      <c r="BT5" s="146"/>
      <c r="BU5" s="209"/>
    </row>
    <row r="6" spans="1:80" ht="15">
      <c r="A6" s="22" t="s">
        <v>380</v>
      </c>
      <c r="B6" s="12" t="s">
        <v>188</v>
      </c>
      <c r="C6" s="12" t="s">
        <v>188</v>
      </c>
      <c r="D6" s="12" t="s">
        <v>188</v>
      </c>
      <c r="E6" s="12" t="s">
        <v>188</v>
      </c>
      <c r="F6" s="12" t="s">
        <v>188</v>
      </c>
      <c r="G6" s="12" t="s">
        <v>188</v>
      </c>
      <c r="H6" s="92" t="str">
        <f t="shared" si="0"/>
        <v>6 / 6</v>
      </c>
      <c r="I6" s="19">
        <f>SUMPRODUCT((P6="En cours")*COUNTIFS(SUIVIPROD!$E$2:$E$3777,'Ligne 14'!$A6,SUIVIPROD!$J$2:$J$3777,'Ligne 14'!$P$1))</f>
        <v>0</v>
      </c>
      <c r="J6" s="97">
        <v>8</v>
      </c>
      <c r="K6" s="19">
        <f>SUMPRODUCT((P6="En cours")*SUMIFS(SUIVIPROD!$D$2:$D$3777,SUIVIPROD!$E$2:$E$3777,'Ligne 14'!$A6,SUIVIPROD!$J$2:$J$3777,'Ligne 14'!$P$1))</f>
        <v>0</v>
      </c>
      <c r="L6" s="19">
        <f>SUMPRODUCT((P6="En cours")*SUMPRODUCT((SUIVIPROD!$E$2:$E$3777='Ligne 14'!$A6)*(SUIVIPROD!$J$2:$J$3777='Ligne 14'!$P$1)*(SUIVIPROD!$L$2:$N$3777&lt;&gt;"")))</f>
        <v>0</v>
      </c>
      <c r="M6" s="97">
        <v>4</v>
      </c>
      <c r="O6" s="23"/>
      <c r="P6" s="121" t="s">
        <v>190</v>
      </c>
      <c r="Q6" s="19">
        <f>SUMPRODUCT((X6="En cours")*COUNTIFS(SUIVIPROD!$E$2:$E$3777,'Ligne 14'!$A6,SUIVIPROD!$J$2:$J$3777,'Ligne 14'!$X$1))</f>
        <v>0</v>
      </c>
      <c r="R6" s="97">
        <v>12</v>
      </c>
      <c r="S6" s="19">
        <f>SUMPRODUCT((X6="En cours")*SUMIFS(SUIVIPROD!$D$2:$D$3777,SUIVIPROD!$E$2:$E$3777,'Ligne 14'!$A6,SUIVIPROD!$J$2:$J$3777,'Ligne 14'!$X$1))</f>
        <v>0</v>
      </c>
      <c r="T6" s="19">
        <f>SUMPRODUCT((X6="En cours")*SUMPRODUCT((SUIVIPROD!$E$2:$E$3777='Ligne 14'!$A6)*(SUIVIPROD!$J$2:$J$3777='Ligne 14'!$X$1)*(SUIVIPROD!$L$2:$N$3777&lt;&gt;"")))</f>
        <v>0</v>
      </c>
      <c r="U6" s="97">
        <v>4</v>
      </c>
      <c r="W6" s="23"/>
      <c r="X6" s="93" t="s">
        <v>190</v>
      </c>
      <c r="Y6" s="19">
        <f>SUMPRODUCT((AF6="En cours")*COUNTIFS(SUIVIPROD!$E$2:$E$3777,'Ligne 14'!$A6,SUIVIPROD!$J$2:$J$3777,'Ligne 14'!$AF$1))</f>
        <v>0</v>
      </c>
      <c r="Z6" s="97">
        <v>8</v>
      </c>
      <c r="AA6" s="19">
        <f>SUMPRODUCT((AF6="En cours")*SUMIFS(SUIVIPROD!$D$2:$D$3777,SUIVIPROD!$E$2:$E$3777,'Ligne 14'!$A6,SUIVIPROD!$J$2:$J$3777,'Ligne 14'!$AF$1))</f>
        <v>0</v>
      </c>
      <c r="AB6" s="19">
        <f>SUMPRODUCT((AF6="En cours")*SUMPRODUCT((SUIVIPROD!$E$2:$E$3777='Ligne 14'!$A6)*(SUIVIPROD!$J$2:$J$3777='Ligne 14'!$AF$1)*(SUIVIPROD!$L$2:$N$3777&lt;&gt;"")))</f>
        <v>0</v>
      </c>
      <c r="AC6" s="97">
        <v>6</v>
      </c>
      <c r="AD6" s="23"/>
      <c r="AE6" s="23"/>
      <c r="AF6" s="93"/>
      <c r="AG6" s="19">
        <f>SUMPRODUCT((AN6="En cours")*COUNTIFS(SUIVIPROD!$E$2:$E$3777,'Ligne 14'!$A6,SUIVIPROD!$J$2:$J$3777,'Ligne 14'!$AN$1))</f>
        <v>0</v>
      </c>
      <c r="AH6" s="97">
        <v>16</v>
      </c>
      <c r="AI6" s="19">
        <f>SUMPRODUCT((AN6="En cours")*SUMIFS(SUIVIPROD!$D$2:$D$3777,SUIVIPROD!$E$2:$E$3777,'Ligne 14'!$A6,SUIVIPROD!$J$2:$J$3777,'Ligne 14'!$AN$1))</f>
        <v>0</v>
      </c>
      <c r="AJ6" s="19">
        <f>SUMPRODUCT((AN6="En cours")*SUMPRODUCT((SUIVIPROD!$E$2:$E$3777='Ligne 14'!$A6)*(SUIVIPROD!$J$2:$J$3777='Ligne 14'!$AN$1)*(SUIVIPROD!$L$2:$N$3777&lt;&gt;"")))</f>
        <v>0</v>
      </c>
      <c r="AK6" s="97">
        <v>6</v>
      </c>
      <c r="AM6" s="23"/>
      <c r="AN6" s="121"/>
      <c r="AO6" s="19">
        <f>SUMPRODUCT((AV6="En cours")*COUNTIFS(SUIVIPROD!$E$2:$E$3777,'Ligne 14'!$A6,SUIVIPROD!$J$2:$J$3777,'Ligne 14'!$AV$1))</f>
        <v>0</v>
      </c>
      <c r="AP6" s="97">
        <v>8</v>
      </c>
      <c r="AQ6" s="19">
        <f>SUMPRODUCT((AV6="En cours")*SUMIFS(SUIVIPROD!$D$2:$D$3777,SUIVIPROD!$E$2:$E$3777,'Ligne 14'!$A6,SUIVIPROD!$J$2:$J$3777,'Ligne 14'!$AV$1))</f>
        <v>0</v>
      </c>
      <c r="AR6" s="19">
        <f>SUMPRODUCT((AV6="En cours")*SUMPRODUCT((SUIVIPROD!$E$2:$E$3777='Ligne 14'!$A6)*(SUIVIPROD!$J$2:$J$3777='Ligne 14'!$AV$1)*(SUIVIPROD!$L$2:$N$3777&lt;&gt;"")))</f>
        <v>0</v>
      </c>
      <c r="AS6" s="97">
        <v>3</v>
      </c>
      <c r="AU6" s="23"/>
      <c r="AV6" s="93"/>
      <c r="AW6" s="19">
        <f>SUMPRODUCT((BD6="En cours")*COUNTIFS(SUIVIPROD!$E$2:$E$3777,'Ligne 14'!$A6,SUIVIPROD!$J$2:$J$3777,'Ligne 14'!$BD$1))</f>
        <v>0</v>
      </c>
      <c r="AX6" s="97">
        <v>12</v>
      </c>
      <c r="AY6" s="19">
        <f>SUMPRODUCT((BD6="En cours")*SUMIFS(SUIVIPROD!$D$2:$D$3777,SUIVIPROD!$E$2:$E$3777,'Ligne 14'!$A6,SUIVIPROD!$J$2:$J$3777,'Ligne 14'!$BD$1))</f>
        <v>0</v>
      </c>
      <c r="AZ6" s="19">
        <f>SUMPRODUCT((BD6="En cours")*SUMPRODUCT((SUIVIPROD!$E$2:$E$3777='Ligne 14'!$A6)*(SUIVIPROD!$J$2:$J$3777='Ligne 14'!$BD$1)*(SUIVIPROD!$L$2:$N$3777&lt;&gt;"")))</f>
        <v>0</v>
      </c>
      <c r="BA6" s="97">
        <v>3</v>
      </c>
      <c r="BC6" s="23"/>
      <c r="BD6" s="93"/>
      <c r="BE6" s="19">
        <f>SUMPRODUCT((BL6="En cours")*COUNTIFS(SUIVIPROD!$E$2:$E$3777,'Ligne 14'!$A6,SUIVIPROD!$J$2:$J$3777,'Ligne 14'!$BL$1))</f>
        <v>0</v>
      </c>
      <c r="BF6" s="97">
        <v>12</v>
      </c>
      <c r="BG6" s="19">
        <f>SUMPRODUCT((BL6="En cours")*SUMIFS(SUIVIPROD!$D$2:$D$3777,SUIVIPROD!$E$2:$E$3777,'Ligne 14'!$A6,SUIVIPROD!$J$2:$J$3777,'Ligne 14'!$BL$1))</f>
        <v>0</v>
      </c>
      <c r="BH6" s="19">
        <f>SUMPRODUCT((BL6="En cours")*SUMPRODUCT((SUIVIPROD!$E$2:$E$3777='Ligne 14'!$A6)*(SUIVIPROD!$J$2:$J$3777='Ligne 14'!$BL$1)*(SUIVIPROD!$L$2:$N$3777&lt;&gt;"")))</f>
        <v>0</v>
      </c>
      <c r="BI6" s="97">
        <v>4</v>
      </c>
      <c r="BK6" s="23"/>
      <c r="BL6" s="121"/>
      <c r="BM6" s="19">
        <f>SUMPRODUCT((BT6="En cours")*COUNTIFS(SUIVIPROD!$E$2:$E$3777,'Ligne 14'!$A6,SUIVIPROD!$J$2:$J$3777,'Ligne 14'!$BT$1))</f>
        <v>0</v>
      </c>
      <c r="BN6" s="97">
        <v>10</v>
      </c>
      <c r="BO6" s="19">
        <f>SUMPRODUCT((BT6="En cours")*SUMIFS(SUIVIPROD!$D$2:$D$3777,SUIVIPROD!$E$2:$E$3777,'Ligne 14'!$A6,SUIVIPROD!$J$2:$J$3777,'Ligne 14'!$BT$1))</f>
        <v>0</v>
      </c>
      <c r="BP6" s="19">
        <f>SUMPRODUCT((BT6="En cours")*SUMPRODUCT((SUIVIPROD!$E$2:$E$3777='Ligne 14'!$A6)*(SUIVIPROD!$J$2:$J$3777='Ligne 14'!$BT$1)*(SUIVIPROD!$L$2:$N$3777&lt;&gt;"")))</f>
        <v>0</v>
      </c>
      <c r="BQ6" s="97">
        <v>3</v>
      </c>
      <c r="BS6" s="23"/>
      <c r="BT6" s="121"/>
      <c r="BU6" s="209"/>
    </row>
    <row r="7" spans="1:80" ht="15">
      <c r="A7" s="12" t="s">
        <v>351</v>
      </c>
      <c r="B7" s="12" t="s">
        <v>188</v>
      </c>
      <c r="C7" s="12" t="s">
        <v>188</v>
      </c>
      <c r="D7" s="12" t="s">
        <v>188</v>
      </c>
      <c r="E7" s="12" t="s">
        <v>188</v>
      </c>
      <c r="F7" s="12" t="s">
        <v>188</v>
      </c>
      <c r="G7" s="12" t="s">
        <v>188</v>
      </c>
      <c r="H7" s="92" t="str">
        <f t="shared" si="0"/>
        <v>6 / 6</v>
      </c>
      <c r="I7" s="19">
        <f>SUMPRODUCT((P7="En cours")*COUNTIFS(SUIVIPROD!$E$2:$E$3777,'Ligne 14'!$A7,SUIVIPROD!$J$2:$J$3777,'Ligne 14'!$P$1))</f>
        <v>0</v>
      </c>
      <c r="J7" s="97">
        <v>8</v>
      </c>
      <c r="K7" s="19">
        <f>SUMPRODUCT((P7="En cours")*SUMIFS(SUIVIPROD!$D$2:$D$3777,SUIVIPROD!$E$2:$E$3777,'Ligne 14'!$A7,SUIVIPROD!$J$2:$J$3777,'Ligne 14'!$P$1))</f>
        <v>0</v>
      </c>
      <c r="L7" s="19">
        <f>SUMPRODUCT((P7="En cours")*SUMPRODUCT((SUIVIPROD!$E$2:$E$3777='Ligne 14'!$A7)*(SUIVIPROD!$J$2:$J$3777='Ligne 14'!$P$1)*(SUIVIPROD!$L$2:$N$3777&lt;&gt;"")))</f>
        <v>0</v>
      </c>
      <c r="M7" s="97">
        <v>4</v>
      </c>
      <c r="O7" s="23"/>
      <c r="P7" s="121"/>
      <c r="Q7" s="19">
        <f>SUMPRODUCT((X7="En cours")*COUNTIFS(SUIVIPROD!$E$2:$E$3777,'Ligne 14'!$A7,SUIVIPROD!$J$2:$J$3777,'Ligne 14'!$X$1))</f>
        <v>0</v>
      </c>
      <c r="R7" s="97">
        <v>12</v>
      </c>
      <c r="S7" s="19">
        <f>SUMPRODUCT((X7="En cours")*SUMIFS(SUIVIPROD!$D$2:$D$3777,SUIVIPROD!$E$2:$E$3777,'Ligne 14'!$A7,SUIVIPROD!$J$2:$J$3777,'Ligne 14'!$X$1))</f>
        <v>0</v>
      </c>
      <c r="T7" s="19">
        <f>SUMPRODUCT((X7="En cours")*SUMPRODUCT((SUIVIPROD!$E$2:$E$3777='Ligne 14'!$A7)*(SUIVIPROD!$J$2:$J$3777='Ligne 14'!$X$1)*(SUIVIPROD!$L$2:$N$3777&lt;&gt;"")))</f>
        <v>0</v>
      </c>
      <c r="U7" s="97">
        <v>4</v>
      </c>
      <c r="W7" s="23"/>
      <c r="X7" s="93"/>
      <c r="Y7" s="19">
        <f>SUMPRODUCT((AF7="En cours")*COUNTIFS(SUIVIPROD!$E$2:$E$3777,'Ligne 14'!$A7,SUIVIPROD!$J$2:$J$3777,'Ligne 14'!$AF$1))</f>
        <v>0</v>
      </c>
      <c r="Z7" s="97">
        <v>8</v>
      </c>
      <c r="AA7" s="19">
        <f>SUMPRODUCT((AF7="En cours")*SUMIFS(SUIVIPROD!$D$2:$D$3777,SUIVIPROD!$E$2:$E$3777,'Ligne 14'!$A7,SUIVIPROD!$J$2:$J$3777,'Ligne 14'!$AF$1))</f>
        <v>0</v>
      </c>
      <c r="AB7" s="19">
        <f>SUMPRODUCT((AF7="En cours")*SUMPRODUCT((SUIVIPROD!$E$2:$E$3777='Ligne 14'!$A7)*(SUIVIPROD!$J$2:$J$3777='Ligne 14'!$AF$1)*(SUIVIPROD!$L$2:$N$3777&lt;&gt;"")))</f>
        <v>0</v>
      </c>
      <c r="AC7" s="97">
        <v>6</v>
      </c>
      <c r="AD7" s="23"/>
      <c r="AE7" s="23"/>
      <c r="AF7" s="93"/>
      <c r="AG7" s="19">
        <f>SUMPRODUCT((AN7="En cours")*COUNTIFS(SUIVIPROD!$E$2:$E$3777,'Ligne 14'!$A7,SUIVIPROD!$J$2:$J$3777,'Ligne 14'!$AN$1))</f>
        <v>0</v>
      </c>
      <c r="AH7" s="97">
        <v>16</v>
      </c>
      <c r="AI7" s="19">
        <f>SUMPRODUCT((AN7="En cours")*SUMIFS(SUIVIPROD!$D$2:$D$3777,SUIVIPROD!$E$2:$E$3777,'Ligne 14'!$A7,SUIVIPROD!$J$2:$J$3777,'Ligne 14'!$AN$1))</f>
        <v>0</v>
      </c>
      <c r="AJ7" s="19">
        <f>SUMPRODUCT((AN7="En cours")*SUMPRODUCT((SUIVIPROD!$E$2:$E$3777='Ligne 14'!$A7)*(SUIVIPROD!$J$2:$J$3777='Ligne 14'!$AN$1)*(SUIVIPROD!$L$2:$N$3777&lt;&gt;"")))</f>
        <v>0</v>
      </c>
      <c r="AK7" s="97">
        <v>6</v>
      </c>
      <c r="AM7" s="23"/>
      <c r="AN7" s="121"/>
      <c r="AO7" s="19">
        <f>SUMPRODUCT((AV7="En cours")*COUNTIFS(SUIVIPROD!$E$2:$E$3777,'Ligne 14'!$A7,SUIVIPROD!$J$2:$J$3777,'Ligne 14'!$AV$1))</f>
        <v>0</v>
      </c>
      <c r="AP7" s="97">
        <v>8</v>
      </c>
      <c r="AQ7" s="19">
        <f>SUMPRODUCT((AV7="En cours")*SUMIFS(SUIVIPROD!$D$2:$D$3777,SUIVIPROD!$E$2:$E$3777,'Ligne 14'!$A7,SUIVIPROD!$J$2:$J$3777,'Ligne 14'!$AV$1))</f>
        <v>0</v>
      </c>
      <c r="AR7" s="19">
        <f>SUMPRODUCT((AV7="En cours")*SUMPRODUCT((SUIVIPROD!$E$2:$E$3777='Ligne 14'!$A7)*(SUIVIPROD!$J$2:$J$3777='Ligne 14'!$AV$1)*(SUIVIPROD!$L$2:$N$3777&lt;&gt;"")))</f>
        <v>0</v>
      </c>
      <c r="AS7" s="97">
        <v>3</v>
      </c>
      <c r="AU7" s="23"/>
      <c r="AV7" s="93"/>
      <c r="AW7" s="19">
        <f>SUMPRODUCT((BD7="En cours")*COUNTIFS(SUIVIPROD!$E$2:$E$3777,'Ligne 14'!$A7,SUIVIPROD!$J$2:$J$3777,'Ligne 14'!$BD$1))</f>
        <v>0</v>
      </c>
      <c r="AX7" s="97">
        <v>12</v>
      </c>
      <c r="AY7" s="19">
        <f>SUMPRODUCT((BD7="En cours")*SUMIFS(SUIVIPROD!$D$2:$D$3777,SUIVIPROD!$E$2:$E$3777,'Ligne 14'!$A7,SUIVIPROD!$J$2:$J$3777,'Ligne 14'!$BD$1))</f>
        <v>0</v>
      </c>
      <c r="AZ7" s="19">
        <f>SUMPRODUCT((BD7="En cours")*SUMPRODUCT((SUIVIPROD!$E$2:$E$3777='Ligne 14'!$A7)*(SUIVIPROD!$J$2:$J$3777='Ligne 14'!$BD$1)*(SUIVIPROD!$L$2:$N$3777&lt;&gt;"")))</f>
        <v>0</v>
      </c>
      <c r="BA7" s="97">
        <v>3</v>
      </c>
      <c r="BC7" s="23"/>
      <c r="BD7" s="93" t="s">
        <v>190</v>
      </c>
      <c r="BE7" s="19">
        <f>SUMPRODUCT((BL7="En cours")*COUNTIFS(SUIVIPROD!$E$2:$E$3777,'Ligne 14'!$A7,SUIVIPROD!$J$2:$J$3777,'Ligne 14'!$BL$1))</f>
        <v>0</v>
      </c>
      <c r="BF7" s="97">
        <v>12</v>
      </c>
      <c r="BG7" s="19">
        <f>SUMPRODUCT((BL7="En cours")*SUMIFS(SUIVIPROD!$D$2:$D$3777,SUIVIPROD!$E$2:$E$3777,'Ligne 14'!$A7,SUIVIPROD!$J$2:$J$3777,'Ligne 14'!$BL$1))</f>
        <v>0</v>
      </c>
      <c r="BH7" s="19">
        <f>SUMPRODUCT((BL7="En cours")*SUMPRODUCT((SUIVIPROD!$E$2:$E$3777='Ligne 14'!$A7)*(SUIVIPROD!$J$2:$J$3777='Ligne 14'!$BL$1)*(SUIVIPROD!$L$2:$N$3777&lt;&gt;"")))</f>
        <v>0</v>
      </c>
      <c r="BI7" s="97">
        <v>4</v>
      </c>
      <c r="BK7" s="23"/>
      <c r="BL7" s="121" t="s">
        <v>190</v>
      </c>
      <c r="BM7" s="19">
        <f>SUMPRODUCT((BT7="En cours")*COUNTIFS(SUIVIPROD!$E$2:$E$3777,'Ligne 14'!$A7,SUIVIPROD!$J$2:$J$3777,'Ligne 14'!$BT$1))</f>
        <v>0</v>
      </c>
      <c r="BN7" s="97">
        <v>10</v>
      </c>
      <c r="BO7" s="19">
        <f>SUMPRODUCT((BT7="En cours")*SUMIFS(SUIVIPROD!$D$2:$D$3777,SUIVIPROD!$E$2:$E$3777,'Ligne 14'!$A7,SUIVIPROD!$J$2:$J$3777,'Ligne 14'!$BT$1))</f>
        <v>0</v>
      </c>
      <c r="BP7" s="19">
        <f>SUMPRODUCT((BT7="En cours")*SUMPRODUCT((SUIVIPROD!$E$2:$E$3777='Ligne 14'!$A7)*(SUIVIPROD!$J$2:$J$3777='Ligne 14'!$BT$1)*(SUIVIPROD!$L$2:$N$3777&lt;&gt;"")))</f>
        <v>0</v>
      </c>
      <c r="BQ7" s="97">
        <v>3</v>
      </c>
      <c r="BS7" s="23"/>
      <c r="BT7" s="121"/>
      <c r="BU7" s="209"/>
    </row>
    <row r="8" spans="1:80" ht="15">
      <c r="A8" s="12" t="s">
        <v>381</v>
      </c>
      <c r="B8" s="12" t="s">
        <v>188</v>
      </c>
      <c r="C8" s="12" t="s">
        <v>188</v>
      </c>
      <c r="D8" s="12" t="s">
        <v>188</v>
      </c>
      <c r="E8" s="12" t="s">
        <v>188</v>
      </c>
      <c r="F8" s="12" t="s">
        <v>188</v>
      </c>
      <c r="G8" s="12" t="s">
        <v>188</v>
      </c>
      <c r="H8" s="92" t="str">
        <f t="shared" si="0"/>
        <v>6 / 6</v>
      </c>
      <c r="I8" s="19">
        <f>SUMPRODUCT((P8="En cours")*COUNTIFS(SUIVIPROD!$E$2:$E$3777,'Ligne 14'!$A8,SUIVIPROD!$J$2:$J$3777,'Ligne 14'!$P$1))</f>
        <v>0</v>
      </c>
      <c r="J8" s="97">
        <v>8</v>
      </c>
      <c r="K8" s="19">
        <f>SUMPRODUCT((P8="En cours")*SUMIFS(SUIVIPROD!$D$2:$D$3777,SUIVIPROD!$E$2:$E$3777,'Ligne 14'!$A8,SUIVIPROD!$J$2:$J$3777,'Ligne 14'!$P$1))</f>
        <v>0</v>
      </c>
      <c r="L8" s="19">
        <f>SUMPRODUCT((P8="En cours")*SUMPRODUCT((SUIVIPROD!$E$2:$E$3777='Ligne 14'!$A8)*(SUIVIPROD!$J$2:$J$3777='Ligne 14'!$P$1)*(SUIVIPROD!$L$2:$N$3777&lt;&gt;"")))</f>
        <v>0</v>
      </c>
      <c r="M8" s="97">
        <v>4</v>
      </c>
      <c r="O8" s="23"/>
      <c r="P8" s="121"/>
      <c r="Q8" s="19">
        <f>SUMPRODUCT((X8="En cours")*COUNTIFS(SUIVIPROD!$E$2:$E$3777,'Ligne 14'!$A8,SUIVIPROD!$J$2:$J$3777,'Ligne 14'!$X$1))</f>
        <v>0</v>
      </c>
      <c r="R8" s="97">
        <v>12</v>
      </c>
      <c r="S8" s="19">
        <f>SUMPRODUCT((X8="En cours")*SUMIFS(SUIVIPROD!$D$2:$D$3777,SUIVIPROD!$E$2:$E$3777,'Ligne 14'!$A8,SUIVIPROD!$J$2:$J$3777,'Ligne 14'!$X$1))</f>
        <v>0</v>
      </c>
      <c r="T8" s="19">
        <f>SUMPRODUCT((X8="En cours")*SUMPRODUCT((SUIVIPROD!$E$2:$E$3777='Ligne 14'!$A8)*(SUIVIPROD!$J$2:$J$3777='Ligne 14'!$X$1)*(SUIVIPROD!$L$2:$N$3777&lt;&gt;"")))</f>
        <v>0</v>
      </c>
      <c r="U8" s="97">
        <v>4</v>
      </c>
      <c r="W8" s="23"/>
      <c r="X8" s="93"/>
      <c r="Y8" s="19">
        <f>SUMPRODUCT((AF8="En cours")*COUNTIFS(SUIVIPROD!$E$2:$E$3777,'Ligne 14'!$A8,SUIVIPROD!$J$2:$J$3777,'Ligne 14'!$AF$1))</f>
        <v>0</v>
      </c>
      <c r="Z8" s="97">
        <v>8</v>
      </c>
      <c r="AA8" s="19">
        <f>SUMPRODUCT((AF8="En cours")*SUMIFS(SUIVIPROD!$D$2:$D$3777,SUIVIPROD!$E$2:$E$3777,'Ligne 14'!$A8,SUIVIPROD!$J$2:$J$3777,'Ligne 14'!$AF$1))</f>
        <v>0</v>
      </c>
      <c r="AB8" s="19">
        <f>SUMPRODUCT((AF8="En cours")*SUMPRODUCT((SUIVIPROD!$E$2:$E$3777='Ligne 14'!$A8)*(SUIVIPROD!$J$2:$J$3777='Ligne 14'!$AF$1)*(SUIVIPROD!$L$2:$N$3777&lt;&gt;"")))</f>
        <v>0</v>
      </c>
      <c r="AC8" s="97">
        <v>6</v>
      </c>
      <c r="AD8" s="23"/>
      <c r="AE8" s="23"/>
      <c r="AF8" s="93" t="s">
        <v>190</v>
      </c>
      <c r="AG8" s="19">
        <f>SUMPRODUCT((AN8="En cours")*COUNTIFS(SUIVIPROD!$E$2:$E$3777,'Ligne 14'!$A8,SUIVIPROD!$J$2:$J$3777,'Ligne 14'!$AN$1))</f>
        <v>0</v>
      </c>
      <c r="AH8" s="97">
        <v>16</v>
      </c>
      <c r="AI8" s="19">
        <f>SUMPRODUCT((AN8="En cours")*SUMIFS(SUIVIPROD!$D$2:$D$3777,SUIVIPROD!$E$2:$E$3777,'Ligne 14'!$A8,SUIVIPROD!$J$2:$J$3777,'Ligne 14'!$AN$1))</f>
        <v>0</v>
      </c>
      <c r="AJ8" s="19">
        <f>SUMPRODUCT((AN8="En cours")*SUMPRODUCT((SUIVIPROD!$E$2:$E$3777='Ligne 14'!$A8)*(SUIVIPROD!$J$2:$J$3777='Ligne 14'!$AN$1)*(SUIVIPROD!$L$2:$N$3777&lt;&gt;"")))</f>
        <v>0</v>
      </c>
      <c r="AK8" s="97">
        <v>6</v>
      </c>
      <c r="AM8" s="23"/>
      <c r="AN8" s="121" t="s">
        <v>190</v>
      </c>
      <c r="AO8" s="19">
        <f>SUMPRODUCT((AV8="En cours")*COUNTIFS(SUIVIPROD!$E$2:$E$3777,'Ligne 14'!$A8,SUIVIPROD!$J$2:$J$3777,'Ligne 14'!$AV$1))</f>
        <v>0</v>
      </c>
      <c r="AP8" s="97">
        <v>8</v>
      </c>
      <c r="AQ8" s="19">
        <f>SUMPRODUCT((AV8="En cours")*SUMIFS(SUIVIPROD!$D$2:$D$3777,SUIVIPROD!$E$2:$E$3777,'Ligne 14'!$A8,SUIVIPROD!$J$2:$J$3777,'Ligne 14'!$AV$1))</f>
        <v>0</v>
      </c>
      <c r="AR8" s="19">
        <f>SUMPRODUCT((AV8="En cours")*SUMPRODUCT((SUIVIPROD!$E$2:$E$3777='Ligne 14'!$A8)*(SUIVIPROD!$J$2:$J$3777='Ligne 14'!$AV$1)*(SUIVIPROD!$L$2:$N$3777&lt;&gt;"")))</f>
        <v>0</v>
      </c>
      <c r="AS8" s="97">
        <v>3</v>
      </c>
      <c r="AU8" s="23" t="str">
        <f>IF(COUNTIFS(SUIVIQUALITE!$B$2:$B$49039,'Ligne 14'!$A8,SUIVIQUALITE!$E$2:$E$49039,LEFT($AV$1,FIND(" ",$AV$1)-1),SUIVIQUALITE!$F$2:$F$49039,"Oui")=1,"Oui","#N/A")</f>
        <v>#N/A</v>
      </c>
      <c r="AV8" s="93" t="s">
        <v>329</v>
      </c>
      <c r="AW8" s="19">
        <f>SUMPRODUCT((BD8="En cours")*COUNTIFS(SUIVIPROD!$E$2:$E$3777,'Ligne 14'!$A8,SUIVIPROD!$J$2:$J$3777,'Ligne 14'!$BD$1))</f>
        <v>0</v>
      </c>
      <c r="AX8" s="97">
        <v>12</v>
      </c>
      <c r="AY8" s="19">
        <f>SUMPRODUCT((BD8="En cours")*SUMIFS(SUIVIPROD!$D$2:$D$3777,SUIVIPROD!$E$2:$E$3777,'Ligne 14'!$A8,SUIVIPROD!$J$2:$J$3777,'Ligne 14'!$BD$1))</f>
        <v>0</v>
      </c>
      <c r="AZ8" s="19">
        <f>SUMPRODUCT((BD8="En cours")*SUMPRODUCT((SUIVIPROD!$E$2:$E$3777='Ligne 14'!$A8)*(SUIVIPROD!$J$2:$J$3777='Ligne 14'!$BD$1)*(SUIVIPROD!$L$2:$N$3777&lt;&gt;"")))</f>
        <v>0</v>
      </c>
      <c r="BA8" s="97">
        <v>3</v>
      </c>
      <c r="BC8" s="23"/>
      <c r="BD8" s="93"/>
      <c r="BE8" s="19">
        <f>SUMPRODUCT((BL8="En cours")*COUNTIFS(SUIVIPROD!$E$2:$E$3777,'Ligne 14'!$A8,SUIVIPROD!$J$2:$J$3777,'Ligne 14'!$BL$1))</f>
        <v>0</v>
      </c>
      <c r="BF8" s="97">
        <v>12</v>
      </c>
      <c r="BG8" s="19">
        <f>SUMPRODUCT((BL8="En cours")*SUMIFS(SUIVIPROD!$D$2:$D$3777,SUIVIPROD!$E$2:$E$3777,'Ligne 14'!$A8,SUIVIPROD!$J$2:$J$3777,'Ligne 14'!$BL$1))</f>
        <v>0</v>
      </c>
      <c r="BH8" s="19">
        <f>SUMPRODUCT((BL8="En cours")*SUMPRODUCT((SUIVIPROD!$E$2:$E$3777='Ligne 14'!$A8)*(SUIVIPROD!$J$2:$J$3777='Ligne 14'!$BL$1)*(SUIVIPROD!$L$2:$N$3777&lt;&gt;"")))</f>
        <v>0</v>
      </c>
      <c r="BI8" s="97">
        <v>4</v>
      </c>
      <c r="BK8" s="23"/>
      <c r="BL8" s="121" t="s">
        <v>190</v>
      </c>
      <c r="BM8" s="19">
        <f>SUMPRODUCT((BT8="En cours")*COUNTIFS(SUIVIPROD!$E$2:$E$3777,'Ligne 14'!$A8,SUIVIPROD!$J$2:$J$3777,'Ligne 14'!$BT$1))</f>
        <v>0</v>
      </c>
      <c r="BN8" s="97">
        <v>10</v>
      </c>
      <c r="BO8" s="19">
        <f>SUMPRODUCT((BT8="En cours")*SUMIFS(SUIVIPROD!$D$2:$D$3777,SUIVIPROD!$E$2:$E$3777,'Ligne 14'!$A8,SUIVIPROD!$J$2:$J$3777,'Ligne 14'!$BT$1))</f>
        <v>0</v>
      </c>
      <c r="BP8" s="19">
        <f>SUMPRODUCT((BT8="En cours")*SUMPRODUCT((SUIVIPROD!$E$2:$E$3777='Ligne 14'!$A8)*(SUIVIPROD!$J$2:$J$3777='Ligne 14'!$BT$1)*(SUIVIPROD!$L$2:$N$3777&lt;&gt;"")))</f>
        <v>0</v>
      </c>
      <c r="BQ8" s="97">
        <v>3</v>
      </c>
      <c r="BS8" s="23"/>
      <c r="BT8" s="121"/>
      <c r="BU8" s="209"/>
    </row>
    <row r="9" spans="1:80" ht="15">
      <c r="A9" s="12" t="s">
        <v>382</v>
      </c>
      <c r="B9" s="12" t="s">
        <v>188</v>
      </c>
      <c r="C9" s="12" t="s">
        <v>188</v>
      </c>
      <c r="D9" s="12" t="s">
        <v>188</v>
      </c>
      <c r="E9" s="12" t="s">
        <v>188</v>
      </c>
      <c r="F9" s="12" t="s">
        <v>188</v>
      </c>
      <c r="G9" s="12" t="s">
        <v>188</v>
      </c>
      <c r="H9" s="92" t="str">
        <f t="shared" si="0"/>
        <v>6 / 6</v>
      </c>
      <c r="I9" s="19">
        <f>SUMPRODUCT((P9="En cours")*COUNTIFS(SUIVIPROD!$E$2:$E$3777,'Ligne 14'!$A9,SUIVIPROD!$J$2:$J$3777,'Ligne 14'!$P$1))</f>
        <v>0</v>
      </c>
      <c r="J9" s="97">
        <v>8</v>
      </c>
      <c r="K9" s="19">
        <f>SUMPRODUCT((P9="En cours")*SUMIFS(SUIVIPROD!$D$2:$D$3777,SUIVIPROD!$E$2:$E$3777,'Ligne 14'!$A9,SUIVIPROD!$J$2:$J$3777,'Ligne 14'!$P$1))</f>
        <v>0</v>
      </c>
      <c r="L9" s="19">
        <f>SUMPRODUCT((P9="En cours")*SUMPRODUCT((SUIVIPROD!$E$2:$E$3777='Ligne 14'!$A9)*(SUIVIPROD!$J$2:$J$3777='Ligne 14'!$P$1)*(SUIVIPROD!$L$2:$N$3777&lt;&gt;"")))</f>
        <v>0</v>
      </c>
      <c r="M9" s="97">
        <v>4</v>
      </c>
      <c r="O9" s="23"/>
      <c r="P9" s="121"/>
      <c r="Q9" s="19">
        <f>SUMPRODUCT((X9="En cours")*COUNTIFS(SUIVIPROD!$E$2:$E$3777,'Ligne 14'!$A9,SUIVIPROD!$J$2:$J$3777,'Ligne 14'!$X$1))</f>
        <v>0</v>
      </c>
      <c r="R9" s="97">
        <v>12</v>
      </c>
      <c r="S9" s="19">
        <f>SUMPRODUCT((X9="En cours")*SUMIFS(SUIVIPROD!$D$2:$D$3777,SUIVIPROD!$E$2:$E$3777,'Ligne 14'!$A9,SUIVIPROD!$J$2:$J$3777,'Ligne 14'!$X$1))</f>
        <v>0</v>
      </c>
      <c r="T9" s="19">
        <f>SUMPRODUCT((X9="En cours")*SUMPRODUCT((SUIVIPROD!$E$2:$E$3777='Ligne 14'!$A9)*(SUIVIPROD!$J$2:$J$3777='Ligne 14'!$X$1)*(SUIVIPROD!$L$2:$N$3777&lt;&gt;"")))</f>
        <v>0</v>
      </c>
      <c r="U9" s="97">
        <v>4</v>
      </c>
      <c r="W9" s="23"/>
      <c r="X9" s="93"/>
      <c r="Y9" s="19">
        <f>SUMPRODUCT((AF9="En cours")*COUNTIFS(SUIVIPROD!$E$2:$E$3777,'Ligne 14'!$A9,SUIVIPROD!$J$2:$J$3777,'Ligne 14'!$AF$1))</f>
        <v>0</v>
      </c>
      <c r="Z9" s="97">
        <v>8</v>
      </c>
      <c r="AA9" s="19">
        <f>SUMPRODUCT((AF9="En cours")*SUMIFS(SUIVIPROD!$D$2:$D$3777,SUIVIPROD!$E$2:$E$3777,'Ligne 14'!$A9,SUIVIPROD!$J$2:$J$3777,'Ligne 14'!$AF$1))</f>
        <v>0</v>
      </c>
      <c r="AB9" s="19">
        <f>SUMPRODUCT((AF9="En cours")*SUMPRODUCT((SUIVIPROD!$E$2:$E$3777='Ligne 14'!$A9)*(SUIVIPROD!$J$2:$J$3777='Ligne 14'!$AF$1)*(SUIVIPROD!$L$2:$N$3777&lt;&gt;"")))</f>
        <v>0</v>
      </c>
      <c r="AC9" s="97">
        <v>6</v>
      </c>
      <c r="AD9" s="23"/>
      <c r="AE9" s="23"/>
      <c r="AF9" s="93" t="s">
        <v>190</v>
      </c>
      <c r="AG9" s="19">
        <f>SUMPRODUCT((AN9="En cours")*COUNTIFS(SUIVIPROD!$E$2:$E$3777,'Ligne 14'!$A9,SUIVIPROD!$J$2:$J$3777,'Ligne 14'!$AN$1))</f>
        <v>0</v>
      </c>
      <c r="AH9" s="97">
        <v>16</v>
      </c>
      <c r="AI9" s="19">
        <f>SUMPRODUCT((AN9="En cours")*SUMIFS(SUIVIPROD!$D$2:$D$3777,SUIVIPROD!$E$2:$E$3777,'Ligne 14'!$A9,SUIVIPROD!$J$2:$J$3777,'Ligne 14'!$AN$1))</f>
        <v>0</v>
      </c>
      <c r="AJ9" s="19">
        <f>SUMPRODUCT((AN9="En cours")*SUMPRODUCT((SUIVIPROD!$E$2:$E$3777='Ligne 14'!$A9)*(SUIVIPROD!$J$2:$J$3777='Ligne 14'!$AN$1)*(SUIVIPROD!$L$2:$N$3777&lt;&gt;"")))</f>
        <v>0</v>
      </c>
      <c r="AK9" s="97">
        <v>6</v>
      </c>
      <c r="AM9" s="23"/>
      <c r="AN9" s="121" t="s">
        <v>190</v>
      </c>
      <c r="AO9" s="19">
        <f>SUMPRODUCT((AV9="En cours")*COUNTIFS(SUIVIPROD!$E$2:$E$3777,'Ligne 14'!$A9,SUIVIPROD!$J$2:$J$3777,'Ligne 14'!$AV$1))</f>
        <v>0</v>
      </c>
      <c r="AP9" s="97">
        <v>8</v>
      </c>
      <c r="AQ9" s="19">
        <f>SUMPRODUCT((AV9="En cours")*SUMIFS(SUIVIPROD!$D$2:$D$3777,SUIVIPROD!$E$2:$E$3777,'Ligne 14'!$A9,SUIVIPROD!$J$2:$J$3777,'Ligne 14'!$AV$1))</f>
        <v>0</v>
      </c>
      <c r="AR9" s="19">
        <f>SUMPRODUCT((AV9="En cours")*SUMPRODUCT((SUIVIPROD!$E$2:$E$3777='Ligne 14'!$A9)*(SUIVIPROD!$J$2:$J$3777='Ligne 14'!$AV$1)*(SUIVIPROD!$L$2:$N$3777&lt;&gt;"")))</f>
        <v>0</v>
      </c>
      <c r="AS9" s="97">
        <v>3</v>
      </c>
      <c r="AU9" s="23"/>
      <c r="AV9" s="93" t="s">
        <v>190</v>
      </c>
      <c r="AW9" s="19">
        <f>SUMPRODUCT((BD9="En cours")*COUNTIFS(SUIVIPROD!$E$2:$E$3777,'Ligne 14'!$A9,SUIVIPROD!$J$2:$J$3777,'Ligne 14'!$BD$1))</f>
        <v>0</v>
      </c>
      <c r="AX9" s="97">
        <v>12</v>
      </c>
      <c r="AY9" s="19">
        <f>SUMPRODUCT((BD9="En cours")*SUMIFS(SUIVIPROD!$D$2:$D$3777,SUIVIPROD!$E$2:$E$3777,'Ligne 14'!$A9,SUIVIPROD!$J$2:$J$3777,'Ligne 14'!$BD$1))</f>
        <v>0</v>
      </c>
      <c r="AZ9" s="19">
        <f>SUMPRODUCT((BD9="En cours")*SUMPRODUCT((SUIVIPROD!$E$2:$E$3777='Ligne 14'!$A9)*(SUIVIPROD!$J$2:$J$3777='Ligne 14'!$BD$1)*(SUIVIPROD!$L$2:$N$3777&lt;&gt;"")))</f>
        <v>0</v>
      </c>
      <c r="BA9" s="97">
        <v>3</v>
      </c>
      <c r="BC9" s="23"/>
      <c r="BD9" s="93" t="s">
        <v>190</v>
      </c>
      <c r="BE9" s="19">
        <f>SUMPRODUCT((BL9="En cours")*COUNTIFS(SUIVIPROD!$E$2:$E$3777,'Ligne 14'!$A9,SUIVIPROD!$J$2:$J$3777,'Ligne 14'!$BL$1))</f>
        <v>0</v>
      </c>
      <c r="BF9" s="97">
        <v>12</v>
      </c>
      <c r="BG9" s="19">
        <f>SUMPRODUCT((BL9="En cours")*SUMIFS(SUIVIPROD!$D$2:$D$3777,SUIVIPROD!$E$2:$E$3777,'Ligne 14'!$A9,SUIVIPROD!$J$2:$J$3777,'Ligne 14'!$BL$1))</f>
        <v>0</v>
      </c>
      <c r="BH9" s="19">
        <f>SUMPRODUCT((BL9="En cours")*SUMPRODUCT((SUIVIPROD!$E$2:$E$3777='Ligne 14'!$A9)*(SUIVIPROD!$J$2:$J$3777='Ligne 14'!$BL$1)*(SUIVIPROD!$L$2:$N$3777&lt;&gt;"")))</f>
        <v>0</v>
      </c>
      <c r="BI9" s="97">
        <v>4</v>
      </c>
      <c r="BK9" s="23"/>
      <c r="BL9" s="121" t="s">
        <v>190</v>
      </c>
      <c r="BM9" s="19">
        <f>SUMPRODUCT((BT9="En cours")*COUNTIFS(SUIVIPROD!$E$2:$E$3777,'Ligne 14'!$A9,SUIVIPROD!$J$2:$J$3777,'Ligne 14'!$BT$1))</f>
        <v>0</v>
      </c>
      <c r="BN9" s="97">
        <v>10</v>
      </c>
      <c r="BO9" s="19">
        <f>SUMPRODUCT((BT9="En cours")*SUMIFS(SUIVIPROD!$D$2:$D$3777,SUIVIPROD!$E$2:$E$3777,'Ligne 14'!$A9,SUIVIPROD!$J$2:$J$3777,'Ligne 14'!$BT$1))</f>
        <v>0</v>
      </c>
      <c r="BP9" s="19">
        <f>SUMPRODUCT((BT9="En cours")*SUMPRODUCT((SUIVIPROD!$E$2:$E$3777='Ligne 14'!$A9)*(SUIVIPROD!$J$2:$J$3777='Ligne 14'!$BT$1)*(SUIVIPROD!$L$2:$N$3777&lt;&gt;"")))</f>
        <v>0</v>
      </c>
      <c r="BQ9" s="97">
        <v>3</v>
      </c>
      <c r="BS9" s="23"/>
      <c r="BT9" s="121" t="s">
        <v>190</v>
      </c>
      <c r="BU9" s="209"/>
    </row>
    <row r="10" spans="1:80" ht="15">
      <c r="A10" s="12" t="s">
        <v>383</v>
      </c>
      <c r="B10" s="12" t="s">
        <v>188</v>
      </c>
      <c r="C10" s="12" t="s">
        <v>188</v>
      </c>
      <c r="D10" s="12" t="s">
        <v>188</v>
      </c>
      <c r="E10" s="12" t="s">
        <v>188</v>
      </c>
      <c r="F10" s="12" t="s">
        <v>188</v>
      </c>
      <c r="G10" s="12" t="s">
        <v>188</v>
      </c>
      <c r="H10" s="92" t="str">
        <f t="shared" si="0"/>
        <v>6 / 6</v>
      </c>
      <c r="I10" s="19">
        <f>SUMPRODUCT((P10="En cours")*COUNTIFS(SUIVIPROD!$E$2:$E$3777,'Ligne 14'!$A10,SUIVIPROD!$J$2:$J$3777,'Ligne 14'!$P$1))</f>
        <v>0</v>
      </c>
      <c r="J10" s="97">
        <v>8</v>
      </c>
      <c r="K10" s="19">
        <f>SUMPRODUCT((P10="En cours")*SUMIFS(SUIVIPROD!$D$2:$D$3777,SUIVIPROD!$E$2:$E$3777,'Ligne 14'!$A10,SUIVIPROD!$J$2:$J$3777,'Ligne 14'!$P$1))</f>
        <v>0</v>
      </c>
      <c r="L10" s="19">
        <f>SUMPRODUCT((P10="En cours")*SUMPRODUCT((SUIVIPROD!$E$2:$E$3777='Ligne 14'!$A10)*(SUIVIPROD!$J$2:$J$3777='Ligne 14'!$P$1)*(SUIVIPROD!$L$2:$N$3777&lt;&gt;"")))</f>
        <v>0</v>
      </c>
      <c r="M10" s="97">
        <v>4</v>
      </c>
      <c r="O10" s="23"/>
      <c r="P10" s="121" t="s">
        <v>190</v>
      </c>
      <c r="Q10" s="19">
        <f>SUMPRODUCT((X10="En cours")*COUNTIFS(SUIVIPROD!$E$2:$E$3777,'Ligne 14'!$A10,SUIVIPROD!$J$2:$J$3777,'Ligne 14'!$X$1))</f>
        <v>0</v>
      </c>
      <c r="R10" s="97">
        <v>12</v>
      </c>
      <c r="S10" s="19">
        <f>SUMPRODUCT((X10="En cours")*SUMIFS(SUIVIPROD!$D$2:$D$3777,SUIVIPROD!$E$2:$E$3777,'Ligne 14'!$A10,SUIVIPROD!$J$2:$J$3777,'Ligne 14'!$X$1))</f>
        <v>0</v>
      </c>
      <c r="T10" s="19">
        <f>SUMPRODUCT((X10="En cours")*SUMPRODUCT((SUIVIPROD!$E$2:$E$3777='Ligne 14'!$A10)*(SUIVIPROD!$J$2:$J$3777='Ligne 14'!$X$1)*(SUIVIPROD!$L$2:$N$3777&lt;&gt;"")))</f>
        <v>0</v>
      </c>
      <c r="U10" s="97">
        <v>4</v>
      </c>
      <c r="W10" s="23"/>
      <c r="X10" s="93" t="s">
        <v>190</v>
      </c>
      <c r="Y10" s="19">
        <f>SUMPRODUCT((AF10="En cours")*COUNTIFS(SUIVIPROD!$E$2:$E$3777,'Ligne 14'!$A10,SUIVIPROD!$J$2:$J$3777,'Ligne 14'!$AF$1))</f>
        <v>0</v>
      </c>
      <c r="Z10" s="97">
        <v>8</v>
      </c>
      <c r="AA10" s="19">
        <f>SUMPRODUCT((AF10="En cours")*SUMIFS(SUIVIPROD!$D$2:$D$3777,SUIVIPROD!$E$2:$E$3777,'Ligne 14'!$A10,SUIVIPROD!$J$2:$J$3777,'Ligne 14'!$AF$1))</f>
        <v>0</v>
      </c>
      <c r="AB10" s="19">
        <f>SUMPRODUCT((AF10="En cours")*SUMPRODUCT((SUIVIPROD!$E$2:$E$3777='Ligne 14'!$A10)*(SUIVIPROD!$J$2:$J$3777='Ligne 14'!$AF$1)*(SUIVIPROD!$L$2:$N$3777&lt;&gt;"")))</f>
        <v>0</v>
      </c>
      <c r="AC10" s="97">
        <v>6</v>
      </c>
      <c r="AD10" s="23"/>
      <c r="AE10" s="23"/>
      <c r="AF10" s="93"/>
      <c r="AG10" s="19">
        <f>SUMPRODUCT((AN10="En cours")*COUNTIFS(SUIVIPROD!$E$2:$E$3777,'Ligne 14'!$A10,SUIVIPROD!$J$2:$J$3777,'Ligne 14'!$AN$1))</f>
        <v>0</v>
      </c>
      <c r="AH10" s="97">
        <v>16</v>
      </c>
      <c r="AI10" s="19">
        <f>SUMPRODUCT((AN10="En cours")*SUMIFS(SUIVIPROD!$D$2:$D$3777,SUIVIPROD!$E$2:$E$3777,'Ligne 14'!$A10,SUIVIPROD!$J$2:$J$3777,'Ligne 14'!$AN$1))</f>
        <v>0</v>
      </c>
      <c r="AJ10" s="19">
        <f>SUMPRODUCT((AN10="En cours")*SUMPRODUCT((SUIVIPROD!$E$2:$E$3777='Ligne 14'!$A10)*(SUIVIPROD!$J$2:$J$3777='Ligne 14'!$AN$1)*(SUIVIPROD!$L$2:$N$3777&lt;&gt;"")))</f>
        <v>0</v>
      </c>
      <c r="AK10" s="97">
        <v>6</v>
      </c>
      <c r="AM10" s="23"/>
      <c r="AN10" s="121"/>
      <c r="AO10" s="19">
        <f>SUMPRODUCT((AV10="En cours")*COUNTIFS(SUIVIPROD!$E$2:$E$3777,'Ligne 14'!$A10,SUIVIPROD!$J$2:$J$3777,'Ligne 14'!$AV$1))</f>
        <v>0</v>
      </c>
      <c r="AP10" s="97">
        <v>8</v>
      </c>
      <c r="AQ10" s="19">
        <f>SUMPRODUCT((AV10="En cours")*SUMIFS(SUIVIPROD!$D$2:$D$3777,SUIVIPROD!$E$2:$E$3777,'Ligne 14'!$A10,SUIVIPROD!$J$2:$J$3777,'Ligne 14'!$AV$1))</f>
        <v>0</v>
      </c>
      <c r="AR10" s="19">
        <f>SUMPRODUCT((AV10="En cours")*SUMPRODUCT((SUIVIPROD!$E$2:$E$3777='Ligne 14'!$A10)*(SUIVIPROD!$J$2:$J$3777='Ligne 14'!$AV$1)*(SUIVIPROD!$L$2:$N$3777&lt;&gt;"")))</f>
        <v>0</v>
      </c>
      <c r="AS10" s="97">
        <v>3</v>
      </c>
      <c r="AU10" s="23"/>
      <c r="AV10" s="93"/>
      <c r="AW10" s="19">
        <f>SUMPRODUCT((BD10="En cours")*COUNTIFS(SUIVIPROD!$E$2:$E$3777,'Ligne 14'!$A10,SUIVIPROD!$J$2:$J$3777,'Ligne 14'!$BD$1))</f>
        <v>0</v>
      </c>
      <c r="AX10" s="97">
        <v>12</v>
      </c>
      <c r="AY10" s="19">
        <f>SUMPRODUCT((BD10="En cours")*SUMIFS(SUIVIPROD!$D$2:$D$3777,SUIVIPROD!$E$2:$E$3777,'Ligne 14'!$A10,SUIVIPROD!$J$2:$J$3777,'Ligne 14'!$BD$1))</f>
        <v>0</v>
      </c>
      <c r="AZ10" s="19">
        <f>SUMPRODUCT((BD10="En cours")*SUMPRODUCT((SUIVIPROD!$E$2:$E$3777='Ligne 14'!$A10)*(SUIVIPROD!$J$2:$J$3777='Ligne 14'!$BD$1)*(SUIVIPROD!$L$2:$N$3777&lt;&gt;"")))</f>
        <v>0</v>
      </c>
      <c r="BA10" s="97">
        <v>3</v>
      </c>
      <c r="BC10" s="23"/>
      <c r="BD10" s="93"/>
      <c r="BE10" s="19">
        <f>SUMPRODUCT((BL10="En cours")*COUNTIFS(SUIVIPROD!$E$2:$E$3777,'Ligne 14'!$A10,SUIVIPROD!$J$2:$J$3777,'Ligne 14'!$BL$1))</f>
        <v>0</v>
      </c>
      <c r="BF10" s="97">
        <v>12</v>
      </c>
      <c r="BG10" s="19">
        <f>SUMPRODUCT((BL10="En cours")*SUMIFS(SUIVIPROD!$D$2:$D$3777,SUIVIPROD!$E$2:$E$3777,'Ligne 14'!$A10,SUIVIPROD!$J$2:$J$3777,'Ligne 14'!$BL$1))</f>
        <v>0</v>
      </c>
      <c r="BH10" s="19">
        <f>SUMPRODUCT((BL10="En cours")*SUMPRODUCT((SUIVIPROD!$E$2:$E$3777='Ligne 14'!$A10)*(SUIVIPROD!$J$2:$J$3777='Ligne 14'!$BL$1)*(SUIVIPROD!$L$2:$N$3777&lt;&gt;"")))</f>
        <v>0</v>
      </c>
      <c r="BI10" s="97">
        <v>4</v>
      </c>
      <c r="BK10" s="23"/>
      <c r="BL10" s="121"/>
      <c r="BM10" s="19">
        <f>SUMPRODUCT((BT10="En cours")*COUNTIFS(SUIVIPROD!$E$2:$E$3777,'Ligne 14'!$A10,SUIVIPROD!$J$2:$J$3777,'Ligne 14'!$BT$1))</f>
        <v>0</v>
      </c>
      <c r="BN10" s="97">
        <v>10</v>
      </c>
      <c r="BO10" s="19">
        <f>SUMPRODUCT((BT10="En cours")*SUMIFS(SUIVIPROD!$D$2:$D$3777,SUIVIPROD!$E$2:$E$3777,'Ligne 14'!$A10,SUIVIPROD!$J$2:$J$3777,'Ligne 14'!$BT$1))</f>
        <v>0</v>
      </c>
      <c r="BP10" s="19">
        <f>SUMPRODUCT((BT10="En cours")*SUMPRODUCT((SUIVIPROD!$E$2:$E$3777='Ligne 14'!$A10)*(SUIVIPROD!$J$2:$J$3777='Ligne 14'!$BT$1)*(SUIVIPROD!$L$2:$N$3777&lt;&gt;"")))</f>
        <v>0</v>
      </c>
      <c r="BQ10" s="97">
        <v>3</v>
      </c>
      <c r="BS10" s="23"/>
      <c r="BT10" s="121"/>
      <c r="BU10" s="209"/>
    </row>
    <row r="11" spans="1:80" ht="15">
      <c r="A11" s="22" t="s">
        <v>384</v>
      </c>
      <c r="B11" s="12" t="s">
        <v>188</v>
      </c>
      <c r="C11" s="12" t="s">
        <v>188</v>
      </c>
      <c r="D11" s="12" t="s">
        <v>188</v>
      </c>
      <c r="E11" s="12" t="s">
        <v>188</v>
      </c>
      <c r="F11" s="12" t="s">
        <v>188</v>
      </c>
      <c r="G11" s="12" t="s">
        <v>188</v>
      </c>
      <c r="H11" s="92" t="str">
        <f t="shared" si="0"/>
        <v>6 / 6</v>
      </c>
      <c r="I11" s="19">
        <f>SUMPRODUCT((P11="En cours")*COUNTIFS(SUIVIPROD!$E$2:$E$3777,'Ligne 14'!$A11,SUIVIPROD!$J$2:$J$3777,'Ligne 14'!$P$1))</f>
        <v>0</v>
      </c>
      <c r="J11" s="97">
        <v>8</v>
      </c>
      <c r="K11" s="19">
        <f>SUMPRODUCT((P11="En cours")*SUMIFS(SUIVIPROD!$D$2:$D$3777,SUIVIPROD!$E$2:$E$3777,'Ligne 14'!$A11,SUIVIPROD!$J$2:$J$3777,'Ligne 14'!$P$1))</f>
        <v>0</v>
      </c>
      <c r="L11" s="19">
        <f>SUMPRODUCT((P11="En cours")*SUMPRODUCT((SUIVIPROD!$E$2:$E$3777='Ligne 14'!$A11)*(SUIVIPROD!$J$2:$J$3777='Ligne 14'!$P$1)*(SUIVIPROD!$L$2:$N$3777&lt;&gt;"")))</f>
        <v>0</v>
      </c>
      <c r="M11" s="97">
        <v>4</v>
      </c>
      <c r="O11" s="23"/>
      <c r="P11" s="121"/>
      <c r="Q11" s="19">
        <f>SUMPRODUCT((X11="En cours")*COUNTIFS(SUIVIPROD!$E$2:$E$3777,'Ligne 14'!$A11,SUIVIPROD!$J$2:$J$3777,'Ligne 14'!$X$1))</f>
        <v>0</v>
      </c>
      <c r="R11" s="97">
        <v>12</v>
      </c>
      <c r="S11" s="19">
        <f>SUMPRODUCT((X11="En cours")*SUMIFS(SUIVIPROD!$D$2:$D$3777,SUIVIPROD!$E$2:$E$3777,'Ligne 14'!$A11,SUIVIPROD!$J$2:$J$3777,'Ligne 14'!$X$1))</f>
        <v>0</v>
      </c>
      <c r="T11" s="19">
        <f>SUMPRODUCT((X11="En cours")*SUMPRODUCT((SUIVIPROD!$E$2:$E$3777='Ligne 14'!$A11)*(SUIVIPROD!$J$2:$J$3777='Ligne 14'!$X$1)*(SUIVIPROD!$L$2:$N$3777&lt;&gt;"")))</f>
        <v>0</v>
      </c>
      <c r="U11" s="97">
        <v>4</v>
      </c>
      <c r="W11" s="23"/>
      <c r="X11" s="93"/>
      <c r="Y11" s="19">
        <f>SUMPRODUCT((AF11="En cours")*COUNTIFS(SUIVIPROD!$E$2:$E$3777,'Ligne 14'!$A11,SUIVIPROD!$J$2:$J$3777,'Ligne 14'!$AF$1))</f>
        <v>0</v>
      </c>
      <c r="Z11" s="97">
        <v>8</v>
      </c>
      <c r="AA11" s="19">
        <f>SUMPRODUCT((AF11="En cours")*SUMIFS(SUIVIPROD!$D$2:$D$3777,SUIVIPROD!$E$2:$E$3777,'Ligne 14'!$A11,SUIVIPROD!$J$2:$J$3777,'Ligne 14'!$AF$1))</f>
        <v>0</v>
      </c>
      <c r="AB11" s="19">
        <f>SUMPRODUCT((AF11="En cours")*SUMPRODUCT((SUIVIPROD!$E$2:$E$3777='Ligne 14'!$A11)*(SUIVIPROD!$J$2:$J$3777='Ligne 14'!$AF$1)*(SUIVIPROD!$L$2:$N$3777&lt;&gt;"")))</f>
        <v>0</v>
      </c>
      <c r="AC11" s="97">
        <v>6</v>
      </c>
      <c r="AD11" s="23"/>
      <c r="AE11" s="23"/>
      <c r="AF11" s="93" t="s">
        <v>190</v>
      </c>
      <c r="AG11" s="19">
        <f>SUMPRODUCT((AN11="En cours")*COUNTIFS(SUIVIPROD!$E$2:$E$3777,'Ligne 14'!$A11,SUIVIPROD!$J$2:$J$3777,'Ligne 14'!$AN$1))</f>
        <v>0</v>
      </c>
      <c r="AH11" s="97">
        <v>16</v>
      </c>
      <c r="AI11" s="19">
        <f>SUMPRODUCT((AN11="En cours")*SUMIFS(SUIVIPROD!$D$2:$D$3777,SUIVIPROD!$E$2:$E$3777,'Ligne 14'!$A11,SUIVIPROD!$J$2:$J$3777,'Ligne 14'!$AN$1))</f>
        <v>0</v>
      </c>
      <c r="AJ11" s="19">
        <f>SUMPRODUCT((AN11="En cours")*SUMPRODUCT((SUIVIPROD!$E$2:$E$3777='Ligne 14'!$A11)*(SUIVIPROD!$J$2:$J$3777='Ligne 14'!$AN$1)*(SUIVIPROD!$L$2:$N$3777&lt;&gt;"")))</f>
        <v>0</v>
      </c>
      <c r="AK11" s="97">
        <v>6</v>
      </c>
      <c r="AM11" s="23"/>
      <c r="AN11" s="121" t="s">
        <v>190</v>
      </c>
      <c r="AO11" s="19">
        <f>SUMPRODUCT((AV11="En cours")*COUNTIFS(SUIVIPROD!$E$2:$E$3777,'Ligne 14'!$A11,SUIVIPROD!$J$2:$J$3777,'Ligne 14'!$AV$1))</f>
        <v>0</v>
      </c>
      <c r="AP11" s="97">
        <v>8</v>
      </c>
      <c r="AQ11" s="19">
        <f>SUMPRODUCT((AV11="En cours")*SUMIFS(SUIVIPROD!$D$2:$D$3777,SUIVIPROD!$E$2:$E$3777,'Ligne 14'!$A11,SUIVIPROD!$J$2:$J$3777,'Ligne 14'!$AV$1))</f>
        <v>0</v>
      </c>
      <c r="AR11" s="19">
        <f>SUMPRODUCT((AV11="En cours")*SUMPRODUCT((SUIVIPROD!$E$2:$E$3777='Ligne 14'!$A11)*(SUIVIPROD!$J$2:$J$3777='Ligne 14'!$AV$1)*(SUIVIPROD!$L$2:$N$3777&lt;&gt;"")))</f>
        <v>0</v>
      </c>
      <c r="AS11" s="97">
        <v>3</v>
      </c>
      <c r="AU11" s="23"/>
      <c r="AV11" s="93" t="s">
        <v>190</v>
      </c>
      <c r="AW11" s="19">
        <f>SUMPRODUCT((BD11="En cours")*COUNTIFS(SUIVIPROD!$E$2:$E$3777,'Ligne 14'!$A11,SUIVIPROD!$J$2:$J$3777,'Ligne 14'!$BD$1))</f>
        <v>0</v>
      </c>
      <c r="AX11" s="97">
        <v>12</v>
      </c>
      <c r="AY11" s="19">
        <f>SUMPRODUCT((BD11="En cours")*SUMIFS(SUIVIPROD!$D$2:$D$3777,SUIVIPROD!$E$2:$E$3777,'Ligne 14'!$A11,SUIVIPROD!$J$2:$J$3777,'Ligne 14'!$BD$1))</f>
        <v>0</v>
      </c>
      <c r="AZ11" s="19">
        <f>SUMPRODUCT((BD11="En cours")*SUMPRODUCT((SUIVIPROD!$E$2:$E$3777='Ligne 14'!$A11)*(SUIVIPROD!$J$2:$J$3777='Ligne 14'!$BD$1)*(SUIVIPROD!$L$2:$N$3777&lt;&gt;"")))</f>
        <v>0</v>
      </c>
      <c r="BA11" s="97">
        <v>3</v>
      </c>
      <c r="BC11" s="23"/>
      <c r="BD11" s="93" t="s">
        <v>190</v>
      </c>
      <c r="BE11" s="19">
        <f>SUMPRODUCT((BL11="En cours")*COUNTIFS(SUIVIPROD!$E$2:$E$3777,'Ligne 14'!$A11,SUIVIPROD!$J$2:$J$3777,'Ligne 14'!$BL$1))</f>
        <v>0</v>
      </c>
      <c r="BF11" s="97">
        <v>12</v>
      </c>
      <c r="BG11" s="19">
        <f>SUMPRODUCT((BL11="En cours")*SUMIFS(SUIVIPROD!$D$2:$D$3777,SUIVIPROD!$E$2:$E$3777,'Ligne 14'!$A11,SUIVIPROD!$J$2:$J$3777,'Ligne 14'!$BL$1))</f>
        <v>0</v>
      </c>
      <c r="BH11" s="19">
        <f>SUMPRODUCT((BL11="En cours")*SUMPRODUCT((SUIVIPROD!$E$2:$E$3777='Ligne 14'!$A11)*(SUIVIPROD!$J$2:$J$3777='Ligne 14'!$BL$1)*(SUIVIPROD!$L$2:$N$3777&lt;&gt;"")))</f>
        <v>0</v>
      </c>
      <c r="BI11" s="97">
        <v>4</v>
      </c>
      <c r="BK11" s="23"/>
      <c r="BL11" s="121" t="s">
        <v>190</v>
      </c>
      <c r="BM11" s="19">
        <f>SUMPRODUCT((BT11="En cours")*COUNTIFS(SUIVIPROD!$E$2:$E$3777,'Ligne 14'!$A11,SUIVIPROD!$J$2:$J$3777,'Ligne 14'!$BT$1))</f>
        <v>0</v>
      </c>
      <c r="BN11" s="97">
        <v>10</v>
      </c>
      <c r="BO11" s="19">
        <f>SUMPRODUCT((BT11="En cours")*SUMIFS(SUIVIPROD!$D$2:$D$3777,SUIVIPROD!$E$2:$E$3777,'Ligne 14'!$A11,SUIVIPROD!$J$2:$J$3777,'Ligne 14'!$BT$1))</f>
        <v>0</v>
      </c>
      <c r="BP11" s="19">
        <f>SUMPRODUCT((BT11="En cours")*SUMPRODUCT((SUIVIPROD!$E$2:$E$3777='Ligne 14'!$A11)*(SUIVIPROD!$J$2:$J$3777='Ligne 14'!$BT$1)*(SUIVIPROD!$L$2:$N$3777&lt;&gt;"")))</f>
        <v>0</v>
      </c>
      <c r="BQ11" s="97">
        <v>3</v>
      </c>
      <c r="BS11" s="23"/>
      <c r="BT11" s="121"/>
      <c r="BU11" s="209"/>
    </row>
    <row r="12" spans="1:80" ht="15">
      <c r="A12" s="22" t="s">
        <v>385</v>
      </c>
      <c r="B12" s="12" t="s">
        <v>188</v>
      </c>
      <c r="C12" s="12" t="s">
        <v>188</v>
      </c>
      <c r="D12" s="12" t="s">
        <v>188</v>
      </c>
      <c r="E12" s="12" t="s">
        <v>188</v>
      </c>
      <c r="F12" s="12" t="s">
        <v>188</v>
      </c>
      <c r="G12" s="12" t="s">
        <v>188</v>
      </c>
      <c r="H12" s="92" t="str">
        <f t="shared" si="0"/>
        <v>6 / 6</v>
      </c>
      <c r="I12" s="19">
        <f>SUMPRODUCT((P12="En cours")*COUNTIFS(SUIVIPROD!$E$2:$E$3777,'Ligne 14'!$A12,SUIVIPROD!$J$2:$J$3777,'Ligne 14'!$P$1))</f>
        <v>0</v>
      </c>
      <c r="J12" s="97">
        <v>8</v>
      </c>
      <c r="K12" s="19">
        <f>SUMPRODUCT((P12="En cours")*SUMIFS(SUIVIPROD!$D$2:$D$3777,SUIVIPROD!$E$2:$E$3777,'Ligne 14'!$A12,SUIVIPROD!$J$2:$J$3777,'Ligne 14'!$P$1))</f>
        <v>0</v>
      </c>
      <c r="L12" s="19">
        <f>SUMPRODUCT((P12="En cours")*SUMPRODUCT((SUIVIPROD!$E$2:$E$3777='Ligne 14'!$A12)*(SUIVIPROD!$J$2:$J$3777='Ligne 14'!$P$1)*(SUIVIPROD!$L$2:$N$3777&lt;&gt;"")))</f>
        <v>0</v>
      </c>
      <c r="M12" s="97">
        <v>4</v>
      </c>
      <c r="O12" s="23"/>
      <c r="P12" s="121" t="s">
        <v>190</v>
      </c>
      <c r="Q12" s="19">
        <f>SUMPRODUCT((X12="En cours")*COUNTIFS(SUIVIPROD!$E$2:$E$3777,'Ligne 14'!$A12,SUIVIPROD!$J$2:$J$3777,'Ligne 14'!$X$1))</f>
        <v>0</v>
      </c>
      <c r="R12" s="97">
        <v>12</v>
      </c>
      <c r="S12" s="19">
        <f>SUMPRODUCT((X12="En cours")*SUMIFS(SUIVIPROD!$D$2:$D$3777,SUIVIPROD!$E$2:$E$3777,'Ligne 14'!$A12,SUIVIPROD!$J$2:$J$3777,'Ligne 14'!$X$1))</f>
        <v>0</v>
      </c>
      <c r="T12" s="19">
        <f>SUMPRODUCT((X12="En cours")*SUMPRODUCT((SUIVIPROD!$E$2:$E$3777='Ligne 14'!$A12)*(SUIVIPROD!$J$2:$J$3777='Ligne 14'!$X$1)*(SUIVIPROD!$L$2:$N$3777&lt;&gt;"")))</f>
        <v>0</v>
      </c>
      <c r="U12" s="97">
        <v>4</v>
      </c>
      <c r="V12" s="12"/>
      <c r="W12" s="23" t="str">
        <f>IF(COUNTIFS(SUIVIQUALITE!$B$2:$B$49039,'Ligne 14'!$A12,SUIVIQUALITE!$E$2:$E$49039,LEFT($X$1,FIND(" ",$X$1)-1),SUIVIQUALITE!$F$2:$F$49039,"Oui")=1,"Oui","#N/A")</f>
        <v>#N/A</v>
      </c>
      <c r="X12" s="93" t="s">
        <v>190</v>
      </c>
      <c r="Y12" s="19">
        <f>SUMPRODUCT((AF12="En cours")*COUNTIFS(SUIVIPROD!$E$2:$E$3777,'Ligne 14'!$A12,SUIVIPROD!$J$2:$J$3777,'Ligne 14'!$AF$1))</f>
        <v>0</v>
      </c>
      <c r="Z12" s="97">
        <v>8</v>
      </c>
      <c r="AA12" s="19">
        <f>SUMPRODUCT((AF12="En cours")*SUMIFS(SUIVIPROD!$D$2:$D$3777,SUIVIPROD!$E$2:$E$3777,'Ligne 14'!$A12,SUIVIPROD!$J$2:$J$3777,'Ligne 14'!$AF$1))</f>
        <v>0</v>
      </c>
      <c r="AB12" s="19">
        <f>SUMPRODUCT((AF12="En cours")*SUMPRODUCT((SUIVIPROD!$E$2:$E$3777='Ligne 14'!$A12)*(SUIVIPROD!$J$2:$J$3777='Ligne 14'!$AF$1)*(SUIVIPROD!$L$2:$N$3777&lt;&gt;"")))</f>
        <v>0</v>
      </c>
      <c r="AC12" s="97">
        <v>6</v>
      </c>
      <c r="AD12" s="23"/>
      <c r="AE12" s="23"/>
      <c r="AF12" s="93"/>
      <c r="AG12" s="19">
        <f>SUMPRODUCT((AN12="En cours")*COUNTIFS(SUIVIPROD!$E$2:$E$3777,'Ligne 14'!$A12,SUIVIPROD!$J$2:$J$3777,'Ligne 14'!$AN$1))</f>
        <v>0</v>
      </c>
      <c r="AH12" s="97">
        <v>16</v>
      </c>
      <c r="AI12" s="19">
        <f>SUMPRODUCT((AN12="En cours")*SUMIFS(SUIVIPROD!$D$2:$D$3777,SUIVIPROD!$E$2:$E$3777,'Ligne 14'!$A12,SUIVIPROD!$J$2:$J$3777,'Ligne 14'!$AN$1))</f>
        <v>0</v>
      </c>
      <c r="AJ12" s="19">
        <f>SUMPRODUCT((AN12="En cours")*SUMPRODUCT((SUIVIPROD!$E$2:$E$3777='Ligne 14'!$A12)*(SUIVIPROD!$J$2:$J$3777='Ligne 14'!$AN$1)*(SUIVIPROD!$L$2:$N$3777&lt;&gt;"")))</f>
        <v>0</v>
      </c>
      <c r="AK12" s="97">
        <v>6</v>
      </c>
      <c r="AM12" s="23"/>
      <c r="AN12" s="121"/>
      <c r="AO12" s="19">
        <f>SUMPRODUCT((AV12="En cours")*COUNTIFS(SUIVIPROD!$E$2:$E$3777,'Ligne 14'!$A12,SUIVIPROD!$J$2:$J$3777,'Ligne 14'!$AV$1))</f>
        <v>0</v>
      </c>
      <c r="AP12" s="97">
        <v>8</v>
      </c>
      <c r="AQ12" s="19">
        <f>SUMPRODUCT((AV12="En cours")*SUMIFS(SUIVIPROD!$D$2:$D$3777,SUIVIPROD!$E$2:$E$3777,'Ligne 14'!$A12,SUIVIPROD!$J$2:$J$3777,'Ligne 14'!$AV$1))</f>
        <v>0</v>
      </c>
      <c r="AR12" s="19">
        <f>SUMPRODUCT((AV12="En cours")*SUMPRODUCT((SUIVIPROD!$E$2:$E$3777='Ligne 14'!$A12)*(SUIVIPROD!$J$2:$J$3777='Ligne 14'!$AV$1)*(SUIVIPROD!$L$2:$N$3777&lt;&gt;"")))</f>
        <v>0</v>
      </c>
      <c r="AS12" s="97">
        <v>3</v>
      </c>
      <c r="AU12" s="23"/>
      <c r="AV12" s="93"/>
      <c r="AW12" s="19">
        <f>SUMPRODUCT((BD12="En cours")*COUNTIFS(SUIVIPROD!$E$2:$E$3777,'Ligne 14'!$A12,SUIVIPROD!$J$2:$J$3777,'Ligne 14'!$BD$1))</f>
        <v>0</v>
      </c>
      <c r="AX12" s="97">
        <v>12</v>
      </c>
      <c r="AY12" s="19">
        <f>SUMPRODUCT((BD12="En cours")*SUMIFS(SUIVIPROD!$D$2:$D$3777,SUIVIPROD!$E$2:$E$3777,'Ligne 14'!$A12,SUIVIPROD!$J$2:$J$3777,'Ligne 14'!$BD$1))</f>
        <v>0</v>
      </c>
      <c r="AZ12" s="19">
        <f>SUMPRODUCT((BD12="En cours")*SUMPRODUCT((SUIVIPROD!$E$2:$E$3777='Ligne 14'!$A12)*(SUIVIPROD!$J$2:$J$3777='Ligne 14'!$BD$1)*(SUIVIPROD!$L$2:$N$3777&lt;&gt;"")))</f>
        <v>0</v>
      </c>
      <c r="BA12" s="97">
        <v>3</v>
      </c>
      <c r="BC12" s="23"/>
      <c r="BD12" s="93"/>
      <c r="BE12" s="19">
        <f>SUMPRODUCT((BL12="En cours")*COUNTIFS(SUIVIPROD!$E$2:$E$3777,'Ligne 14'!$A12,SUIVIPROD!$J$2:$J$3777,'Ligne 14'!$BL$1))</f>
        <v>0</v>
      </c>
      <c r="BF12" s="97">
        <v>12</v>
      </c>
      <c r="BG12" s="19">
        <f>SUMPRODUCT((BL12="En cours")*SUMIFS(SUIVIPROD!$D$2:$D$3777,SUIVIPROD!$E$2:$E$3777,'Ligne 14'!$A12,SUIVIPROD!$J$2:$J$3777,'Ligne 14'!$BL$1))</f>
        <v>0</v>
      </c>
      <c r="BH12" s="19">
        <f>SUMPRODUCT((BL12="En cours")*SUMPRODUCT((SUIVIPROD!$E$2:$E$3777='Ligne 14'!$A12)*(SUIVIPROD!$J$2:$J$3777='Ligne 14'!$BL$1)*(SUIVIPROD!$L$2:$N$3777&lt;&gt;"")))</f>
        <v>0</v>
      </c>
      <c r="BI12" s="97">
        <v>4</v>
      </c>
      <c r="BK12" s="23"/>
      <c r="BL12" s="121"/>
      <c r="BM12" s="19">
        <f>SUMPRODUCT((BT12="En cours")*COUNTIFS(SUIVIPROD!$E$2:$E$3777,'Ligne 14'!$A12,SUIVIPROD!$J$2:$J$3777,'Ligne 14'!$BT$1))</f>
        <v>0</v>
      </c>
      <c r="BN12" s="97">
        <v>10</v>
      </c>
      <c r="BO12" s="19">
        <f>SUMPRODUCT((BT12="En cours")*SUMIFS(SUIVIPROD!$D$2:$D$3777,SUIVIPROD!$E$2:$E$3777,'Ligne 14'!$A12,SUIVIPROD!$J$2:$J$3777,'Ligne 14'!$BT$1))</f>
        <v>0</v>
      </c>
      <c r="BP12" s="19">
        <f>SUMPRODUCT((BT12="En cours")*SUMPRODUCT((SUIVIPROD!$E$2:$E$3777='Ligne 14'!$A12)*(SUIVIPROD!$J$2:$J$3777='Ligne 14'!$BT$1)*(SUIVIPROD!$L$2:$N$3777&lt;&gt;"")))</f>
        <v>0</v>
      </c>
      <c r="BQ12" s="97">
        <v>3</v>
      </c>
      <c r="BS12" s="23"/>
      <c r="BT12" s="121"/>
      <c r="BU12" s="209"/>
    </row>
    <row r="13" spans="1:80" ht="15">
      <c r="A13" s="22" t="s">
        <v>355</v>
      </c>
      <c r="B13" s="12" t="s">
        <v>188</v>
      </c>
      <c r="C13" s="12" t="s">
        <v>188</v>
      </c>
      <c r="D13" s="12" t="s">
        <v>188</v>
      </c>
      <c r="E13" s="12" t="s">
        <v>188</v>
      </c>
      <c r="F13" s="12" t="s">
        <v>188</v>
      </c>
      <c r="G13" s="12" t="s">
        <v>188</v>
      </c>
      <c r="H13" s="92" t="str">
        <f t="shared" si="0"/>
        <v>6 / 6</v>
      </c>
      <c r="I13" s="19">
        <f>SUMPRODUCT((P13="En cours")*COUNTIFS(SUIVIPROD!$E$2:$E$3777,'Ligne 14'!$A13,SUIVIPROD!$J$2:$J$3777,'Ligne 14'!$P$1))</f>
        <v>0</v>
      </c>
      <c r="J13" s="97">
        <v>8</v>
      </c>
      <c r="K13" s="19">
        <f>SUMPRODUCT((P13="En cours")*SUMIFS(SUIVIPROD!$D$2:$D$3777,SUIVIPROD!$E$2:$E$3777,'Ligne 14'!$A13,SUIVIPROD!$J$2:$J$3777,'Ligne 14'!$P$1))</f>
        <v>0</v>
      </c>
      <c r="L13" s="19">
        <f>SUMPRODUCT((P13="En cours")*SUMPRODUCT((SUIVIPROD!$E$2:$E$3777='Ligne 14'!$A13)*(SUIVIPROD!$J$2:$J$3777='Ligne 14'!$P$1)*(SUIVIPROD!$L$2:$N$3777&lt;&gt;"")))</f>
        <v>0</v>
      </c>
      <c r="M13" s="97">
        <v>4</v>
      </c>
      <c r="O13" s="23"/>
      <c r="P13" s="121"/>
      <c r="Q13" s="19">
        <f>SUMPRODUCT((X13="En cours")*COUNTIFS(SUIVIPROD!$E$2:$E$3777,'Ligne 14'!$A13,SUIVIPROD!$J$2:$J$3777,'Ligne 14'!$X$1))</f>
        <v>0</v>
      </c>
      <c r="R13" s="97">
        <v>12</v>
      </c>
      <c r="S13" s="19">
        <f>SUMPRODUCT((X13="En cours")*SUMIFS(SUIVIPROD!$D$2:$D$3777,SUIVIPROD!$E$2:$E$3777,'Ligne 14'!$A13,SUIVIPROD!$J$2:$J$3777,'Ligne 14'!$X$1))</f>
        <v>0</v>
      </c>
      <c r="T13" s="19">
        <f>SUMPRODUCT((X13="En cours")*SUMPRODUCT((SUIVIPROD!$E$2:$E$3777='Ligne 14'!$A13)*(SUIVIPROD!$J$2:$J$3777='Ligne 14'!$X$1)*(SUIVIPROD!$L$2:$N$3777&lt;&gt;"")))</f>
        <v>0</v>
      </c>
      <c r="U13" s="97">
        <v>4</v>
      </c>
      <c r="W13" s="23"/>
      <c r="X13" s="93"/>
      <c r="Y13" s="19">
        <f>SUMPRODUCT((AF13="En cours")*COUNTIFS(SUIVIPROD!$E$2:$E$3777,'Ligne 14'!$A13,SUIVIPROD!$J$2:$J$3777,'Ligne 14'!$AF$1))</f>
        <v>0</v>
      </c>
      <c r="Z13" s="97">
        <v>8</v>
      </c>
      <c r="AA13" s="19">
        <f>SUMPRODUCT((AF13="En cours")*SUMIFS(SUIVIPROD!$D$2:$D$3777,SUIVIPROD!$E$2:$E$3777,'Ligne 14'!$A13,SUIVIPROD!$J$2:$J$3777,'Ligne 14'!$AF$1))</f>
        <v>0</v>
      </c>
      <c r="AB13" s="19">
        <f>SUMPRODUCT((AF13="En cours")*SUMPRODUCT((SUIVIPROD!$E$2:$E$3777='Ligne 14'!$A13)*(SUIVIPROD!$J$2:$J$3777='Ligne 14'!$AF$1)*(SUIVIPROD!$L$2:$N$3777&lt;&gt;"")))</f>
        <v>0</v>
      </c>
      <c r="AC13" s="97">
        <v>6</v>
      </c>
      <c r="AD13" s="23"/>
      <c r="AE13" s="23"/>
      <c r="AF13" s="93"/>
      <c r="AG13" s="19">
        <f>SUMPRODUCT((AN13="En cours")*COUNTIFS(SUIVIPROD!$E$2:$E$3777,'Ligne 14'!$A13,SUIVIPROD!$J$2:$J$3777,'Ligne 14'!$AN$1))</f>
        <v>0</v>
      </c>
      <c r="AH13" s="97">
        <v>16</v>
      </c>
      <c r="AI13" s="19">
        <f>SUMPRODUCT((AN13="En cours")*SUMIFS(SUIVIPROD!$D$2:$D$3777,SUIVIPROD!$E$2:$E$3777,'Ligne 14'!$A13,SUIVIPROD!$J$2:$J$3777,'Ligne 14'!$AN$1))</f>
        <v>0</v>
      </c>
      <c r="AJ13" s="19">
        <f>SUMPRODUCT((AN13="En cours")*SUMPRODUCT((SUIVIPROD!$E$2:$E$3777='Ligne 14'!$A13)*(SUIVIPROD!$J$2:$J$3777='Ligne 14'!$AN$1)*(SUIVIPROD!$L$2:$N$3777&lt;&gt;"")))</f>
        <v>0</v>
      </c>
      <c r="AK13" s="97">
        <v>6</v>
      </c>
      <c r="AM13" s="23"/>
      <c r="AN13" s="121"/>
      <c r="AO13" s="19">
        <f>SUMPRODUCT((AV13="En cours")*COUNTIFS(SUIVIPROD!$E$2:$E$3777,'Ligne 14'!$A13,SUIVIPROD!$J$2:$J$3777,'Ligne 14'!$AV$1))</f>
        <v>0</v>
      </c>
      <c r="AP13" s="97">
        <v>8</v>
      </c>
      <c r="AQ13" s="19">
        <f>SUMPRODUCT((AV13="En cours")*SUMIFS(SUIVIPROD!$D$2:$D$3777,SUIVIPROD!$E$2:$E$3777,'Ligne 14'!$A13,SUIVIPROD!$J$2:$J$3777,'Ligne 14'!$AV$1))</f>
        <v>0</v>
      </c>
      <c r="AR13" s="19">
        <f>SUMPRODUCT((AV13="En cours")*SUMPRODUCT((SUIVIPROD!$E$2:$E$3777='Ligne 14'!$A13)*(SUIVIPROD!$J$2:$J$3777='Ligne 14'!$AV$1)*(SUIVIPROD!$L$2:$N$3777&lt;&gt;"")))</f>
        <v>0</v>
      </c>
      <c r="AS13" s="97">
        <v>3</v>
      </c>
      <c r="AU13" s="23" t="str">
        <f>IF(COUNTIFS(SUIVIQUALITE!$B$2:$B$49039,'Ligne 14'!$A13,SUIVIQUALITE!$E$2:$E$49039,LEFT($AV$1,FIND(" ",$AV$1)-1),SUIVIQUALITE!$F$2:$F$49039,"Oui")=1,"Oui","#N/A")</f>
        <v>#N/A</v>
      </c>
      <c r="AV13" s="93" t="s">
        <v>189</v>
      </c>
      <c r="AW13" s="19">
        <f>SUMPRODUCT((BD13="En cours")*COUNTIFS(SUIVIPROD!$E$2:$E$3777,'Ligne 14'!$A13,SUIVIPROD!$J$2:$J$3777,'Ligne 14'!$BD$1))</f>
        <v>0</v>
      </c>
      <c r="AX13" s="97">
        <v>12</v>
      </c>
      <c r="AY13" s="19">
        <f>SUMPRODUCT((BD13="En cours")*SUMIFS(SUIVIPROD!$D$2:$D$3777,SUIVIPROD!$E$2:$E$3777,'Ligne 14'!$A13,SUIVIPROD!$J$2:$J$3777,'Ligne 14'!$BD$1))</f>
        <v>0</v>
      </c>
      <c r="AZ13" s="19">
        <f>SUMPRODUCT((BD13="En cours")*SUMPRODUCT((SUIVIPROD!$E$2:$E$3777='Ligne 14'!$A13)*(SUIVIPROD!$J$2:$J$3777='Ligne 14'!$BD$1)*(SUIVIPROD!$L$2:$N$3777&lt;&gt;"")))</f>
        <v>0</v>
      </c>
      <c r="BA13" s="97">
        <v>3</v>
      </c>
      <c r="BC13" s="23"/>
      <c r="BD13" s="93"/>
      <c r="BE13" s="19">
        <f>SUMPRODUCT((BL13="En cours")*COUNTIFS(SUIVIPROD!$E$2:$E$3777,'Ligne 14'!$A13,SUIVIPROD!$J$2:$J$3777,'Ligne 14'!$BL$1))</f>
        <v>0</v>
      </c>
      <c r="BF13" s="97">
        <v>12</v>
      </c>
      <c r="BG13" s="19">
        <f>SUMPRODUCT((BL13="En cours")*SUMIFS(SUIVIPROD!$D$2:$D$3777,SUIVIPROD!$E$2:$E$3777,'Ligne 14'!$A13,SUIVIPROD!$J$2:$J$3777,'Ligne 14'!$BL$1))</f>
        <v>0</v>
      </c>
      <c r="BH13" s="19">
        <f>SUMPRODUCT((BL13="En cours")*SUMPRODUCT((SUIVIPROD!$E$2:$E$3777='Ligne 14'!$A13)*(SUIVIPROD!$J$2:$J$3777='Ligne 14'!$BL$1)*(SUIVIPROD!$L$2:$N$3777&lt;&gt;"")))</f>
        <v>0</v>
      </c>
      <c r="BI13" s="97">
        <v>4</v>
      </c>
      <c r="BK13" s="23"/>
      <c r="BL13" s="121"/>
      <c r="BM13" s="19">
        <f>SUMPRODUCT((BT13="En cours")*COUNTIFS(SUIVIPROD!$E$2:$E$3777,'Ligne 14'!$A13,SUIVIPROD!$J$2:$J$3777,'Ligne 14'!$BT$1))</f>
        <v>0</v>
      </c>
      <c r="BN13" s="97">
        <v>10</v>
      </c>
      <c r="BO13" s="19">
        <f>SUMPRODUCT((BT13="En cours")*SUMIFS(SUIVIPROD!$D$2:$D$3777,SUIVIPROD!$E$2:$E$3777,'Ligne 14'!$A13,SUIVIPROD!$J$2:$J$3777,'Ligne 14'!$BT$1))</f>
        <v>0</v>
      </c>
      <c r="BP13" s="19">
        <f>SUMPRODUCT((BT13="En cours")*SUMPRODUCT((SUIVIPROD!$E$2:$E$3777='Ligne 14'!$A13)*(SUIVIPROD!$J$2:$J$3777='Ligne 14'!$BT$1)*(SUIVIPROD!$L$2:$N$3777&lt;&gt;"")))</f>
        <v>0</v>
      </c>
      <c r="BQ13" s="97">
        <v>3</v>
      </c>
      <c r="BS13" s="23"/>
      <c r="BT13" s="121" t="s">
        <v>190</v>
      </c>
      <c r="BU13" s="209"/>
    </row>
    <row r="14" spans="1:80" ht="15">
      <c r="A14" s="22" t="s">
        <v>386</v>
      </c>
      <c r="B14" s="12" t="s">
        <v>188</v>
      </c>
      <c r="C14" s="12" t="s">
        <v>188</v>
      </c>
      <c r="D14" s="12" t="s">
        <v>188</v>
      </c>
      <c r="E14" s="12" t="s">
        <v>188</v>
      </c>
      <c r="F14" s="12" t="s">
        <v>188</v>
      </c>
      <c r="G14" s="12" t="s">
        <v>188</v>
      </c>
      <c r="H14" s="92" t="str">
        <f t="shared" si="0"/>
        <v>6 / 6</v>
      </c>
      <c r="I14" s="19">
        <f>SUMPRODUCT((P14="En cours")*COUNTIFS(SUIVIPROD!$E$2:$E$3777,'Ligne 14'!$A14,SUIVIPROD!$J$2:$J$3777,'Ligne 14'!$P$1))</f>
        <v>0</v>
      </c>
      <c r="J14" s="97">
        <v>8</v>
      </c>
      <c r="K14" s="19">
        <f>SUMPRODUCT((P14="En cours")*SUMIFS(SUIVIPROD!$D$2:$D$3777,SUIVIPROD!$E$2:$E$3777,'Ligne 14'!$A14,SUIVIPROD!$J$2:$J$3777,'Ligne 14'!$P$1))</f>
        <v>0</v>
      </c>
      <c r="L14" s="19">
        <f>SUMPRODUCT((P14="En cours")*SUMPRODUCT((SUIVIPROD!$E$2:$E$3777='Ligne 14'!$A14)*(SUIVIPROD!$J$2:$J$3777='Ligne 14'!$P$1)*(SUIVIPROD!$L$2:$N$3777&lt;&gt;"")))</f>
        <v>0</v>
      </c>
      <c r="M14" s="97">
        <v>4</v>
      </c>
      <c r="O14" s="23"/>
      <c r="P14" s="121"/>
      <c r="Q14" s="19">
        <f>SUMPRODUCT((X14="En cours")*COUNTIFS(SUIVIPROD!$E$2:$E$3777,'Ligne 14'!$A14,SUIVIPROD!$J$2:$J$3777,'Ligne 14'!$X$1))</f>
        <v>0</v>
      </c>
      <c r="R14" s="97">
        <v>12</v>
      </c>
      <c r="S14" s="19">
        <f>SUMPRODUCT((X14="En cours")*SUMIFS(SUIVIPROD!$D$2:$D$3777,SUIVIPROD!$E$2:$E$3777,'Ligne 14'!$A14,SUIVIPROD!$J$2:$J$3777,'Ligne 14'!$X$1))</f>
        <v>0</v>
      </c>
      <c r="T14" s="19">
        <f>SUMPRODUCT((X14="En cours")*SUMPRODUCT((SUIVIPROD!$E$2:$E$3777='Ligne 14'!$A14)*(SUIVIPROD!$J$2:$J$3777='Ligne 14'!$X$1)*(SUIVIPROD!$L$2:$N$3777&lt;&gt;"")))</f>
        <v>0</v>
      </c>
      <c r="U14" s="97">
        <v>4</v>
      </c>
      <c r="W14" s="23"/>
      <c r="X14" s="93"/>
      <c r="Y14" s="19">
        <f>SUMPRODUCT((AF14="En cours")*COUNTIFS(SUIVIPROD!$E$2:$E$3777,'Ligne 14'!$A14,SUIVIPROD!$J$2:$J$3777,'Ligne 14'!$AF$1))</f>
        <v>0</v>
      </c>
      <c r="Z14" s="97">
        <v>8</v>
      </c>
      <c r="AA14" s="19">
        <f>SUMPRODUCT((AF14="En cours")*SUMIFS(SUIVIPROD!$D$2:$D$3777,SUIVIPROD!$E$2:$E$3777,'Ligne 14'!$A14,SUIVIPROD!$J$2:$J$3777,'Ligne 14'!$AF$1))</f>
        <v>0</v>
      </c>
      <c r="AB14" s="19">
        <f>SUMPRODUCT((AF14="En cours")*SUMPRODUCT((SUIVIPROD!$E$2:$E$3777='Ligne 14'!$A14)*(SUIVIPROD!$J$2:$J$3777='Ligne 14'!$AF$1)*(SUIVIPROD!$L$2:$N$3777&lt;&gt;"")))</f>
        <v>0</v>
      </c>
      <c r="AC14" s="97">
        <v>6</v>
      </c>
      <c r="AD14" s="23"/>
      <c r="AE14" s="23"/>
      <c r="AF14" s="93" t="s">
        <v>190</v>
      </c>
      <c r="AG14" s="19">
        <f>SUMPRODUCT((AN14="En cours")*COUNTIFS(SUIVIPROD!$E$2:$E$3777,'Ligne 14'!$A14,SUIVIPROD!$J$2:$J$3777,'Ligne 14'!$AN$1))</f>
        <v>0</v>
      </c>
      <c r="AH14" s="97">
        <v>16</v>
      </c>
      <c r="AI14" s="19">
        <f>SUMPRODUCT((AN14="En cours")*SUMIFS(SUIVIPROD!$D$2:$D$3777,SUIVIPROD!$E$2:$E$3777,'Ligne 14'!$A14,SUIVIPROD!$J$2:$J$3777,'Ligne 14'!$AN$1))</f>
        <v>0</v>
      </c>
      <c r="AJ14" s="19">
        <f>SUMPRODUCT((AN14="En cours")*SUMPRODUCT((SUIVIPROD!$E$2:$E$3777='Ligne 14'!$A14)*(SUIVIPROD!$J$2:$J$3777='Ligne 14'!$AN$1)*(SUIVIPROD!$L$2:$N$3777&lt;&gt;"")))</f>
        <v>0</v>
      </c>
      <c r="AK14" s="97">
        <v>6</v>
      </c>
      <c r="AM14" s="23"/>
      <c r="AN14" s="121" t="s">
        <v>190</v>
      </c>
      <c r="AO14" s="19">
        <f>SUMPRODUCT((AV14="En cours")*COUNTIFS(SUIVIPROD!$E$2:$E$3777,'Ligne 14'!$A14,SUIVIPROD!$J$2:$J$3777,'Ligne 14'!$AV$1))</f>
        <v>0</v>
      </c>
      <c r="AP14" s="97">
        <v>8</v>
      </c>
      <c r="AQ14" s="19">
        <f>SUMPRODUCT((AV14="En cours")*SUMIFS(SUIVIPROD!$D$2:$D$3777,SUIVIPROD!$E$2:$E$3777,'Ligne 14'!$A14,SUIVIPROD!$J$2:$J$3777,'Ligne 14'!$AV$1))</f>
        <v>0</v>
      </c>
      <c r="AR14" s="19">
        <f>SUMPRODUCT((AV14="En cours")*SUMPRODUCT((SUIVIPROD!$E$2:$E$3777='Ligne 14'!$A14)*(SUIVIPROD!$J$2:$J$3777='Ligne 14'!$AV$1)*(SUIVIPROD!$L$2:$N$3777&lt;&gt;"")))</f>
        <v>0</v>
      </c>
      <c r="AS14" s="97">
        <v>3</v>
      </c>
      <c r="AU14" s="23"/>
      <c r="AV14" s="93" t="s">
        <v>190</v>
      </c>
      <c r="AW14" s="19">
        <f>SUMPRODUCT((BD14="En cours")*COUNTIFS(SUIVIPROD!$E$2:$E$3777,'Ligne 14'!$A14,SUIVIPROD!$J$2:$J$3777,'Ligne 14'!$BD$1))</f>
        <v>0</v>
      </c>
      <c r="AX14" s="97">
        <v>12</v>
      </c>
      <c r="AY14" s="19">
        <f>SUMPRODUCT((BD14="En cours")*SUMIFS(SUIVIPROD!$D$2:$D$3777,SUIVIPROD!$E$2:$E$3777,'Ligne 14'!$A14,SUIVIPROD!$J$2:$J$3777,'Ligne 14'!$BD$1))</f>
        <v>0</v>
      </c>
      <c r="AZ14" s="19">
        <f>SUMPRODUCT((BD14="En cours")*SUMPRODUCT((SUIVIPROD!$E$2:$E$3777='Ligne 14'!$A14)*(SUIVIPROD!$J$2:$J$3777='Ligne 14'!$BD$1)*(SUIVIPROD!$L$2:$N$3777&lt;&gt;"")))</f>
        <v>0</v>
      </c>
      <c r="BA14" s="97">
        <v>3</v>
      </c>
      <c r="BC14" s="23"/>
      <c r="BD14" s="93" t="s">
        <v>190</v>
      </c>
      <c r="BE14" s="19">
        <f>SUMPRODUCT((BL14="En cours")*COUNTIFS(SUIVIPROD!$E$2:$E$3777,'Ligne 14'!$A14,SUIVIPROD!$J$2:$J$3777,'Ligne 14'!$BL$1))</f>
        <v>0</v>
      </c>
      <c r="BF14" s="97">
        <v>12</v>
      </c>
      <c r="BG14" s="19">
        <f>SUMPRODUCT((BL14="En cours")*SUMIFS(SUIVIPROD!$D$2:$D$3777,SUIVIPROD!$E$2:$E$3777,'Ligne 14'!$A14,SUIVIPROD!$J$2:$J$3777,'Ligne 14'!$BL$1))</f>
        <v>0</v>
      </c>
      <c r="BH14" s="19">
        <f>SUMPRODUCT((BL14="En cours")*SUMPRODUCT((SUIVIPROD!$E$2:$E$3777='Ligne 14'!$A14)*(SUIVIPROD!$J$2:$J$3777='Ligne 14'!$BL$1)*(SUIVIPROD!$L$2:$N$3777&lt;&gt;"")))</f>
        <v>0</v>
      </c>
      <c r="BI14" s="97">
        <v>4</v>
      </c>
      <c r="BK14" s="23" t="str">
        <f>IF(COUNTIFS(SUIVIQUALITE!$B$2:$B$49039,'Ligne 14'!$A14,SUIVIQUALITE!$E$2:$E$49039,LEFT($BL$1,FIND(" ",$BL$1)-1),SUIVIQUALITE!$F$2:$F$49039,"Oui")=1,"Oui","#N/A")</f>
        <v>#N/A</v>
      </c>
      <c r="BL14" s="121" t="s">
        <v>329</v>
      </c>
      <c r="BM14" s="19">
        <f>SUMPRODUCT((BT14="En cours")*COUNTIFS(SUIVIPROD!$E$2:$E$3777,'Ligne 14'!$A14,SUIVIPROD!$J$2:$J$3777,'Ligne 14'!$BT$1))</f>
        <v>0</v>
      </c>
      <c r="BN14" s="97">
        <v>10</v>
      </c>
      <c r="BO14" s="19">
        <f>SUMPRODUCT((BT14="En cours")*SUMIFS(SUIVIPROD!$D$2:$D$3777,SUIVIPROD!$E$2:$E$3777,'Ligne 14'!$A14,SUIVIPROD!$J$2:$J$3777,'Ligne 14'!$BT$1))</f>
        <v>0</v>
      </c>
      <c r="BP14" s="19">
        <f>SUMPRODUCT((BT14="En cours")*SUMPRODUCT((SUIVIPROD!$E$2:$E$3777='Ligne 14'!$A14)*(SUIVIPROD!$J$2:$J$3777='Ligne 14'!$BT$1)*(SUIVIPROD!$L$2:$N$3777&lt;&gt;"")))</f>
        <v>0</v>
      </c>
      <c r="BQ14" s="97">
        <v>3</v>
      </c>
      <c r="BS14" s="23"/>
      <c r="BT14" s="121"/>
      <c r="BU14" s="209"/>
    </row>
    <row r="15" spans="1:80" ht="15">
      <c r="A15" s="22" t="s">
        <v>387</v>
      </c>
      <c r="B15" s="12" t="s">
        <v>188</v>
      </c>
      <c r="C15" s="12" t="s">
        <v>188</v>
      </c>
      <c r="D15" s="12" t="s">
        <v>188</v>
      </c>
      <c r="E15" s="12" t="s">
        <v>188</v>
      </c>
      <c r="F15" s="12" t="s">
        <v>188</v>
      </c>
      <c r="G15" s="12" t="s">
        <v>188</v>
      </c>
      <c r="H15" s="92" t="str">
        <f t="shared" si="0"/>
        <v>6 / 6</v>
      </c>
      <c r="I15" s="19">
        <f>SUMPRODUCT((P15="En cours")*COUNTIFS(SUIVIPROD!$E$2:$E$3777,'Ligne 14'!$A15,SUIVIPROD!$J$2:$J$3777,'Ligne 14'!$P$1))</f>
        <v>0</v>
      </c>
      <c r="J15" s="97">
        <v>8</v>
      </c>
      <c r="K15" s="19">
        <f>SUMPRODUCT((P15="En cours")*SUMIFS(SUIVIPROD!$D$2:$D$3777,SUIVIPROD!$E$2:$E$3777,'Ligne 14'!$A15,SUIVIPROD!$J$2:$J$3777,'Ligne 14'!$P$1))</f>
        <v>0</v>
      </c>
      <c r="L15" s="19">
        <f>SUMPRODUCT((P15="En cours")*SUMPRODUCT((SUIVIPROD!$E$2:$E$3777='Ligne 14'!$A15)*(SUIVIPROD!$J$2:$J$3777='Ligne 14'!$P$1)*(SUIVIPROD!$L$2:$N$3777&lt;&gt;"")))</f>
        <v>0</v>
      </c>
      <c r="M15" s="97">
        <v>4</v>
      </c>
      <c r="O15" s="23"/>
      <c r="P15" s="121"/>
      <c r="Q15" s="19">
        <f>SUMPRODUCT((X15="En cours")*COUNTIFS(SUIVIPROD!$E$2:$E$3777,'Ligne 14'!$A15,SUIVIPROD!$J$2:$J$3777,'Ligne 14'!$X$1))</f>
        <v>0</v>
      </c>
      <c r="R15" s="97">
        <v>12</v>
      </c>
      <c r="S15" s="19">
        <f>SUMPRODUCT((X15="En cours")*SUMIFS(SUIVIPROD!$D$2:$D$3777,SUIVIPROD!$E$2:$E$3777,'Ligne 14'!$A15,SUIVIPROD!$J$2:$J$3777,'Ligne 14'!$X$1))</f>
        <v>0</v>
      </c>
      <c r="T15" s="19">
        <f>SUMPRODUCT((X15="En cours")*SUMPRODUCT((SUIVIPROD!$E$2:$E$3777='Ligne 14'!$A15)*(SUIVIPROD!$J$2:$J$3777='Ligne 14'!$X$1)*(SUIVIPROD!$L$2:$N$3777&lt;&gt;"")))</f>
        <v>0</v>
      </c>
      <c r="U15" s="97">
        <v>4</v>
      </c>
      <c r="W15" s="23"/>
      <c r="X15" s="93"/>
      <c r="Y15" s="19">
        <f>SUMPRODUCT((AF15="En cours")*COUNTIFS(SUIVIPROD!$E$2:$E$3777,'Ligne 14'!$A15,SUIVIPROD!$J$2:$J$3777,'Ligne 14'!$AF$1))</f>
        <v>0</v>
      </c>
      <c r="Z15" s="97">
        <v>8</v>
      </c>
      <c r="AA15" s="19">
        <f>SUMPRODUCT((AF15="En cours")*SUMIFS(SUIVIPROD!$D$2:$D$3777,SUIVIPROD!$E$2:$E$3777,'Ligne 14'!$A15,SUIVIPROD!$J$2:$J$3777,'Ligne 14'!$AF$1))</f>
        <v>0</v>
      </c>
      <c r="AB15" s="19">
        <f>SUMPRODUCT((AF15="En cours")*SUMPRODUCT((SUIVIPROD!$E$2:$E$3777='Ligne 14'!$A15)*(SUIVIPROD!$J$2:$J$3777='Ligne 14'!$AF$1)*(SUIVIPROD!$L$2:$N$3777&lt;&gt;"")))</f>
        <v>0</v>
      </c>
      <c r="AC15" s="97">
        <v>6</v>
      </c>
      <c r="AD15" s="23"/>
      <c r="AE15" s="23"/>
      <c r="AF15" s="93"/>
      <c r="AG15" s="19">
        <f>SUMPRODUCT((AN15="En cours")*COUNTIFS(SUIVIPROD!$E$2:$E$3777,'Ligne 14'!$A15,SUIVIPROD!$J$2:$J$3777,'Ligne 14'!$AN$1))</f>
        <v>0</v>
      </c>
      <c r="AH15" s="97">
        <v>16</v>
      </c>
      <c r="AI15" s="19">
        <f>SUMPRODUCT((AN15="En cours")*SUMIFS(SUIVIPROD!$D$2:$D$3777,SUIVIPROD!$E$2:$E$3777,'Ligne 14'!$A15,SUIVIPROD!$J$2:$J$3777,'Ligne 14'!$AN$1))</f>
        <v>0</v>
      </c>
      <c r="AJ15" s="19">
        <f>SUMPRODUCT((AN15="En cours")*SUMPRODUCT((SUIVIPROD!$E$2:$E$3777='Ligne 14'!$A15)*(SUIVIPROD!$J$2:$J$3777='Ligne 14'!$AN$1)*(SUIVIPROD!$L$2:$N$3777&lt;&gt;"")))</f>
        <v>0</v>
      </c>
      <c r="AK15" s="97">
        <v>6</v>
      </c>
      <c r="AM15" s="23"/>
      <c r="AN15" s="121"/>
      <c r="AO15" s="19">
        <f>SUMPRODUCT((AV15="En cours")*COUNTIFS(SUIVIPROD!$E$2:$E$3777,'Ligne 14'!$A15,SUIVIPROD!$J$2:$J$3777,'Ligne 14'!$AV$1))</f>
        <v>0</v>
      </c>
      <c r="AP15" s="97">
        <v>8</v>
      </c>
      <c r="AQ15" s="19">
        <f>SUMPRODUCT((AV15="En cours")*SUMIFS(SUIVIPROD!$D$2:$D$3777,SUIVIPROD!$E$2:$E$3777,'Ligne 14'!$A15,SUIVIPROD!$J$2:$J$3777,'Ligne 14'!$AV$1))</f>
        <v>0</v>
      </c>
      <c r="AR15" s="19">
        <f>SUMPRODUCT((AV15="En cours")*SUMPRODUCT((SUIVIPROD!$E$2:$E$3777='Ligne 14'!$A15)*(SUIVIPROD!$J$2:$J$3777='Ligne 14'!$AV$1)*(SUIVIPROD!$L$2:$N$3777&lt;&gt;"")))</f>
        <v>0</v>
      </c>
      <c r="AS15" s="97">
        <v>3</v>
      </c>
      <c r="AT15" s="121"/>
      <c r="AU15" s="121"/>
      <c r="AV15" s="121"/>
      <c r="AW15" s="19">
        <f>SUMPRODUCT((BD15="En cours")*COUNTIFS(SUIVIPROD!$E$2:$E$3777,'Ligne 14'!$A15,SUIVIPROD!$J$2:$J$3777,'Ligne 14'!$BD$1))</f>
        <v>0</v>
      </c>
      <c r="AX15" s="97">
        <v>12</v>
      </c>
      <c r="AY15" s="19">
        <f>SUMPRODUCT((BD15="En cours")*SUMIFS(SUIVIPROD!$D$2:$D$3777,SUIVIPROD!$E$2:$E$3777,'Ligne 14'!$A15,SUIVIPROD!$J$2:$J$3777,'Ligne 14'!$BD$1))</f>
        <v>0</v>
      </c>
      <c r="AZ15" s="19">
        <f>SUMPRODUCT((BD15="En cours")*SUMPRODUCT((SUIVIPROD!$E$2:$E$3777='Ligne 14'!$A15)*(SUIVIPROD!$J$2:$J$3777='Ligne 14'!$BD$1)*(SUIVIPROD!$L$2:$N$3777&lt;&gt;"")))</f>
        <v>0</v>
      </c>
      <c r="BA15" s="97">
        <v>3</v>
      </c>
      <c r="BC15" s="23"/>
      <c r="BD15" s="93" t="s">
        <v>190</v>
      </c>
      <c r="BE15" s="19">
        <f>SUMPRODUCT((BL15="En cours")*COUNTIFS(SUIVIPROD!$E$2:$E$3777,'Ligne 14'!$A15,SUIVIPROD!$J$2:$J$3777,'Ligne 14'!$BL$1))</f>
        <v>0</v>
      </c>
      <c r="BF15" s="97">
        <v>12</v>
      </c>
      <c r="BG15" s="19">
        <f>SUMPRODUCT((BL15="En cours")*SUMIFS(SUIVIPROD!$D$2:$D$3777,SUIVIPROD!$E$2:$E$3777,'Ligne 14'!$A15,SUIVIPROD!$J$2:$J$3777,'Ligne 14'!$BL$1))</f>
        <v>0</v>
      </c>
      <c r="BH15" s="19">
        <f>SUMPRODUCT((BL15="En cours")*SUMPRODUCT((SUIVIPROD!$E$2:$E$3777='Ligne 14'!$A15)*(SUIVIPROD!$J$2:$J$3777='Ligne 14'!$BL$1)*(SUIVIPROD!$L$2:$N$3777&lt;&gt;"")))</f>
        <v>0</v>
      </c>
      <c r="BI15" s="97">
        <v>4</v>
      </c>
      <c r="BK15" s="23"/>
      <c r="BL15" s="121" t="s">
        <v>190</v>
      </c>
      <c r="BM15" s="19">
        <f>SUMPRODUCT((BT15="En cours")*COUNTIFS(SUIVIPROD!$E$2:$E$3777,'Ligne 14'!$A15,SUIVIPROD!$J$2:$J$3777,'Ligne 14'!$BT$1))</f>
        <v>0</v>
      </c>
      <c r="BN15" s="97">
        <v>10</v>
      </c>
      <c r="BO15" s="19">
        <f>SUMPRODUCT((BT15="En cours")*SUMIFS(SUIVIPROD!$D$2:$D$3777,SUIVIPROD!$E$2:$E$3777,'Ligne 14'!$A15,SUIVIPROD!$J$2:$J$3777,'Ligne 14'!$BT$1))</f>
        <v>0</v>
      </c>
      <c r="BP15" s="19">
        <f>SUMPRODUCT((BT15="En cours")*SUMPRODUCT((SUIVIPROD!$E$2:$E$3777='Ligne 14'!$A15)*(SUIVIPROD!$J$2:$J$3777='Ligne 14'!$BT$1)*(SUIVIPROD!$L$2:$N$3777&lt;&gt;"")))</f>
        <v>0</v>
      </c>
      <c r="BQ15" s="97">
        <v>3</v>
      </c>
      <c r="BS15" s="23"/>
      <c r="BT15" s="121"/>
      <c r="BU15" s="209"/>
    </row>
    <row r="16" spans="1:80" ht="15">
      <c r="A16" s="22" t="s">
        <v>358</v>
      </c>
      <c r="B16" s="12" t="s">
        <v>188</v>
      </c>
      <c r="C16" s="12" t="s">
        <v>188</v>
      </c>
      <c r="D16" s="12" t="s">
        <v>188</v>
      </c>
      <c r="E16" s="12" t="s">
        <v>188</v>
      </c>
      <c r="F16" s="12" t="s">
        <v>188</v>
      </c>
      <c r="G16" s="12" t="s">
        <v>188</v>
      </c>
      <c r="H16" s="92" t="str">
        <f t="shared" si="0"/>
        <v>6 / 6</v>
      </c>
      <c r="I16" s="19">
        <f>SUMPRODUCT((P16="En cours")*COUNTIFS(SUIVIPROD!$E$2:$E$3777,'Ligne 14'!$A16,SUIVIPROD!$J$2:$J$3777,'Ligne 14'!$P$1))</f>
        <v>0</v>
      </c>
      <c r="J16" s="97">
        <v>8</v>
      </c>
      <c r="K16" s="19">
        <f>SUMPRODUCT((P16="En cours")*SUMIFS(SUIVIPROD!$D$2:$D$3777,SUIVIPROD!$E$2:$E$3777,'Ligne 14'!$A16,SUIVIPROD!$J$2:$J$3777,'Ligne 14'!$P$1))</f>
        <v>0</v>
      </c>
      <c r="L16" s="19">
        <f>SUMPRODUCT((P16="En cours")*SUMPRODUCT((SUIVIPROD!$E$2:$E$3777='Ligne 14'!$A16)*(SUIVIPROD!$J$2:$J$3777='Ligne 14'!$P$1)*(SUIVIPROD!$L$2:$N$3777&lt;&gt;"")))</f>
        <v>0</v>
      </c>
      <c r="M16" s="97">
        <v>4</v>
      </c>
      <c r="O16" s="23"/>
      <c r="P16" s="121"/>
      <c r="Q16" s="19">
        <f>SUMPRODUCT((X16="En cours")*COUNTIFS(SUIVIPROD!$E$2:$E$3777,'Ligne 14'!$A16,SUIVIPROD!$J$2:$J$3777,'Ligne 14'!$X$1))</f>
        <v>0</v>
      </c>
      <c r="R16" s="97">
        <v>12</v>
      </c>
      <c r="S16" s="19">
        <f>SUMPRODUCT((X16="En cours")*SUMIFS(SUIVIPROD!$D$2:$D$3777,SUIVIPROD!$E$2:$E$3777,'Ligne 14'!$A16,SUIVIPROD!$J$2:$J$3777,'Ligne 14'!$X$1))</f>
        <v>0</v>
      </c>
      <c r="T16" s="19">
        <f>SUMPRODUCT((X16="En cours")*SUMPRODUCT((SUIVIPROD!$E$2:$E$3777='Ligne 14'!$A16)*(SUIVIPROD!$J$2:$J$3777='Ligne 14'!$X$1)*(SUIVIPROD!$L$2:$N$3777&lt;&gt;"")))</f>
        <v>0</v>
      </c>
      <c r="U16" s="97">
        <v>4</v>
      </c>
      <c r="W16" s="23"/>
      <c r="X16" s="93"/>
      <c r="Y16" s="19">
        <f>SUMPRODUCT((AF16="En cours")*COUNTIFS(SUIVIPROD!$E$2:$E$3777,'Ligne 14'!$A16,SUIVIPROD!$J$2:$J$3777,'Ligne 14'!$AF$1))</f>
        <v>0</v>
      </c>
      <c r="Z16" s="97">
        <v>8</v>
      </c>
      <c r="AA16" s="19">
        <f>SUMPRODUCT((AF16="En cours")*SUMIFS(SUIVIPROD!$D$2:$D$3777,SUIVIPROD!$E$2:$E$3777,'Ligne 14'!$A16,SUIVIPROD!$J$2:$J$3777,'Ligne 14'!$AF$1))</f>
        <v>0</v>
      </c>
      <c r="AB16" s="19">
        <f>SUMPRODUCT((AF16="En cours")*SUMPRODUCT((SUIVIPROD!$E$2:$E$3777='Ligne 14'!$A16)*(SUIVIPROD!$J$2:$J$3777='Ligne 14'!$AF$1)*(SUIVIPROD!$L$2:$N$3777&lt;&gt;"")))</f>
        <v>0</v>
      </c>
      <c r="AC16" s="97">
        <v>6</v>
      </c>
      <c r="AD16" s="23"/>
      <c r="AE16" s="23"/>
      <c r="AF16" s="93" t="s">
        <v>190</v>
      </c>
      <c r="AG16" s="19">
        <f>SUMPRODUCT((AN16="En cours")*COUNTIFS(SUIVIPROD!$E$2:$E$3777,'Ligne 14'!$A16,SUIVIPROD!$J$2:$J$3777,'Ligne 14'!$AN$1))</f>
        <v>0</v>
      </c>
      <c r="AH16" s="97">
        <v>16</v>
      </c>
      <c r="AI16" s="19">
        <f>SUMPRODUCT((AN16="En cours")*SUMIFS(SUIVIPROD!$D$2:$D$3777,SUIVIPROD!$E$2:$E$3777,'Ligne 14'!$A16,SUIVIPROD!$J$2:$J$3777,'Ligne 14'!$AN$1))</f>
        <v>0</v>
      </c>
      <c r="AJ16" s="19">
        <f>SUMPRODUCT((AN16="En cours")*SUMPRODUCT((SUIVIPROD!$E$2:$E$3777='Ligne 14'!$A16)*(SUIVIPROD!$J$2:$J$3777='Ligne 14'!$AN$1)*(SUIVIPROD!$L$2:$N$3777&lt;&gt;"")))</f>
        <v>0</v>
      </c>
      <c r="AK16" s="97">
        <v>6</v>
      </c>
      <c r="AM16" s="23"/>
      <c r="AN16" s="121" t="s">
        <v>190</v>
      </c>
      <c r="AO16" s="19">
        <f>SUMPRODUCT((AV16="En cours")*COUNTIFS(SUIVIPROD!$E$2:$E$3777,'Ligne 14'!$A16,SUIVIPROD!$J$2:$J$3777,'Ligne 14'!$AV$1))</f>
        <v>0</v>
      </c>
      <c r="AP16" s="97">
        <v>8</v>
      </c>
      <c r="AQ16" s="19">
        <f>SUMPRODUCT((AV16="En cours")*SUMIFS(SUIVIPROD!$D$2:$D$3777,SUIVIPROD!$E$2:$E$3777,'Ligne 14'!$A16,SUIVIPROD!$J$2:$J$3777,'Ligne 14'!$AV$1))</f>
        <v>0</v>
      </c>
      <c r="AR16" s="19">
        <f>SUMPRODUCT((AV16="En cours")*SUMPRODUCT((SUIVIPROD!$E$2:$E$3777='Ligne 14'!$A16)*(SUIVIPROD!$J$2:$J$3777='Ligne 14'!$AV$1)*(SUIVIPROD!$L$2:$N$3777&lt;&gt;"")))</f>
        <v>0</v>
      </c>
      <c r="AS16" s="97">
        <v>3</v>
      </c>
      <c r="AU16" s="23" t="str">
        <f>IF(COUNTIFS(SUIVIQUALITE!$B$2:$B$49039,'Ligne 14'!$A16,SUIVIQUALITE!$E$2:$E$49039,LEFT($AV$1,FIND(" ",$AV$1)-1),SUIVIQUALITE!$F$2:$F$49039,"Oui")=1,"Oui","#N/A")</f>
        <v>#N/A</v>
      </c>
      <c r="AV16" s="93" t="s">
        <v>329</v>
      </c>
      <c r="AW16" s="19">
        <f>SUMPRODUCT((BD16="En cours")*COUNTIFS(SUIVIPROD!$E$2:$E$3777,'Ligne 14'!$A16,SUIVIPROD!$J$2:$J$3777,'Ligne 14'!$BD$1))</f>
        <v>0</v>
      </c>
      <c r="AX16" s="97">
        <v>12</v>
      </c>
      <c r="AY16" s="19">
        <f>SUMPRODUCT((BD16="En cours")*SUMIFS(SUIVIPROD!$D$2:$D$3777,SUIVIPROD!$E$2:$E$3777,'Ligne 14'!$A16,SUIVIPROD!$J$2:$J$3777,'Ligne 14'!$BD$1))</f>
        <v>0</v>
      </c>
      <c r="AZ16" s="19">
        <f>SUMPRODUCT((BD16="En cours")*SUMPRODUCT((SUIVIPROD!$E$2:$E$3777='Ligne 14'!$A16)*(SUIVIPROD!$J$2:$J$3777='Ligne 14'!$BD$1)*(SUIVIPROD!$L$2:$N$3777&lt;&gt;"")))</f>
        <v>0</v>
      </c>
      <c r="BA16" s="97">
        <v>3</v>
      </c>
      <c r="BB16" s="93"/>
      <c r="BC16" s="93"/>
      <c r="BD16" s="93" t="s">
        <v>190</v>
      </c>
      <c r="BE16" s="19">
        <f>SUMPRODUCT((BL16="En cours")*COUNTIFS(SUIVIPROD!$E$2:$E$3777,'Ligne 14'!$A16,SUIVIPROD!$J$2:$J$3777,'Ligne 14'!$BL$1))</f>
        <v>0</v>
      </c>
      <c r="BF16" s="97">
        <v>12</v>
      </c>
      <c r="BG16" s="19">
        <f>SUMPRODUCT((BL16="En cours")*SUMIFS(SUIVIPROD!$D$2:$D$3777,SUIVIPROD!$E$2:$E$3777,'Ligne 14'!$A16,SUIVIPROD!$J$2:$J$3777,'Ligne 14'!$BL$1))</f>
        <v>0</v>
      </c>
      <c r="BH16" s="19">
        <f>SUMPRODUCT((BL16="En cours")*SUMPRODUCT((SUIVIPROD!$E$2:$E$3777='Ligne 14'!$A16)*(SUIVIPROD!$J$2:$J$3777='Ligne 14'!$BL$1)*(SUIVIPROD!$L$2:$N$3777&lt;&gt;"")))</f>
        <v>0</v>
      </c>
      <c r="BI16" s="97">
        <v>4</v>
      </c>
      <c r="BK16" s="23"/>
      <c r="BL16" s="121" t="s">
        <v>190</v>
      </c>
      <c r="BM16" s="19">
        <f>SUMPRODUCT((BT16="En cours")*COUNTIFS(SUIVIPROD!$E$2:$E$3777,'Ligne 14'!$A16,SUIVIPROD!$J$2:$J$3777,'Ligne 14'!$BT$1))</f>
        <v>0</v>
      </c>
      <c r="BN16" s="97">
        <v>10</v>
      </c>
      <c r="BO16" s="19">
        <f>SUMPRODUCT((BT16="En cours")*SUMIFS(SUIVIPROD!$D$2:$D$3777,SUIVIPROD!$E$2:$E$3777,'Ligne 14'!$A16,SUIVIPROD!$J$2:$J$3777,'Ligne 14'!$BT$1))</f>
        <v>0</v>
      </c>
      <c r="BP16" s="19">
        <f>SUMPRODUCT((BT16="En cours")*SUMPRODUCT((SUIVIPROD!$E$2:$E$3777='Ligne 14'!$A16)*(SUIVIPROD!$J$2:$J$3777='Ligne 14'!$BT$1)*(SUIVIPROD!$L$2:$N$3777&lt;&gt;"")))</f>
        <v>0</v>
      </c>
      <c r="BQ16" s="97">
        <v>3</v>
      </c>
      <c r="BS16" s="23"/>
      <c r="BT16" s="121" t="s">
        <v>190</v>
      </c>
      <c r="BU16" s="209"/>
    </row>
    <row r="17" spans="1:73" ht="15">
      <c r="A17" s="12" t="s">
        <v>230</v>
      </c>
      <c r="B17" s="12" t="s">
        <v>188</v>
      </c>
      <c r="C17" s="12" t="s">
        <v>188</v>
      </c>
      <c r="D17" s="12" t="s">
        <v>188</v>
      </c>
      <c r="E17" s="12" t="s">
        <v>188</v>
      </c>
      <c r="F17" s="12" t="s">
        <v>188</v>
      </c>
      <c r="G17" s="12" t="s">
        <v>188</v>
      </c>
      <c r="H17" s="92" t="str">
        <f t="shared" si="0"/>
        <v>6 / 6</v>
      </c>
      <c r="I17" s="19">
        <f>SUMPRODUCT((P17="En cours")*COUNTIFS(SUIVIPROD!$E$2:$E$3777,'Ligne 14'!$A17,SUIVIPROD!$J$2:$J$3777,'Ligne 14'!$P$1))</f>
        <v>0</v>
      </c>
      <c r="J17" s="97">
        <v>8</v>
      </c>
      <c r="K17" s="19">
        <f>SUMPRODUCT((P17="En cours")*SUMIFS(SUIVIPROD!$D$2:$D$3777,SUIVIPROD!$E$2:$E$3777,'Ligne 14'!$A17,SUIVIPROD!$J$2:$J$3777,'Ligne 14'!$P$1))</f>
        <v>0</v>
      </c>
      <c r="L17" s="19">
        <f>SUMPRODUCT((P17="En cours")*SUMPRODUCT((SUIVIPROD!$E$2:$E$3777='Ligne 14'!$A17)*(SUIVIPROD!$J$2:$J$3777='Ligne 14'!$P$1)*(SUIVIPROD!$L$2:$N$3777&lt;&gt;"")))</f>
        <v>0</v>
      </c>
      <c r="M17" s="97">
        <v>4</v>
      </c>
      <c r="O17" s="23"/>
      <c r="P17" s="121"/>
      <c r="Q17" s="19">
        <f>SUMPRODUCT((X17="En cours")*COUNTIFS(SUIVIPROD!$E$2:$E$3777,'Ligne 14'!$A17,SUIVIPROD!$J$2:$J$3777,'Ligne 14'!$X$1))</f>
        <v>0</v>
      </c>
      <c r="R17" s="97">
        <v>12</v>
      </c>
      <c r="S17" s="19">
        <f>SUMPRODUCT((X17="En cours")*SUMIFS(SUIVIPROD!$D$2:$D$3777,SUIVIPROD!$E$2:$E$3777,'Ligne 14'!$A17,SUIVIPROD!$J$2:$J$3777,'Ligne 14'!$X$1))</f>
        <v>0</v>
      </c>
      <c r="T17" s="19">
        <f>SUMPRODUCT((X17="En cours")*SUMPRODUCT((SUIVIPROD!$E$2:$E$3777='Ligne 14'!$A17)*(SUIVIPROD!$J$2:$J$3777='Ligne 14'!$X$1)*(SUIVIPROD!$L$2:$N$3777&lt;&gt;"")))</f>
        <v>0</v>
      </c>
      <c r="U17" s="97">
        <v>4</v>
      </c>
      <c r="W17" s="23"/>
      <c r="X17" s="93"/>
      <c r="Y17" s="19">
        <f>SUMPRODUCT((AF17="En cours")*COUNTIFS(SUIVIPROD!$E$2:$E$3777,'Ligne 14'!$A17,SUIVIPROD!$J$2:$J$3777,'Ligne 14'!$AF$1))</f>
        <v>0</v>
      </c>
      <c r="Z17" s="97">
        <v>8</v>
      </c>
      <c r="AA17" s="19">
        <f>SUMPRODUCT((AF17="En cours")*SUMIFS(SUIVIPROD!$D$2:$D$3777,SUIVIPROD!$E$2:$E$3777,'Ligne 14'!$A17,SUIVIPROD!$J$2:$J$3777,'Ligne 14'!$AF$1))</f>
        <v>0</v>
      </c>
      <c r="AB17" s="19">
        <f>SUMPRODUCT((AF17="En cours")*SUMPRODUCT((SUIVIPROD!$E$2:$E$3777='Ligne 14'!$A17)*(SUIVIPROD!$J$2:$J$3777='Ligne 14'!$AF$1)*(SUIVIPROD!$L$2:$N$3777&lt;&gt;"")))</f>
        <v>0</v>
      </c>
      <c r="AC17" s="97">
        <v>6</v>
      </c>
      <c r="AD17" s="23"/>
      <c r="AE17" s="23"/>
      <c r="AF17" s="93"/>
      <c r="AG17" s="19">
        <f>SUMPRODUCT((AN17="En cours")*COUNTIFS(SUIVIPROD!$E$2:$E$3777,'Ligne 14'!$A17,SUIVIPROD!$J$2:$J$3777,'Ligne 14'!$AN$1))</f>
        <v>0</v>
      </c>
      <c r="AH17" s="97">
        <v>16</v>
      </c>
      <c r="AI17" s="19">
        <f>SUMPRODUCT((AN17="En cours")*SUMIFS(SUIVIPROD!$D$2:$D$3777,SUIVIPROD!$E$2:$E$3777,'Ligne 14'!$A17,SUIVIPROD!$J$2:$J$3777,'Ligne 14'!$AN$1))</f>
        <v>0</v>
      </c>
      <c r="AJ17" s="19">
        <f>SUMPRODUCT((AN17="En cours")*SUMPRODUCT((SUIVIPROD!$E$2:$E$3777='Ligne 14'!$A17)*(SUIVIPROD!$J$2:$J$3777='Ligne 14'!$AN$1)*(SUIVIPROD!$L$2:$N$3777&lt;&gt;"")))</f>
        <v>0</v>
      </c>
      <c r="AK17" s="97">
        <v>6</v>
      </c>
      <c r="AM17" s="23" t="str">
        <f>IF(COUNTIFS(SUIVIQUALITE!$B$2:$B$49039,'Ligne 14'!$A17,SUIVIQUALITE!$E$2:$E$49039,LEFT($AN$1,FIND(" ",$AN$1)-1),SUIVIQUALITE!$F$2:$F$49039,"Oui")=1,"Oui","#N/A")</f>
        <v>#N/A</v>
      </c>
      <c r="AN17" s="121" t="s">
        <v>190</v>
      </c>
      <c r="AO17" s="19">
        <f>SUMPRODUCT((AV17="En cours")*COUNTIFS(SUIVIPROD!$E$2:$E$3777,'Ligne 14'!$A17,SUIVIPROD!$J$2:$J$3777,'Ligne 14'!$AV$1))</f>
        <v>0</v>
      </c>
      <c r="AP17" s="97">
        <v>8</v>
      </c>
      <c r="AQ17" s="19">
        <f>SUMPRODUCT((AV17="En cours")*SUMIFS(SUIVIPROD!$D$2:$D$3777,SUIVIPROD!$E$2:$E$3777,'Ligne 14'!$A17,SUIVIPROD!$J$2:$J$3777,'Ligne 14'!$AV$1))</f>
        <v>0</v>
      </c>
      <c r="AR17" s="19">
        <f>SUMPRODUCT((AV17="En cours")*SUMPRODUCT((SUIVIPROD!$E$2:$E$3777='Ligne 14'!$A17)*(SUIVIPROD!$J$2:$J$3777='Ligne 14'!$AV$1)*(SUIVIPROD!$L$2:$N$3777&lt;&gt;"")))</f>
        <v>0</v>
      </c>
      <c r="AS17" s="97">
        <v>3</v>
      </c>
      <c r="AU17" s="23" t="str">
        <f>IF(COUNTIFS(SUIVIQUALITE!$B$2:$B$49039,'Ligne 14'!$A17,SUIVIQUALITE!$E$2:$E$49039,LEFT($AV$1,FIND(" ",$AV$1)-1),SUIVIQUALITE!$F$2:$F$49039,"Oui")=1,"Oui","#N/A")</f>
        <v>#N/A</v>
      </c>
      <c r="AV17" s="93" t="s">
        <v>329</v>
      </c>
      <c r="AW17" s="19">
        <f>SUMPRODUCT((BD17="En cours")*COUNTIFS(SUIVIPROD!$E$2:$E$3777,'Ligne 14'!$A17,SUIVIPROD!$J$2:$J$3777,'Ligne 14'!$BD$1))</f>
        <v>2</v>
      </c>
      <c r="AX17" s="97">
        <v>12</v>
      </c>
      <c r="AY17" s="19">
        <f>SUMPRODUCT((BD17="En cours")*SUMIFS(SUIVIPROD!$D$2:$D$3777,SUIVIPROD!$E$2:$E$3777,'Ligne 14'!$A17,SUIVIPROD!$J$2:$J$3777,'Ligne 14'!$BD$1))</f>
        <v>4</v>
      </c>
      <c r="AZ17" s="19">
        <f>SUMPRODUCT((BD17="En cours")*SUMPRODUCT((SUIVIPROD!$E$2:$E$3777='Ligne 14'!$A17)*(SUIVIPROD!$J$2:$J$3777='Ligne 14'!$BD$1)*(SUIVIPROD!$L$2:$N$3777&lt;&gt;"")))</f>
        <v>0</v>
      </c>
      <c r="BA17" s="97">
        <v>3</v>
      </c>
      <c r="BC17" s="23" t="str">
        <f>IF(COUNTIFS(SUIVIQUALITE!$B$2:$B$49039,'Ligne 14'!$A17,SUIVIQUALITE!$E$2:$E$49039,LEFT($BD$1,FIND(" ",$BD$1)-1),SUIVIQUALITE!$F$2:$F$49039,"Oui")=1,"Oui","#N/A")</f>
        <v>#N/A</v>
      </c>
      <c r="BD17" s="93" t="s">
        <v>189</v>
      </c>
      <c r="BE17" s="19">
        <f>SUMPRODUCT((BL17="En cours")*COUNTIFS(SUIVIPROD!$E$2:$E$3777,'Ligne 14'!$A17,SUIVIPROD!$J$2:$J$3777,'Ligne 14'!$BL$1))</f>
        <v>0</v>
      </c>
      <c r="BF17" s="97">
        <v>12</v>
      </c>
      <c r="BG17" s="19">
        <f>SUMPRODUCT((BL17="En cours")*SUMIFS(SUIVIPROD!$D$2:$D$3777,SUIVIPROD!$E$2:$E$3777,'Ligne 14'!$A17,SUIVIPROD!$J$2:$J$3777,'Ligne 14'!$BL$1))</f>
        <v>0</v>
      </c>
      <c r="BH17" s="19">
        <f>SUMPRODUCT((BL17="En cours")*SUMPRODUCT((SUIVIPROD!$E$2:$E$3777='Ligne 14'!$A17)*(SUIVIPROD!$J$2:$J$3777='Ligne 14'!$BL$1)*(SUIVIPROD!$L$2:$N$3777&lt;&gt;"")))</f>
        <v>0</v>
      </c>
      <c r="BI17" s="97">
        <v>4</v>
      </c>
      <c r="BK17" s="23"/>
      <c r="BL17" s="121"/>
      <c r="BM17" s="19">
        <f>SUMPRODUCT((BT17="En cours")*COUNTIFS(SUIVIPROD!$E$2:$E$3777,'Ligne 14'!$A17,SUIVIPROD!$J$2:$J$3777,'Ligne 14'!$BT$1))</f>
        <v>0</v>
      </c>
      <c r="BN17" s="97">
        <v>10</v>
      </c>
      <c r="BO17" s="19">
        <f>SUMPRODUCT((BT17="En cours")*SUMIFS(SUIVIPROD!$D$2:$D$3777,SUIVIPROD!$E$2:$E$3777,'Ligne 14'!$A17,SUIVIPROD!$J$2:$J$3777,'Ligne 14'!$BT$1))</f>
        <v>0</v>
      </c>
      <c r="BP17" s="19">
        <f>SUMPRODUCT((BT17="En cours")*SUMPRODUCT((SUIVIPROD!$E$2:$E$3777='Ligne 14'!$A17)*(SUIVIPROD!$J$2:$J$3777='Ligne 14'!$BT$1)*(SUIVIPROD!$L$2:$N$3777&lt;&gt;"")))</f>
        <v>0</v>
      </c>
      <c r="BQ17" s="97">
        <v>3</v>
      </c>
      <c r="BS17" s="23"/>
      <c r="BT17" s="121" t="s">
        <v>190</v>
      </c>
      <c r="BU17" s="209"/>
    </row>
    <row r="18" spans="1:73" ht="15">
      <c r="A18" s="12" t="s">
        <v>359</v>
      </c>
      <c r="B18" s="12" t="s">
        <v>188</v>
      </c>
      <c r="C18" s="12" t="s">
        <v>188</v>
      </c>
      <c r="D18" s="12" t="s">
        <v>188</v>
      </c>
      <c r="E18" s="12" t="s">
        <v>188</v>
      </c>
      <c r="F18" s="12" t="s">
        <v>188</v>
      </c>
      <c r="G18" s="12" t="s">
        <v>188</v>
      </c>
      <c r="H18" s="92" t="str">
        <f t="shared" si="0"/>
        <v>6 / 6</v>
      </c>
      <c r="I18" s="19">
        <f>SUMPRODUCT((P18="En cours")*COUNTIFS(SUIVIPROD!$E$2:$E$3777,'Ligne 14'!$A18,SUIVIPROD!$J$2:$J$3777,'Ligne 14'!$P$1))</f>
        <v>0</v>
      </c>
      <c r="J18" s="97">
        <v>8</v>
      </c>
      <c r="K18" s="19">
        <f>SUMPRODUCT((P18="En cours")*SUMIFS(SUIVIPROD!$D$2:$D$3777,SUIVIPROD!$E$2:$E$3777,'Ligne 14'!$A18,SUIVIPROD!$J$2:$J$3777,'Ligne 14'!$P$1))</f>
        <v>0</v>
      </c>
      <c r="L18" s="19">
        <f>SUMPRODUCT((P18="En cours")*SUMPRODUCT((SUIVIPROD!$E$2:$E$3777='Ligne 14'!$A18)*(SUIVIPROD!$J$2:$J$3777='Ligne 14'!$P$1)*(SUIVIPROD!$L$2:$N$3777&lt;&gt;"")))</f>
        <v>0</v>
      </c>
      <c r="M18" s="97">
        <v>4</v>
      </c>
      <c r="O18" s="23"/>
      <c r="P18" s="121"/>
      <c r="Q18" s="19">
        <f>SUMPRODUCT((X18="En cours")*COUNTIFS(SUIVIPROD!$E$2:$E$3777,'Ligne 14'!$A18,SUIVIPROD!$J$2:$J$3777,'Ligne 14'!$X$1))</f>
        <v>0</v>
      </c>
      <c r="R18" s="97">
        <v>12</v>
      </c>
      <c r="S18" s="19">
        <f>SUMPRODUCT((X18="En cours")*SUMIFS(SUIVIPROD!$D$2:$D$3777,SUIVIPROD!$E$2:$E$3777,'Ligne 14'!$A18,SUIVIPROD!$J$2:$J$3777,'Ligne 14'!$X$1))</f>
        <v>0</v>
      </c>
      <c r="T18" s="19">
        <f>SUMPRODUCT((X18="En cours")*SUMPRODUCT((SUIVIPROD!$E$2:$E$3777='Ligne 14'!$A18)*(SUIVIPROD!$J$2:$J$3777='Ligne 14'!$X$1)*(SUIVIPROD!$L$2:$N$3777&lt;&gt;"")))</f>
        <v>0</v>
      </c>
      <c r="U18" s="97">
        <v>4</v>
      </c>
      <c r="W18" s="23"/>
      <c r="X18" s="93"/>
      <c r="Y18" s="19">
        <f>SUMPRODUCT((AF18="En cours")*COUNTIFS(SUIVIPROD!$E$2:$E$3777,'Ligne 14'!$A18,SUIVIPROD!$J$2:$J$3777,'Ligne 14'!$AF$1))</f>
        <v>0</v>
      </c>
      <c r="Z18" s="97">
        <v>8</v>
      </c>
      <c r="AA18" s="19">
        <f>SUMPRODUCT((AF18="En cours")*SUMIFS(SUIVIPROD!$D$2:$D$3777,SUIVIPROD!$E$2:$E$3777,'Ligne 14'!$A18,SUIVIPROD!$J$2:$J$3777,'Ligne 14'!$AF$1))</f>
        <v>0</v>
      </c>
      <c r="AB18" s="19">
        <f>SUMPRODUCT((AF18="En cours")*SUMPRODUCT((SUIVIPROD!$E$2:$E$3777='Ligne 14'!$A18)*(SUIVIPROD!$J$2:$J$3777='Ligne 14'!$AF$1)*(SUIVIPROD!$L$2:$N$3777&lt;&gt;"")))</f>
        <v>0</v>
      </c>
      <c r="AC18" s="97">
        <v>6</v>
      </c>
      <c r="AD18" s="23"/>
      <c r="AE18" s="23"/>
      <c r="AF18" s="93"/>
      <c r="AG18" s="19">
        <f>SUMPRODUCT((AN18="En cours")*COUNTIFS(SUIVIPROD!$E$2:$E$3777,'Ligne 14'!$A18,SUIVIPROD!$J$2:$J$3777,'Ligne 14'!$AN$1))</f>
        <v>0</v>
      </c>
      <c r="AH18" s="97">
        <v>16</v>
      </c>
      <c r="AI18" s="19">
        <f>SUMPRODUCT((AN18="En cours")*SUMIFS(SUIVIPROD!$D$2:$D$3777,SUIVIPROD!$E$2:$E$3777,'Ligne 14'!$A18,SUIVIPROD!$J$2:$J$3777,'Ligne 14'!$AN$1))</f>
        <v>0</v>
      </c>
      <c r="AJ18" s="19">
        <f>SUMPRODUCT((AN18="En cours")*SUMPRODUCT((SUIVIPROD!$E$2:$E$3777='Ligne 14'!$A18)*(SUIVIPROD!$J$2:$J$3777='Ligne 14'!$AN$1)*(SUIVIPROD!$L$2:$N$3777&lt;&gt;"")))</f>
        <v>0</v>
      </c>
      <c r="AK18" s="97">
        <v>6</v>
      </c>
      <c r="AM18" s="23"/>
      <c r="AN18" s="121"/>
      <c r="AO18" s="19">
        <f>SUMPRODUCT((AV18="En cours")*COUNTIFS(SUIVIPROD!$E$2:$E$3777,'Ligne 14'!$A18,SUIVIPROD!$J$2:$J$3777,'Ligne 14'!$AV$1))</f>
        <v>0</v>
      </c>
      <c r="AP18" s="97">
        <v>8</v>
      </c>
      <c r="AQ18" s="19">
        <f>SUMPRODUCT((AV18="En cours")*SUMIFS(SUIVIPROD!$D$2:$D$3777,SUIVIPROD!$E$2:$E$3777,'Ligne 14'!$A18,SUIVIPROD!$J$2:$J$3777,'Ligne 14'!$AV$1))</f>
        <v>0</v>
      </c>
      <c r="AR18" s="19">
        <f>SUMPRODUCT((AV18="En cours")*SUMPRODUCT((SUIVIPROD!$E$2:$E$3777='Ligne 14'!$A18)*(SUIVIPROD!$J$2:$J$3777='Ligne 14'!$AV$1)*(SUIVIPROD!$L$2:$N$3777&lt;&gt;"")))</f>
        <v>0</v>
      </c>
      <c r="AS18" s="97">
        <v>3</v>
      </c>
      <c r="AT18" s="121"/>
      <c r="AU18" s="121"/>
      <c r="AV18" s="121"/>
      <c r="AW18" s="19">
        <f>SUMPRODUCT((BD18="En cours")*COUNTIFS(SUIVIPROD!$E$2:$E$3777,'Ligne 14'!$A18,SUIVIPROD!$J$2:$J$3777,'Ligne 14'!$BD$1))</f>
        <v>0</v>
      </c>
      <c r="AX18" s="97">
        <v>12</v>
      </c>
      <c r="AY18" s="19">
        <f>SUMPRODUCT((BD18="En cours")*SUMIFS(SUIVIPROD!$D$2:$D$3777,SUIVIPROD!$E$2:$E$3777,'Ligne 14'!$A18,SUIVIPROD!$J$2:$J$3777,'Ligne 14'!$BD$1))</f>
        <v>0</v>
      </c>
      <c r="AZ18" s="19">
        <f>SUMPRODUCT((BD18="En cours")*SUMPRODUCT((SUIVIPROD!$E$2:$E$3777='Ligne 14'!$A18)*(SUIVIPROD!$J$2:$J$3777='Ligne 14'!$BD$1)*(SUIVIPROD!$L$2:$N$3777&lt;&gt;"")))</f>
        <v>0</v>
      </c>
      <c r="BA18" s="97">
        <v>3</v>
      </c>
      <c r="BC18" s="23"/>
      <c r="BD18" s="93" t="s">
        <v>190</v>
      </c>
      <c r="BE18" s="19">
        <f>SUMPRODUCT((BL18="En cours")*COUNTIFS(SUIVIPROD!$E$2:$E$3777,'Ligne 14'!$A18,SUIVIPROD!$J$2:$J$3777,'Ligne 14'!$BL$1))</f>
        <v>0</v>
      </c>
      <c r="BF18" s="97">
        <v>12</v>
      </c>
      <c r="BG18" s="19">
        <f>SUMPRODUCT((BL18="En cours")*SUMIFS(SUIVIPROD!$D$2:$D$3777,SUIVIPROD!$E$2:$E$3777,'Ligne 14'!$A18,SUIVIPROD!$J$2:$J$3777,'Ligne 14'!$BL$1))</f>
        <v>0</v>
      </c>
      <c r="BH18" s="19">
        <f>SUMPRODUCT((BL18="En cours")*SUMPRODUCT((SUIVIPROD!$E$2:$E$3777='Ligne 14'!$A18)*(SUIVIPROD!$J$2:$J$3777='Ligne 14'!$BL$1)*(SUIVIPROD!$L$2:$N$3777&lt;&gt;"")))</f>
        <v>0</v>
      </c>
      <c r="BI18" s="97">
        <v>4</v>
      </c>
      <c r="BK18" s="23" t="str">
        <f>IF(COUNTIFS(SUIVIQUALITE!$B$2:$B$49039,'Ligne 14'!$A18,SUIVIQUALITE!$E$2:$E$49039,LEFT($BL$1,FIND(" ",$BL$1)-1),SUIVIQUALITE!$F$2:$F$49039,"Oui")=1,"Oui","#N/A")</f>
        <v>#N/A</v>
      </c>
      <c r="BL18" s="121" t="s">
        <v>189</v>
      </c>
      <c r="BM18" s="19">
        <f>SUMPRODUCT((BT18="En cours")*COUNTIFS(SUIVIPROD!$E$2:$E$3777,'Ligne 14'!$A18,SUIVIPROD!$J$2:$J$3777,'Ligne 14'!$BT$1))</f>
        <v>0</v>
      </c>
      <c r="BN18" s="97">
        <v>10</v>
      </c>
      <c r="BO18" s="19">
        <f>SUMPRODUCT((BT18="En cours")*SUMIFS(SUIVIPROD!$D$2:$D$3777,SUIVIPROD!$E$2:$E$3777,'Ligne 14'!$A18,SUIVIPROD!$J$2:$J$3777,'Ligne 14'!$BT$1))</f>
        <v>0</v>
      </c>
      <c r="BP18" s="19">
        <f>SUMPRODUCT((BT18="En cours")*SUMPRODUCT((SUIVIPROD!$E$2:$E$3777='Ligne 14'!$A18)*(SUIVIPROD!$J$2:$J$3777='Ligne 14'!$BT$1)*(SUIVIPROD!$L$2:$N$3777&lt;&gt;"")))</f>
        <v>0</v>
      </c>
      <c r="BQ18" s="97">
        <v>3</v>
      </c>
      <c r="BS18" s="23"/>
      <c r="BT18" s="121"/>
      <c r="BU18" s="209"/>
    </row>
    <row r="19" spans="1:73" ht="15">
      <c r="A19" s="12" t="s">
        <v>389</v>
      </c>
      <c r="B19" s="12" t="s">
        <v>188</v>
      </c>
      <c r="C19" s="12" t="s">
        <v>188</v>
      </c>
      <c r="D19" s="12" t="s">
        <v>188</v>
      </c>
      <c r="E19" s="12" t="s">
        <v>188</v>
      </c>
      <c r="F19" s="12" t="s">
        <v>188</v>
      </c>
      <c r="G19" s="12" t="s">
        <v>188</v>
      </c>
      <c r="H19" s="92" t="str">
        <f>COUNTIF(A19:G19,"Oui") &amp;" / 6"</f>
        <v>6 / 6</v>
      </c>
      <c r="I19" s="19">
        <f>SUMPRODUCT((P19="En cours")*COUNTIFS(SUIVIPROD!$E$2:$E$3777,'Ligne 14'!$A19,SUIVIPROD!$J$2:$J$3777,'Ligne 14'!$P$1))</f>
        <v>0</v>
      </c>
      <c r="J19" s="97">
        <v>8</v>
      </c>
      <c r="K19" s="19">
        <f>SUMPRODUCT((P19="En cours")*SUMIFS(SUIVIPROD!$D$2:$D$3777,SUIVIPROD!$E$2:$E$3777,'Ligne 14'!$A19,SUIVIPROD!$J$2:$J$3777,'Ligne 14'!$P$1))</f>
        <v>0</v>
      </c>
      <c r="L19" s="19">
        <f>SUMPRODUCT((P19="En cours")*SUMPRODUCT((SUIVIPROD!$E$2:$E$3777='Ligne 14'!$A19)*(SUIVIPROD!$J$2:$J$3777='Ligne 14'!$P$1)*(SUIVIPROD!$L$2:$N$3777&lt;&gt;"")))</f>
        <v>0</v>
      </c>
      <c r="M19" s="97">
        <v>4</v>
      </c>
      <c r="O19" s="23"/>
      <c r="P19" s="121"/>
      <c r="Q19" s="19">
        <f>SUMPRODUCT((X19="En cours")*COUNTIFS(SUIVIPROD!$E$2:$E$3777,'Ligne 14'!$A19,SUIVIPROD!$J$2:$J$3777,'Ligne 14'!$X$1))</f>
        <v>0</v>
      </c>
      <c r="R19" s="97">
        <v>12</v>
      </c>
      <c r="S19" s="19">
        <f>SUMPRODUCT((X19="En cours")*SUMIFS(SUIVIPROD!$D$2:$D$3777,SUIVIPROD!$E$2:$E$3777,'Ligne 14'!$A19,SUIVIPROD!$J$2:$J$3777,'Ligne 14'!$X$1))</f>
        <v>0</v>
      </c>
      <c r="T19" s="19">
        <f>SUMPRODUCT((X19="En cours")*SUMPRODUCT((SUIVIPROD!$E$2:$E$3777='Ligne 14'!$A19)*(SUIVIPROD!$J$2:$J$3777='Ligne 14'!$X$1)*(SUIVIPROD!$L$2:$N$3777&lt;&gt;"")))</f>
        <v>0</v>
      </c>
      <c r="U19" s="97">
        <v>4</v>
      </c>
      <c r="W19" s="23"/>
      <c r="X19" s="93"/>
      <c r="Y19" s="19">
        <f>SUMPRODUCT((AF19="En cours")*COUNTIFS(SUIVIPROD!$E$2:$E$3777,'Ligne 14'!$A19,SUIVIPROD!$J$2:$J$3777,'Ligne 14'!$AF$1))</f>
        <v>0</v>
      </c>
      <c r="Z19" s="97">
        <v>8</v>
      </c>
      <c r="AA19" s="19">
        <f>SUMPRODUCT((AF19="En cours")*SUMIFS(SUIVIPROD!$D$2:$D$3777,SUIVIPROD!$E$2:$E$3777,'Ligne 14'!$A19,SUIVIPROD!$J$2:$J$3777,'Ligne 14'!$AF$1))</f>
        <v>0</v>
      </c>
      <c r="AB19" s="19">
        <f>SUMPRODUCT((AF19="En cours")*SUMPRODUCT((SUIVIPROD!$E$2:$E$3777='Ligne 14'!$A19)*(SUIVIPROD!$J$2:$J$3777='Ligne 14'!$AF$1)*(SUIVIPROD!$L$2:$N$3777&lt;&gt;"")))</f>
        <v>0</v>
      </c>
      <c r="AC19" s="97">
        <v>6</v>
      </c>
      <c r="AD19" s="23"/>
      <c r="AE19" s="23"/>
      <c r="AF19" s="93"/>
      <c r="AG19" s="19">
        <f>SUMPRODUCT((AN19="En cours")*COUNTIFS(SUIVIPROD!$E$2:$E$3777,'Ligne 14'!$A19,SUIVIPROD!$J$2:$J$3777,'Ligne 14'!$AN$1))</f>
        <v>0</v>
      </c>
      <c r="AH19" s="97">
        <v>16</v>
      </c>
      <c r="AI19" s="19">
        <f>SUMPRODUCT((AN19="En cours")*SUMIFS(SUIVIPROD!$D$2:$D$3777,SUIVIPROD!$E$2:$E$3777,'Ligne 14'!$A19,SUIVIPROD!$J$2:$J$3777,'Ligne 14'!$AN$1))</f>
        <v>0</v>
      </c>
      <c r="AJ19" s="19">
        <f>SUMPRODUCT((AN19="En cours")*SUMPRODUCT((SUIVIPROD!$E$2:$E$3777='Ligne 14'!$A19)*(SUIVIPROD!$J$2:$J$3777='Ligne 14'!$AN$1)*(SUIVIPROD!$L$2:$N$3777&lt;&gt;"")))</f>
        <v>0</v>
      </c>
      <c r="AK19" s="97">
        <v>6</v>
      </c>
      <c r="AM19" s="23"/>
      <c r="AN19" s="121"/>
      <c r="AO19" s="19">
        <f>SUMPRODUCT((AV19="En cours")*COUNTIFS(SUIVIPROD!$E$2:$E$3777,'Ligne 14'!$A19,SUIVIPROD!$J$2:$J$3777,'Ligne 14'!$AV$1))</f>
        <v>0</v>
      </c>
      <c r="AP19" s="97">
        <v>8</v>
      </c>
      <c r="AQ19" s="19">
        <f>SUMPRODUCT((AV19="En cours")*SUMIFS(SUIVIPROD!$D$2:$D$3777,SUIVIPROD!$E$2:$E$3777,'Ligne 14'!$A19,SUIVIPROD!$J$2:$J$3777,'Ligne 14'!$AV$1))</f>
        <v>0</v>
      </c>
      <c r="AR19" s="19">
        <f>SUMPRODUCT((AV19="En cours")*SUMPRODUCT((SUIVIPROD!$E$2:$E$3777='Ligne 14'!$A19)*(SUIVIPROD!$J$2:$J$3777='Ligne 14'!$AV$1)*(SUIVIPROD!$L$2:$N$3777&lt;&gt;"")))</f>
        <v>0</v>
      </c>
      <c r="AS19" s="97">
        <v>3</v>
      </c>
      <c r="AT19" s="121"/>
      <c r="AU19" s="121"/>
      <c r="AV19" s="121"/>
      <c r="AW19" s="19">
        <f>SUMPRODUCT((BD19="En cours")*COUNTIFS(SUIVIPROD!$E$2:$E$3777,'Ligne 14'!$A19,SUIVIPROD!$J$2:$J$3777,'Ligne 14'!$BD$1))</f>
        <v>0</v>
      </c>
      <c r="AX19" s="97">
        <v>12</v>
      </c>
      <c r="AY19" s="19">
        <f>SUMPRODUCT((BD19="En cours")*SUMIFS(SUIVIPROD!$D$2:$D$3777,SUIVIPROD!$E$2:$E$3777,'Ligne 14'!$A19,SUIVIPROD!$J$2:$J$3777,'Ligne 14'!$BD$1))</f>
        <v>0</v>
      </c>
      <c r="AZ19" s="19">
        <f>SUMPRODUCT((BD19="En cours")*SUMPRODUCT((SUIVIPROD!$E$2:$E$3777='Ligne 14'!$A19)*(SUIVIPROD!$J$2:$J$3777='Ligne 14'!$BD$1)*(SUIVIPROD!$L$2:$N$3777&lt;&gt;"")))</f>
        <v>0</v>
      </c>
      <c r="BA19" s="97">
        <v>3</v>
      </c>
      <c r="BC19" s="23" t="str">
        <f>IF(COUNTIFS(SUIVIQUALITE!$B$2:$B$49039,'Ligne 14'!$A19,SUIVIQUALITE!$E$2:$E$49039,LEFT($BD$1,FIND(" ",$BD$1)-1),SUIVIQUALITE!$F$2:$F$49039,"Oui")=1,"Oui","#N/A")</f>
        <v>#N/A</v>
      </c>
      <c r="BD19" s="93" t="s">
        <v>329</v>
      </c>
      <c r="BE19" s="19">
        <f>SUMPRODUCT((BL19="En cours")*COUNTIFS(SUIVIPROD!$E$2:$E$3777,'Ligne 14'!$A19,SUIVIPROD!$J$2:$J$3777,'Ligne 14'!$BL$1))</f>
        <v>0</v>
      </c>
      <c r="BF19" s="97">
        <v>12</v>
      </c>
      <c r="BG19" s="19">
        <f>SUMPRODUCT((BL19="En cours")*SUMIFS(SUIVIPROD!$D$2:$D$3777,SUIVIPROD!$E$2:$E$3777,'Ligne 14'!$A19,SUIVIPROD!$J$2:$J$3777,'Ligne 14'!$BL$1))</f>
        <v>0</v>
      </c>
      <c r="BH19" s="19">
        <f>SUMPRODUCT((BL19="En cours")*SUMPRODUCT((SUIVIPROD!$E$2:$E$3777='Ligne 14'!$A19)*(SUIVIPROD!$J$2:$J$3777='Ligne 14'!$BL$1)*(SUIVIPROD!$L$2:$N$3777&lt;&gt;"")))</f>
        <v>0</v>
      </c>
      <c r="BI19" s="97">
        <v>4</v>
      </c>
      <c r="BK19" s="23"/>
      <c r="BL19" s="121" t="s">
        <v>190</v>
      </c>
      <c r="BM19" s="19">
        <f>SUMPRODUCT((BT19="En cours")*COUNTIFS(SUIVIPROD!$E$2:$E$3777,'Ligne 14'!$A19,SUIVIPROD!$J$2:$J$3777,'Ligne 14'!$BT$1))</f>
        <v>0</v>
      </c>
      <c r="BN19" s="97">
        <v>10</v>
      </c>
      <c r="BO19" s="19">
        <f>SUMPRODUCT((BT19="En cours")*SUMIFS(SUIVIPROD!$D$2:$D$3777,SUIVIPROD!$E$2:$E$3777,'Ligne 14'!$A19,SUIVIPROD!$J$2:$J$3777,'Ligne 14'!$BT$1))</f>
        <v>0</v>
      </c>
      <c r="BP19" s="19">
        <f>SUMPRODUCT((BT19="En cours")*SUMPRODUCT((SUIVIPROD!$E$2:$E$3777='Ligne 14'!$A19)*(SUIVIPROD!$J$2:$J$3777='Ligne 14'!$BT$1)*(SUIVIPROD!$L$2:$N$3777&lt;&gt;"")))</f>
        <v>0</v>
      </c>
      <c r="BQ19" s="97">
        <v>3</v>
      </c>
      <c r="BS19" s="23"/>
      <c r="BT19" s="121"/>
      <c r="BU19" s="209"/>
    </row>
    <row r="20" spans="1:73" ht="15">
      <c r="A20" s="22" t="s">
        <v>390</v>
      </c>
      <c r="B20" s="12" t="s">
        <v>188</v>
      </c>
      <c r="C20" s="12" t="s">
        <v>188</v>
      </c>
      <c r="D20" s="12" t="s">
        <v>188</v>
      </c>
      <c r="E20" s="12" t="s">
        <v>188</v>
      </c>
      <c r="F20" s="12" t="s">
        <v>188</v>
      </c>
      <c r="G20" s="12" t="s">
        <v>188</v>
      </c>
      <c r="H20" s="92" t="str">
        <f t="shared" si="0"/>
        <v>6 / 6</v>
      </c>
      <c r="I20" s="19">
        <f>SUMPRODUCT((P20="En cours")*COUNTIFS(SUIVIPROD!$E$2:$E$3777,'Ligne 14'!$A20,SUIVIPROD!$J$2:$J$3777,'Ligne 14'!$P$1))</f>
        <v>0</v>
      </c>
      <c r="J20" s="97">
        <v>8</v>
      </c>
      <c r="K20" s="19">
        <f>SUMPRODUCT((P20="En cours")*SUMIFS(SUIVIPROD!$D$2:$D$3777,SUIVIPROD!$E$2:$E$3777,'Ligne 14'!$A20,SUIVIPROD!$J$2:$J$3777,'Ligne 14'!$P$1))</f>
        <v>0</v>
      </c>
      <c r="L20" s="19">
        <f>SUMPRODUCT((P20="En cours")*SUMPRODUCT((SUIVIPROD!$E$2:$E$3777='Ligne 14'!$A20)*(SUIVIPROD!$J$2:$J$3777='Ligne 14'!$P$1)*(SUIVIPROD!$L$2:$N$3777&lt;&gt;"")))</f>
        <v>0</v>
      </c>
      <c r="M20" s="97">
        <v>4</v>
      </c>
      <c r="O20" s="23"/>
      <c r="P20" s="121"/>
      <c r="Q20" s="19">
        <f>SUMPRODUCT((X20="En cours")*COUNTIFS(SUIVIPROD!$E$2:$E$3777,'Ligne 14'!$A20,SUIVIPROD!$J$2:$J$3777,'Ligne 14'!$X$1))</f>
        <v>0</v>
      </c>
      <c r="R20" s="97">
        <v>12</v>
      </c>
      <c r="S20" s="19">
        <f>SUMPRODUCT((X20="En cours")*SUMIFS(SUIVIPROD!$D$2:$D$3777,SUIVIPROD!$E$2:$E$3777,'Ligne 14'!$A20,SUIVIPROD!$J$2:$J$3777,'Ligne 14'!$X$1))</f>
        <v>0</v>
      </c>
      <c r="T20" s="19">
        <f>SUMPRODUCT((X20="En cours")*SUMPRODUCT((SUIVIPROD!$E$2:$E$3777='Ligne 14'!$A20)*(SUIVIPROD!$J$2:$J$3777='Ligne 14'!$X$1)*(SUIVIPROD!$L$2:$N$3777&lt;&gt;"")))</f>
        <v>0</v>
      </c>
      <c r="U20" s="97">
        <v>4</v>
      </c>
      <c r="W20" s="23"/>
      <c r="X20" s="93"/>
      <c r="Y20" s="19">
        <f>SUMPRODUCT((AF20="En cours")*COUNTIFS(SUIVIPROD!$E$2:$E$3777,'Ligne 14'!$A20,SUIVIPROD!$J$2:$J$3777,'Ligne 14'!$AF$1))</f>
        <v>0</v>
      </c>
      <c r="Z20" s="97">
        <v>8</v>
      </c>
      <c r="AA20" s="19">
        <f>SUMPRODUCT((AF20="En cours")*SUMIFS(SUIVIPROD!$D$2:$D$3777,SUIVIPROD!$E$2:$E$3777,'Ligne 14'!$A20,SUIVIPROD!$J$2:$J$3777,'Ligne 14'!$AF$1))</f>
        <v>0</v>
      </c>
      <c r="AB20" s="19">
        <f>SUMPRODUCT((AF20="En cours")*SUMPRODUCT((SUIVIPROD!$E$2:$E$3777='Ligne 14'!$A20)*(SUIVIPROD!$J$2:$J$3777='Ligne 14'!$AF$1)*(SUIVIPROD!$L$2:$N$3777&lt;&gt;"")))</f>
        <v>0</v>
      </c>
      <c r="AC20" s="97">
        <v>6</v>
      </c>
      <c r="AD20" s="23"/>
      <c r="AE20" s="23"/>
      <c r="AF20" s="93"/>
      <c r="AG20" s="19">
        <f>SUMPRODUCT((AN20="En cours")*COUNTIFS(SUIVIPROD!$E$2:$E$3777,'Ligne 14'!$A20,SUIVIPROD!$J$2:$J$3777,'Ligne 14'!$AN$1))</f>
        <v>0</v>
      </c>
      <c r="AH20" s="97">
        <v>16</v>
      </c>
      <c r="AI20" s="19">
        <f>SUMPRODUCT((AN20="En cours")*SUMIFS(SUIVIPROD!$D$2:$D$3777,SUIVIPROD!$E$2:$E$3777,'Ligne 14'!$A20,SUIVIPROD!$J$2:$J$3777,'Ligne 14'!$AN$1))</f>
        <v>0</v>
      </c>
      <c r="AJ20" s="19">
        <f>SUMPRODUCT((AN20="En cours")*SUMPRODUCT((SUIVIPROD!$E$2:$E$3777='Ligne 14'!$A20)*(SUIVIPROD!$J$2:$J$3777='Ligne 14'!$AN$1)*(SUIVIPROD!$L$2:$N$3777&lt;&gt;"")))</f>
        <v>0</v>
      </c>
      <c r="AK20" s="97">
        <v>6</v>
      </c>
      <c r="AM20" s="23"/>
      <c r="AN20" s="121"/>
      <c r="AO20" s="19">
        <f>SUMPRODUCT((AV20="En cours")*COUNTIFS(SUIVIPROD!$E$2:$E$3777,'Ligne 14'!$A20,SUIVIPROD!$J$2:$J$3777,'Ligne 14'!$AV$1))</f>
        <v>0</v>
      </c>
      <c r="AP20" s="97">
        <v>8</v>
      </c>
      <c r="AQ20" s="19">
        <f>SUMPRODUCT((AV20="En cours")*SUMIFS(SUIVIPROD!$D$2:$D$3777,SUIVIPROD!$E$2:$E$3777,'Ligne 14'!$A20,SUIVIPROD!$J$2:$J$3777,'Ligne 14'!$AV$1))</f>
        <v>0</v>
      </c>
      <c r="AR20" s="19">
        <f>SUMPRODUCT((AV20="En cours")*SUMPRODUCT((SUIVIPROD!$E$2:$E$3777='Ligne 14'!$A20)*(SUIVIPROD!$J$2:$J$3777='Ligne 14'!$AV$1)*(SUIVIPROD!$L$2:$N$3777&lt;&gt;"")))</f>
        <v>0</v>
      </c>
      <c r="AS20" s="97">
        <v>3</v>
      </c>
      <c r="AT20" s="121"/>
      <c r="AU20" s="121"/>
      <c r="AV20" s="121"/>
      <c r="AW20" s="19">
        <f>SUMPRODUCT((BD20="En cours")*COUNTIFS(SUIVIPROD!$E$2:$E$3777,'Ligne 14'!$A20,SUIVIPROD!$J$2:$J$3777,'Ligne 14'!$BD$1))</f>
        <v>0</v>
      </c>
      <c r="AX20" s="97">
        <v>12</v>
      </c>
      <c r="AY20" s="19">
        <f>SUMPRODUCT((BD20="En cours")*SUMIFS(SUIVIPROD!$D$2:$D$3777,SUIVIPROD!$E$2:$E$3777,'Ligne 14'!$A20,SUIVIPROD!$J$2:$J$3777,'Ligne 14'!$BD$1))</f>
        <v>0</v>
      </c>
      <c r="AZ20" s="19">
        <f>SUMPRODUCT((BD20="En cours")*SUMPRODUCT((SUIVIPROD!$E$2:$E$3777='Ligne 14'!$A20)*(SUIVIPROD!$J$2:$J$3777='Ligne 14'!$BD$1)*(SUIVIPROD!$L$2:$N$3777&lt;&gt;"")))</f>
        <v>0</v>
      </c>
      <c r="BA20" s="97">
        <v>3</v>
      </c>
      <c r="BC20" s="23"/>
      <c r="BD20" s="93" t="s">
        <v>190</v>
      </c>
      <c r="BE20" s="19">
        <f>SUMPRODUCT((BL20="En cours")*COUNTIFS(SUIVIPROD!$E$2:$E$3777,'Ligne 14'!$A20,SUIVIPROD!$J$2:$J$3777,'Ligne 14'!$BL$1))</f>
        <v>0</v>
      </c>
      <c r="BF20" s="97">
        <v>12</v>
      </c>
      <c r="BG20" s="19">
        <f>SUMPRODUCT((BL20="En cours")*SUMIFS(SUIVIPROD!$D$2:$D$3777,SUIVIPROD!$E$2:$E$3777,'Ligne 14'!$A20,SUIVIPROD!$J$2:$J$3777,'Ligne 14'!$BL$1))</f>
        <v>0</v>
      </c>
      <c r="BH20" s="19">
        <f>SUMPRODUCT((BL20="En cours")*SUMPRODUCT((SUIVIPROD!$E$2:$E$3777='Ligne 14'!$A20)*(SUIVIPROD!$J$2:$J$3777='Ligne 14'!$BL$1)*(SUIVIPROD!$L$2:$N$3777&lt;&gt;"")))</f>
        <v>0</v>
      </c>
      <c r="BI20" s="97">
        <v>4</v>
      </c>
      <c r="BK20" s="23" t="str">
        <f>IF(COUNTIFS(SUIVIQUALITE!$B$2:$B$49039,'Ligne 14'!$A20,SUIVIQUALITE!$E$2:$E$49039,LEFT($BL$1,FIND(" ",$BL$1)-1),SUIVIQUALITE!$F$2:$F$49039,"Oui")=1,"Oui","#N/A")</f>
        <v>Oui</v>
      </c>
      <c r="BL20" s="121" t="s">
        <v>329</v>
      </c>
      <c r="BM20" s="19">
        <f>SUMPRODUCT((BT20="En cours")*COUNTIFS(SUIVIPROD!$E$2:$E$3777,'Ligne 14'!$A20,SUIVIPROD!$J$2:$J$3777,'Ligne 14'!$BT$1))</f>
        <v>0</v>
      </c>
      <c r="BN20" s="97">
        <v>10</v>
      </c>
      <c r="BO20" s="19">
        <f>SUMPRODUCT((BT20="En cours")*SUMIFS(SUIVIPROD!$D$2:$D$3777,SUIVIPROD!$E$2:$E$3777,'Ligne 14'!$A20,SUIVIPROD!$J$2:$J$3777,'Ligne 14'!$BT$1))</f>
        <v>0</v>
      </c>
      <c r="BP20" s="19">
        <f>SUMPRODUCT((BT20="En cours")*SUMPRODUCT((SUIVIPROD!$E$2:$E$3777='Ligne 14'!$A20)*(SUIVIPROD!$J$2:$J$3777='Ligne 14'!$BT$1)*(SUIVIPROD!$L$2:$N$3777&lt;&gt;"")))</f>
        <v>0</v>
      </c>
      <c r="BQ20" s="97">
        <v>3</v>
      </c>
      <c r="BS20" s="23"/>
      <c r="BT20" s="121"/>
      <c r="BU20" s="209"/>
    </row>
    <row r="21" spans="1:73" ht="15">
      <c r="A21" s="22" t="s">
        <v>391</v>
      </c>
      <c r="B21" s="12" t="s">
        <v>188</v>
      </c>
      <c r="C21" s="12" t="s">
        <v>188</v>
      </c>
      <c r="D21" s="12" t="s">
        <v>188</v>
      </c>
      <c r="E21" s="12" t="s">
        <v>188</v>
      </c>
      <c r="F21" s="12" t="s">
        <v>188</v>
      </c>
      <c r="G21" s="12" t="s">
        <v>188</v>
      </c>
      <c r="H21" s="92" t="str">
        <f t="shared" si="0"/>
        <v>6 / 6</v>
      </c>
      <c r="I21" s="19">
        <f>SUMPRODUCT((P21="En cours")*COUNTIFS(SUIVIPROD!$E$2:$E$3777,'Ligne 14'!$A21,SUIVIPROD!$J$2:$J$3777,'Ligne 14'!$P$1))</f>
        <v>0</v>
      </c>
      <c r="J21" s="97">
        <v>8</v>
      </c>
      <c r="K21" s="19">
        <f>SUMPRODUCT((P21="En cours")*SUMIFS(SUIVIPROD!$D$2:$D$3777,SUIVIPROD!$E$2:$E$3777,'Ligne 14'!$A21,SUIVIPROD!$J$2:$J$3777,'Ligne 14'!$P$1))</f>
        <v>0</v>
      </c>
      <c r="L21" s="19">
        <f>SUMPRODUCT((P21="En cours")*SUMPRODUCT((SUIVIPROD!$E$2:$E$3777='Ligne 14'!$A21)*(SUIVIPROD!$J$2:$J$3777='Ligne 14'!$P$1)*(SUIVIPROD!$L$2:$N$3777&lt;&gt;"")))</f>
        <v>0</v>
      </c>
      <c r="M21" s="97">
        <v>4</v>
      </c>
      <c r="O21" s="23"/>
      <c r="P21" s="121"/>
      <c r="Q21" s="19">
        <f>SUMPRODUCT((X21="En cours")*COUNTIFS(SUIVIPROD!$E$2:$E$3777,'Ligne 14'!$A21,SUIVIPROD!$J$2:$J$3777,'Ligne 14'!$X$1))</f>
        <v>0</v>
      </c>
      <c r="R21" s="97">
        <v>12</v>
      </c>
      <c r="S21" s="19">
        <f>SUMPRODUCT((X21="En cours")*SUMIFS(SUIVIPROD!$D$2:$D$3777,SUIVIPROD!$E$2:$E$3777,'Ligne 14'!$A21,SUIVIPROD!$J$2:$J$3777,'Ligne 14'!$X$1))</f>
        <v>0</v>
      </c>
      <c r="T21" s="19">
        <f>SUMPRODUCT((X21="En cours")*SUMPRODUCT((SUIVIPROD!$E$2:$E$3777='Ligne 14'!$A21)*(SUIVIPROD!$J$2:$J$3777='Ligne 14'!$X$1)*(SUIVIPROD!$L$2:$N$3777&lt;&gt;"")))</f>
        <v>0</v>
      </c>
      <c r="U21" s="97">
        <v>4</v>
      </c>
      <c r="W21" s="23"/>
      <c r="X21" s="93"/>
      <c r="Y21" s="19">
        <f>SUMPRODUCT((AF21="En cours")*COUNTIFS(SUIVIPROD!$E$2:$E$3777,'Ligne 14'!$A21,SUIVIPROD!$J$2:$J$3777,'Ligne 14'!$AF$1))</f>
        <v>0</v>
      </c>
      <c r="Z21" s="97">
        <v>8</v>
      </c>
      <c r="AA21" s="19">
        <f>SUMPRODUCT((AF21="En cours")*SUMIFS(SUIVIPROD!$D$2:$D$3777,SUIVIPROD!$E$2:$E$3777,'Ligne 14'!$A21,SUIVIPROD!$J$2:$J$3777,'Ligne 14'!$AF$1))</f>
        <v>0</v>
      </c>
      <c r="AB21" s="19">
        <f>SUMPRODUCT((AF21="En cours")*SUMPRODUCT((SUIVIPROD!$E$2:$E$3777='Ligne 14'!$A21)*(SUIVIPROD!$J$2:$J$3777='Ligne 14'!$AF$1)*(SUIVIPROD!$L$2:$N$3777&lt;&gt;"")))</f>
        <v>0</v>
      </c>
      <c r="AC21" s="97">
        <v>6</v>
      </c>
      <c r="AD21" s="23"/>
      <c r="AE21" s="23"/>
      <c r="AF21" s="93"/>
      <c r="AG21" s="19">
        <f>SUMPRODUCT((AN21="En cours")*COUNTIFS(SUIVIPROD!$E$2:$E$3777,'Ligne 14'!$A21,SUIVIPROD!$J$2:$J$3777,'Ligne 14'!$AN$1))</f>
        <v>0</v>
      </c>
      <c r="AH21" s="97">
        <v>16</v>
      </c>
      <c r="AI21" s="19">
        <f>SUMPRODUCT((AN21="En cours")*SUMIFS(SUIVIPROD!$D$2:$D$3777,SUIVIPROD!$E$2:$E$3777,'Ligne 14'!$A21,SUIVIPROD!$J$2:$J$3777,'Ligne 14'!$AN$1))</f>
        <v>0</v>
      </c>
      <c r="AJ21" s="19">
        <f>SUMPRODUCT((AN21="En cours")*SUMPRODUCT((SUIVIPROD!$E$2:$E$3777='Ligne 14'!$A21)*(SUIVIPROD!$J$2:$J$3777='Ligne 14'!$AN$1)*(SUIVIPROD!$L$2:$N$3777&lt;&gt;"")))</f>
        <v>0</v>
      </c>
      <c r="AK21" s="97">
        <v>6</v>
      </c>
      <c r="AM21" s="23"/>
      <c r="AN21" s="121"/>
      <c r="AO21" s="19">
        <f>SUMPRODUCT((AV21="En cours")*COUNTIFS(SUIVIPROD!$E$2:$E$3777,'Ligne 14'!$A21,SUIVIPROD!$J$2:$J$3777,'Ligne 14'!$AV$1))</f>
        <v>0</v>
      </c>
      <c r="AP21" s="97">
        <v>8</v>
      </c>
      <c r="AQ21" s="19">
        <f>SUMPRODUCT((AV21="En cours")*SUMIFS(SUIVIPROD!$D$2:$D$3777,SUIVIPROD!$E$2:$E$3777,'Ligne 14'!$A21,SUIVIPROD!$J$2:$J$3777,'Ligne 14'!$AV$1))</f>
        <v>0</v>
      </c>
      <c r="AR21" s="19">
        <f>SUMPRODUCT((AV21="En cours")*SUMPRODUCT((SUIVIPROD!$E$2:$E$3777='Ligne 14'!$A21)*(SUIVIPROD!$J$2:$J$3777='Ligne 14'!$AV$1)*(SUIVIPROD!$L$2:$N$3777&lt;&gt;"")))</f>
        <v>0</v>
      </c>
      <c r="AS21" s="97">
        <v>3</v>
      </c>
      <c r="AU21" s="23"/>
      <c r="AV21" s="93"/>
      <c r="AW21" s="19">
        <f>SUMPRODUCT((BD21="En cours")*COUNTIFS(SUIVIPROD!$E$2:$E$3777,'Ligne 14'!$A21,SUIVIPROD!$J$2:$J$3777,'Ligne 14'!$BD$1))</f>
        <v>0</v>
      </c>
      <c r="AX21" s="97">
        <v>12</v>
      </c>
      <c r="AY21" s="19">
        <f>SUMPRODUCT((BD21="En cours")*SUMIFS(SUIVIPROD!$D$2:$D$3777,SUIVIPROD!$E$2:$E$3777,'Ligne 14'!$A21,SUIVIPROD!$J$2:$J$3777,'Ligne 14'!$BD$1))</f>
        <v>0</v>
      </c>
      <c r="AZ21" s="19">
        <f>SUMPRODUCT((BD21="En cours")*SUMPRODUCT((SUIVIPROD!$E$2:$E$3777='Ligne 14'!$A21)*(SUIVIPROD!$J$2:$J$3777='Ligne 14'!$BD$1)*(SUIVIPROD!$L$2:$N$3777&lt;&gt;"")))</f>
        <v>0</v>
      </c>
      <c r="BA21" s="97">
        <v>3</v>
      </c>
      <c r="BC21" s="23" t="str">
        <f>IF(COUNTIFS(SUIVIQUALITE!$B$2:$B$49039,'Ligne 14'!$A21,SUIVIQUALITE!$E$2:$E$49039,LEFT($BD$1,FIND(" ",$BD$1)-1),SUIVIQUALITE!$F$2:$F$49039,"Oui")=1,"Oui","#N/A")</f>
        <v>#N/A</v>
      </c>
      <c r="BD21" s="93" t="s">
        <v>329</v>
      </c>
      <c r="BE21" s="19">
        <f>SUMPRODUCT((BL21="En cours")*COUNTIFS(SUIVIPROD!$E$2:$E$3777,'Ligne 14'!$A21,SUIVIPROD!$J$2:$J$3777,'Ligne 14'!$BL$1))</f>
        <v>7</v>
      </c>
      <c r="BF21" s="97">
        <v>12</v>
      </c>
      <c r="BG21" s="19">
        <f>SUMPRODUCT((BL21="En cours")*SUMIFS(SUIVIPROD!$D$2:$D$3777,SUIVIPROD!$E$2:$E$3777,'Ligne 14'!$A21,SUIVIPROD!$J$2:$J$3777,'Ligne 14'!$BL$1))</f>
        <v>12</v>
      </c>
      <c r="BH21" s="19">
        <f>SUMPRODUCT((BL21="En cours")*SUMPRODUCT((SUIVIPROD!$E$2:$E$3777='Ligne 14'!$A21)*(SUIVIPROD!$J$2:$J$3777='Ligne 14'!$BL$1)*(SUIVIPROD!$L$2:$N$3777&lt;&gt;"")))</f>
        <v>1</v>
      </c>
      <c r="BI21" s="97">
        <v>4</v>
      </c>
      <c r="BK21" s="23" t="str">
        <f>IF(COUNTIFS(SUIVIQUALITE!$B$2:$B$49039,'Ligne 14'!$A21,SUIVIQUALITE!$E$2:$E$49039,LEFT($BL$1,FIND(" ",$BL$1)-1),SUIVIQUALITE!$F$2:$F$49039,"Oui")=1,"Oui","#N/A")</f>
        <v>#N/A</v>
      </c>
      <c r="BL21" s="121" t="s">
        <v>189</v>
      </c>
      <c r="BM21" s="19">
        <f>SUMPRODUCT((BT21="En cours")*COUNTIFS(SUIVIPROD!$E$2:$E$3777,'Ligne 14'!$A21,SUIVIPROD!$J$2:$J$3777,'Ligne 14'!$BT$1))</f>
        <v>0</v>
      </c>
      <c r="BN21" s="97">
        <v>10</v>
      </c>
      <c r="BO21" s="19">
        <f>SUMPRODUCT((BT21="En cours")*SUMIFS(SUIVIPROD!$D$2:$D$3777,SUIVIPROD!$E$2:$E$3777,'Ligne 14'!$A21,SUIVIPROD!$J$2:$J$3777,'Ligne 14'!$BT$1))</f>
        <v>0</v>
      </c>
      <c r="BP21" s="19">
        <f>SUMPRODUCT((BT21="En cours")*SUMPRODUCT((SUIVIPROD!$E$2:$E$3777='Ligne 14'!$A21)*(SUIVIPROD!$J$2:$J$3777='Ligne 14'!$BT$1)*(SUIVIPROD!$L$2:$N$3777&lt;&gt;"")))</f>
        <v>0</v>
      </c>
      <c r="BQ21" s="97">
        <v>3</v>
      </c>
      <c r="BS21" s="23"/>
      <c r="BT21" s="121"/>
      <c r="BU21" s="209"/>
    </row>
    <row r="22" spans="1:73" ht="15">
      <c r="A22" s="12" t="s">
        <v>392</v>
      </c>
      <c r="B22" s="12" t="s">
        <v>188</v>
      </c>
      <c r="C22" s="12" t="s">
        <v>188</v>
      </c>
      <c r="D22" s="12" t="s">
        <v>188</v>
      </c>
      <c r="E22" s="12" t="s">
        <v>188</v>
      </c>
      <c r="F22" s="12" t="s">
        <v>188</v>
      </c>
      <c r="G22" s="12" t="s">
        <v>188</v>
      </c>
      <c r="H22" s="92" t="str">
        <f t="shared" si="0"/>
        <v>6 / 6</v>
      </c>
      <c r="I22" s="19">
        <f>SUMPRODUCT((P22="En cours")*COUNTIFS(SUIVIPROD!$E$2:$E$3777,'Ligne 14'!$A22,SUIVIPROD!$J$2:$J$3777,'Ligne 14'!$P$1))</f>
        <v>0</v>
      </c>
      <c r="J22" s="97">
        <v>8</v>
      </c>
      <c r="K22" s="19">
        <f>SUMPRODUCT((P22="En cours")*SUMIFS(SUIVIPROD!$D$2:$D$3777,SUIVIPROD!$E$2:$E$3777,'Ligne 14'!$A22,SUIVIPROD!$J$2:$J$3777,'Ligne 14'!$P$1))</f>
        <v>0</v>
      </c>
      <c r="L22" s="19">
        <f>SUMPRODUCT((P22="En cours")*SUMPRODUCT((SUIVIPROD!$E$2:$E$3777='Ligne 14'!$A22)*(SUIVIPROD!$J$2:$J$3777='Ligne 14'!$P$1)*(SUIVIPROD!$L$2:$N$3777&lt;&gt;"")))</f>
        <v>0</v>
      </c>
      <c r="M22" s="97">
        <v>4</v>
      </c>
      <c r="O22" s="23"/>
      <c r="P22" s="121"/>
      <c r="Q22" s="19">
        <f>SUMPRODUCT((X22="En cours")*COUNTIFS(SUIVIPROD!$E$2:$E$3777,'Ligne 14'!$A22,SUIVIPROD!$J$2:$J$3777,'Ligne 14'!$X$1))</f>
        <v>0</v>
      </c>
      <c r="R22" s="97">
        <v>12</v>
      </c>
      <c r="S22" s="19">
        <f>SUMPRODUCT((X22="En cours")*SUMIFS(SUIVIPROD!$D$2:$D$3777,SUIVIPROD!$E$2:$E$3777,'Ligne 14'!$A22,SUIVIPROD!$J$2:$J$3777,'Ligne 14'!$X$1))</f>
        <v>0</v>
      </c>
      <c r="T22" s="19">
        <f>SUMPRODUCT((X22="En cours")*SUMPRODUCT((SUIVIPROD!$E$2:$E$3777='Ligne 14'!$A22)*(SUIVIPROD!$J$2:$J$3777='Ligne 14'!$X$1)*(SUIVIPROD!$L$2:$N$3777&lt;&gt;"")))</f>
        <v>0</v>
      </c>
      <c r="U22" s="97">
        <v>4</v>
      </c>
      <c r="W22" s="23"/>
      <c r="X22" s="93"/>
      <c r="Y22" s="19">
        <f>SUMPRODUCT((AF22="En cours")*COUNTIFS(SUIVIPROD!$E$2:$E$3777,'Ligne 14'!$A22,SUIVIPROD!$J$2:$J$3777,'Ligne 14'!$AF$1))</f>
        <v>0</v>
      </c>
      <c r="Z22" s="97">
        <v>8</v>
      </c>
      <c r="AA22" s="19">
        <f>SUMPRODUCT((AF22="En cours")*SUMIFS(SUIVIPROD!$D$2:$D$3777,SUIVIPROD!$E$2:$E$3777,'Ligne 14'!$A22,SUIVIPROD!$J$2:$J$3777,'Ligne 14'!$AF$1))</f>
        <v>0</v>
      </c>
      <c r="AB22" s="19">
        <f>SUMPRODUCT((AF22="En cours")*SUMPRODUCT((SUIVIPROD!$E$2:$E$3777='Ligne 14'!$A22)*(SUIVIPROD!$J$2:$J$3777='Ligne 14'!$AF$1)*(SUIVIPROD!$L$2:$N$3777&lt;&gt;"")))</f>
        <v>0</v>
      </c>
      <c r="AC22" s="97">
        <v>6</v>
      </c>
      <c r="AD22" s="23"/>
      <c r="AE22" s="23"/>
      <c r="AF22" s="93"/>
      <c r="AG22" s="19">
        <f>SUMPRODUCT((AN22="En cours")*COUNTIFS(SUIVIPROD!$E$2:$E$3777,'Ligne 14'!$A22,SUIVIPROD!$J$2:$J$3777,'Ligne 14'!$AN$1))</f>
        <v>0</v>
      </c>
      <c r="AH22" s="97">
        <v>16</v>
      </c>
      <c r="AI22" s="19">
        <f>SUMPRODUCT((AN22="En cours")*SUMIFS(SUIVIPROD!$D$2:$D$3777,SUIVIPROD!$E$2:$E$3777,'Ligne 14'!$A22,SUIVIPROD!$J$2:$J$3777,'Ligne 14'!$AN$1))</f>
        <v>0</v>
      </c>
      <c r="AJ22" s="19">
        <f>SUMPRODUCT((AN22="En cours")*SUMPRODUCT((SUIVIPROD!$E$2:$E$3777='Ligne 14'!$A22)*(SUIVIPROD!$J$2:$J$3777='Ligne 14'!$AN$1)*(SUIVIPROD!$L$2:$N$3777&lt;&gt;"")))</f>
        <v>0</v>
      </c>
      <c r="AK22" s="97">
        <v>6</v>
      </c>
      <c r="AM22" s="23"/>
      <c r="AN22" s="121"/>
      <c r="AO22" s="19">
        <f>SUMPRODUCT((AV22="En cours")*COUNTIFS(SUIVIPROD!$E$2:$E$3777,'Ligne 14'!$A22,SUIVIPROD!$J$2:$J$3777,'Ligne 14'!$AV$1))</f>
        <v>0</v>
      </c>
      <c r="AP22" s="97">
        <v>8</v>
      </c>
      <c r="AQ22" s="19">
        <f>SUMPRODUCT((AV22="En cours")*SUMIFS(SUIVIPROD!$D$2:$D$3777,SUIVIPROD!$E$2:$E$3777,'Ligne 14'!$A22,SUIVIPROD!$J$2:$J$3777,'Ligne 14'!$AV$1))</f>
        <v>0</v>
      </c>
      <c r="AR22" s="19">
        <f>SUMPRODUCT((AV22="En cours")*SUMPRODUCT((SUIVIPROD!$E$2:$E$3777='Ligne 14'!$A22)*(SUIVIPROD!$J$2:$J$3777='Ligne 14'!$AV$1)*(SUIVIPROD!$L$2:$N$3777&lt;&gt;"")))</f>
        <v>0</v>
      </c>
      <c r="AS22" s="97">
        <v>3</v>
      </c>
      <c r="AT22" s="121"/>
      <c r="AU22" s="121"/>
      <c r="AV22" s="121"/>
      <c r="AW22" s="19">
        <f>SUMPRODUCT((BD22="En cours")*COUNTIFS(SUIVIPROD!$E$2:$E$3777,'Ligne 14'!$A22,SUIVIPROD!$J$2:$J$3777,'Ligne 14'!$BD$1))</f>
        <v>0</v>
      </c>
      <c r="AX22" s="97">
        <v>12</v>
      </c>
      <c r="AY22" s="19">
        <f>SUMPRODUCT((BD22="En cours")*SUMIFS(SUIVIPROD!$D$2:$D$3777,SUIVIPROD!$E$2:$E$3777,'Ligne 14'!$A22,SUIVIPROD!$J$2:$J$3777,'Ligne 14'!$BD$1))</f>
        <v>0</v>
      </c>
      <c r="AZ22" s="19">
        <f>SUMPRODUCT((BD22="En cours")*SUMPRODUCT((SUIVIPROD!$E$2:$E$3777='Ligne 14'!$A22)*(SUIVIPROD!$J$2:$J$3777='Ligne 14'!$BD$1)*(SUIVIPROD!$L$2:$N$3777&lt;&gt;"")))</f>
        <v>0</v>
      </c>
      <c r="BA22" s="97">
        <v>3</v>
      </c>
      <c r="BC22" s="23"/>
      <c r="BD22" s="93" t="s">
        <v>190</v>
      </c>
      <c r="BE22" s="19">
        <f>SUMPRODUCT((BL22="En cours")*COUNTIFS(SUIVIPROD!$E$2:$E$3777,'Ligne 14'!$A22,SUIVIPROD!$J$2:$J$3777,'Ligne 14'!$BL$1))</f>
        <v>5</v>
      </c>
      <c r="BF22" s="97">
        <v>12</v>
      </c>
      <c r="BG22" s="19">
        <f>SUMPRODUCT((BL22="En cours")*SUMIFS(SUIVIPROD!$D$2:$D$3777,SUIVIPROD!$E$2:$E$3777,'Ligne 14'!$A22,SUIVIPROD!$J$2:$J$3777,'Ligne 14'!$BL$1))</f>
        <v>10</v>
      </c>
      <c r="BH22" s="19">
        <f>SUMPRODUCT((BL22="En cours")*SUMPRODUCT((SUIVIPROD!$E$2:$E$3777='Ligne 14'!$A22)*(SUIVIPROD!$J$2:$J$3777='Ligne 14'!$BL$1)*(SUIVIPROD!$L$2:$N$3777&lt;&gt;"")))</f>
        <v>0</v>
      </c>
      <c r="BI22" s="97">
        <v>4</v>
      </c>
      <c r="BK22" s="23" t="str">
        <f>IF(COUNTIFS(SUIVIQUALITE!$B$2:$B$49039,'Ligne 14'!$A22,SUIVIQUALITE!$E$2:$E$49039,LEFT($BL$1,FIND(" ",$BL$1)-1),SUIVIQUALITE!$F$2:$F$49039,"Oui")=1,"Oui","#N/A")</f>
        <v>#N/A</v>
      </c>
      <c r="BL22" s="121" t="s">
        <v>189</v>
      </c>
      <c r="BM22" s="19">
        <f>SUMPRODUCT((BT22="En cours")*COUNTIFS(SUIVIPROD!$E$2:$E$3777,'Ligne 14'!$A22,SUIVIPROD!$J$2:$J$3777,'Ligne 14'!$BT$1))</f>
        <v>0</v>
      </c>
      <c r="BN22" s="97">
        <v>10</v>
      </c>
      <c r="BO22" s="19">
        <f>SUMPRODUCT((BT22="En cours")*SUMIFS(SUIVIPROD!$D$2:$D$3777,SUIVIPROD!$E$2:$E$3777,'Ligne 14'!$A22,SUIVIPROD!$J$2:$J$3777,'Ligne 14'!$BT$1))</f>
        <v>0</v>
      </c>
      <c r="BP22" s="19">
        <f>SUMPRODUCT((BT22="En cours")*SUMPRODUCT((SUIVIPROD!$E$2:$E$3777='Ligne 14'!$A22)*(SUIVIPROD!$J$2:$J$3777='Ligne 14'!$BT$1)*(SUIVIPROD!$L$2:$N$3777&lt;&gt;"")))</f>
        <v>0</v>
      </c>
      <c r="BQ22" s="97">
        <v>3</v>
      </c>
      <c r="BS22" s="23"/>
      <c r="BT22" s="121"/>
      <c r="BU22" s="209"/>
    </row>
    <row r="23" spans="1:73" ht="15">
      <c r="A23" s="12" t="s">
        <v>393</v>
      </c>
      <c r="B23" s="12" t="s">
        <v>188</v>
      </c>
      <c r="C23" s="12" t="s">
        <v>188</v>
      </c>
      <c r="D23" s="12" t="s">
        <v>188</v>
      </c>
      <c r="E23" s="12" t="s">
        <v>188</v>
      </c>
      <c r="F23" s="12" t="s">
        <v>188</v>
      </c>
      <c r="G23" s="12" t="s">
        <v>188</v>
      </c>
      <c r="H23" s="92" t="str">
        <f t="shared" si="0"/>
        <v>6 / 6</v>
      </c>
      <c r="I23" s="19">
        <f>SUMPRODUCT((P23="En cours")*COUNTIFS(SUIVIPROD!$E$2:$E$3777,'Ligne 14'!$A23,SUIVIPROD!$J$2:$J$3777,'Ligne 14'!$P$1))</f>
        <v>0</v>
      </c>
      <c r="J23" s="97">
        <v>8</v>
      </c>
      <c r="K23" s="19">
        <f>SUMPRODUCT((P23="En cours")*SUMIFS(SUIVIPROD!$D$2:$D$3777,SUIVIPROD!$E$2:$E$3777,'Ligne 14'!$A23,SUIVIPROD!$J$2:$J$3777,'Ligne 14'!$P$1))</f>
        <v>0</v>
      </c>
      <c r="L23" s="19">
        <f>SUMPRODUCT((P23="En cours")*SUMPRODUCT((SUIVIPROD!$E$2:$E$3777='Ligne 14'!$A23)*(SUIVIPROD!$J$2:$J$3777='Ligne 14'!$P$1)*(SUIVIPROD!$L$2:$N$3777&lt;&gt;"")))</f>
        <v>0</v>
      </c>
      <c r="M23" s="97">
        <v>4</v>
      </c>
      <c r="O23" s="23"/>
      <c r="P23" s="121" t="s">
        <v>190</v>
      </c>
      <c r="Q23" s="19">
        <f>SUMPRODUCT((X23="En cours")*COUNTIFS(SUIVIPROD!$E$2:$E$3777,'Ligne 14'!$A23,SUIVIPROD!$J$2:$J$3777,'Ligne 14'!$X$1))</f>
        <v>0</v>
      </c>
      <c r="R23" s="97">
        <v>12</v>
      </c>
      <c r="S23" s="19">
        <f>SUMPRODUCT((X23="En cours")*SUMIFS(SUIVIPROD!$D$2:$D$3777,SUIVIPROD!$E$2:$E$3777,'Ligne 14'!$A23,SUIVIPROD!$J$2:$J$3777,'Ligne 14'!$X$1))</f>
        <v>0</v>
      </c>
      <c r="T23" s="19">
        <f>SUMPRODUCT((X23="En cours")*SUMPRODUCT((SUIVIPROD!$E$2:$E$3777='Ligne 14'!$A23)*(SUIVIPROD!$J$2:$J$3777='Ligne 14'!$X$1)*(SUIVIPROD!$L$2:$N$3777&lt;&gt;"")))</f>
        <v>0</v>
      </c>
      <c r="U23" s="97">
        <v>4</v>
      </c>
      <c r="W23" s="23"/>
      <c r="X23" s="93" t="s">
        <v>190</v>
      </c>
      <c r="Y23" s="19">
        <f>SUMPRODUCT((AF23="En cours")*COUNTIFS(SUIVIPROD!$E$2:$E$3777,'Ligne 14'!$A23,SUIVIPROD!$J$2:$J$3777,'Ligne 14'!$AF$1))</f>
        <v>0</v>
      </c>
      <c r="Z23" s="97">
        <v>8</v>
      </c>
      <c r="AA23" s="19">
        <f>SUMPRODUCT((AF23="En cours")*SUMIFS(SUIVIPROD!$D$2:$D$3777,SUIVIPROD!$E$2:$E$3777,'Ligne 14'!$A23,SUIVIPROD!$J$2:$J$3777,'Ligne 14'!$AF$1))</f>
        <v>0</v>
      </c>
      <c r="AB23" s="19">
        <f>SUMPRODUCT((AF23="En cours")*SUMPRODUCT((SUIVIPROD!$E$2:$E$3777='Ligne 14'!$A23)*(SUIVIPROD!$J$2:$J$3777='Ligne 14'!$AF$1)*(SUIVIPROD!$L$2:$N$3777&lt;&gt;"")))</f>
        <v>0</v>
      </c>
      <c r="AC23" s="97">
        <v>6</v>
      </c>
      <c r="AD23" s="23"/>
      <c r="AE23" s="23"/>
      <c r="AF23" s="93"/>
      <c r="AG23" s="19">
        <f>SUMPRODUCT((AN23="En cours")*COUNTIFS(SUIVIPROD!$E$2:$E$3777,'Ligne 14'!$A23,SUIVIPROD!$J$2:$J$3777,'Ligne 14'!$AN$1))</f>
        <v>0</v>
      </c>
      <c r="AH23" s="97">
        <v>16</v>
      </c>
      <c r="AI23" s="19">
        <f>SUMPRODUCT((AN23="En cours")*SUMIFS(SUIVIPROD!$D$2:$D$3777,SUIVIPROD!$E$2:$E$3777,'Ligne 14'!$A23,SUIVIPROD!$J$2:$J$3777,'Ligne 14'!$AN$1))</f>
        <v>0</v>
      </c>
      <c r="AJ23" s="19">
        <f>SUMPRODUCT((AN23="En cours")*SUMPRODUCT((SUIVIPROD!$E$2:$E$3777='Ligne 14'!$A23)*(SUIVIPROD!$J$2:$J$3777='Ligne 14'!$AN$1)*(SUIVIPROD!$L$2:$N$3777&lt;&gt;"")))</f>
        <v>0</v>
      </c>
      <c r="AK23" s="97">
        <v>6</v>
      </c>
      <c r="AM23" s="23"/>
      <c r="AN23" s="121"/>
      <c r="AO23" s="19">
        <f>SUMPRODUCT((AV23="En cours")*COUNTIFS(SUIVIPROD!$E$2:$E$3777,'Ligne 14'!$A23,SUIVIPROD!$J$2:$J$3777,'Ligne 14'!$AV$1))</f>
        <v>0</v>
      </c>
      <c r="AP23" s="97">
        <v>8</v>
      </c>
      <c r="AQ23" s="19">
        <f>SUMPRODUCT((AV23="En cours")*SUMIFS(SUIVIPROD!$D$2:$D$3777,SUIVIPROD!$E$2:$E$3777,'Ligne 14'!$A23,SUIVIPROD!$J$2:$J$3777,'Ligne 14'!$AV$1))</f>
        <v>0</v>
      </c>
      <c r="AR23" s="19">
        <f>SUMPRODUCT((AV23="En cours")*SUMPRODUCT((SUIVIPROD!$E$2:$E$3777='Ligne 14'!$A23)*(SUIVIPROD!$J$2:$J$3777='Ligne 14'!$AV$1)*(SUIVIPROD!$L$2:$N$3777&lt;&gt;"")))</f>
        <v>0</v>
      </c>
      <c r="AS23" s="97">
        <v>3</v>
      </c>
      <c r="AT23" s="121"/>
      <c r="AU23" s="121"/>
      <c r="AV23" s="121"/>
      <c r="AW23" s="19">
        <f>SUMPRODUCT((BD23="En cours")*COUNTIFS(SUIVIPROD!$E$2:$E$3777,'Ligne 14'!$A23,SUIVIPROD!$J$2:$J$3777,'Ligne 14'!$BD$1))</f>
        <v>0</v>
      </c>
      <c r="AX23" s="97">
        <v>12</v>
      </c>
      <c r="AY23" s="19">
        <f>SUMPRODUCT((BD23="En cours")*SUMIFS(SUIVIPROD!$D$2:$D$3777,SUIVIPROD!$E$2:$E$3777,'Ligne 14'!$A23,SUIVIPROD!$J$2:$J$3777,'Ligne 14'!$BD$1))</f>
        <v>0</v>
      </c>
      <c r="AZ23" s="19">
        <f>SUMPRODUCT((BD23="En cours")*SUMPRODUCT((SUIVIPROD!$E$2:$E$3777='Ligne 14'!$A23)*(SUIVIPROD!$J$2:$J$3777='Ligne 14'!$BD$1)*(SUIVIPROD!$L$2:$N$3777&lt;&gt;"")))</f>
        <v>0</v>
      </c>
      <c r="BA23" s="97">
        <v>3</v>
      </c>
      <c r="BC23" s="23"/>
      <c r="BD23" s="93" t="s">
        <v>190</v>
      </c>
      <c r="BE23" s="19">
        <f>SUMPRODUCT((BL23="En cours")*COUNTIFS(SUIVIPROD!$E$2:$E$3777,'Ligne 14'!$A23,SUIVIPROD!$J$2:$J$3777,'Ligne 14'!$BL$1))</f>
        <v>0</v>
      </c>
      <c r="BF23" s="97">
        <v>12</v>
      </c>
      <c r="BG23" s="19">
        <f>SUMPRODUCT((BL23="En cours")*SUMIFS(SUIVIPROD!$D$2:$D$3777,SUIVIPROD!$E$2:$E$3777,'Ligne 14'!$A23,SUIVIPROD!$J$2:$J$3777,'Ligne 14'!$BL$1))</f>
        <v>0</v>
      </c>
      <c r="BH23" s="19">
        <f>SUMPRODUCT((BL23="En cours")*SUMPRODUCT((SUIVIPROD!$E$2:$E$3777='Ligne 14'!$A23)*(SUIVIPROD!$J$2:$J$3777='Ligne 14'!$BL$1)*(SUIVIPROD!$L$2:$N$3777&lt;&gt;"")))</f>
        <v>0</v>
      </c>
      <c r="BI23" s="97">
        <v>4</v>
      </c>
      <c r="BK23" s="23"/>
      <c r="BL23" s="121" t="s">
        <v>190</v>
      </c>
      <c r="BM23" s="19">
        <f>SUMPRODUCT((BT23="En cours")*COUNTIFS(SUIVIPROD!$E$2:$E$3777,'Ligne 14'!$A23,SUIVIPROD!$J$2:$J$3777,'Ligne 14'!$BT$1))</f>
        <v>0</v>
      </c>
      <c r="BN23" s="97">
        <v>10</v>
      </c>
      <c r="BO23" s="19">
        <f>SUMPRODUCT((BT23="En cours")*SUMIFS(SUIVIPROD!$D$2:$D$3777,SUIVIPROD!$E$2:$E$3777,'Ligne 14'!$A23,SUIVIPROD!$J$2:$J$3777,'Ligne 14'!$BT$1))</f>
        <v>0</v>
      </c>
      <c r="BP23" s="19">
        <f>SUMPRODUCT((BT23="En cours")*SUMPRODUCT((SUIVIPROD!$E$2:$E$3777='Ligne 14'!$A23)*(SUIVIPROD!$J$2:$J$3777='Ligne 14'!$BT$1)*(SUIVIPROD!$L$2:$N$3777&lt;&gt;"")))</f>
        <v>0</v>
      </c>
      <c r="BQ23" s="97">
        <v>3</v>
      </c>
      <c r="BS23" s="23"/>
      <c r="BT23" s="121"/>
      <c r="BU23" s="209"/>
    </row>
    <row r="24" spans="1:73" ht="15">
      <c r="A24" s="12" t="s">
        <v>394</v>
      </c>
      <c r="B24" s="12" t="s">
        <v>188</v>
      </c>
      <c r="C24" s="12" t="s">
        <v>188</v>
      </c>
      <c r="D24" s="12" t="s">
        <v>188</v>
      </c>
      <c r="E24" s="12" t="s">
        <v>188</v>
      </c>
      <c r="F24" s="12" t="s">
        <v>188</v>
      </c>
      <c r="G24" s="12" t="s">
        <v>188</v>
      </c>
      <c r="H24" s="92" t="str">
        <f t="shared" si="0"/>
        <v>6 / 6</v>
      </c>
      <c r="I24" s="19">
        <f>SUMPRODUCT((P24="En cours")*COUNTIFS(SUIVIPROD!$E$2:$E$3777,'Ligne 14'!$A24,SUIVIPROD!$J$2:$J$3777,'Ligne 14'!$P$1))</f>
        <v>0</v>
      </c>
      <c r="J24" s="97">
        <v>8</v>
      </c>
      <c r="K24" s="19">
        <f>SUMPRODUCT((P24="En cours")*SUMIFS(SUIVIPROD!$D$2:$D$3777,SUIVIPROD!$E$2:$E$3777,'Ligne 14'!$A24,SUIVIPROD!$J$2:$J$3777,'Ligne 14'!$P$1))</f>
        <v>0</v>
      </c>
      <c r="L24" s="19">
        <f>SUMPRODUCT((P24="En cours")*SUMPRODUCT((SUIVIPROD!$E$2:$E$3777='Ligne 14'!$A24)*(SUIVIPROD!$J$2:$J$3777='Ligne 14'!$P$1)*(SUIVIPROD!$L$2:$N$3777&lt;&gt;"")))</f>
        <v>0</v>
      </c>
      <c r="M24" s="97">
        <v>4</v>
      </c>
      <c r="O24" s="23"/>
      <c r="P24" s="121" t="s">
        <v>190</v>
      </c>
      <c r="Q24" s="19">
        <f>SUMPRODUCT((X24="En cours")*COUNTIFS(SUIVIPROD!$E$2:$E$3777,'Ligne 14'!$A24,SUIVIPROD!$J$2:$J$3777,'Ligne 14'!$X$1))</f>
        <v>0</v>
      </c>
      <c r="R24" s="97">
        <v>12</v>
      </c>
      <c r="S24" s="19">
        <f>SUMPRODUCT((X24="En cours")*SUMIFS(SUIVIPROD!$D$2:$D$3777,SUIVIPROD!$E$2:$E$3777,'Ligne 14'!$A24,SUIVIPROD!$J$2:$J$3777,'Ligne 14'!$X$1))</f>
        <v>0</v>
      </c>
      <c r="T24" s="19">
        <f>SUMPRODUCT((X24="En cours")*SUMPRODUCT((SUIVIPROD!$E$2:$E$3777='Ligne 14'!$A24)*(SUIVIPROD!$J$2:$J$3777='Ligne 14'!$X$1)*(SUIVIPROD!$L$2:$N$3777&lt;&gt;"")))</f>
        <v>0</v>
      </c>
      <c r="U24" s="97">
        <v>4</v>
      </c>
      <c r="W24" s="23"/>
      <c r="X24" s="93" t="s">
        <v>190</v>
      </c>
      <c r="Y24" s="19">
        <f>SUMPRODUCT((AF24="En cours")*COUNTIFS(SUIVIPROD!$E$2:$E$3777,'Ligne 14'!$A24,SUIVIPROD!$J$2:$J$3777,'Ligne 14'!$AF$1))</f>
        <v>0</v>
      </c>
      <c r="Z24" s="97">
        <v>8</v>
      </c>
      <c r="AA24" s="19">
        <f>SUMPRODUCT((AF24="En cours")*SUMIFS(SUIVIPROD!$D$2:$D$3777,SUIVIPROD!$E$2:$E$3777,'Ligne 14'!$A24,SUIVIPROD!$J$2:$J$3777,'Ligne 14'!$AF$1))</f>
        <v>0</v>
      </c>
      <c r="AB24" s="19">
        <f>SUMPRODUCT((AF24="En cours")*SUMPRODUCT((SUIVIPROD!$E$2:$E$3777='Ligne 14'!$A24)*(SUIVIPROD!$J$2:$J$3777='Ligne 14'!$AF$1)*(SUIVIPROD!$L$2:$N$3777&lt;&gt;"")))</f>
        <v>0</v>
      </c>
      <c r="AC24" s="97">
        <v>6</v>
      </c>
      <c r="AD24" s="23"/>
      <c r="AE24" s="23"/>
      <c r="AF24" s="93"/>
      <c r="AG24" s="19">
        <f>SUMPRODUCT((AN24="En cours")*COUNTIFS(SUIVIPROD!$E$2:$E$3777,'Ligne 14'!$A24,SUIVIPROD!$J$2:$J$3777,'Ligne 14'!$AN$1))</f>
        <v>0</v>
      </c>
      <c r="AH24" s="97">
        <v>16</v>
      </c>
      <c r="AI24" s="19">
        <f>SUMPRODUCT((AN24="En cours")*SUMIFS(SUIVIPROD!$D$2:$D$3777,SUIVIPROD!$E$2:$E$3777,'Ligne 14'!$A24,SUIVIPROD!$J$2:$J$3777,'Ligne 14'!$AN$1))</f>
        <v>0</v>
      </c>
      <c r="AJ24" s="19">
        <f>SUMPRODUCT((AN24="En cours")*SUMPRODUCT((SUIVIPROD!$E$2:$E$3777='Ligne 14'!$A24)*(SUIVIPROD!$J$2:$J$3777='Ligne 14'!$AN$1)*(SUIVIPROD!$L$2:$N$3777&lt;&gt;"")))</f>
        <v>0</v>
      </c>
      <c r="AK24" s="97">
        <v>6</v>
      </c>
      <c r="AM24" s="23"/>
      <c r="AN24" s="121"/>
      <c r="AO24" s="19">
        <f>SUMPRODUCT((AV24="En cours")*COUNTIFS(SUIVIPROD!$E$2:$E$3777,'Ligne 14'!$A24,SUIVIPROD!$J$2:$J$3777,'Ligne 14'!$AV$1))</f>
        <v>0</v>
      </c>
      <c r="AP24" s="97">
        <v>8</v>
      </c>
      <c r="AQ24" s="19">
        <f>SUMPRODUCT((AV24="En cours")*SUMIFS(SUIVIPROD!$D$2:$D$3777,SUIVIPROD!$E$2:$E$3777,'Ligne 14'!$A24,SUIVIPROD!$J$2:$J$3777,'Ligne 14'!$AV$1))</f>
        <v>0</v>
      </c>
      <c r="AR24" s="19">
        <f>SUMPRODUCT((AV24="En cours")*SUMPRODUCT((SUIVIPROD!$E$2:$E$3777='Ligne 14'!$A24)*(SUIVIPROD!$J$2:$J$3777='Ligne 14'!$AV$1)*(SUIVIPROD!$L$2:$N$3777&lt;&gt;"")))</f>
        <v>0</v>
      </c>
      <c r="AS24" s="97">
        <v>3</v>
      </c>
      <c r="AU24" s="23"/>
      <c r="AV24" s="93"/>
      <c r="AW24" s="19">
        <f>SUMPRODUCT((BD24="En cours")*COUNTIFS(SUIVIPROD!$E$2:$E$3777,'Ligne 14'!$A24,SUIVIPROD!$J$2:$J$3777,'Ligne 14'!$BD$1))</f>
        <v>0</v>
      </c>
      <c r="AX24" s="97">
        <v>12</v>
      </c>
      <c r="AY24" s="19">
        <f>SUMPRODUCT((BD24="En cours")*SUMIFS(SUIVIPROD!$D$2:$D$3777,SUIVIPROD!$E$2:$E$3777,'Ligne 14'!$A24,SUIVIPROD!$J$2:$J$3777,'Ligne 14'!$BD$1))</f>
        <v>0</v>
      </c>
      <c r="AZ24" s="19">
        <f>SUMPRODUCT((BD24="En cours")*SUMPRODUCT((SUIVIPROD!$E$2:$E$3777='Ligne 14'!$A24)*(SUIVIPROD!$J$2:$J$3777='Ligne 14'!$BD$1)*(SUIVIPROD!$L$2:$N$3777&lt;&gt;"")))</f>
        <v>0</v>
      </c>
      <c r="BA24" s="97">
        <v>3</v>
      </c>
      <c r="BC24" s="23"/>
      <c r="BD24" s="93"/>
      <c r="BE24" s="19">
        <f>SUMPRODUCT((BL24="En cours")*COUNTIFS(SUIVIPROD!$E$2:$E$3777,'Ligne 14'!$A24,SUIVIPROD!$J$2:$J$3777,'Ligne 14'!$BL$1))</f>
        <v>0</v>
      </c>
      <c r="BF24" s="97">
        <v>12</v>
      </c>
      <c r="BG24" s="19">
        <f>SUMPRODUCT((BL24="En cours")*SUMIFS(SUIVIPROD!$D$2:$D$3777,SUIVIPROD!$E$2:$E$3777,'Ligne 14'!$A24,SUIVIPROD!$J$2:$J$3777,'Ligne 14'!$BL$1))</f>
        <v>0</v>
      </c>
      <c r="BH24" s="19">
        <f>SUMPRODUCT((BL24="En cours")*SUMPRODUCT((SUIVIPROD!$E$2:$E$3777='Ligne 14'!$A24)*(SUIVIPROD!$J$2:$J$3777='Ligne 14'!$BL$1)*(SUIVIPROD!$L$2:$N$3777&lt;&gt;"")))</f>
        <v>0</v>
      </c>
      <c r="BI24" s="97">
        <v>4</v>
      </c>
      <c r="BK24" s="23"/>
      <c r="BL24" s="121"/>
      <c r="BM24" s="19">
        <f>SUMPRODUCT((BT24="En cours")*COUNTIFS(SUIVIPROD!$E$2:$E$3777,'Ligne 14'!$A24,SUIVIPROD!$J$2:$J$3777,'Ligne 14'!$BT$1))</f>
        <v>0</v>
      </c>
      <c r="BN24" s="97">
        <v>10</v>
      </c>
      <c r="BO24" s="19">
        <f>SUMPRODUCT((BT24="En cours")*SUMIFS(SUIVIPROD!$D$2:$D$3777,SUIVIPROD!$E$2:$E$3777,'Ligne 14'!$A24,SUIVIPROD!$J$2:$J$3777,'Ligne 14'!$BT$1))</f>
        <v>0</v>
      </c>
      <c r="BP24" s="19">
        <f>SUMPRODUCT((BT24="En cours")*SUMPRODUCT((SUIVIPROD!$E$2:$E$3777='Ligne 14'!$A24)*(SUIVIPROD!$J$2:$J$3777='Ligne 14'!$BT$1)*(SUIVIPROD!$L$2:$N$3777&lt;&gt;"")))</f>
        <v>0</v>
      </c>
      <c r="BQ24" s="97">
        <v>3</v>
      </c>
      <c r="BS24" s="23"/>
      <c r="BT24" s="121"/>
      <c r="BU24" s="209"/>
    </row>
    <row r="25" spans="1:73" ht="15">
      <c r="A25" s="12" t="s">
        <v>395</v>
      </c>
      <c r="B25" s="12" t="s">
        <v>188</v>
      </c>
      <c r="C25" s="12" t="s">
        <v>188</v>
      </c>
      <c r="D25" s="12" t="s">
        <v>188</v>
      </c>
      <c r="E25" s="12" t="s">
        <v>188</v>
      </c>
      <c r="F25" s="12" t="s">
        <v>188</v>
      </c>
      <c r="G25" s="12" t="s">
        <v>188</v>
      </c>
      <c r="H25" s="92" t="str">
        <f t="shared" si="0"/>
        <v>6 / 6</v>
      </c>
      <c r="I25" s="19">
        <f>SUMPRODUCT((P25="En cours")*COUNTIFS(SUIVIPROD!$E$2:$E$3777,'Ligne 14'!$A25,SUIVIPROD!$J$2:$J$3777,'Ligne 14'!$P$1))</f>
        <v>0</v>
      </c>
      <c r="J25" s="97">
        <v>8</v>
      </c>
      <c r="K25" s="19">
        <f>SUMPRODUCT((P25="En cours")*SUMIFS(SUIVIPROD!$D$2:$D$3777,SUIVIPROD!$E$2:$E$3777,'Ligne 14'!$A25,SUIVIPROD!$J$2:$J$3777,'Ligne 14'!$P$1))</f>
        <v>0</v>
      </c>
      <c r="L25" s="19">
        <f>SUMPRODUCT((P25="En cours")*SUMPRODUCT((SUIVIPROD!$E$2:$E$3777='Ligne 14'!$A25)*(SUIVIPROD!$J$2:$J$3777='Ligne 14'!$P$1)*(SUIVIPROD!$L$2:$N$3777&lt;&gt;"")))</f>
        <v>0</v>
      </c>
      <c r="M25" s="97">
        <v>4</v>
      </c>
      <c r="O25" s="23"/>
      <c r="P25" s="121" t="s">
        <v>190</v>
      </c>
      <c r="Q25" s="19">
        <f>SUMPRODUCT((X25="En cours")*COUNTIFS(SUIVIPROD!$E$2:$E$3777,'Ligne 14'!$A25,SUIVIPROD!$J$2:$J$3777,'Ligne 14'!$X$1))</f>
        <v>0</v>
      </c>
      <c r="R25" s="97">
        <v>12</v>
      </c>
      <c r="S25" s="19">
        <f>SUMPRODUCT((X25="En cours")*SUMIFS(SUIVIPROD!$D$2:$D$3777,SUIVIPROD!$E$2:$E$3777,'Ligne 14'!$A25,SUIVIPROD!$J$2:$J$3777,'Ligne 14'!$X$1))</f>
        <v>0</v>
      </c>
      <c r="T25" s="19">
        <f>SUMPRODUCT((X25="En cours")*SUMPRODUCT((SUIVIPROD!$E$2:$E$3777='Ligne 14'!$A25)*(SUIVIPROD!$J$2:$J$3777='Ligne 14'!$X$1)*(SUIVIPROD!$L$2:$N$3777&lt;&gt;"")))</f>
        <v>0</v>
      </c>
      <c r="U25" s="97">
        <v>4</v>
      </c>
      <c r="W25" s="23"/>
      <c r="X25" s="93" t="s">
        <v>190</v>
      </c>
      <c r="Y25" s="19">
        <f>SUMPRODUCT((AF25="En cours")*COUNTIFS(SUIVIPROD!$E$2:$E$3777,'Ligne 14'!$A25,SUIVIPROD!$J$2:$J$3777,'Ligne 14'!$AF$1))</f>
        <v>0</v>
      </c>
      <c r="Z25" s="97">
        <v>8</v>
      </c>
      <c r="AA25" s="19">
        <f>SUMPRODUCT((AF25="En cours")*SUMIFS(SUIVIPROD!$D$2:$D$3777,SUIVIPROD!$E$2:$E$3777,'Ligne 14'!$A25,SUIVIPROD!$J$2:$J$3777,'Ligne 14'!$AF$1))</f>
        <v>0</v>
      </c>
      <c r="AB25" s="19">
        <f>SUMPRODUCT((AF25="En cours")*SUMPRODUCT((SUIVIPROD!$E$2:$E$3777='Ligne 14'!$A25)*(SUIVIPROD!$J$2:$J$3777='Ligne 14'!$AF$1)*(SUIVIPROD!$L$2:$N$3777&lt;&gt;"")))</f>
        <v>0</v>
      </c>
      <c r="AC25" s="97">
        <v>6</v>
      </c>
      <c r="AD25" s="23"/>
      <c r="AE25" s="23"/>
      <c r="AF25" s="93"/>
      <c r="AG25" s="19">
        <f>SUMPRODUCT((AN25="En cours")*COUNTIFS(SUIVIPROD!$E$2:$E$3777,'Ligne 14'!$A25,SUIVIPROD!$J$2:$J$3777,'Ligne 14'!$AN$1))</f>
        <v>0</v>
      </c>
      <c r="AH25" s="97">
        <v>16</v>
      </c>
      <c r="AI25" s="19">
        <f>SUMPRODUCT((AN25="En cours")*SUMIFS(SUIVIPROD!$D$2:$D$3777,SUIVIPROD!$E$2:$E$3777,'Ligne 14'!$A25,SUIVIPROD!$J$2:$J$3777,'Ligne 14'!$AN$1))</f>
        <v>0</v>
      </c>
      <c r="AJ25" s="19">
        <f>SUMPRODUCT((AN25="En cours")*SUMPRODUCT((SUIVIPROD!$E$2:$E$3777='Ligne 14'!$A25)*(SUIVIPROD!$J$2:$J$3777='Ligne 14'!$AN$1)*(SUIVIPROD!$L$2:$N$3777&lt;&gt;"")))</f>
        <v>0</v>
      </c>
      <c r="AK25" s="97">
        <v>6</v>
      </c>
      <c r="AM25" s="23"/>
      <c r="AN25" s="121"/>
      <c r="AO25" s="19">
        <f>SUMPRODUCT((AV25="En cours")*COUNTIFS(SUIVIPROD!$E$2:$E$3777,'Ligne 14'!$A25,SUIVIPROD!$J$2:$J$3777,'Ligne 14'!$AV$1))</f>
        <v>0</v>
      </c>
      <c r="AP25" s="97">
        <v>8</v>
      </c>
      <c r="AQ25" s="19">
        <f>SUMPRODUCT((AV25="En cours")*SUMIFS(SUIVIPROD!$D$2:$D$3777,SUIVIPROD!$E$2:$E$3777,'Ligne 14'!$A25,SUIVIPROD!$J$2:$J$3777,'Ligne 14'!$AV$1))</f>
        <v>0</v>
      </c>
      <c r="AR25" s="19">
        <f>SUMPRODUCT((AV25="En cours")*SUMPRODUCT((SUIVIPROD!$E$2:$E$3777='Ligne 14'!$A25)*(SUIVIPROD!$J$2:$J$3777='Ligne 14'!$AV$1)*(SUIVIPROD!$L$2:$N$3777&lt;&gt;"")))</f>
        <v>0</v>
      </c>
      <c r="AS25" s="97">
        <v>3</v>
      </c>
      <c r="AT25" s="121"/>
      <c r="AU25" s="121"/>
      <c r="AV25" s="121"/>
      <c r="AW25" s="19">
        <f>SUMPRODUCT((BD25="En cours")*COUNTIFS(SUIVIPROD!$E$2:$E$3777,'Ligne 14'!$A25,SUIVIPROD!$J$2:$J$3777,'Ligne 14'!$BD$1))</f>
        <v>0</v>
      </c>
      <c r="AX25" s="97">
        <v>12</v>
      </c>
      <c r="AY25" s="19">
        <f>SUMPRODUCT((BD25="En cours")*SUMIFS(SUIVIPROD!$D$2:$D$3777,SUIVIPROD!$E$2:$E$3777,'Ligne 14'!$A25,SUIVIPROD!$J$2:$J$3777,'Ligne 14'!$BD$1))</f>
        <v>0</v>
      </c>
      <c r="AZ25" s="19">
        <f>SUMPRODUCT((BD25="En cours")*SUMPRODUCT((SUIVIPROD!$E$2:$E$3777='Ligne 14'!$A25)*(SUIVIPROD!$J$2:$J$3777='Ligne 14'!$BD$1)*(SUIVIPROD!$L$2:$N$3777&lt;&gt;"")))</f>
        <v>0</v>
      </c>
      <c r="BA25" s="97">
        <v>3</v>
      </c>
      <c r="BC25" s="23" t="str">
        <f>IF(COUNTIFS(SUIVIQUALITE!$B$2:$B$49039,'Ligne 14'!$A25,SUIVIQUALITE!$E$2:$E$49039,LEFT($BD$1,FIND(" ",$BD$1)-1),SUIVIQUALITE!$F$2:$F$49039,"Oui")=1,"Oui","#N/A")</f>
        <v>#N/A</v>
      </c>
      <c r="BD25" s="93" t="s">
        <v>329</v>
      </c>
      <c r="BE25" s="19">
        <f>SUMPRODUCT((BL25="En cours")*COUNTIFS(SUIVIPROD!$E$2:$E$3777,'Ligne 14'!$A25,SUIVIPROD!$J$2:$J$3777,'Ligne 14'!$BL$1))</f>
        <v>0</v>
      </c>
      <c r="BF25" s="97">
        <v>12</v>
      </c>
      <c r="BG25" s="19">
        <f>SUMPRODUCT((BL25="En cours")*SUMIFS(SUIVIPROD!$D$2:$D$3777,SUIVIPROD!$E$2:$E$3777,'Ligne 14'!$A25,SUIVIPROD!$J$2:$J$3777,'Ligne 14'!$BL$1))</f>
        <v>0</v>
      </c>
      <c r="BH25" s="19">
        <f>SUMPRODUCT((BL25="En cours")*SUMPRODUCT((SUIVIPROD!$E$2:$E$3777='Ligne 14'!$A25)*(SUIVIPROD!$J$2:$J$3777='Ligne 14'!$BL$1)*(SUIVIPROD!$L$2:$N$3777&lt;&gt;"")))</f>
        <v>0</v>
      </c>
      <c r="BI25" s="97">
        <v>4</v>
      </c>
      <c r="BK25" s="23"/>
      <c r="BL25" s="121"/>
      <c r="BM25" s="19">
        <f>SUMPRODUCT((BT25="En cours")*COUNTIFS(SUIVIPROD!$E$2:$E$3777,'Ligne 14'!$A25,SUIVIPROD!$J$2:$J$3777,'Ligne 14'!$BT$1))</f>
        <v>0</v>
      </c>
      <c r="BN25" s="97">
        <v>10</v>
      </c>
      <c r="BO25" s="19">
        <f>SUMPRODUCT((BT25="En cours")*SUMIFS(SUIVIPROD!$D$2:$D$3777,SUIVIPROD!$E$2:$E$3777,'Ligne 14'!$A25,SUIVIPROD!$J$2:$J$3777,'Ligne 14'!$BT$1))</f>
        <v>0</v>
      </c>
      <c r="BP25" s="19">
        <f>SUMPRODUCT((BT25="En cours")*SUMPRODUCT((SUIVIPROD!$E$2:$E$3777='Ligne 14'!$A25)*(SUIVIPROD!$J$2:$J$3777='Ligne 14'!$BT$1)*(SUIVIPROD!$L$2:$N$3777&lt;&gt;"")))</f>
        <v>0</v>
      </c>
      <c r="BQ25" s="97">
        <v>3</v>
      </c>
      <c r="BS25" s="23"/>
      <c r="BT25" s="121"/>
      <c r="BU25" s="209"/>
    </row>
    <row r="26" spans="1:73" ht="15">
      <c r="A26" s="12" t="s">
        <v>396</v>
      </c>
      <c r="B26" s="12" t="s">
        <v>188</v>
      </c>
      <c r="C26" s="12" t="s">
        <v>188</v>
      </c>
      <c r="D26" s="12" t="s">
        <v>188</v>
      </c>
      <c r="E26" s="12" t="s">
        <v>188</v>
      </c>
      <c r="F26" s="12" t="s">
        <v>188</v>
      </c>
      <c r="G26" s="12" t="s">
        <v>188</v>
      </c>
      <c r="H26" s="92" t="str">
        <f t="shared" si="0"/>
        <v>6 / 6</v>
      </c>
      <c r="I26" s="19">
        <f>SUMPRODUCT((P26="En cours")*COUNTIFS(SUIVIPROD!$E$2:$E$3777,'Ligne 14'!$A26,SUIVIPROD!$J$2:$J$3777,'Ligne 14'!$P$1))</f>
        <v>0</v>
      </c>
      <c r="J26" s="97">
        <v>8</v>
      </c>
      <c r="K26" s="19">
        <f>SUMPRODUCT((P26="En cours")*SUMIFS(SUIVIPROD!$D$2:$D$3777,SUIVIPROD!$E$2:$E$3777,'Ligne 14'!$A26,SUIVIPROD!$J$2:$J$3777,'Ligne 14'!$P$1))</f>
        <v>0</v>
      </c>
      <c r="L26" s="19">
        <f>SUMPRODUCT((P26="En cours")*SUMPRODUCT((SUIVIPROD!$E$2:$E$3777='Ligne 14'!$A26)*(SUIVIPROD!$J$2:$J$3777='Ligne 14'!$P$1)*(SUIVIPROD!$L$2:$N$3777&lt;&gt;"")))</f>
        <v>0</v>
      </c>
      <c r="M26" s="97">
        <v>4</v>
      </c>
      <c r="O26" s="23"/>
      <c r="P26" s="121" t="s">
        <v>190</v>
      </c>
      <c r="Q26" s="19">
        <f>SUMPRODUCT((X26="En cours")*COUNTIFS(SUIVIPROD!$E$2:$E$3777,'Ligne 14'!$A26,SUIVIPROD!$J$2:$J$3777,'Ligne 14'!$X$1))</f>
        <v>0</v>
      </c>
      <c r="R26" s="97">
        <v>12</v>
      </c>
      <c r="S26" s="19">
        <f>SUMPRODUCT((X26="En cours")*SUMIFS(SUIVIPROD!$D$2:$D$3777,SUIVIPROD!$E$2:$E$3777,'Ligne 14'!$A26,SUIVIPROD!$J$2:$J$3777,'Ligne 14'!$X$1))</f>
        <v>0</v>
      </c>
      <c r="T26" s="19">
        <f>SUMPRODUCT((X26="En cours")*SUMPRODUCT((SUIVIPROD!$E$2:$E$3777='Ligne 14'!$A26)*(SUIVIPROD!$J$2:$J$3777='Ligne 14'!$X$1)*(SUIVIPROD!$L$2:$N$3777&lt;&gt;"")))</f>
        <v>0</v>
      </c>
      <c r="U26" s="97">
        <v>4</v>
      </c>
      <c r="V26" s="12"/>
      <c r="W26" s="23" t="str">
        <f>IF(COUNTIFS(SUIVIQUALITE!$B$2:$B$49039,'Ligne 14'!$A26,SUIVIQUALITE!$E$2:$E$49039,LEFT($X$1,FIND(" ",$X$1)-1),SUIVIQUALITE!$F$2:$F$49039,"Oui")=1,"Oui","#N/A")</f>
        <v>#N/A</v>
      </c>
      <c r="X26" s="93" t="s">
        <v>190</v>
      </c>
      <c r="Y26" s="19">
        <f>SUMPRODUCT((AF26="En cours")*COUNTIFS(SUIVIPROD!$E$2:$E$3777,'Ligne 14'!$A26,SUIVIPROD!$J$2:$J$3777,'Ligne 14'!$AF$1))</f>
        <v>0</v>
      </c>
      <c r="Z26" s="97">
        <v>8</v>
      </c>
      <c r="AA26" s="19">
        <f>SUMPRODUCT((AF26="En cours")*SUMIFS(SUIVIPROD!$D$2:$D$3777,SUIVIPROD!$E$2:$E$3777,'Ligne 14'!$A26,SUIVIPROD!$J$2:$J$3777,'Ligne 14'!$AF$1))</f>
        <v>0</v>
      </c>
      <c r="AB26" s="19">
        <f>SUMPRODUCT((AF26="En cours")*SUMPRODUCT((SUIVIPROD!$E$2:$E$3777='Ligne 14'!$A26)*(SUIVIPROD!$J$2:$J$3777='Ligne 14'!$AF$1)*(SUIVIPROD!$L$2:$N$3777&lt;&gt;"")))</f>
        <v>0</v>
      </c>
      <c r="AC26" s="97">
        <v>6</v>
      </c>
      <c r="AD26" s="23"/>
      <c r="AE26" s="23"/>
      <c r="AF26" s="93"/>
      <c r="AG26" s="19">
        <f>SUMPRODUCT((AN26="En cours")*COUNTIFS(SUIVIPROD!$E$2:$E$3777,'Ligne 14'!$A26,SUIVIPROD!$J$2:$J$3777,'Ligne 14'!$AN$1))</f>
        <v>0</v>
      </c>
      <c r="AH26" s="97">
        <v>16</v>
      </c>
      <c r="AI26" s="19">
        <f>SUMPRODUCT((AN26="En cours")*SUMIFS(SUIVIPROD!$D$2:$D$3777,SUIVIPROD!$E$2:$E$3777,'Ligne 14'!$A26,SUIVIPROD!$J$2:$J$3777,'Ligne 14'!$AN$1))</f>
        <v>0</v>
      </c>
      <c r="AJ26" s="19">
        <f>SUMPRODUCT((AN26="En cours")*SUMPRODUCT((SUIVIPROD!$E$2:$E$3777='Ligne 14'!$A26)*(SUIVIPROD!$J$2:$J$3777='Ligne 14'!$AN$1)*(SUIVIPROD!$L$2:$N$3777&lt;&gt;"")))</f>
        <v>0</v>
      </c>
      <c r="AK26" s="97">
        <v>6</v>
      </c>
      <c r="AM26" s="23"/>
      <c r="AN26" s="121"/>
      <c r="AO26" s="19">
        <f>SUMPRODUCT((AV26="En cours")*COUNTIFS(SUIVIPROD!$E$2:$E$3777,'Ligne 14'!$A26,SUIVIPROD!$J$2:$J$3777,'Ligne 14'!$AV$1))</f>
        <v>0</v>
      </c>
      <c r="AP26" s="97">
        <v>8</v>
      </c>
      <c r="AQ26" s="19">
        <f>SUMPRODUCT((AV26="En cours")*SUMIFS(SUIVIPROD!$D$2:$D$3777,SUIVIPROD!$E$2:$E$3777,'Ligne 14'!$A26,SUIVIPROD!$J$2:$J$3777,'Ligne 14'!$AV$1))</f>
        <v>0</v>
      </c>
      <c r="AR26" s="19">
        <f>SUMPRODUCT((AV26="En cours")*SUMPRODUCT((SUIVIPROD!$E$2:$E$3777='Ligne 14'!$A26)*(SUIVIPROD!$J$2:$J$3777='Ligne 14'!$AV$1)*(SUIVIPROD!$L$2:$N$3777&lt;&gt;"")))</f>
        <v>0</v>
      </c>
      <c r="AS26" s="97">
        <v>3</v>
      </c>
      <c r="AU26" s="23"/>
      <c r="AV26" s="93"/>
      <c r="AW26" s="19">
        <f>SUMPRODUCT((BD26="En cours")*COUNTIFS(SUIVIPROD!$E$2:$E$3777,'Ligne 14'!$A26,SUIVIPROD!$J$2:$J$3777,'Ligne 14'!$BD$1))</f>
        <v>0</v>
      </c>
      <c r="AX26" s="97">
        <v>12</v>
      </c>
      <c r="AY26" s="19">
        <f>SUMPRODUCT((BD26="En cours")*SUMIFS(SUIVIPROD!$D$2:$D$3777,SUIVIPROD!$E$2:$E$3777,'Ligne 14'!$A26,SUIVIPROD!$J$2:$J$3777,'Ligne 14'!$BD$1))</f>
        <v>0</v>
      </c>
      <c r="AZ26" s="19">
        <f>SUMPRODUCT((BD26="En cours")*SUMPRODUCT((SUIVIPROD!$E$2:$E$3777='Ligne 14'!$A26)*(SUIVIPROD!$J$2:$J$3777='Ligne 14'!$BD$1)*(SUIVIPROD!$L$2:$N$3777&lt;&gt;"")))</f>
        <v>0</v>
      </c>
      <c r="BA26" s="97">
        <v>3</v>
      </c>
      <c r="BC26" s="23"/>
      <c r="BD26" s="93"/>
      <c r="BE26" s="19">
        <f>SUMPRODUCT((BL26="En cours")*COUNTIFS(SUIVIPROD!$E$2:$E$3777,'Ligne 14'!$A26,SUIVIPROD!$J$2:$J$3777,'Ligne 14'!$BL$1))</f>
        <v>0</v>
      </c>
      <c r="BF26" s="97">
        <v>12</v>
      </c>
      <c r="BG26" s="19">
        <f>SUMPRODUCT((BL26="En cours")*SUMIFS(SUIVIPROD!$D$2:$D$3777,SUIVIPROD!$E$2:$E$3777,'Ligne 14'!$A26,SUIVIPROD!$J$2:$J$3777,'Ligne 14'!$BL$1))</f>
        <v>0</v>
      </c>
      <c r="BH26" s="19">
        <f>SUMPRODUCT((BL26="En cours")*SUMPRODUCT((SUIVIPROD!$E$2:$E$3777='Ligne 14'!$A26)*(SUIVIPROD!$J$2:$J$3777='Ligne 14'!$BL$1)*(SUIVIPROD!$L$2:$N$3777&lt;&gt;"")))</f>
        <v>0</v>
      </c>
      <c r="BI26" s="97">
        <v>4</v>
      </c>
      <c r="BK26" s="23"/>
      <c r="BL26" s="121"/>
      <c r="BM26" s="19">
        <f>SUMPRODUCT((BT26="En cours")*COUNTIFS(SUIVIPROD!$E$2:$E$3777,'Ligne 14'!$A26,SUIVIPROD!$J$2:$J$3777,'Ligne 14'!$BT$1))</f>
        <v>0</v>
      </c>
      <c r="BN26" s="97">
        <v>10</v>
      </c>
      <c r="BO26" s="19">
        <f>SUMPRODUCT((BT26="En cours")*SUMIFS(SUIVIPROD!$D$2:$D$3777,SUIVIPROD!$E$2:$E$3777,'Ligne 14'!$A26,SUIVIPROD!$J$2:$J$3777,'Ligne 14'!$BT$1))</f>
        <v>0</v>
      </c>
      <c r="BP26" s="19">
        <f>SUMPRODUCT((BT26="En cours")*SUMPRODUCT((SUIVIPROD!$E$2:$E$3777='Ligne 14'!$A26)*(SUIVIPROD!$J$2:$J$3777='Ligne 14'!$BT$1)*(SUIVIPROD!$L$2:$N$3777&lt;&gt;"")))</f>
        <v>0</v>
      </c>
      <c r="BQ26" s="97">
        <v>3</v>
      </c>
      <c r="BS26" s="23"/>
      <c r="BT26" s="121"/>
      <c r="BU26" s="209"/>
    </row>
    <row r="27" spans="1:73" ht="15">
      <c r="A27" s="12" t="s">
        <v>397</v>
      </c>
      <c r="B27" s="12" t="s">
        <v>188</v>
      </c>
      <c r="C27" s="12" t="s">
        <v>188</v>
      </c>
      <c r="D27" s="12" t="s">
        <v>188</v>
      </c>
      <c r="E27" s="12" t="s">
        <v>188</v>
      </c>
      <c r="F27" s="12" t="s">
        <v>188</v>
      </c>
      <c r="G27" s="12" t="s">
        <v>188</v>
      </c>
      <c r="H27" s="92" t="str">
        <f t="shared" si="0"/>
        <v>6 / 6</v>
      </c>
      <c r="I27" s="19">
        <f>SUMPRODUCT((P27="En cours")*COUNTIFS(SUIVIPROD!$E$2:$E$3777,'Ligne 14'!$A27,SUIVIPROD!$J$2:$J$3777,'Ligne 14'!$P$1))</f>
        <v>0</v>
      </c>
      <c r="J27" s="97">
        <v>8</v>
      </c>
      <c r="K27" s="19">
        <f>SUMPRODUCT((P27="En cours")*SUMIFS(SUIVIPROD!$D$2:$D$3777,SUIVIPROD!$E$2:$E$3777,'Ligne 14'!$A27,SUIVIPROD!$J$2:$J$3777,'Ligne 14'!$P$1))</f>
        <v>0</v>
      </c>
      <c r="L27" s="19">
        <f>SUMPRODUCT((P27="En cours")*SUMPRODUCT((SUIVIPROD!$E$2:$E$3777='Ligne 14'!$A27)*(SUIVIPROD!$J$2:$J$3777='Ligne 14'!$P$1)*(SUIVIPROD!$L$2:$N$3777&lt;&gt;"")))</f>
        <v>0</v>
      </c>
      <c r="M27" s="97">
        <v>4</v>
      </c>
      <c r="O27" s="23"/>
      <c r="P27" s="121" t="s">
        <v>190</v>
      </c>
      <c r="Q27" s="19">
        <f>SUMPRODUCT((X27="En cours")*COUNTIFS(SUIVIPROD!$E$2:$E$3777,'Ligne 14'!$A27,SUIVIPROD!$J$2:$J$3777,'Ligne 14'!$X$1))</f>
        <v>0</v>
      </c>
      <c r="R27" s="97">
        <v>12</v>
      </c>
      <c r="S27" s="19">
        <f>SUMPRODUCT((X27="En cours")*SUMIFS(SUIVIPROD!$D$2:$D$3777,SUIVIPROD!$E$2:$E$3777,'Ligne 14'!$A27,SUIVIPROD!$J$2:$J$3777,'Ligne 14'!$X$1))</f>
        <v>0</v>
      </c>
      <c r="T27" s="19">
        <f>SUMPRODUCT((X27="En cours")*SUMPRODUCT((SUIVIPROD!$E$2:$E$3777='Ligne 14'!$A27)*(SUIVIPROD!$J$2:$J$3777='Ligne 14'!$X$1)*(SUIVIPROD!$L$2:$N$3777&lt;&gt;"")))</f>
        <v>0</v>
      </c>
      <c r="U27" s="97">
        <v>4</v>
      </c>
      <c r="W27" s="23"/>
      <c r="X27" s="93" t="s">
        <v>190</v>
      </c>
      <c r="Y27" s="19">
        <f>SUMPRODUCT((AF27="En cours")*COUNTIFS(SUIVIPROD!$E$2:$E$3777,'Ligne 14'!$A27,SUIVIPROD!$J$2:$J$3777,'Ligne 14'!$AF$1))</f>
        <v>0</v>
      </c>
      <c r="Z27" s="97">
        <v>8</v>
      </c>
      <c r="AA27" s="19">
        <f>SUMPRODUCT((AF27="En cours")*SUMIFS(SUIVIPROD!$D$2:$D$3777,SUIVIPROD!$E$2:$E$3777,'Ligne 14'!$A27,SUIVIPROD!$J$2:$J$3777,'Ligne 14'!$AF$1))</f>
        <v>0</v>
      </c>
      <c r="AB27" s="19">
        <f>SUMPRODUCT((AF27="En cours")*SUMPRODUCT((SUIVIPROD!$E$2:$E$3777='Ligne 14'!$A27)*(SUIVIPROD!$J$2:$J$3777='Ligne 14'!$AF$1)*(SUIVIPROD!$L$2:$N$3777&lt;&gt;"")))</f>
        <v>0</v>
      </c>
      <c r="AC27" s="97">
        <v>6</v>
      </c>
      <c r="AD27" s="23"/>
      <c r="AE27" s="23"/>
      <c r="AF27" s="93"/>
      <c r="AG27" s="19">
        <f>SUMPRODUCT((AN27="En cours")*COUNTIFS(SUIVIPROD!$E$2:$E$3777,'Ligne 14'!$A27,SUIVIPROD!$J$2:$J$3777,'Ligne 14'!$AN$1))</f>
        <v>0</v>
      </c>
      <c r="AH27" s="97">
        <v>16</v>
      </c>
      <c r="AI27" s="19">
        <f>SUMPRODUCT((AN27="En cours")*SUMIFS(SUIVIPROD!$D$2:$D$3777,SUIVIPROD!$E$2:$E$3777,'Ligne 14'!$A27,SUIVIPROD!$J$2:$J$3777,'Ligne 14'!$AN$1))</f>
        <v>0</v>
      </c>
      <c r="AJ27" s="19">
        <f>SUMPRODUCT((AN27="En cours")*SUMPRODUCT((SUIVIPROD!$E$2:$E$3777='Ligne 14'!$A27)*(SUIVIPROD!$J$2:$J$3777='Ligne 14'!$AN$1)*(SUIVIPROD!$L$2:$N$3777&lt;&gt;"")))</f>
        <v>0</v>
      </c>
      <c r="AK27" s="97">
        <v>6</v>
      </c>
      <c r="AM27" s="23"/>
      <c r="AN27" s="121"/>
      <c r="AO27" s="19">
        <f>SUMPRODUCT((AV27="En cours")*COUNTIFS(SUIVIPROD!$E$2:$E$3777,'Ligne 14'!$A27,SUIVIPROD!$J$2:$J$3777,'Ligne 14'!$AV$1))</f>
        <v>0</v>
      </c>
      <c r="AP27" s="97">
        <v>8</v>
      </c>
      <c r="AQ27" s="19">
        <f>SUMPRODUCT((AV27="En cours")*SUMIFS(SUIVIPROD!$D$2:$D$3777,SUIVIPROD!$E$2:$E$3777,'Ligne 14'!$A27,SUIVIPROD!$J$2:$J$3777,'Ligne 14'!$AV$1))</f>
        <v>0</v>
      </c>
      <c r="AR27" s="19">
        <f>SUMPRODUCT((AV27="En cours")*SUMPRODUCT((SUIVIPROD!$E$2:$E$3777='Ligne 14'!$A27)*(SUIVIPROD!$J$2:$J$3777='Ligne 14'!$AV$1)*(SUIVIPROD!$L$2:$N$3777&lt;&gt;"")))</f>
        <v>0</v>
      </c>
      <c r="AS27" s="97">
        <v>3</v>
      </c>
      <c r="AU27" s="23"/>
      <c r="AV27" s="93"/>
      <c r="AW27" s="19">
        <f>SUMPRODUCT((BD27="En cours")*COUNTIFS(SUIVIPROD!$E$2:$E$3777,'Ligne 14'!$A27,SUIVIPROD!$J$2:$J$3777,'Ligne 14'!$BD$1))</f>
        <v>0</v>
      </c>
      <c r="AX27" s="97">
        <v>12</v>
      </c>
      <c r="AY27" s="19">
        <f>SUMPRODUCT((BD27="En cours")*SUMIFS(SUIVIPROD!$D$2:$D$3777,SUIVIPROD!$E$2:$E$3777,'Ligne 14'!$A27,SUIVIPROD!$J$2:$J$3777,'Ligne 14'!$BD$1))</f>
        <v>0</v>
      </c>
      <c r="AZ27" s="19">
        <f>SUMPRODUCT((BD27="En cours")*SUMPRODUCT((SUIVIPROD!$E$2:$E$3777='Ligne 14'!$A27)*(SUIVIPROD!$J$2:$J$3777='Ligne 14'!$BD$1)*(SUIVIPROD!$L$2:$N$3777&lt;&gt;"")))</f>
        <v>0</v>
      </c>
      <c r="BA27" s="97">
        <v>3</v>
      </c>
      <c r="BC27" s="23"/>
      <c r="BD27" s="93"/>
      <c r="BE27" s="19">
        <f>SUMPRODUCT((BL27="En cours")*COUNTIFS(SUIVIPROD!$E$2:$E$3777,'Ligne 14'!$A27,SUIVIPROD!$J$2:$J$3777,'Ligne 14'!$BL$1))</f>
        <v>0</v>
      </c>
      <c r="BF27" s="97">
        <v>12</v>
      </c>
      <c r="BG27" s="19">
        <f>SUMPRODUCT((BL27="En cours")*SUMIFS(SUIVIPROD!$D$2:$D$3777,SUIVIPROD!$E$2:$E$3777,'Ligne 14'!$A27,SUIVIPROD!$J$2:$J$3777,'Ligne 14'!$BL$1))</f>
        <v>0</v>
      </c>
      <c r="BH27" s="19">
        <f>SUMPRODUCT((BL27="En cours")*SUMPRODUCT((SUIVIPROD!$E$2:$E$3777='Ligne 14'!$A27)*(SUIVIPROD!$J$2:$J$3777='Ligne 14'!$BL$1)*(SUIVIPROD!$L$2:$N$3777&lt;&gt;"")))</f>
        <v>0</v>
      </c>
      <c r="BI27" s="97">
        <v>4</v>
      </c>
      <c r="BK27" s="23"/>
      <c r="BL27" s="121"/>
      <c r="BM27" s="19">
        <f>SUMPRODUCT((BT27="En cours")*COUNTIFS(SUIVIPROD!$E$2:$E$3777,'Ligne 14'!$A27,SUIVIPROD!$J$2:$J$3777,'Ligne 14'!$BT$1))</f>
        <v>0</v>
      </c>
      <c r="BN27" s="97">
        <v>10</v>
      </c>
      <c r="BO27" s="19">
        <f>SUMPRODUCT((BT27="En cours")*SUMIFS(SUIVIPROD!$D$2:$D$3777,SUIVIPROD!$E$2:$E$3777,'Ligne 14'!$A27,SUIVIPROD!$J$2:$J$3777,'Ligne 14'!$BT$1))</f>
        <v>0</v>
      </c>
      <c r="BP27" s="19">
        <f>SUMPRODUCT((BT27="En cours")*SUMPRODUCT((SUIVIPROD!$E$2:$E$3777='Ligne 14'!$A27)*(SUIVIPROD!$J$2:$J$3777='Ligne 14'!$BT$1)*(SUIVIPROD!$L$2:$N$3777&lt;&gt;"")))</f>
        <v>0</v>
      </c>
      <c r="BQ27" s="97">
        <v>3</v>
      </c>
      <c r="BS27" s="23"/>
      <c r="BU27" s="209"/>
    </row>
    <row r="28" spans="1:73" ht="15">
      <c r="A28" s="12" t="s">
        <v>398</v>
      </c>
      <c r="B28" s="12" t="s">
        <v>188</v>
      </c>
      <c r="C28" s="12" t="s">
        <v>188</v>
      </c>
      <c r="D28" s="12" t="s">
        <v>188</v>
      </c>
      <c r="E28" s="12" t="s">
        <v>188</v>
      </c>
      <c r="F28" s="12" t="s">
        <v>188</v>
      </c>
      <c r="G28" s="12" t="s">
        <v>188</v>
      </c>
      <c r="H28" s="92" t="str">
        <f t="shared" si="0"/>
        <v>6 / 6</v>
      </c>
      <c r="I28" s="19">
        <f>SUMPRODUCT((P28="En cours")*COUNTIFS(SUIVIPROD!$E$2:$E$3777,'Ligne 14'!$A28,SUIVIPROD!$J$2:$J$3777,'Ligne 14'!$P$1))</f>
        <v>0</v>
      </c>
      <c r="J28" s="97">
        <v>8</v>
      </c>
      <c r="K28" s="19">
        <f>SUMPRODUCT((P28="En cours")*SUMIFS(SUIVIPROD!$D$2:$D$3777,SUIVIPROD!$E$2:$E$3777,'Ligne 14'!$A28,SUIVIPROD!$J$2:$J$3777,'Ligne 14'!$P$1))</f>
        <v>0</v>
      </c>
      <c r="L28" s="19">
        <f>SUMPRODUCT((P28="En cours")*SUMPRODUCT((SUIVIPROD!$E$2:$E$3777='Ligne 14'!$A28)*(SUIVIPROD!$J$2:$J$3777='Ligne 14'!$P$1)*(SUIVIPROD!$L$2:$N$3777&lt;&gt;"")))</f>
        <v>0</v>
      </c>
      <c r="M28" s="97">
        <v>4</v>
      </c>
      <c r="O28" s="23"/>
      <c r="P28" s="121" t="s">
        <v>284</v>
      </c>
      <c r="Q28" s="19">
        <f>SUMPRODUCT((X28="En cours")*COUNTIFS(SUIVIPROD!$E$2:$E$3777,'Ligne 14'!$A28,SUIVIPROD!$J$2:$J$3777,'Ligne 14'!$X$1))</f>
        <v>0</v>
      </c>
      <c r="R28" s="97">
        <v>12</v>
      </c>
      <c r="S28" s="19">
        <f>SUMPRODUCT((X28="En cours")*SUMIFS(SUIVIPROD!$D$2:$D$3777,SUIVIPROD!$E$2:$E$3777,'Ligne 14'!$A28,SUIVIPROD!$J$2:$J$3777,'Ligne 14'!$X$1))</f>
        <v>0</v>
      </c>
      <c r="T28" s="19">
        <f>SUMPRODUCT((X28="En cours")*SUMPRODUCT((SUIVIPROD!$E$2:$E$3777='Ligne 14'!$A28)*(SUIVIPROD!$J$2:$J$3777='Ligne 14'!$X$1)*(SUIVIPROD!$L$2:$N$3777&lt;&gt;"")))</f>
        <v>0</v>
      </c>
      <c r="U28" s="97">
        <v>4</v>
      </c>
      <c r="W28" s="23"/>
      <c r="X28" s="93" t="s">
        <v>284</v>
      </c>
      <c r="Y28" s="19">
        <f>SUMPRODUCT((AF28="En cours")*COUNTIFS(SUIVIPROD!$E$2:$E$3777,'Ligne 14'!$A28,SUIVIPROD!$J$2:$J$3777,'Ligne 14'!$AF$1))</f>
        <v>0</v>
      </c>
      <c r="Z28" s="97">
        <v>8</v>
      </c>
      <c r="AA28" s="19">
        <f>SUMPRODUCT((AF28="En cours")*SUMIFS(SUIVIPROD!$D$2:$D$3777,SUIVIPROD!$E$2:$E$3777,'Ligne 14'!$A28,SUIVIPROD!$J$2:$J$3777,'Ligne 14'!$AF$1))</f>
        <v>0</v>
      </c>
      <c r="AB28" s="19">
        <f>SUMPRODUCT((AF28="En cours")*SUMPRODUCT((SUIVIPROD!$E$2:$E$3777='Ligne 14'!$A28)*(SUIVIPROD!$J$2:$J$3777='Ligne 14'!$AF$1)*(SUIVIPROD!$L$2:$N$3777&lt;&gt;"")))</f>
        <v>0</v>
      </c>
      <c r="AC28" s="97">
        <v>6</v>
      </c>
      <c r="AD28" s="23"/>
      <c r="AE28" s="23"/>
      <c r="AF28" s="93" t="s">
        <v>284</v>
      </c>
      <c r="AG28" s="19">
        <f>SUMPRODUCT((AN28="En cours")*COUNTIFS(SUIVIPROD!$E$2:$E$3777,'Ligne 14'!$A28,SUIVIPROD!$J$2:$J$3777,'Ligne 14'!$AN$1))</f>
        <v>0</v>
      </c>
      <c r="AH28" s="97">
        <v>16</v>
      </c>
      <c r="AI28" s="19">
        <f>SUMPRODUCT((AN28="En cours")*SUMIFS(SUIVIPROD!$D$2:$D$3777,SUIVIPROD!$E$2:$E$3777,'Ligne 14'!$A28,SUIVIPROD!$J$2:$J$3777,'Ligne 14'!$AN$1))</f>
        <v>0</v>
      </c>
      <c r="AJ28" s="19">
        <f>SUMPRODUCT((AN28="En cours")*SUMPRODUCT((SUIVIPROD!$E$2:$E$3777='Ligne 14'!$A28)*(SUIVIPROD!$J$2:$J$3777='Ligne 14'!$AN$1)*(SUIVIPROD!$L$2:$N$3777&lt;&gt;"")))</f>
        <v>0</v>
      </c>
      <c r="AK28" s="97">
        <v>6</v>
      </c>
      <c r="AM28" s="23"/>
      <c r="AN28" s="121" t="s">
        <v>284</v>
      </c>
      <c r="AO28" s="19">
        <f>SUMPRODUCT((AV28="En cours")*COUNTIFS(SUIVIPROD!$E$2:$E$3777,'Ligne 14'!$A28,SUIVIPROD!$J$2:$J$3777,'Ligne 14'!$AV$1))</f>
        <v>0</v>
      </c>
      <c r="AP28" s="97">
        <v>8</v>
      </c>
      <c r="AQ28" s="19">
        <f>SUMPRODUCT((AV28="En cours")*SUMIFS(SUIVIPROD!$D$2:$D$3777,SUIVIPROD!$E$2:$E$3777,'Ligne 14'!$A28,SUIVIPROD!$J$2:$J$3777,'Ligne 14'!$AV$1))</f>
        <v>0</v>
      </c>
      <c r="AR28" s="19">
        <f>SUMPRODUCT((AV28="En cours")*SUMPRODUCT((SUIVIPROD!$E$2:$E$3777='Ligne 14'!$A28)*(SUIVIPROD!$J$2:$J$3777='Ligne 14'!$AV$1)*(SUIVIPROD!$L$2:$N$3777&lt;&gt;"")))</f>
        <v>0</v>
      </c>
      <c r="AS28" s="97">
        <v>3</v>
      </c>
      <c r="AU28" s="23"/>
      <c r="AV28" s="93" t="s">
        <v>190</v>
      </c>
      <c r="AW28" s="19">
        <f>SUMPRODUCT((BD28="En cours")*COUNTIFS(SUIVIPROD!$E$2:$E$3777,'Ligne 14'!$A28,SUIVIPROD!$J$2:$J$3777,'Ligne 14'!$BD$1))</f>
        <v>0</v>
      </c>
      <c r="AX28" s="97">
        <v>12</v>
      </c>
      <c r="AY28" s="19">
        <f>SUMPRODUCT((BD28="En cours")*SUMIFS(SUIVIPROD!$D$2:$D$3777,SUIVIPROD!$E$2:$E$3777,'Ligne 14'!$A28,SUIVIPROD!$J$2:$J$3777,'Ligne 14'!$BD$1))</f>
        <v>0</v>
      </c>
      <c r="AZ28" s="19">
        <f>SUMPRODUCT((BD28="En cours")*SUMPRODUCT((SUIVIPROD!$E$2:$E$3777='Ligne 14'!$A28)*(SUIVIPROD!$J$2:$J$3777='Ligne 14'!$BD$1)*(SUIVIPROD!$L$2:$N$3777&lt;&gt;"")))</f>
        <v>0</v>
      </c>
      <c r="BA28" s="97">
        <v>3</v>
      </c>
      <c r="BC28" s="23"/>
      <c r="BD28" s="93" t="s">
        <v>284</v>
      </c>
      <c r="BE28" s="19">
        <f>SUMPRODUCT((BL28="En cours")*COUNTIFS(SUIVIPROD!$E$2:$E$3777,'Ligne 14'!$A28,SUIVIPROD!$J$2:$J$3777,'Ligne 14'!$BL$1))</f>
        <v>0</v>
      </c>
      <c r="BF28" s="97">
        <v>12</v>
      </c>
      <c r="BG28" s="19">
        <f>SUMPRODUCT((BL28="En cours")*SUMIFS(SUIVIPROD!$D$2:$D$3777,SUIVIPROD!$E$2:$E$3777,'Ligne 14'!$A28,SUIVIPROD!$J$2:$J$3777,'Ligne 14'!$BL$1))</f>
        <v>0</v>
      </c>
      <c r="BH28" s="19">
        <f>SUMPRODUCT((BL28="En cours")*SUMPRODUCT((SUIVIPROD!$E$2:$E$3777='Ligne 14'!$A28)*(SUIVIPROD!$J$2:$J$3777='Ligne 14'!$BL$1)*(SUIVIPROD!$L$2:$N$3777&lt;&gt;"")))</f>
        <v>0</v>
      </c>
      <c r="BI28" s="97">
        <v>4</v>
      </c>
      <c r="BK28" s="23"/>
      <c r="BL28" s="121" t="s">
        <v>284</v>
      </c>
      <c r="BM28" s="19">
        <f>SUMPRODUCT((BT28="En cours")*COUNTIFS(SUIVIPROD!$E$2:$E$3777,'Ligne 14'!$A28,SUIVIPROD!$J$2:$J$3777,'Ligne 14'!$BT$1))</f>
        <v>0</v>
      </c>
      <c r="BN28" s="97">
        <v>10</v>
      </c>
      <c r="BO28" s="19">
        <f>SUMPRODUCT((BT28="En cours")*SUMIFS(SUIVIPROD!$D$2:$D$3777,SUIVIPROD!$E$2:$E$3777,'Ligne 14'!$A28,SUIVIPROD!$J$2:$J$3777,'Ligne 14'!$BT$1))</f>
        <v>0</v>
      </c>
      <c r="BP28" s="19">
        <f>SUMPRODUCT((BT28="En cours")*SUMPRODUCT((SUIVIPROD!$E$2:$E$3777='Ligne 14'!$A28)*(SUIVIPROD!$J$2:$J$3777='Ligne 14'!$BT$1)*(SUIVIPROD!$L$2:$N$3777&lt;&gt;"")))</f>
        <v>0</v>
      </c>
      <c r="BQ28" s="97">
        <v>3</v>
      </c>
      <c r="BS28" s="23"/>
      <c r="BT28" s="121" t="s">
        <v>190</v>
      </c>
      <c r="BU28" s="209"/>
    </row>
    <row r="29" spans="1:73" ht="15">
      <c r="A29" s="12" t="s">
        <v>368</v>
      </c>
      <c r="B29" s="12" t="s">
        <v>188</v>
      </c>
      <c r="C29" s="12" t="s">
        <v>188</v>
      </c>
      <c r="D29" s="12" t="s">
        <v>188</v>
      </c>
      <c r="E29" s="12" t="s">
        <v>188</v>
      </c>
      <c r="F29" s="12" t="s">
        <v>188</v>
      </c>
      <c r="G29" s="12" t="s">
        <v>188</v>
      </c>
      <c r="H29" s="92" t="str">
        <f t="shared" si="0"/>
        <v>6 / 6</v>
      </c>
      <c r="I29" s="19">
        <f>SUMPRODUCT((P29="En cours")*COUNTIFS(SUIVIPROD!$E$2:$E$3777,'Ligne 14'!$A29,SUIVIPROD!$J$2:$J$3777,'Ligne 14'!$P$1))</f>
        <v>0</v>
      </c>
      <c r="J29" s="97">
        <v>8</v>
      </c>
      <c r="K29" s="19">
        <f>SUMPRODUCT((P29="En cours")*SUMIFS(SUIVIPROD!$D$2:$D$3777,SUIVIPROD!$E$2:$E$3777,'Ligne 14'!$A29,SUIVIPROD!$J$2:$J$3777,'Ligne 14'!$P$1))</f>
        <v>0</v>
      </c>
      <c r="L29" s="19">
        <f>SUMPRODUCT((P29="En cours")*SUMPRODUCT((SUIVIPROD!$E$2:$E$3777='Ligne 14'!$A29)*(SUIVIPROD!$J$2:$J$3777='Ligne 14'!$P$1)*(SUIVIPROD!$L$2:$N$3777&lt;&gt;"")))</f>
        <v>0</v>
      </c>
      <c r="M29" s="97">
        <v>4</v>
      </c>
      <c r="O29" s="23"/>
      <c r="P29" s="121"/>
      <c r="Q29" s="19">
        <f>SUMPRODUCT((X29="En cours")*COUNTIFS(SUIVIPROD!$E$2:$E$3777,'Ligne 14'!$A29,SUIVIPROD!$J$2:$J$3777,'Ligne 14'!$X$1))</f>
        <v>0</v>
      </c>
      <c r="R29" s="97">
        <v>12</v>
      </c>
      <c r="S29" s="19">
        <f>SUMPRODUCT((X29="En cours")*SUMIFS(SUIVIPROD!$D$2:$D$3777,SUIVIPROD!$E$2:$E$3777,'Ligne 14'!$A29,SUIVIPROD!$J$2:$J$3777,'Ligne 14'!$X$1))</f>
        <v>0</v>
      </c>
      <c r="T29" s="19">
        <f>SUMPRODUCT((X29="En cours")*SUMPRODUCT((SUIVIPROD!$E$2:$E$3777='Ligne 14'!$A29)*(SUIVIPROD!$J$2:$J$3777='Ligne 14'!$X$1)*(SUIVIPROD!$L$2:$N$3777&lt;&gt;"")))</f>
        <v>0</v>
      </c>
      <c r="U29" s="97">
        <v>4</v>
      </c>
      <c r="W29" s="23"/>
      <c r="X29" s="93"/>
      <c r="Y29" s="19">
        <f>SUMPRODUCT((AF29="En cours")*COUNTIFS(SUIVIPROD!$E$2:$E$3777,'Ligne 14'!$A29,SUIVIPROD!$J$2:$J$3777,'Ligne 14'!$AF$1))</f>
        <v>0</v>
      </c>
      <c r="Z29" s="97">
        <v>8</v>
      </c>
      <c r="AA29" s="19">
        <f>SUMPRODUCT((AF29="En cours")*SUMIFS(SUIVIPROD!$D$2:$D$3777,SUIVIPROD!$E$2:$E$3777,'Ligne 14'!$A29,SUIVIPROD!$J$2:$J$3777,'Ligne 14'!$AF$1))</f>
        <v>0</v>
      </c>
      <c r="AB29" s="19">
        <f>SUMPRODUCT((AF29="En cours")*SUMPRODUCT((SUIVIPROD!$E$2:$E$3777='Ligne 14'!$A29)*(SUIVIPROD!$J$2:$J$3777='Ligne 14'!$AF$1)*(SUIVIPROD!$L$2:$N$3777&lt;&gt;"")))</f>
        <v>0</v>
      </c>
      <c r="AC29" s="97">
        <v>6</v>
      </c>
      <c r="AD29" s="23"/>
      <c r="AE29" s="23"/>
      <c r="AF29" s="93" t="s">
        <v>190</v>
      </c>
      <c r="AG29" s="19">
        <f>SUMPRODUCT((AN29="En cours")*COUNTIFS(SUIVIPROD!$E$2:$E$3777,'Ligne 14'!$A29,SUIVIPROD!$J$2:$J$3777,'Ligne 14'!$AN$1))</f>
        <v>0</v>
      </c>
      <c r="AH29" s="97">
        <v>16</v>
      </c>
      <c r="AI29" s="19">
        <f>SUMPRODUCT((AN29="En cours")*SUMIFS(SUIVIPROD!$D$2:$D$3777,SUIVIPROD!$E$2:$E$3777,'Ligne 14'!$A29,SUIVIPROD!$J$2:$J$3777,'Ligne 14'!$AN$1))</f>
        <v>0</v>
      </c>
      <c r="AJ29" s="19">
        <f>SUMPRODUCT((AN29="En cours")*SUMPRODUCT((SUIVIPROD!$E$2:$E$3777='Ligne 14'!$A29)*(SUIVIPROD!$J$2:$J$3777='Ligne 14'!$AN$1)*(SUIVIPROD!$L$2:$N$3777&lt;&gt;"")))</f>
        <v>0</v>
      </c>
      <c r="AK29" s="97">
        <v>6</v>
      </c>
      <c r="AM29" s="23"/>
      <c r="AN29" s="121" t="s">
        <v>190</v>
      </c>
      <c r="AO29" s="19">
        <f>SUMPRODUCT((AV29="En cours")*COUNTIFS(SUIVIPROD!$E$2:$E$3777,'Ligne 14'!$A29,SUIVIPROD!$J$2:$J$3777,'Ligne 14'!$AV$1))</f>
        <v>0</v>
      </c>
      <c r="AP29" s="97">
        <v>8</v>
      </c>
      <c r="AQ29" s="19">
        <f>SUMPRODUCT((AV29="En cours")*SUMIFS(SUIVIPROD!$D$2:$D$3777,SUIVIPROD!$E$2:$E$3777,'Ligne 14'!$A29,SUIVIPROD!$J$2:$J$3777,'Ligne 14'!$AV$1))</f>
        <v>0</v>
      </c>
      <c r="AR29" s="19">
        <f>SUMPRODUCT((AV29="En cours")*SUMPRODUCT((SUIVIPROD!$E$2:$E$3777='Ligne 14'!$A29)*(SUIVIPROD!$J$2:$J$3777='Ligne 14'!$AV$1)*(SUIVIPROD!$L$2:$N$3777&lt;&gt;"")))</f>
        <v>0</v>
      </c>
      <c r="AS29" s="97">
        <v>3</v>
      </c>
      <c r="AU29" s="23" t="str">
        <f>IF(COUNTIFS(SUIVIQUALITE!$B$2:$B$49039,'Ligne 14'!$A29,SUIVIQUALITE!$E$2:$E$49039,LEFT($AV$1,FIND(" ",$AV$1)-1),SUIVIQUALITE!$F$2:$F$49039,"Oui")=1,"Oui","#N/A")</f>
        <v>#N/A</v>
      </c>
      <c r="AV29" s="93" t="s">
        <v>329</v>
      </c>
      <c r="AW29" s="19">
        <f>SUMPRODUCT((BD29="En cours")*COUNTIFS(SUIVIPROD!$E$2:$E$3777,'Ligne 14'!$A29,SUIVIPROD!$J$2:$J$3777,'Ligne 14'!$BD$1))</f>
        <v>0</v>
      </c>
      <c r="AX29" s="97">
        <v>12</v>
      </c>
      <c r="AY29" s="19">
        <f>SUMPRODUCT((BD29="En cours")*SUMIFS(SUIVIPROD!$D$2:$D$3777,SUIVIPROD!$E$2:$E$3777,'Ligne 14'!$A29,SUIVIPROD!$J$2:$J$3777,'Ligne 14'!$BD$1))</f>
        <v>0</v>
      </c>
      <c r="AZ29" s="19">
        <f>SUMPRODUCT((BD29="En cours")*SUMPRODUCT((SUIVIPROD!$E$2:$E$3777='Ligne 14'!$A29)*(SUIVIPROD!$J$2:$J$3777='Ligne 14'!$BD$1)*(SUIVIPROD!$L$2:$N$3777&lt;&gt;"")))</f>
        <v>0</v>
      </c>
      <c r="BA29" s="97">
        <v>3</v>
      </c>
      <c r="BC29" s="23"/>
      <c r="BD29" s="93" t="s">
        <v>190</v>
      </c>
      <c r="BE29" s="19">
        <f>SUMPRODUCT((BL29="En cours")*COUNTIFS(SUIVIPROD!$E$2:$E$3777,'Ligne 14'!$A29,SUIVIPROD!$J$2:$J$3777,'Ligne 14'!$BL$1))</f>
        <v>0</v>
      </c>
      <c r="BF29" s="97">
        <v>12</v>
      </c>
      <c r="BG29" s="19">
        <f>SUMPRODUCT((BL29="En cours")*SUMIFS(SUIVIPROD!$D$2:$D$3777,SUIVIPROD!$E$2:$E$3777,'Ligne 14'!$A29,SUIVIPROD!$J$2:$J$3777,'Ligne 14'!$BL$1))</f>
        <v>0</v>
      </c>
      <c r="BH29" s="19">
        <f>SUMPRODUCT((BL29="En cours")*SUMPRODUCT((SUIVIPROD!$E$2:$E$3777='Ligne 14'!$A29)*(SUIVIPROD!$J$2:$J$3777='Ligne 14'!$BL$1)*(SUIVIPROD!$L$2:$N$3777&lt;&gt;"")))</f>
        <v>0</v>
      </c>
      <c r="BI29" s="97">
        <v>4</v>
      </c>
      <c r="BK29" s="23"/>
      <c r="BL29" s="121" t="s">
        <v>190</v>
      </c>
      <c r="BM29" s="19">
        <f>SUMPRODUCT((BT29="En cours")*COUNTIFS(SUIVIPROD!$E$2:$E$3777,'Ligne 14'!$A29,SUIVIPROD!$J$2:$J$3777,'Ligne 14'!$BT$1))</f>
        <v>0</v>
      </c>
      <c r="BN29" s="97">
        <v>10</v>
      </c>
      <c r="BO29" s="19">
        <f>SUMPRODUCT((BT29="En cours")*SUMIFS(SUIVIPROD!$D$2:$D$3777,SUIVIPROD!$E$2:$E$3777,'Ligne 14'!$A29,SUIVIPROD!$J$2:$J$3777,'Ligne 14'!$BT$1))</f>
        <v>0</v>
      </c>
      <c r="BP29" s="19">
        <f>SUMPRODUCT((BT29="En cours")*SUMPRODUCT((SUIVIPROD!$E$2:$E$3777='Ligne 14'!$A29)*(SUIVIPROD!$J$2:$J$3777='Ligne 14'!$BT$1)*(SUIVIPROD!$L$2:$N$3777&lt;&gt;"")))</f>
        <v>0</v>
      </c>
      <c r="BQ29" s="97">
        <v>3</v>
      </c>
      <c r="BS29" s="23"/>
      <c r="BT29" s="121"/>
      <c r="BU29" s="209"/>
    </row>
    <row r="30" spans="1:73" ht="15">
      <c r="A30" s="12" t="s">
        <v>399</v>
      </c>
      <c r="B30" s="12" t="s">
        <v>188</v>
      </c>
      <c r="C30" s="12" t="s">
        <v>188</v>
      </c>
      <c r="D30" s="12" t="s">
        <v>188</v>
      </c>
      <c r="E30" s="12" t="s">
        <v>188</v>
      </c>
      <c r="F30" s="12" t="s">
        <v>188</v>
      </c>
      <c r="G30" s="12" t="s">
        <v>188</v>
      </c>
      <c r="H30" s="92" t="str">
        <f>COUNTIF(A30:G30,"Oui") &amp;" / 6"</f>
        <v>6 / 6</v>
      </c>
      <c r="I30" s="19">
        <f>SUMPRODUCT((P30="En cours")*COUNTIFS(SUIVIPROD!$E$2:$E$3777,'Ligne 14'!$A30,SUIVIPROD!$J$2:$J$3777,'Ligne 14'!$P$1))</f>
        <v>0</v>
      </c>
      <c r="J30" s="97">
        <v>8</v>
      </c>
      <c r="K30" s="19">
        <f>SUMPRODUCT((P30="En cours")*SUMIFS(SUIVIPROD!$D$2:$D$3777,SUIVIPROD!$E$2:$E$3777,'Ligne 14'!$A30,SUIVIPROD!$J$2:$J$3777,'Ligne 14'!$P$1))</f>
        <v>0</v>
      </c>
      <c r="L30" s="19">
        <f>SUMPRODUCT((P30="En cours")*SUMPRODUCT((SUIVIPROD!$E$2:$E$3777='Ligne 14'!$A30)*(SUIVIPROD!$J$2:$J$3777='Ligne 14'!$P$1)*(SUIVIPROD!$L$2:$N$3777&lt;&gt;"")))</f>
        <v>0</v>
      </c>
      <c r="M30" s="97">
        <v>4</v>
      </c>
      <c r="O30" s="23"/>
      <c r="P30" s="121"/>
      <c r="Q30" s="19">
        <f>SUMPRODUCT((X30="En cours")*COUNTIFS(SUIVIPROD!$E$2:$E$3777,'Ligne 14'!$A30,SUIVIPROD!$J$2:$J$3777,'Ligne 14'!$X$1))</f>
        <v>0</v>
      </c>
      <c r="R30" s="97">
        <v>12</v>
      </c>
      <c r="S30" s="19">
        <f>SUMPRODUCT((X30="En cours")*SUMIFS(SUIVIPROD!$D$2:$D$3777,SUIVIPROD!$E$2:$E$3777,'Ligne 14'!$A30,SUIVIPROD!$J$2:$J$3777,'Ligne 14'!$X$1))</f>
        <v>0</v>
      </c>
      <c r="T30" s="19">
        <f>SUMPRODUCT((X30="En cours")*SUMPRODUCT((SUIVIPROD!$E$2:$E$3777='Ligne 14'!$A30)*(SUIVIPROD!$J$2:$J$3777='Ligne 14'!$X$1)*(SUIVIPROD!$L$2:$N$3777&lt;&gt;"")))</f>
        <v>0</v>
      </c>
      <c r="U30" s="97">
        <v>4</v>
      </c>
      <c r="W30" s="23"/>
      <c r="X30" s="93"/>
      <c r="Y30" s="19">
        <f>SUMPRODUCT((AF30="En cours")*COUNTIFS(SUIVIPROD!$E$2:$E$3777,'Ligne 14'!$A30,SUIVIPROD!$J$2:$J$3777,'Ligne 14'!$AF$1))</f>
        <v>0</v>
      </c>
      <c r="Z30" s="97">
        <v>8</v>
      </c>
      <c r="AA30" s="19">
        <f>SUMPRODUCT((AF30="En cours")*SUMIFS(SUIVIPROD!$D$2:$D$3777,SUIVIPROD!$E$2:$E$3777,'Ligne 14'!$A30,SUIVIPROD!$J$2:$J$3777,'Ligne 14'!$AF$1))</f>
        <v>0</v>
      </c>
      <c r="AB30" s="19">
        <f>SUMPRODUCT((AF30="En cours")*SUMPRODUCT((SUIVIPROD!$E$2:$E$3777='Ligne 14'!$A30)*(SUIVIPROD!$J$2:$J$3777='Ligne 14'!$AF$1)*(SUIVIPROD!$L$2:$N$3777&lt;&gt;"")))</f>
        <v>0</v>
      </c>
      <c r="AC30" s="97">
        <v>6</v>
      </c>
      <c r="AE30" s="23" t="str">
        <f>IF(COUNTIFS(SUIVIQUALITE!$B$2:$B$49039,'Ligne 14'!$A30,SUIVIQUALITE!$E$2:$E$49039,LEFT($AF$1,FIND(" ",$AF$1)-1),SUIVIQUALITE!$F$2:$F$49039,"Oui")=1,"Oui","#N/A")</f>
        <v>#N/A</v>
      </c>
      <c r="AF30" s="93" t="s">
        <v>189</v>
      </c>
      <c r="AG30" s="19">
        <f>SUMPRODUCT((AN30="En cours")*COUNTIFS(SUIVIPROD!$E$2:$E$3777,'Ligne 14'!$A30,SUIVIPROD!$J$2:$J$3777,'Ligne 14'!$AN$1))</f>
        <v>0</v>
      </c>
      <c r="AH30" s="97">
        <v>16</v>
      </c>
      <c r="AI30" s="19">
        <f>SUMPRODUCT((AN30="En cours")*SUMIFS(SUIVIPROD!$D$2:$D$3777,SUIVIPROD!$E$2:$E$3777,'Ligne 14'!$A30,SUIVIPROD!$J$2:$J$3777,'Ligne 14'!$AN$1))</f>
        <v>0</v>
      </c>
      <c r="AJ30" s="19">
        <f>SUMPRODUCT((AN30="En cours")*SUMPRODUCT((SUIVIPROD!$E$2:$E$3777='Ligne 14'!$A30)*(SUIVIPROD!$J$2:$J$3777='Ligne 14'!$AN$1)*(SUIVIPROD!$L$2:$N$3777&lt;&gt;"")))</f>
        <v>0</v>
      </c>
      <c r="AK30" s="97">
        <v>6</v>
      </c>
      <c r="AM30" s="23"/>
      <c r="AN30" s="121" t="s">
        <v>190</v>
      </c>
      <c r="AO30" s="19">
        <f>SUMPRODUCT((AV30="En cours")*COUNTIFS(SUIVIPROD!$E$2:$E$3777,'Ligne 14'!$A30,SUIVIPROD!$J$2:$J$3777,'Ligne 14'!$AV$1))</f>
        <v>0</v>
      </c>
      <c r="AP30" s="97">
        <v>8</v>
      </c>
      <c r="AQ30" s="19">
        <f>SUMPRODUCT((AV30="En cours")*SUMIFS(SUIVIPROD!$D$2:$D$3777,SUIVIPROD!$E$2:$E$3777,'Ligne 14'!$A30,SUIVIPROD!$J$2:$J$3777,'Ligne 14'!$AV$1))</f>
        <v>0</v>
      </c>
      <c r="AR30" s="19">
        <f>SUMPRODUCT((AV30="En cours")*SUMPRODUCT((SUIVIPROD!$E$2:$E$3777='Ligne 14'!$A30)*(SUIVIPROD!$J$2:$J$3777='Ligne 14'!$AV$1)*(SUIVIPROD!$L$2:$N$3777&lt;&gt;"")))</f>
        <v>0</v>
      </c>
      <c r="AS30" s="97">
        <v>3</v>
      </c>
      <c r="AU30" s="23"/>
      <c r="AV30" s="93"/>
      <c r="AW30" s="19">
        <f>SUMPRODUCT((BD30="En cours")*COUNTIFS(SUIVIPROD!$E$2:$E$3777,'Ligne 14'!$A30,SUIVIPROD!$J$2:$J$3777,'Ligne 14'!$BD$1))</f>
        <v>0</v>
      </c>
      <c r="AX30" s="97">
        <v>12</v>
      </c>
      <c r="AY30" s="19">
        <f>SUMPRODUCT((BD30="En cours")*SUMIFS(SUIVIPROD!$D$2:$D$3777,SUIVIPROD!$E$2:$E$3777,'Ligne 14'!$A30,SUIVIPROD!$J$2:$J$3777,'Ligne 14'!$BD$1))</f>
        <v>0</v>
      </c>
      <c r="AZ30" s="19">
        <f>SUMPRODUCT((BD30="En cours")*SUMPRODUCT((SUIVIPROD!$E$2:$E$3777='Ligne 14'!$A30)*(SUIVIPROD!$J$2:$J$3777='Ligne 14'!$BD$1)*(SUIVIPROD!$L$2:$N$3777&lt;&gt;"")))</f>
        <v>0</v>
      </c>
      <c r="BA30" s="97">
        <v>3</v>
      </c>
      <c r="BB30" s="93"/>
      <c r="BC30" s="93"/>
      <c r="BD30" s="93"/>
      <c r="BE30" s="19">
        <f>SUMPRODUCT((BL30="En cours")*COUNTIFS(SUIVIPROD!$E$2:$E$3777,'Ligne 14'!$A30,SUIVIPROD!$J$2:$J$3777,'Ligne 14'!$BL$1))</f>
        <v>2</v>
      </c>
      <c r="BF30" s="97">
        <v>12</v>
      </c>
      <c r="BG30" s="19">
        <f>SUMPRODUCT((BL30="En cours")*SUMIFS(SUIVIPROD!$D$2:$D$3777,SUIVIPROD!$E$2:$E$3777,'Ligne 14'!$A30,SUIVIPROD!$J$2:$J$3777,'Ligne 14'!$BL$1))</f>
        <v>4</v>
      </c>
      <c r="BH30" s="19">
        <f>SUMPRODUCT((BL30="En cours")*SUMPRODUCT((SUIVIPROD!$E$2:$E$3777='Ligne 14'!$A30)*(SUIVIPROD!$J$2:$J$3777='Ligne 14'!$BL$1)*(SUIVIPROD!$L$2:$N$3777&lt;&gt;"")))</f>
        <v>0</v>
      </c>
      <c r="BI30" s="97">
        <v>4</v>
      </c>
      <c r="BK30" s="23" t="str">
        <f>IF(COUNTIFS(SUIVIQUALITE!$B$2:$B$49039,'Ligne 14'!$A30,SUIVIQUALITE!$E$2:$E$49039,LEFT($BL$1,FIND(" ",$BL$1)-1),SUIVIQUALITE!$F$2:$F$49039,"Oui")=1,"Oui","#N/A")</f>
        <v>Oui</v>
      </c>
      <c r="BL30" s="121" t="s">
        <v>189</v>
      </c>
      <c r="BM30" s="19">
        <f>SUMPRODUCT((BT30="En cours")*COUNTIFS(SUIVIPROD!$E$2:$E$3777,'Ligne 14'!$A30,SUIVIPROD!$J$2:$J$3777,'Ligne 14'!$BT$1))</f>
        <v>0</v>
      </c>
      <c r="BN30" s="97">
        <v>10</v>
      </c>
      <c r="BO30" s="19">
        <f>SUMPRODUCT((BT30="En cours")*SUMIFS(SUIVIPROD!$D$2:$D$3777,SUIVIPROD!$E$2:$E$3777,'Ligne 14'!$A30,SUIVIPROD!$J$2:$J$3777,'Ligne 14'!$BT$1))</f>
        <v>0</v>
      </c>
      <c r="BP30" s="19">
        <f>SUMPRODUCT((BT30="En cours")*SUMPRODUCT((SUIVIPROD!$E$2:$E$3777='Ligne 14'!$A30)*(SUIVIPROD!$J$2:$J$3777='Ligne 14'!$BT$1)*(SUIVIPROD!$L$2:$N$3777&lt;&gt;"")))</f>
        <v>0</v>
      </c>
      <c r="BQ30" s="97">
        <v>3</v>
      </c>
      <c r="BS30" s="23"/>
      <c r="BT30" s="121"/>
      <c r="BU30" s="209"/>
    </row>
    <row r="31" spans="1:73" ht="15">
      <c r="A31" s="12" t="s">
        <v>400</v>
      </c>
      <c r="B31" s="12" t="s">
        <v>188</v>
      </c>
      <c r="C31" s="12" t="s">
        <v>188</v>
      </c>
      <c r="D31" s="12" t="s">
        <v>188</v>
      </c>
      <c r="E31" s="12" t="s">
        <v>188</v>
      </c>
      <c r="F31" s="12" t="s">
        <v>188</v>
      </c>
      <c r="G31" s="12" t="s">
        <v>188</v>
      </c>
      <c r="H31" s="92" t="str">
        <f>COUNTIF(A31:G31,"Oui") &amp;" / 6"</f>
        <v>6 / 6</v>
      </c>
      <c r="I31" s="19">
        <f>SUMPRODUCT((P31="En cours")*COUNTIFS(SUIVIPROD!$E$2:$E$3777,'Ligne 14'!$A31,SUIVIPROD!$J$2:$J$3777,'Ligne 14'!$P$1))</f>
        <v>25</v>
      </c>
      <c r="J31" s="97">
        <v>8</v>
      </c>
      <c r="K31" s="19">
        <f>SUMPRODUCT((P31="En cours")*SUMIFS(SUIVIPROD!$D$2:$D$3777,SUIVIPROD!$E$2:$E$3777,'Ligne 14'!$A31,SUIVIPROD!$J$2:$J$3777,'Ligne 14'!$P$1))</f>
        <v>44.5</v>
      </c>
      <c r="L31" s="19">
        <f>SUMPRODUCT((P31="En cours")*SUMPRODUCT((SUIVIPROD!$E$2:$E$3777='Ligne 14'!$A31)*(SUIVIPROD!$J$2:$J$3777='Ligne 14'!$P$1)*(SUIVIPROD!$L$2:$N$3777&lt;&gt;"")))</f>
        <v>6</v>
      </c>
      <c r="M31" s="97">
        <v>4</v>
      </c>
      <c r="N31" s="94"/>
      <c r="O31" s="23" t="str">
        <f>IF(COUNTIFS(SUIVIQUALITE!$B$2:$B$49039,'Ligne 14'!$A31,SUIVIQUALITE!$E$2:$E$49039,LEFT($P$1,FIND(" ",$P$1)-1),SUIVIQUALITE!$F$2:$F$49039,"Oui")=1,"Oui","#N/A")</f>
        <v>Oui</v>
      </c>
      <c r="P31" s="121" t="s">
        <v>189</v>
      </c>
      <c r="Q31" s="19">
        <f>SUMPRODUCT((X31="En cours")*COUNTIFS(SUIVIPROD!$E$2:$E$3777,'Ligne 14'!$A31,SUIVIPROD!$J$2:$J$3777,'Ligne 14'!$X$1))</f>
        <v>11</v>
      </c>
      <c r="R31" s="97">
        <v>12</v>
      </c>
      <c r="S31" s="19">
        <f>SUMPRODUCT((X31="En cours")*SUMIFS(SUIVIPROD!$D$2:$D$3777,SUIVIPROD!$E$2:$E$3777,'Ligne 14'!$A31,SUIVIPROD!$J$2:$J$3777,'Ligne 14'!$X$1))</f>
        <v>20</v>
      </c>
      <c r="T31" s="19">
        <f>SUMPRODUCT((X31="En cours")*SUMPRODUCT((SUIVIPROD!$E$2:$E$3777='Ligne 14'!$A31)*(SUIVIPROD!$J$2:$J$3777='Ligne 14'!$X$1)*(SUIVIPROD!$L$2:$N$3777&lt;&gt;"")))</f>
        <v>2</v>
      </c>
      <c r="U31" s="97">
        <v>4</v>
      </c>
      <c r="V31" s="12"/>
      <c r="W31" s="23" t="str">
        <f>IF(COUNTIFS(SUIVIQUALITE!$B$2:$B$49039,'Ligne 14'!$A31,SUIVIQUALITE!$E$2:$E$49039,LEFT($X$1,FIND(" ",$X$1)-1),SUIVIQUALITE!$F$2:$F$49039,"Oui")=1,"Oui","#N/A")</f>
        <v>Oui</v>
      </c>
      <c r="X31" s="93" t="s">
        <v>189</v>
      </c>
      <c r="Y31" s="19">
        <f>SUMPRODUCT((AF31="En cours")*COUNTIFS(SUIVIPROD!$E$2:$E$3777,'Ligne 14'!$A31,SUIVIPROD!$J$2:$J$3777,'Ligne 14'!$AF$1))</f>
        <v>0</v>
      </c>
      <c r="Z31" s="97">
        <v>8</v>
      </c>
      <c r="AA31" s="19">
        <f>SUMPRODUCT((AF31="En cours")*SUMIFS(SUIVIPROD!$D$2:$D$3777,SUIVIPROD!$E$2:$E$3777,'Ligne 14'!$A31,SUIVIPROD!$J$2:$J$3777,'Ligne 14'!$AF$1))</f>
        <v>0</v>
      </c>
      <c r="AB31" s="19">
        <f>SUMPRODUCT((AF31="En cours")*SUMPRODUCT((SUIVIPROD!$E$2:$E$3777='Ligne 14'!$A31)*(SUIVIPROD!$J$2:$J$3777='Ligne 14'!$AF$1)*(SUIVIPROD!$L$2:$N$3777&lt;&gt;"")))</f>
        <v>0</v>
      </c>
      <c r="AC31" s="97">
        <v>6</v>
      </c>
      <c r="AD31" s="23"/>
      <c r="AE31" s="23"/>
      <c r="AF31" s="93" t="s">
        <v>190</v>
      </c>
      <c r="AG31" s="19">
        <f>SUMPRODUCT((AN31="En cours")*COUNTIFS(SUIVIPROD!$E$2:$E$3777,'Ligne 14'!$A31,SUIVIPROD!$J$2:$J$3777,'Ligne 14'!$AN$1))</f>
        <v>0</v>
      </c>
      <c r="AH31" s="97">
        <v>16</v>
      </c>
      <c r="AI31" s="19">
        <f>SUMPRODUCT((AN31="En cours")*SUMIFS(SUIVIPROD!$D$2:$D$3777,SUIVIPROD!$E$2:$E$3777,'Ligne 14'!$A31,SUIVIPROD!$J$2:$J$3777,'Ligne 14'!$AN$1))</f>
        <v>0</v>
      </c>
      <c r="AJ31" s="19">
        <f>SUMPRODUCT((AN31="En cours")*SUMPRODUCT((SUIVIPROD!$E$2:$E$3777='Ligne 14'!$A31)*(SUIVIPROD!$J$2:$J$3777='Ligne 14'!$AN$1)*(SUIVIPROD!$L$2:$N$3777&lt;&gt;"")))</f>
        <v>0</v>
      </c>
      <c r="AK31" s="97">
        <v>6</v>
      </c>
      <c r="AM31" s="23"/>
      <c r="AN31" s="121" t="s">
        <v>190</v>
      </c>
      <c r="AO31" s="19">
        <f>SUMPRODUCT((AV31="En cours")*COUNTIFS(SUIVIPROD!$E$2:$E$3777,'Ligne 14'!$A31,SUIVIPROD!$J$2:$J$3777,'Ligne 14'!$AV$1))</f>
        <v>0</v>
      </c>
      <c r="AP31" s="97">
        <v>8</v>
      </c>
      <c r="AQ31" s="19">
        <f>SUMPRODUCT((AV31="En cours")*SUMIFS(SUIVIPROD!$D$2:$D$3777,SUIVIPROD!$E$2:$E$3777,'Ligne 14'!$A31,SUIVIPROD!$J$2:$J$3777,'Ligne 14'!$AV$1))</f>
        <v>0</v>
      </c>
      <c r="AR31" s="19">
        <f>SUMPRODUCT((AV31="En cours")*SUMPRODUCT((SUIVIPROD!$E$2:$E$3777='Ligne 14'!$A31)*(SUIVIPROD!$J$2:$J$3777='Ligne 14'!$AV$1)*(SUIVIPROD!$L$2:$N$3777&lt;&gt;"")))</f>
        <v>0</v>
      </c>
      <c r="AS31" s="97">
        <v>3</v>
      </c>
      <c r="AU31" s="23" t="str">
        <f>IF(COUNTIFS(SUIVIQUALITE!$B$2:$B$49039,'Ligne 14'!$A31,SUIVIQUALITE!$E$2:$E$49039,LEFT($AV$1,FIND(" ",$AV$1)-1),SUIVIQUALITE!$F$2:$F$49039,"Oui")=1,"Oui","#N/A")</f>
        <v>#N/A</v>
      </c>
      <c r="AV31" s="93" t="s">
        <v>189</v>
      </c>
      <c r="AW31" s="19">
        <f>SUMPRODUCT((BD31="En cours")*COUNTIFS(SUIVIPROD!$E$2:$E$3777,'Ligne 14'!$A31,SUIVIPROD!$J$2:$J$3777,'Ligne 14'!$BD$1))</f>
        <v>0</v>
      </c>
      <c r="AX31" s="97">
        <v>12</v>
      </c>
      <c r="AY31" s="19">
        <f>SUMPRODUCT((BD31="En cours")*SUMIFS(SUIVIPROD!$D$2:$D$3777,SUIVIPROD!$E$2:$E$3777,'Ligne 14'!$A31,SUIVIPROD!$J$2:$J$3777,'Ligne 14'!$BD$1))</f>
        <v>0</v>
      </c>
      <c r="AZ31" s="19">
        <f>SUMPRODUCT((BD31="En cours")*SUMPRODUCT((SUIVIPROD!$E$2:$E$3777='Ligne 14'!$A31)*(SUIVIPROD!$J$2:$J$3777='Ligne 14'!$BD$1)*(SUIVIPROD!$L$2:$N$3777&lt;&gt;"")))</f>
        <v>0</v>
      </c>
      <c r="BA31" s="97">
        <v>3</v>
      </c>
      <c r="BC31" s="23"/>
      <c r="BD31" s="93"/>
      <c r="BE31" s="19">
        <f>SUMPRODUCT((BL31="En cours")*COUNTIFS(SUIVIPROD!$E$2:$E$3777,'Ligne 14'!$A31,SUIVIPROD!$J$2:$J$3777,'Ligne 14'!$BL$1))</f>
        <v>0</v>
      </c>
      <c r="BF31" s="97">
        <v>12</v>
      </c>
      <c r="BG31" s="19">
        <f>SUMPRODUCT((BL31="En cours")*SUMIFS(SUIVIPROD!$D$2:$D$3777,SUIVIPROD!$E$2:$E$3777,'Ligne 14'!$A31,SUIVIPROD!$J$2:$J$3777,'Ligne 14'!$BL$1))</f>
        <v>0</v>
      </c>
      <c r="BH31" s="19">
        <f>SUMPRODUCT((BL31="En cours")*SUMPRODUCT((SUIVIPROD!$E$2:$E$3777='Ligne 14'!$A31)*(SUIVIPROD!$J$2:$J$3777='Ligne 14'!$BL$1)*(SUIVIPROD!$L$2:$N$3777&lt;&gt;"")))</f>
        <v>0</v>
      </c>
      <c r="BI31" s="97">
        <v>4</v>
      </c>
      <c r="BK31" s="23"/>
      <c r="BL31" s="121"/>
      <c r="BM31" s="19">
        <f>SUMPRODUCT((BT31="En cours")*COUNTIFS(SUIVIPROD!$E$2:$E$3777,'Ligne 14'!$A31,SUIVIPROD!$J$2:$J$3777,'Ligne 14'!$BT$1))</f>
        <v>0</v>
      </c>
      <c r="BN31" s="97">
        <v>10</v>
      </c>
      <c r="BO31" s="19">
        <f>SUMPRODUCT((BT31="En cours")*SUMIFS(SUIVIPROD!$D$2:$D$3777,SUIVIPROD!$E$2:$E$3777,'Ligne 14'!$A31,SUIVIPROD!$J$2:$J$3777,'Ligne 14'!$BT$1))</f>
        <v>0</v>
      </c>
      <c r="BP31" s="19">
        <f>SUMPRODUCT((BT31="En cours")*SUMPRODUCT((SUIVIPROD!$E$2:$E$3777='Ligne 14'!$A31)*(SUIVIPROD!$J$2:$J$3777='Ligne 14'!$BT$1)*(SUIVIPROD!$L$2:$N$3777&lt;&gt;"")))</f>
        <v>0</v>
      </c>
      <c r="BQ31" s="97">
        <v>3</v>
      </c>
      <c r="BS31" s="23"/>
      <c r="BT31" s="121"/>
      <c r="BU31" s="209"/>
    </row>
    <row r="32" spans="1:73" ht="15">
      <c r="A32" s="12" t="s">
        <v>373</v>
      </c>
      <c r="B32" s="12" t="s">
        <v>188</v>
      </c>
      <c r="C32" s="12" t="s">
        <v>188</v>
      </c>
      <c r="D32" s="12" t="s">
        <v>188</v>
      </c>
      <c r="E32" s="12" t="s">
        <v>188</v>
      </c>
      <c r="F32" s="12" t="s">
        <v>188</v>
      </c>
      <c r="G32" s="12" t="s">
        <v>188</v>
      </c>
      <c r="H32" s="92" t="str">
        <f t="shared" si="0"/>
        <v>6 / 6</v>
      </c>
      <c r="I32" s="19">
        <f>SUMPRODUCT((P32="En cours")*COUNTIFS(SUIVIPROD!$E$2:$E$3777,'Ligne 14'!$A32,SUIVIPROD!$J$2:$J$3777,'Ligne 14'!$P$1))</f>
        <v>0</v>
      </c>
      <c r="J32" s="97">
        <v>8</v>
      </c>
      <c r="K32" s="19">
        <f>SUMPRODUCT((P32="En cours")*SUMIFS(SUIVIPROD!$D$2:$D$3777,SUIVIPROD!$E$2:$E$3777,'Ligne 14'!$A32,SUIVIPROD!$J$2:$J$3777,'Ligne 14'!$P$1))</f>
        <v>0</v>
      </c>
      <c r="L32" s="19">
        <f>SUMPRODUCT((P32="En cours")*SUMPRODUCT((SUIVIPROD!$E$2:$E$3777='Ligne 14'!$A32)*(SUIVIPROD!$J$2:$J$3777='Ligne 14'!$P$1)*(SUIVIPROD!$L$2:$N$3777&lt;&gt;"")))</f>
        <v>0</v>
      </c>
      <c r="M32" s="97">
        <v>4</v>
      </c>
      <c r="O32" s="23"/>
      <c r="P32" s="121"/>
      <c r="Q32" s="19">
        <f>SUMPRODUCT((X32="En cours")*COUNTIFS(SUIVIPROD!$E$2:$E$3777,'Ligne 14'!$A32,SUIVIPROD!$J$2:$J$3777,'Ligne 14'!$X$1))</f>
        <v>0</v>
      </c>
      <c r="R32" s="97">
        <v>12</v>
      </c>
      <c r="S32" s="19">
        <f>SUMPRODUCT((X32="En cours")*SUMIFS(SUIVIPROD!$D$2:$D$3777,SUIVIPROD!$E$2:$E$3777,'Ligne 14'!$A32,SUIVIPROD!$J$2:$J$3777,'Ligne 14'!$X$1))</f>
        <v>0</v>
      </c>
      <c r="T32" s="19">
        <f>SUMPRODUCT((X32="En cours")*SUMPRODUCT((SUIVIPROD!$E$2:$E$3777='Ligne 14'!$A32)*(SUIVIPROD!$J$2:$J$3777='Ligne 14'!$X$1)*(SUIVIPROD!$L$2:$N$3777&lt;&gt;"")))</f>
        <v>0</v>
      </c>
      <c r="U32" s="97">
        <v>4</v>
      </c>
      <c r="W32" s="23"/>
      <c r="X32" s="93"/>
      <c r="Y32" s="19">
        <f>SUMPRODUCT((AF32="En cours")*COUNTIFS(SUIVIPROD!$E$2:$E$3777,'Ligne 14'!$A32,SUIVIPROD!$J$2:$J$3777,'Ligne 14'!$AF$1))</f>
        <v>0</v>
      </c>
      <c r="Z32" s="97">
        <v>8</v>
      </c>
      <c r="AA32" s="19">
        <f>SUMPRODUCT((AF32="En cours")*SUMIFS(SUIVIPROD!$D$2:$D$3777,SUIVIPROD!$E$2:$E$3777,'Ligne 14'!$A32,SUIVIPROD!$J$2:$J$3777,'Ligne 14'!$AF$1))</f>
        <v>0</v>
      </c>
      <c r="AB32" s="19">
        <f>SUMPRODUCT((AF32="En cours")*SUMPRODUCT((SUIVIPROD!$E$2:$E$3777='Ligne 14'!$A32)*(SUIVIPROD!$J$2:$J$3777='Ligne 14'!$AF$1)*(SUIVIPROD!$L$2:$N$3777&lt;&gt;"")))</f>
        <v>0</v>
      </c>
      <c r="AC32" s="97">
        <v>6</v>
      </c>
      <c r="AD32" s="23"/>
      <c r="AE32" s="23"/>
      <c r="AF32" s="93" t="s">
        <v>190</v>
      </c>
      <c r="AG32" s="19">
        <f>SUMPRODUCT((AN32="En cours")*COUNTIFS(SUIVIPROD!$E$2:$E$3777,'Ligne 14'!$A32,SUIVIPROD!$J$2:$J$3777,'Ligne 14'!$AN$1))</f>
        <v>0</v>
      </c>
      <c r="AH32" s="97">
        <v>16</v>
      </c>
      <c r="AI32" s="19">
        <f>SUMPRODUCT((AN32="En cours")*SUMIFS(SUIVIPROD!$D$2:$D$3777,SUIVIPROD!$E$2:$E$3777,'Ligne 14'!$A32,SUIVIPROD!$J$2:$J$3777,'Ligne 14'!$AN$1))</f>
        <v>0</v>
      </c>
      <c r="AJ32" s="19">
        <f>SUMPRODUCT((AN32="En cours")*SUMPRODUCT((SUIVIPROD!$E$2:$E$3777='Ligne 14'!$A32)*(SUIVIPROD!$J$2:$J$3777='Ligne 14'!$AN$1)*(SUIVIPROD!$L$2:$N$3777&lt;&gt;"")))</f>
        <v>0</v>
      </c>
      <c r="AK32" s="97">
        <v>6</v>
      </c>
      <c r="AM32" s="23"/>
      <c r="AN32" s="121" t="s">
        <v>190</v>
      </c>
      <c r="AO32" s="19">
        <f>SUMPRODUCT((AV32="En cours")*COUNTIFS(SUIVIPROD!$E$2:$E$3777,'Ligne 14'!$A32,SUIVIPROD!$J$2:$J$3777,'Ligne 14'!$AV$1))</f>
        <v>0</v>
      </c>
      <c r="AP32" s="97">
        <v>8</v>
      </c>
      <c r="AQ32" s="19">
        <f>SUMPRODUCT((AV32="En cours")*SUMIFS(SUIVIPROD!$D$2:$D$3777,SUIVIPROD!$E$2:$E$3777,'Ligne 14'!$A32,SUIVIPROD!$J$2:$J$3777,'Ligne 14'!$AV$1))</f>
        <v>0</v>
      </c>
      <c r="AR32" s="19">
        <f>SUMPRODUCT((AV32="En cours")*SUMPRODUCT((SUIVIPROD!$E$2:$E$3777='Ligne 14'!$A32)*(SUIVIPROD!$J$2:$J$3777='Ligne 14'!$AV$1)*(SUIVIPROD!$L$2:$N$3777&lt;&gt;"")))</f>
        <v>0</v>
      </c>
      <c r="AS32" s="97">
        <v>3</v>
      </c>
      <c r="AU32" s="23" t="str">
        <f>IF(COUNTIFS(SUIVIQUALITE!$B$2:$B$49039,'Ligne 14'!$A32,SUIVIQUALITE!$E$2:$E$49039,LEFT($AV$1,FIND(" ",$AV$1)-1),SUIVIQUALITE!$F$2:$F$49039,"Oui")=1,"Oui","#N/A")</f>
        <v>#N/A</v>
      </c>
      <c r="AV32" s="93" t="s">
        <v>329</v>
      </c>
      <c r="AW32" s="19">
        <f>SUMPRODUCT((BD32="En cours")*COUNTIFS(SUIVIPROD!$E$2:$E$3777,'Ligne 14'!$A32,SUIVIPROD!$J$2:$J$3777,'Ligne 14'!$BD$1))</f>
        <v>0</v>
      </c>
      <c r="AX32" s="97">
        <v>12</v>
      </c>
      <c r="AY32" s="19">
        <f>SUMPRODUCT((BD32="En cours")*SUMIFS(SUIVIPROD!$D$2:$D$3777,SUIVIPROD!$E$2:$E$3777,'Ligne 14'!$A32,SUIVIPROD!$J$2:$J$3777,'Ligne 14'!$BD$1))</f>
        <v>0</v>
      </c>
      <c r="AZ32" s="19">
        <f>SUMPRODUCT((BD32="En cours")*SUMPRODUCT((SUIVIPROD!$E$2:$E$3777='Ligne 14'!$A32)*(SUIVIPROD!$J$2:$J$3777='Ligne 14'!$BD$1)*(SUIVIPROD!$L$2:$N$3777&lt;&gt;"")))</f>
        <v>0</v>
      </c>
      <c r="BA32" s="97">
        <v>3</v>
      </c>
      <c r="BC32" s="23"/>
      <c r="BD32" s="93" t="s">
        <v>190</v>
      </c>
      <c r="BE32" s="19">
        <f>SUMPRODUCT((BL32="En cours")*COUNTIFS(SUIVIPROD!$E$2:$E$3777,'Ligne 14'!$A32,SUIVIPROD!$J$2:$J$3777,'Ligne 14'!$BL$1))</f>
        <v>0</v>
      </c>
      <c r="BF32" s="97">
        <v>12</v>
      </c>
      <c r="BG32" s="19">
        <f>SUMPRODUCT((BL32="En cours")*SUMIFS(SUIVIPROD!$D$2:$D$3777,SUIVIPROD!$E$2:$E$3777,'Ligne 14'!$A32,SUIVIPROD!$J$2:$J$3777,'Ligne 14'!$BL$1))</f>
        <v>0</v>
      </c>
      <c r="BH32" s="19">
        <f>SUMPRODUCT((BL32="En cours")*SUMPRODUCT((SUIVIPROD!$E$2:$E$3777='Ligne 14'!$A32)*(SUIVIPROD!$J$2:$J$3777='Ligne 14'!$BL$1)*(SUIVIPROD!$L$2:$N$3777&lt;&gt;"")))</f>
        <v>0</v>
      </c>
      <c r="BI32" s="97">
        <v>4</v>
      </c>
      <c r="BK32" s="23"/>
      <c r="BL32" s="121" t="s">
        <v>190</v>
      </c>
      <c r="BM32" s="19">
        <f>SUMPRODUCT((BT32="En cours")*COUNTIFS(SUIVIPROD!$E$2:$E$3777,'Ligne 14'!$A32,SUIVIPROD!$J$2:$J$3777,'Ligne 14'!$BT$1))</f>
        <v>0</v>
      </c>
      <c r="BN32" s="97">
        <v>10</v>
      </c>
      <c r="BO32" s="19">
        <f>SUMPRODUCT((BT32="En cours")*SUMIFS(SUIVIPROD!$D$2:$D$3777,SUIVIPROD!$E$2:$E$3777,'Ligne 14'!$A32,SUIVIPROD!$J$2:$J$3777,'Ligne 14'!$BT$1))</f>
        <v>0</v>
      </c>
      <c r="BP32" s="19">
        <f>SUMPRODUCT((BT32="En cours")*SUMPRODUCT((SUIVIPROD!$E$2:$E$3777='Ligne 14'!$A32)*(SUIVIPROD!$J$2:$J$3777='Ligne 14'!$BT$1)*(SUIVIPROD!$L$2:$N$3777&lt;&gt;"")))</f>
        <v>0</v>
      </c>
      <c r="BQ32" s="97">
        <v>3</v>
      </c>
      <c r="BS32" s="23"/>
      <c r="BT32" s="121"/>
      <c r="BU32" s="209"/>
    </row>
    <row r="33" spans="1:73" ht="15">
      <c r="A33" s="12" t="s">
        <v>364</v>
      </c>
      <c r="B33" s="12" t="s">
        <v>188</v>
      </c>
      <c r="C33" s="12" t="s">
        <v>188</v>
      </c>
      <c r="D33" s="12" t="s">
        <v>188</v>
      </c>
      <c r="E33" s="12" t="s">
        <v>188</v>
      </c>
      <c r="F33" s="12" t="s">
        <v>188</v>
      </c>
      <c r="G33" s="12" t="s">
        <v>188</v>
      </c>
      <c r="H33" s="92" t="str">
        <f t="shared" si="0"/>
        <v>6 / 6</v>
      </c>
      <c r="I33" s="19">
        <f>SUMPRODUCT((P33="En cours")*COUNTIFS(SUIVIPROD!$E$2:$E$3777,'Ligne 14'!$A33,SUIVIPROD!$J$2:$J$3777,'Ligne 14'!$P$1))</f>
        <v>0</v>
      </c>
      <c r="J33" s="97">
        <v>8</v>
      </c>
      <c r="K33" s="19">
        <f>SUMPRODUCT((P33="En cours")*SUMIFS(SUIVIPROD!$D$2:$D$3777,SUIVIPROD!$E$2:$E$3777,'Ligne 14'!$A33,SUIVIPROD!$J$2:$J$3777,'Ligne 14'!$P$1))</f>
        <v>0</v>
      </c>
      <c r="L33" s="19">
        <f>SUMPRODUCT((P33="En cours")*SUMPRODUCT((SUIVIPROD!$E$2:$E$3777='Ligne 14'!$A33)*(SUIVIPROD!$J$2:$J$3777='Ligne 14'!$P$1)*(SUIVIPROD!$L$2:$N$3777&lt;&gt;"")))</f>
        <v>0</v>
      </c>
      <c r="M33" s="97">
        <v>4</v>
      </c>
      <c r="O33" s="23"/>
      <c r="P33" s="121"/>
      <c r="Q33" s="19">
        <f>SUMPRODUCT((X33="En cours")*COUNTIFS(SUIVIPROD!$E$2:$E$3777,'Ligne 14'!$A33,SUIVIPROD!$J$2:$J$3777,'Ligne 14'!$X$1))</f>
        <v>0</v>
      </c>
      <c r="R33" s="97">
        <v>12</v>
      </c>
      <c r="S33" s="19">
        <f>SUMPRODUCT((X33="En cours")*SUMIFS(SUIVIPROD!$D$2:$D$3777,SUIVIPROD!$E$2:$E$3777,'Ligne 14'!$A33,SUIVIPROD!$J$2:$J$3777,'Ligne 14'!$X$1))</f>
        <v>0</v>
      </c>
      <c r="T33" s="19">
        <f>SUMPRODUCT((X33="En cours")*SUMPRODUCT((SUIVIPROD!$E$2:$E$3777='Ligne 14'!$A33)*(SUIVIPROD!$J$2:$J$3777='Ligne 14'!$X$1)*(SUIVIPROD!$L$2:$N$3777&lt;&gt;"")))</f>
        <v>0</v>
      </c>
      <c r="U33" s="97">
        <v>4</v>
      </c>
      <c r="W33" s="23"/>
      <c r="X33" s="93"/>
      <c r="Y33" s="19">
        <f>SUMPRODUCT((AF33="En cours")*COUNTIFS(SUIVIPROD!$E$2:$E$3777,'Ligne 14'!$A33,SUIVIPROD!$J$2:$J$3777,'Ligne 14'!$AF$1))</f>
        <v>0</v>
      </c>
      <c r="Z33" s="97">
        <v>8</v>
      </c>
      <c r="AA33" s="19">
        <f>SUMPRODUCT((AF33="En cours")*SUMIFS(SUIVIPROD!$D$2:$D$3777,SUIVIPROD!$E$2:$E$3777,'Ligne 14'!$A33,SUIVIPROD!$J$2:$J$3777,'Ligne 14'!$AF$1))</f>
        <v>0</v>
      </c>
      <c r="AB33" s="19">
        <f>SUMPRODUCT((AF33="En cours")*SUMPRODUCT((SUIVIPROD!$E$2:$E$3777='Ligne 14'!$A33)*(SUIVIPROD!$J$2:$J$3777='Ligne 14'!$AF$1)*(SUIVIPROD!$L$2:$N$3777&lt;&gt;"")))</f>
        <v>0</v>
      </c>
      <c r="AC33" s="97">
        <v>6</v>
      </c>
      <c r="AD33" s="23"/>
      <c r="AE33" s="23"/>
      <c r="AF33" s="93"/>
      <c r="AG33" s="19">
        <f>SUMPRODUCT((AN33="En cours")*COUNTIFS(SUIVIPROD!$E$2:$E$3777,'Ligne 14'!$A33,SUIVIPROD!$J$2:$J$3777,'Ligne 14'!$AN$1))</f>
        <v>0</v>
      </c>
      <c r="AH33" s="97">
        <v>16</v>
      </c>
      <c r="AI33" s="19">
        <f>SUMPRODUCT((AN33="En cours")*SUMIFS(SUIVIPROD!$D$2:$D$3777,SUIVIPROD!$E$2:$E$3777,'Ligne 14'!$A33,SUIVIPROD!$J$2:$J$3777,'Ligne 14'!$AN$1))</f>
        <v>0</v>
      </c>
      <c r="AJ33" s="19">
        <f>SUMPRODUCT((AN33="En cours")*SUMPRODUCT((SUIVIPROD!$E$2:$E$3777='Ligne 14'!$A33)*(SUIVIPROD!$J$2:$J$3777='Ligne 14'!$AN$1)*(SUIVIPROD!$L$2:$N$3777&lt;&gt;"")))</f>
        <v>0</v>
      </c>
      <c r="AK33" s="97">
        <v>6</v>
      </c>
      <c r="AM33" s="23"/>
      <c r="AN33" s="121"/>
      <c r="AO33" s="19">
        <f>SUMPRODUCT((AV33="En cours")*COUNTIFS(SUIVIPROD!$E$2:$E$3777,'Ligne 14'!$A33,SUIVIPROD!$J$2:$J$3777,'Ligne 14'!$AV$1))</f>
        <v>0</v>
      </c>
      <c r="AP33" s="97">
        <v>8</v>
      </c>
      <c r="AQ33" s="19">
        <f>SUMPRODUCT((AV33="En cours")*SUMIFS(SUIVIPROD!$D$2:$D$3777,SUIVIPROD!$E$2:$E$3777,'Ligne 14'!$A33,SUIVIPROD!$J$2:$J$3777,'Ligne 14'!$AV$1))</f>
        <v>0</v>
      </c>
      <c r="AR33" s="19">
        <f>SUMPRODUCT((AV33="En cours")*SUMPRODUCT((SUIVIPROD!$E$2:$E$3777='Ligne 14'!$A33)*(SUIVIPROD!$J$2:$J$3777='Ligne 14'!$AV$1)*(SUIVIPROD!$L$2:$N$3777&lt;&gt;"")))</f>
        <v>0</v>
      </c>
      <c r="AS33" s="97">
        <v>3</v>
      </c>
      <c r="AU33" s="23" t="str">
        <f>IF(COUNTIFS(SUIVIQUALITE!$B$2:$B$49039,'Ligne 14'!$A33,SUIVIQUALITE!$E$2:$E$49039,LEFT($AV$1,FIND(" ",$AV$1)-1),SUIVIQUALITE!$F$2:$F$49039,"Oui")=1,"Oui","#N/A")</f>
        <v>#N/A</v>
      </c>
      <c r="AV33" s="93" t="s">
        <v>329</v>
      </c>
      <c r="AW33" s="19">
        <f>SUMPRODUCT((BD33="En cours")*COUNTIFS(SUIVIPROD!$E$2:$E$3777,'Ligne 14'!$A33,SUIVIPROD!$J$2:$J$3777,'Ligne 14'!$BD$1))</f>
        <v>0</v>
      </c>
      <c r="AX33" s="97">
        <v>12</v>
      </c>
      <c r="AY33" s="19">
        <f>SUMPRODUCT((BD33="En cours")*SUMIFS(SUIVIPROD!$D$2:$D$3777,SUIVIPROD!$E$2:$E$3777,'Ligne 14'!$A33,SUIVIPROD!$J$2:$J$3777,'Ligne 14'!$BD$1))</f>
        <v>0</v>
      </c>
      <c r="AZ33" s="19">
        <f>SUMPRODUCT((BD33="En cours")*SUMPRODUCT((SUIVIPROD!$E$2:$E$3777='Ligne 14'!$A33)*(SUIVIPROD!$J$2:$J$3777='Ligne 14'!$BD$1)*(SUIVIPROD!$L$2:$N$3777&lt;&gt;"")))</f>
        <v>0</v>
      </c>
      <c r="BA33" s="97">
        <v>3</v>
      </c>
      <c r="BC33" s="23"/>
      <c r="BD33" s="93"/>
      <c r="BE33" s="19">
        <f>SUMPRODUCT((BL33="En cours")*COUNTIFS(SUIVIPROD!$E$2:$E$3777,'Ligne 14'!$A33,SUIVIPROD!$J$2:$J$3777,'Ligne 14'!$BL$1))</f>
        <v>0</v>
      </c>
      <c r="BF33" s="97">
        <v>12</v>
      </c>
      <c r="BG33" s="19">
        <f>SUMPRODUCT((BL33="En cours")*SUMIFS(SUIVIPROD!$D$2:$D$3777,SUIVIPROD!$E$2:$E$3777,'Ligne 14'!$A33,SUIVIPROD!$J$2:$J$3777,'Ligne 14'!$BL$1))</f>
        <v>0</v>
      </c>
      <c r="BH33" s="19">
        <f>SUMPRODUCT((BL33="En cours")*SUMPRODUCT((SUIVIPROD!$E$2:$E$3777='Ligne 14'!$A33)*(SUIVIPROD!$J$2:$J$3777='Ligne 14'!$BL$1)*(SUIVIPROD!$L$2:$N$3777&lt;&gt;"")))</f>
        <v>0</v>
      </c>
      <c r="BI33" s="97">
        <v>4</v>
      </c>
      <c r="BK33" s="23"/>
      <c r="BL33" s="121"/>
      <c r="BM33" s="19">
        <f>SUMPRODUCT((BT33="En cours")*COUNTIFS(SUIVIPROD!$E$2:$E$3777,'Ligne 14'!$A33,SUIVIPROD!$J$2:$J$3777,'Ligne 14'!$BT$1))</f>
        <v>0</v>
      </c>
      <c r="BN33" s="97">
        <v>10</v>
      </c>
      <c r="BO33" s="19">
        <f>SUMPRODUCT((BT33="En cours")*SUMIFS(SUIVIPROD!$D$2:$D$3777,SUIVIPROD!$E$2:$E$3777,'Ligne 14'!$A33,SUIVIPROD!$J$2:$J$3777,'Ligne 14'!$BT$1))</f>
        <v>0</v>
      </c>
      <c r="BP33" s="19">
        <f>SUMPRODUCT((BT33="En cours")*SUMPRODUCT((SUIVIPROD!$E$2:$E$3777='Ligne 14'!$A33)*(SUIVIPROD!$J$2:$J$3777='Ligne 14'!$BT$1)*(SUIVIPROD!$L$2:$N$3777&lt;&gt;"")))</f>
        <v>0</v>
      </c>
      <c r="BQ33" s="97">
        <v>3</v>
      </c>
      <c r="BS33" s="23"/>
      <c r="BT33" s="121" t="s">
        <v>190</v>
      </c>
      <c r="BU33" s="209"/>
    </row>
    <row r="34" spans="1:73" ht="15">
      <c r="A34" s="12" t="s">
        <v>859</v>
      </c>
      <c r="B34" s="12" t="s">
        <v>188</v>
      </c>
      <c r="C34" s="12" t="s">
        <v>188</v>
      </c>
      <c r="D34" s="12" t="s">
        <v>188</v>
      </c>
      <c r="E34" s="12" t="s">
        <v>188</v>
      </c>
      <c r="F34" s="12" t="s">
        <v>188</v>
      </c>
      <c r="G34" s="12" t="s">
        <v>188</v>
      </c>
      <c r="H34" s="92" t="str">
        <f t="shared" ref="H34:H39" si="1">COUNTIF(A34:G34,"Oui") &amp;" / 6"</f>
        <v>6 / 6</v>
      </c>
      <c r="I34" s="19">
        <f>SUMPRODUCT((P34="En cours")*COUNTIFS(SUIVIPROD!$E$2:$E$3777,'Ligne 14'!$A34,SUIVIPROD!$J$2:$J$3777,'Ligne 14'!$P$1))</f>
        <v>21</v>
      </c>
      <c r="J34" s="97">
        <v>8</v>
      </c>
      <c r="K34" s="19">
        <f>SUMPRODUCT((P34="En cours")*SUMIFS(SUIVIPROD!$D$2:$D$3777,SUIVIPROD!$E$2:$E$3777,'Ligne 14'!$A34,SUIVIPROD!$J$2:$J$3777,'Ligne 14'!$P$1))</f>
        <v>38.5</v>
      </c>
      <c r="L34" s="19">
        <f>SUMPRODUCT((P34="En cours")*SUMPRODUCT((SUIVIPROD!$E$2:$E$3777='Ligne 14'!$A34)*(SUIVIPROD!$J$2:$J$3777='Ligne 14'!$P$1)*(SUIVIPROD!$L$2:$N$3777&lt;&gt;"")))</f>
        <v>4</v>
      </c>
      <c r="M34" s="97">
        <v>4</v>
      </c>
      <c r="N34" s="94"/>
      <c r="O34" s="23" t="str">
        <f>IF(COUNTIFS(SUIVIQUALITE!$B$2:$B$49039,'Ligne 14'!$A34,SUIVIQUALITE!$E$2:$E$49039,LEFT($P$1,FIND(" ",$P$1)-1),SUIVIQUALITE!$F$2:$F$49039,"Oui")=1,"Oui","#N/A")</f>
        <v>Oui</v>
      </c>
      <c r="P34" s="174" t="s">
        <v>189</v>
      </c>
      <c r="Q34" s="19">
        <f>SUMPRODUCT((X34="En cours")*COUNTIFS(SUIVIPROD!$E$2:$E$3777,'Ligne 14'!$A34,SUIVIPROD!$J$2:$J$3777,'Ligne 14'!$X$1))</f>
        <v>6</v>
      </c>
      <c r="R34" s="97">
        <v>12</v>
      </c>
      <c r="S34" s="19">
        <f>SUMPRODUCT((X34="En cours")*SUMIFS(SUIVIPROD!$D$2:$D$3777,SUIVIPROD!$E$2:$E$3777,'Ligne 14'!$A34,SUIVIPROD!$J$2:$J$3777,'Ligne 14'!$X$1))</f>
        <v>12</v>
      </c>
      <c r="T34" s="19">
        <f>SUMPRODUCT((X34="En cours")*SUMPRODUCT((SUIVIPROD!$E$2:$E$3777='Ligne 14'!$A34)*(SUIVIPROD!$J$2:$J$3777='Ligne 14'!$X$1)*(SUIVIPROD!$L$2:$N$3777&lt;&gt;"")))</f>
        <v>1</v>
      </c>
      <c r="U34" s="97">
        <v>4</v>
      </c>
      <c r="V34" s="12"/>
      <c r="W34" s="23" t="str">
        <f>IF(COUNTIFS(SUIVIQUALITE!$B$2:$B$49039,'Ligne 14'!$A34,SUIVIQUALITE!$E$2:$E$49039,LEFT($X$1,FIND(" ",$X$1)-1),SUIVIQUALITE!$F$2:$F$49039,"Oui")=1,"Oui","#N/A")</f>
        <v>Oui</v>
      </c>
      <c r="X34" s="174" t="s">
        <v>189</v>
      </c>
      <c r="Y34" s="19">
        <f>SUMPRODUCT((AF34="En cours")*COUNTIFS(SUIVIPROD!$E$2:$E$3777,'Ligne 14'!$A34,SUIVIPROD!$J$2:$J$3777,'Ligne 14'!$AF$1))</f>
        <v>0</v>
      </c>
      <c r="Z34" s="97">
        <v>8</v>
      </c>
      <c r="AA34" s="19">
        <f>SUMPRODUCT((AF34="En cours")*SUMIFS(SUIVIPROD!$D$2:$D$3777,SUIVIPROD!$E$2:$E$3777,'Ligne 14'!$A34,SUIVIPROD!$J$2:$J$3777,'Ligne 14'!$AF$1))</f>
        <v>0</v>
      </c>
      <c r="AB34" s="19">
        <f>SUMPRODUCT((AF34="En cours")*SUMPRODUCT((SUIVIPROD!$E$2:$E$3777='Ligne 14'!$A34)*(SUIVIPROD!$J$2:$J$3777='Ligne 14'!$AF$1)*(SUIVIPROD!$L$2:$N$3777&lt;&gt;"")))</f>
        <v>0</v>
      </c>
      <c r="AC34" s="97">
        <v>6</v>
      </c>
      <c r="AE34" s="23"/>
      <c r="AF34" s="174"/>
      <c r="AG34" s="19">
        <f>SUMPRODUCT((AN34="En cours")*COUNTIFS(SUIVIPROD!$E$2:$E$3777,'Ligne 14'!$A34,SUIVIPROD!$J$2:$J$3777,'Ligne 14'!$AN$1))</f>
        <v>0</v>
      </c>
      <c r="AH34" s="97">
        <v>16</v>
      </c>
      <c r="AI34" s="19">
        <f>SUMPRODUCT((AN34="En cours")*SUMIFS(SUIVIPROD!$D$2:$D$3777,SUIVIPROD!$E$2:$E$3777,'Ligne 14'!$A34,SUIVIPROD!$J$2:$J$3777,'Ligne 14'!$AN$1))</f>
        <v>0</v>
      </c>
      <c r="AJ34" s="19">
        <f>SUMPRODUCT((AN34="En cours")*SUMPRODUCT((SUIVIPROD!$E$2:$E$3777='Ligne 14'!$A34)*(SUIVIPROD!$J$2:$J$3777='Ligne 14'!$AN$1)*(SUIVIPROD!$L$2:$N$3777&lt;&gt;"")))</f>
        <v>0</v>
      </c>
      <c r="AK34" s="97">
        <v>6</v>
      </c>
      <c r="AM34" s="23"/>
      <c r="AN34" s="174"/>
      <c r="AO34" s="19">
        <f>SUMPRODUCT((AV34="En cours")*COUNTIFS(SUIVIPROD!$E$2:$E$3777,'Ligne 14'!$A34,SUIVIPROD!$J$2:$J$3777,'Ligne 14'!$AV$1))</f>
        <v>0</v>
      </c>
      <c r="AP34" s="97">
        <v>8</v>
      </c>
      <c r="AQ34" s="19">
        <f>SUMPRODUCT((AV34="En cours")*SUMIFS(SUIVIPROD!$D$2:$D$3777,SUIVIPROD!$E$2:$E$3777,'Ligne 14'!$A34,SUIVIPROD!$J$2:$J$3777,'Ligne 14'!$AV$1))</f>
        <v>0</v>
      </c>
      <c r="AR34" s="19">
        <f>SUMPRODUCT((AV34="En cours")*SUMPRODUCT((SUIVIPROD!$E$2:$E$3777='Ligne 14'!$A34)*(SUIVIPROD!$J$2:$J$3777='Ligne 14'!$AV$1)*(SUIVIPROD!$L$2:$N$3777&lt;&gt;"")))</f>
        <v>0</v>
      </c>
      <c r="AS34" s="97">
        <v>3</v>
      </c>
      <c r="AU34" s="23"/>
      <c r="AV34" s="174"/>
      <c r="AW34" s="19">
        <f>SUMPRODUCT((BD34="En cours")*COUNTIFS(SUIVIPROD!$E$2:$E$3777,'Ligne 14'!$A34,SUIVIPROD!$J$2:$J$3777,'Ligne 14'!$BD$1))</f>
        <v>0</v>
      </c>
      <c r="AX34" s="97">
        <v>12</v>
      </c>
      <c r="AY34" s="19">
        <f>SUMPRODUCT((BD34="En cours")*SUMIFS(SUIVIPROD!$D$2:$D$3777,SUIVIPROD!$E$2:$E$3777,'Ligne 14'!$A34,SUIVIPROD!$J$2:$J$3777,'Ligne 14'!$BD$1))</f>
        <v>0</v>
      </c>
      <c r="AZ34" s="19">
        <f>SUMPRODUCT((BD34="En cours")*SUMPRODUCT((SUIVIPROD!$E$2:$E$3777='Ligne 14'!$A34)*(SUIVIPROD!$J$2:$J$3777='Ligne 14'!$BD$1)*(SUIVIPROD!$L$2:$N$3777&lt;&gt;"")))</f>
        <v>0</v>
      </c>
      <c r="BA34" s="97">
        <v>3</v>
      </c>
      <c r="BC34" s="23"/>
      <c r="BD34" s="174"/>
      <c r="BE34" s="19">
        <f>SUMPRODUCT((BL34="En cours")*COUNTIFS(SUIVIPROD!$E$2:$E$3777,'Ligne 14'!$A34,SUIVIPROD!$J$2:$J$3777,'Ligne 14'!$BL$1))</f>
        <v>0</v>
      </c>
      <c r="BF34" s="97">
        <v>12</v>
      </c>
      <c r="BG34" s="19">
        <f>SUMPRODUCT((BL34="En cours")*SUMIFS(SUIVIPROD!$D$2:$D$3777,SUIVIPROD!$E$2:$E$3777,'Ligne 14'!$A34,SUIVIPROD!$J$2:$J$3777,'Ligne 14'!$BL$1))</f>
        <v>0</v>
      </c>
      <c r="BH34" s="19">
        <f>SUMPRODUCT((BL34="En cours")*SUMPRODUCT((SUIVIPROD!$E$2:$E$3777='Ligne 14'!$A34)*(SUIVIPROD!$J$2:$J$3777='Ligne 14'!$BL$1)*(SUIVIPROD!$L$2:$N$3777&lt;&gt;"")))</f>
        <v>0</v>
      </c>
      <c r="BI34" s="97">
        <v>4</v>
      </c>
      <c r="BK34" s="23"/>
      <c r="BL34" s="174"/>
      <c r="BM34" s="19">
        <f>SUMPRODUCT((BT34="En cours")*COUNTIFS(SUIVIPROD!$E$2:$E$3777,'Ligne 14'!$A34,SUIVIPROD!$J$2:$J$3777,'Ligne 14'!$BT$1))</f>
        <v>0</v>
      </c>
      <c r="BN34" s="97">
        <v>10</v>
      </c>
      <c r="BO34" s="19">
        <f>SUMPRODUCT((BT34="En cours")*SUMIFS(SUIVIPROD!$D$2:$D$3777,SUIVIPROD!$E$2:$E$3777,'Ligne 14'!$A34,SUIVIPROD!$J$2:$J$3777,'Ligne 14'!$BT$1))</f>
        <v>0</v>
      </c>
      <c r="BP34" s="19">
        <f>SUMPRODUCT((BT34="En cours")*SUMPRODUCT((SUIVIPROD!$E$2:$E$3777='Ligne 14'!$A34)*(SUIVIPROD!$J$2:$J$3777='Ligne 14'!$BT$1)*(SUIVIPROD!$L$2:$N$3777&lt;&gt;"")))</f>
        <v>0</v>
      </c>
      <c r="BQ34" s="97">
        <v>3</v>
      </c>
      <c r="BS34" s="23"/>
      <c r="BT34" s="174"/>
      <c r="BU34" s="209"/>
    </row>
    <row r="35" spans="1:73" ht="15">
      <c r="A35" s="12" t="s">
        <v>870</v>
      </c>
      <c r="B35" s="12" t="s">
        <v>188</v>
      </c>
      <c r="C35" s="12" t="s">
        <v>188</v>
      </c>
      <c r="D35" s="12" t="s">
        <v>188</v>
      </c>
      <c r="E35" s="12" t="s">
        <v>188</v>
      </c>
      <c r="F35" s="12" t="s">
        <v>188</v>
      </c>
      <c r="G35" s="12" t="s">
        <v>188</v>
      </c>
      <c r="H35" s="92" t="str">
        <f t="shared" si="1"/>
        <v>6 / 6</v>
      </c>
      <c r="I35" s="19">
        <f>SUMPRODUCT((P35="En cours")*COUNTIFS(SUIVIPROD!$E$2:$E$3777,'Ligne 14'!$A35,SUIVIPROD!$J$2:$J$3777,'Ligne 14'!$P$1))</f>
        <v>0</v>
      </c>
      <c r="J35" s="97">
        <v>8</v>
      </c>
      <c r="K35" s="19">
        <f>SUMPRODUCT((P35="En cours")*SUMIFS(SUIVIPROD!$D$2:$D$3777,SUIVIPROD!$E$2:$E$3777,'Ligne 14'!$A35,SUIVIPROD!$J$2:$J$3777,'Ligne 14'!$P$1))</f>
        <v>0</v>
      </c>
      <c r="L35" s="19">
        <f>SUMPRODUCT((P35="En cours")*SUMPRODUCT((SUIVIPROD!$E$2:$E$3777='Ligne 14'!$A35)*(SUIVIPROD!$J$2:$J$3777='Ligne 14'!$P$1)*(SUIVIPROD!$L$2:$N$3777&lt;&gt;"")))</f>
        <v>0</v>
      </c>
      <c r="M35" s="97">
        <v>4</v>
      </c>
      <c r="N35" s="94"/>
      <c r="O35" s="23"/>
      <c r="P35" s="174"/>
      <c r="Q35" s="19">
        <f>SUMPRODUCT((X35="En cours")*COUNTIFS(SUIVIPROD!$E$2:$E$3777,'Ligne 14'!$A35,SUIVIPROD!$J$2:$J$3777,'Ligne 14'!$X$1))</f>
        <v>0</v>
      </c>
      <c r="R35" s="97">
        <v>12</v>
      </c>
      <c r="S35" s="19">
        <f>SUMPRODUCT((X35="En cours")*SUMIFS(SUIVIPROD!$D$2:$D$3777,SUIVIPROD!$E$2:$E$3777,'Ligne 14'!$A35,SUIVIPROD!$J$2:$J$3777,'Ligne 14'!$X$1))</f>
        <v>0</v>
      </c>
      <c r="T35" s="19">
        <f>SUMPRODUCT((X35="En cours")*SUMPRODUCT((SUIVIPROD!$E$2:$E$3777='Ligne 14'!$A35)*(SUIVIPROD!$J$2:$J$3777='Ligne 14'!$X$1)*(SUIVIPROD!$L$2:$N$3777&lt;&gt;"")))</f>
        <v>0</v>
      </c>
      <c r="U35" s="97">
        <v>4</v>
      </c>
      <c r="V35" s="12"/>
      <c r="W35" s="23"/>
      <c r="X35" s="174"/>
      <c r="Y35" s="19">
        <f>SUMPRODUCT((AF35="En cours")*COUNTIFS(SUIVIPROD!$E$2:$E$3777,'Ligne 14'!$A35,SUIVIPROD!$J$2:$J$3777,'Ligne 14'!$AF$1))</f>
        <v>0</v>
      </c>
      <c r="Z35" s="97">
        <v>8</v>
      </c>
      <c r="AA35" s="19">
        <f>SUMPRODUCT((AF35="En cours")*SUMIFS(SUIVIPROD!$D$2:$D$3777,SUIVIPROD!$E$2:$E$3777,'Ligne 14'!$A35,SUIVIPROD!$J$2:$J$3777,'Ligne 14'!$AF$1))</f>
        <v>0</v>
      </c>
      <c r="AB35" s="19">
        <f>SUMPRODUCT((AF35="En cours")*SUMPRODUCT((SUIVIPROD!$E$2:$E$3777='Ligne 14'!$A35)*(SUIVIPROD!$J$2:$J$3777='Ligne 14'!$AF$1)*(SUIVIPROD!$L$2:$N$3777&lt;&gt;"")))</f>
        <v>0</v>
      </c>
      <c r="AC35" s="97">
        <v>6</v>
      </c>
      <c r="AE35" s="23"/>
      <c r="AF35" s="174"/>
      <c r="AG35" s="19">
        <f>SUMPRODUCT((AN35="En cours")*COUNTIFS(SUIVIPROD!$E$2:$E$3777,'Ligne 14'!$A35,SUIVIPROD!$J$2:$J$3777,'Ligne 14'!$AN$1))</f>
        <v>0</v>
      </c>
      <c r="AH35" s="97">
        <v>16</v>
      </c>
      <c r="AI35" s="19">
        <f>SUMPRODUCT((AN35="En cours")*SUMIFS(SUIVIPROD!$D$2:$D$3777,SUIVIPROD!$E$2:$E$3777,'Ligne 14'!$A35,SUIVIPROD!$J$2:$J$3777,'Ligne 14'!$AN$1))</f>
        <v>0</v>
      </c>
      <c r="AJ35" s="19">
        <f>SUMPRODUCT((AN35="En cours")*SUMPRODUCT((SUIVIPROD!$E$2:$E$3777='Ligne 14'!$A35)*(SUIVIPROD!$J$2:$J$3777='Ligne 14'!$AN$1)*(SUIVIPROD!$L$2:$N$3777&lt;&gt;"")))</f>
        <v>0</v>
      </c>
      <c r="AK35" s="97">
        <v>6</v>
      </c>
      <c r="AM35" s="23"/>
      <c r="AN35" s="174"/>
      <c r="AO35" s="19">
        <f>SUMPRODUCT((AV35="En cours")*COUNTIFS(SUIVIPROD!$E$2:$E$3777,'Ligne 14'!$A35,SUIVIPROD!$J$2:$J$3777,'Ligne 14'!$AV$1))</f>
        <v>0</v>
      </c>
      <c r="AP35" s="97">
        <v>8</v>
      </c>
      <c r="AQ35" s="19">
        <f>SUMPRODUCT((AV35="En cours")*SUMIFS(SUIVIPROD!$D$2:$D$3777,SUIVIPROD!$E$2:$E$3777,'Ligne 14'!$A35,SUIVIPROD!$J$2:$J$3777,'Ligne 14'!$AV$1))</f>
        <v>0</v>
      </c>
      <c r="AR35" s="19">
        <f>SUMPRODUCT((AV35="En cours")*SUMPRODUCT((SUIVIPROD!$E$2:$E$3777='Ligne 14'!$A35)*(SUIVIPROD!$J$2:$J$3777='Ligne 14'!$AV$1)*(SUIVIPROD!$L$2:$N$3777&lt;&gt;"")))</f>
        <v>0</v>
      </c>
      <c r="AS35" s="97">
        <v>3</v>
      </c>
      <c r="AU35" s="23"/>
      <c r="AV35" s="174"/>
      <c r="AW35" s="19">
        <f>SUMPRODUCT((BD35="En cours")*COUNTIFS(SUIVIPROD!$E$2:$E$3777,'Ligne 14'!$A35,SUIVIPROD!$J$2:$J$3777,'Ligne 14'!$BD$1))</f>
        <v>0</v>
      </c>
      <c r="AX35" s="97">
        <v>12</v>
      </c>
      <c r="AY35" s="19">
        <f>SUMPRODUCT((BD35="En cours")*SUMIFS(SUIVIPROD!$D$2:$D$3777,SUIVIPROD!$E$2:$E$3777,'Ligne 14'!$A35,SUIVIPROD!$J$2:$J$3777,'Ligne 14'!$BD$1))</f>
        <v>0</v>
      </c>
      <c r="AZ35" s="19">
        <f>SUMPRODUCT((BD35="En cours")*SUMPRODUCT((SUIVIPROD!$E$2:$E$3777='Ligne 14'!$A35)*(SUIVIPROD!$J$2:$J$3777='Ligne 14'!$BD$1)*(SUIVIPROD!$L$2:$N$3777&lt;&gt;"")))</f>
        <v>0</v>
      </c>
      <c r="BA35" s="97">
        <v>3</v>
      </c>
      <c r="BC35" s="23"/>
      <c r="BD35" s="174"/>
      <c r="BE35" s="19">
        <f>SUMPRODUCT((BL35="En cours")*COUNTIFS(SUIVIPROD!$E$2:$E$3777,'Ligne 14'!$A35,SUIVIPROD!$J$2:$J$3777,'Ligne 14'!$BL$1))</f>
        <v>21</v>
      </c>
      <c r="BF35" s="97">
        <v>12</v>
      </c>
      <c r="BG35" s="19">
        <f>SUMPRODUCT((BL35="En cours")*SUMIFS(SUIVIPROD!$D$2:$D$3777,SUIVIPROD!$E$2:$E$3777,'Ligne 14'!$A35,SUIVIPROD!$J$2:$J$3777,'Ligne 14'!$BL$1))</f>
        <v>38.5</v>
      </c>
      <c r="BH35" s="19">
        <f>SUMPRODUCT((BL35="En cours")*SUMPRODUCT((SUIVIPROD!$E$2:$E$3777='Ligne 14'!$A35)*(SUIVIPROD!$J$2:$J$3777='Ligne 14'!$BL$1)*(SUIVIPROD!$L$2:$N$3777&lt;&gt;"")))</f>
        <v>9</v>
      </c>
      <c r="BI35" s="97">
        <v>4</v>
      </c>
      <c r="BK35" s="23" t="str">
        <f>IF(COUNTIFS(SUIVIQUALITE!$B$2:$B$49039,'Ligne 14'!$A35,SUIVIQUALITE!$E$2:$E$49039,LEFT($BL$1,FIND(" ",$BL$1)-1),SUIVIQUALITE!$F$2:$F$49039,"Oui")=1,"Oui","#N/A")</f>
        <v>Oui</v>
      </c>
      <c r="BL35" s="174" t="s">
        <v>189</v>
      </c>
      <c r="BM35" s="19">
        <f>SUMPRODUCT((BT35="En cours")*COUNTIFS(SUIVIPROD!$E$2:$E$3777,'Ligne 14'!$A35,SUIVIPROD!$J$2:$J$3777,'Ligne 14'!$BT$1))</f>
        <v>0</v>
      </c>
      <c r="BN35" s="97">
        <v>10</v>
      </c>
      <c r="BO35" s="19">
        <f>SUMPRODUCT((BT35="En cours")*SUMIFS(SUIVIPROD!$D$2:$D$3777,SUIVIPROD!$E$2:$E$3777,'Ligne 14'!$A35,SUIVIPROD!$J$2:$J$3777,'Ligne 14'!$BT$1))</f>
        <v>0</v>
      </c>
      <c r="BP35" s="19">
        <f>SUMPRODUCT((BT35="En cours")*SUMPRODUCT((SUIVIPROD!$E$2:$E$3777='Ligne 14'!$A35)*(SUIVIPROD!$J$2:$J$3777='Ligne 14'!$BT$1)*(SUIVIPROD!$L$2:$N$3777&lt;&gt;"")))</f>
        <v>0</v>
      </c>
      <c r="BQ35" s="97">
        <v>3</v>
      </c>
      <c r="BS35" s="23"/>
      <c r="BT35" s="174"/>
      <c r="BU35" s="209"/>
    </row>
    <row r="36" spans="1:73" ht="15">
      <c r="A36" s="12" t="s">
        <v>880</v>
      </c>
      <c r="B36" s="12" t="s">
        <v>188</v>
      </c>
      <c r="C36" s="12" t="s">
        <v>188</v>
      </c>
      <c r="D36" s="12" t="s">
        <v>188</v>
      </c>
      <c r="E36" s="12" t="s">
        <v>188</v>
      </c>
      <c r="F36" s="12" t="s">
        <v>188</v>
      </c>
      <c r="G36" s="12" t="s">
        <v>188</v>
      </c>
      <c r="H36" s="92" t="str">
        <f t="shared" si="1"/>
        <v>6 / 6</v>
      </c>
      <c r="I36" s="19">
        <f>SUMPRODUCT((P36="En cours")*COUNTIFS(SUIVIPROD!$E$2:$E$3777,'Ligne 14'!$A36,SUIVIPROD!$J$2:$J$3777,'Ligne 14'!$P$1))</f>
        <v>0</v>
      </c>
      <c r="J36" s="97">
        <v>8</v>
      </c>
      <c r="K36" s="19">
        <f>SUMPRODUCT((P36="En cours")*SUMIFS(SUIVIPROD!$D$2:$D$3777,SUIVIPROD!$E$2:$E$3777,'Ligne 14'!$A36,SUIVIPROD!$J$2:$J$3777,'Ligne 14'!$P$1))</f>
        <v>0</v>
      </c>
      <c r="L36" s="19">
        <f>SUMPRODUCT((P36="En cours")*SUMPRODUCT((SUIVIPROD!$E$2:$E$3777='Ligne 14'!$A36)*(SUIVIPROD!$J$2:$J$3777='Ligne 14'!$P$1)*(SUIVIPROD!$L$2:$N$3777&lt;&gt;"")))</f>
        <v>0</v>
      </c>
      <c r="M36" s="97">
        <v>4</v>
      </c>
      <c r="N36" s="94"/>
      <c r="O36" s="23"/>
      <c r="P36" s="174"/>
      <c r="Q36" s="19">
        <f>SUMPRODUCT((X36="En cours")*COUNTIFS(SUIVIPROD!$E$2:$E$3777,'Ligne 14'!$A36,SUIVIPROD!$J$2:$J$3777,'Ligne 14'!$X$1))</f>
        <v>0</v>
      </c>
      <c r="R36" s="97">
        <v>12</v>
      </c>
      <c r="S36" s="19">
        <f>SUMPRODUCT((X36="En cours")*SUMIFS(SUIVIPROD!$D$2:$D$3777,SUIVIPROD!$E$2:$E$3777,'Ligne 14'!$A36,SUIVIPROD!$J$2:$J$3777,'Ligne 14'!$X$1))</f>
        <v>0</v>
      </c>
      <c r="T36" s="19">
        <f>SUMPRODUCT((X36="En cours")*SUMPRODUCT((SUIVIPROD!$E$2:$E$3777='Ligne 14'!$A36)*(SUIVIPROD!$J$2:$J$3777='Ligne 14'!$X$1)*(SUIVIPROD!$L$2:$N$3777&lt;&gt;"")))</f>
        <v>0</v>
      </c>
      <c r="U36" s="97">
        <v>4</v>
      </c>
      <c r="V36" s="12"/>
      <c r="W36" s="23"/>
      <c r="X36" s="174"/>
      <c r="Y36" s="19">
        <f>SUMPRODUCT((AF36="En cours")*COUNTIFS(SUIVIPROD!$E$2:$E$3777,'Ligne 14'!$A36,SUIVIPROD!$J$2:$J$3777,'Ligne 14'!$AF$1))</f>
        <v>11</v>
      </c>
      <c r="Z36" s="97">
        <v>8</v>
      </c>
      <c r="AA36" s="19">
        <f>SUMPRODUCT((AF36="En cours")*SUMIFS(SUIVIPROD!$D$2:$D$3777,SUIVIPROD!$E$2:$E$3777,'Ligne 14'!$A36,SUIVIPROD!$J$2:$J$3777,'Ligne 14'!$AF$1))</f>
        <v>22</v>
      </c>
      <c r="AB36" s="19">
        <f>SUMPRODUCT((AF36="En cours")*SUMPRODUCT((SUIVIPROD!$E$2:$E$3777='Ligne 14'!$A36)*(SUIVIPROD!$J$2:$J$3777='Ligne 14'!$AF$1)*(SUIVIPROD!$L$2:$N$3777&lt;&gt;"")))</f>
        <v>1</v>
      </c>
      <c r="AC36" s="97">
        <v>6</v>
      </c>
      <c r="AE36" s="23" t="str">
        <f>IF(COUNTIFS(SUIVIQUALITE!$B$2:$B$49039,'Ligne 14'!$A36,SUIVIQUALITE!$E$2:$E$49039,LEFT($AF$1,FIND(" ",$AF$1)-1),SUIVIQUALITE!$F$2:$F$49039,"Oui")=1,"Oui","#N/A")</f>
        <v>Oui</v>
      </c>
      <c r="AF36" s="93" t="s">
        <v>189</v>
      </c>
      <c r="AG36" s="19">
        <f>SUMPRODUCT((AN36="En cours")*COUNTIFS(SUIVIPROD!$E$2:$E$3777,'Ligne 14'!$A36,SUIVIPROD!$J$2:$J$3777,'Ligne 14'!$AN$1))</f>
        <v>14</v>
      </c>
      <c r="AH36" s="97">
        <v>16</v>
      </c>
      <c r="AI36" s="19">
        <f>SUMPRODUCT((AN36="En cours")*SUMIFS(SUIVIPROD!$D$2:$D$3777,SUIVIPROD!$E$2:$E$3777,'Ligne 14'!$A36,SUIVIPROD!$J$2:$J$3777,'Ligne 14'!$AN$1))</f>
        <v>26</v>
      </c>
      <c r="AJ36" s="19">
        <f>SUMPRODUCT((AN36="En cours")*SUMPRODUCT((SUIVIPROD!$E$2:$E$3777='Ligne 14'!$A36)*(SUIVIPROD!$J$2:$J$3777='Ligne 14'!$AN$1)*(SUIVIPROD!$L$2:$N$3777&lt;&gt;"")))</f>
        <v>2</v>
      </c>
      <c r="AK36" s="97">
        <v>6</v>
      </c>
      <c r="AM36" s="23" t="str">
        <f>IF(COUNTIFS(SUIVIQUALITE!$B$2:$B$49039,'Ligne 14'!$A36,SUIVIQUALITE!$E$2:$E$49039,LEFT($AN$1,FIND(" ",$AN$1)-1),SUIVIQUALITE!$F$2:$F$49039,"Oui")=1,"Oui","#N/A")</f>
        <v>Oui</v>
      </c>
      <c r="AN36" s="174" t="s">
        <v>189</v>
      </c>
      <c r="AO36" s="19">
        <f>SUMPRODUCT((AV36="En cours")*COUNTIFS(SUIVIPROD!$E$2:$E$3777,'Ligne 14'!$A36,SUIVIPROD!$J$2:$J$3777,'Ligne 14'!$AV$1))</f>
        <v>0</v>
      </c>
      <c r="AP36" s="97">
        <v>8</v>
      </c>
      <c r="AQ36" s="19">
        <f>SUMPRODUCT((AV36="En cours")*SUMIFS(SUIVIPROD!$D$2:$D$3777,SUIVIPROD!$E$2:$E$3777,'Ligne 14'!$A36,SUIVIPROD!$J$2:$J$3777,'Ligne 14'!$AV$1))</f>
        <v>0</v>
      </c>
      <c r="AR36" s="19">
        <f>SUMPRODUCT((AV36="En cours")*SUMPRODUCT((SUIVIPROD!$E$2:$E$3777='Ligne 14'!$A36)*(SUIVIPROD!$J$2:$J$3777='Ligne 14'!$AV$1)*(SUIVIPROD!$L$2:$N$3777&lt;&gt;"")))</f>
        <v>0</v>
      </c>
      <c r="AS36" s="97">
        <v>3</v>
      </c>
      <c r="AU36" s="23"/>
      <c r="AV36" s="174"/>
      <c r="AW36" s="19">
        <f>SUMPRODUCT((BD36="En cours")*COUNTIFS(SUIVIPROD!$E$2:$E$3777,'Ligne 14'!$A36,SUIVIPROD!$J$2:$J$3777,'Ligne 14'!$BD$1))</f>
        <v>0</v>
      </c>
      <c r="AX36" s="97">
        <v>12</v>
      </c>
      <c r="AY36" s="19">
        <f>SUMPRODUCT((BD36="En cours")*SUMIFS(SUIVIPROD!$D$2:$D$3777,SUIVIPROD!$E$2:$E$3777,'Ligne 14'!$A36,SUIVIPROD!$J$2:$J$3777,'Ligne 14'!$BD$1))</f>
        <v>0</v>
      </c>
      <c r="AZ36" s="19">
        <f>SUMPRODUCT((BD36="En cours")*SUMPRODUCT((SUIVIPROD!$E$2:$E$3777='Ligne 14'!$A36)*(SUIVIPROD!$J$2:$J$3777='Ligne 14'!$BD$1)*(SUIVIPROD!$L$2:$N$3777&lt;&gt;"")))</f>
        <v>0</v>
      </c>
      <c r="BA36" s="97">
        <v>3</v>
      </c>
      <c r="BC36" s="23"/>
      <c r="BD36" s="174"/>
      <c r="BE36" s="19">
        <f>SUMPRODUCT((BL36="En cours")*COUNTIFS(SUIVIPROD!$E$2:$E$3777,'Ligne 14'!$A36,SUIVIPROD!$J$2:$J$3777,'Ligne 14'!$BL$1))</f>
        <v>0</v>
      </c>
      <c r="BF36" s="97">
        <v>12</v>
      </c>
      <c r="BG36" s="19">
        <f>SUMPRODUCT((BL36="En cours")*SUMIFS(SUIVIPROD!$D$2:$D$3777,SUIVIPROD!$E$2:$E$3777,'Ligne 14'!$A36,SUIVIPROD!$J$2:$J$3777,'Ligne 14'!$BL$1))</f>
        <v>0</v>
      </c>
      <c r="BH36" s="19">
        <f>SUMPRODUCT((BL36="En cours")*SUMPRODUCT((SUIVIPROD!$E$2:$E$3777='Ligne 14'!$A36)*(SUIVIPROD!$J$2:$J$3777='Ligne 14'!$BL$1)*(SUIVIPROD!$L$2:$N$3777&lt;&gt;"")))</f>
        <v>0</v>
      </c>
      <c r="BI36" s="97">
        <v>4</v>
      </c>
      <c r="BK36" s="23"/>
      <c r="BL36" s="174"/>
      <c r="BM36" s="19">
        <f>SUMPRODUCT((BT36="En cours")*COUNTIFS(SUIVIPROD!$E$2:$E$3777,'Ligne 14'!$A36,SUIVIPROD!$J$2:$J$3777,'Ligne 14'!$BT$1))</f>
        <v>0</v>
      </c>
      <c r="BN36" s="97">
        <v>10</v>
      </c>
      <c r="BO36" s="19">
        <f>SUMPRODUCT((BT36="En cours")*SUMIFS(SUIVIPROD!$D$2:$D$3777,SUIVIPROD!$E$2:$E$3777,'Ligne 14'!$A36,SUIVIPROD!$J$2:$J$3777,'Ligne 14'!$BT$1))</f>
        <v>0</v>
      </c>
      <c r="BP36" s="19">
        <f>SUMPRODUCT((BT36="En cours")*SUMPRODUCT((SUIVIPROD!$E$2:$E$3777='Ligne 14'!$A36)*(SUIVIPROD!$J$2:$J$3777='Ligne 14'!$BT$1)*(SUIVIPROD!$L$2:$N$3777&lt;&gt;"")))</f>
        <v>0</v>
      </c>
      <c r="BQ36" s="97">
        <v>3</v>
      </c>
      <c r="BS36" s="23"/>
      <c r="BT36" s="174"/>
      <c r="BU36" s="209"/>
    </row>
    <row r="37" spans="1:73" ht="15">
      <c r="A37" s="12" t="s">
        <v>237</v>
      </c>
      <c r="B37" s="12" t="s">
        <v>188</v>
      </c>
      <c r="C37" s="12" t="s">
        <v>188</v>
      </c>
      <c r="D37" s="12" t="s">
        <v>188</v>
      </c>
      <c r="E37" s="12" t="s">
        <v>188</v>
      </c>
      <c r="F37" s="12" t="s">
        <v>188</v>
      </c>
      <c r="G37" s="12" t="s">
        <v>188</v>
      </c>
      <c r="H37" s="92" t="str">
        <f t="shared" si="1"/>
        <v>6 / 6</v>
      </c>
      <c r="I37" s="19">
        <f>SUMPRODUCT((P37="En cours")*COUNTIFS(SUIVIPROD!$E$2:$E$3777,'Ligne 14'!$A37,SUIVIPROD!$J$2:$J$3777,'Ligne 14'!$P$1))</f>
        <v>0</v>
      </c>
      <c r="J37" s="97">
        <v>8</v>
      </c>
      <c r="K37" s="19">
        <f>SUMPRODUCT((P37="En cours")*SUMIFS(SUIVIPROD!$D$2:$D$3777,SUIVIPROD!$E$2:$E$3777,'Ligne 14'!$A37,SUIVIPROD!$J$2:$J$3777,'Ligne 14'!$P$1))</f>
        <v>0</v>
      </c>
      <c r="L37" s="19">
        <f>SUMPRODUCT((P37="En cours")*SUMPRODUCT((SUIVIPROD!$E$2:$E$3777='Ligne 14'!$A37)*(SUIVIPROD!$J$2:$J$3777='Ligne 14'!$P$1)*(SUIVIPROD!$L$2:$N$3777&lt;&gt;"")))</f>
        <v>0</v>
      </c>
      <c r="M37" s="97">
        <v>4</v>
      </c>
      <c r="N37" s="94"/>
      <c r="O37" s="23"/>
      <c r="P37" s="174"/>
      <c r="Q37" s="19">
        <f>SUMPRODUCT((X37="En cours")*COUNTIFS(SUIVIPROD!$E$2:$E$3777,'Ligne 14'!$A37,SUIVIPROD!$J$2:$J$3777,'Ligne 14'!$X$1))</f>
        <v>0</v>
      </c>
      <c r="R37" s="97">
        <v>12</v>
      </c>
      <c r="S37" s="19">
        <f>SUMPRODUCT((X37="En cours")*SUMIFS(SUIVIPROD!$D$2:$D$3777,SUIVIPROD!$E$2:$E$3777,'Ligne 14'!$A37,SUIVIPROD!$J$2:$J$3777,'Ligne 14'!$X$1))</f>
        <v>0</v>
      </c>
      <c r="T37" s="19">
        <f>SUMPRODUCT((X37="En cours")*SUMPRODUCT((SUIVIPROD!$E$2:$E$3777='Ligne 14'!$A37)*(SUIVIPROD!$J$2:$J$3777='Ligne 14'!$X$1)*(SUIVIPROD!$L$2:$N$3777&lt;&gt;"")))</f>
        <v>0</v>
      </c>
      <c r="U37" s="97">
        <v>4</v>
      </c>
      <c r="V37" s="12"/>
      <c r="W37" s="23"/>
      <c r="X37" s="174"/>
      <c r="Y37" s="19">
        <f>SUMPRODUCT((AF37="En cours")*COUNTIFS(SUIVIPROD!$E$2:$E$3777,'Ligne 14'!$A37,SUIVIPROD!$J$2:$J$3777,'Ligne 14'!$AF$1))</f>
        <v>6</v>
      </c>
      <c r="Z37" s="97">
        <v>8</v>
      </c>
      <c r="AA37" s="19">
        <f>SUMPRODUCT((AF37="En cours")*SUMIFS(SUIVIPROD!$D$2:$D$3777,SUIVIPROD!$E$2:$E$3777,'Ligne 14'!$A37,SUIVIPROD!$J$2:$J$3777,'Ligne 14'!$AF$1))</f>
        <v>11</v>
      </c>
      <c r="AB37" s="19">
        <f>SUMPRODUCT((AF37="En cours")*SUMPRODUCT((SUIVIPROD!$E$2:$E$3777='Ligne 14'!$A37)*(SUIVIPROD!$J$2:$J$3777='Ligne 14'!$AF$1)*(SUIVIPROD!$L$2:$N$3777&lt;&gt;"")))</f>
        <v>1</v>
      </c>
      <c r="AC37" s="97">
        <v>6</v>
      </c>
      <c r="AE37" s="23" t="str">
        <f>IF(COUNTIFS(SUIVIQUALITE!$B$2:$B$49039,'Ligne 14'!$A37,SUIVIQUALITE!$E$2:$E$49039,LEFT($AF$1,FIND(" ",$AF$1)-1),SUIVIQUALITE!$F$2:$F$49039,"Oui")=1,"Oui","#N/A")</f>
        <v>Oui</v>
      </c>
      <c r="AF37" s="93" t="s">
        <v>189</v>
      </c>
      <c r="AG37" s="19">
        <f>SUMPRODUCT((AN37="En cours")*COUNTIFS(SUIVIPROD!$E$2:$E$3777,'Ligne 14'!$A37,SUIVIPROD!$J$2:$J$3777,'Ligne 14'!$AN$1))</f>
        <v>24</v>
      </c>
      <c r="AH37" s="97">
        <v>16</v>
      </c>
      <c r="AI37" s="19">
        <f>SUMPRODUCT((AN37="En cours")*SUMIFS(SUIVIPROD!$D$2:$D$3777,SUIVIPROD!$E$2:$E$3777,'Ligne 14'!$A37,SUIVIPROD!$J$2:$J$3777,'Ligne 14'!$AN$1))</f>
        <v>45</v>
      </c>
      <c r="AJ37" s="19">
        <f>SUMPRODUCT((AN37="En cours")*SUMPRODUCT((SUIVIPROD!$E$2:$E$3777='Ligne 14'!$A37)*(SUIVIPROD!$J$2:$J$3777='Ligne 14'!$AN$1)*(SUIVIPROD!$L$2:$N$3777&lt;&gt;"")))</f>
        <v>4</v>
      </c>
      <c r="AK37" s="97">
        <v>6</v>
      </c>
      <c r="AM37" s="23" t="str">
        <f>IF(COUNTIFS(SUIVIQUALITE!$B$2:$B$49039,'Ligne 14'!$A37,SUIVIQUALITE!$E$2:$E$49039,LEFT($AN$1,FIND(" ",$AN$1)-1),SUIVIQUALITE!$F$2:$F$49039,"Oui")=1,"Oui","#N/A")</f>
        <v>Oui</v>
      </c>
      <c r="AN37" s="174" t="s">
        <v>189</v>
      </c>
      <c r="AO37" s="19">
        <f>SUMPRODUCT((AV37="En cours")*COUNTIFS(SUIVIPROD!$E$2:$E$3777,'Ligne 14'!$A37,SUIVIPROD!$J$2:$J$3777,'Ligne 14'!$AV$1))</f>
        <v>0</v>
      </c>
      <c r="AP37" s="97">
        <v>8</v>
      </c>
      <c r="AQ37" s="19">
        <f>SUMPRODUCT((AV37="En cours")*SUMIFS(SUIVIPROD!$D$2:$D$3777,SUIVIPROD!$E$2:$E$3777,'Ligne 14'!$A37,SUIVIPROD!$J$2:$J$3777,'Ligne 14'!$AV$1))</f>
        <v>0</v>
      </c>
      <c r="AR37" s="19">
        <f>SUMPRODUCT((AV37="En cours")*SUMPRODUCT((SUIVIPROD!$E$2:$E$3777='Ligne 14'!$A37)*(SUIVIPROD!$J$2:$J$3777='Ligne 14'!$AV$1)*(SUIVIPROD!$L$2:$N$3777&lt;&gt;"")))</f>
        <v>0</v>
      </c>
      <c r="AS37" s="97">
        <v>3</v>
      </c>
      <c r="AU37" s="23"/>
      <c r="AV37" s="174"/>
      <c r="AW37" s="19">
        <f>SUMPRODUCT((BD37="En cours")*COUNTIFS(SUIVIPROD!$E$2:$E$3777,'Ligne 14'!$A37,SUIVIPROD!$J$2:$J$3777,'Ligne 14'!$BD$1))</f>
        <v>2</v>
      </c>
      <c r="AX37" s="97">
        <v>12</v>
      </c>
      <c r="AY37" s="19">
        <f>SUMPRODUCT((BD37="En cours")*SUMIFS(SUIVIPROD!$D$2:$D$3777,SUIVIPROD!$E$2:$E$3777,'Ligne 14'!$A37,SUIVIPROD!$J$2:$J$3777,'Ligne 14'!$BD$1))</f>
        <v>4</v>
      </c>
      <c r="AZ37" s="19">
        <f>SUMPRODUCT((BD37="En cours")*SUMPRODUCT((SUIVIPROD!$E$2:$E$3777='Ligne 14'!$A37)*(SUIVIPROD!$J$2:$J$3777='Ligne 14'!$BD$1)*(SUIVIPROD!$L$2:$N$3777&lt;&gt;"")))</f>
        <v>0</v>
      </c>
      <c r="BA37" s="97">
        <v>3</v>
      </c>
      <c r="BC37" s="23" t="str">
        <f>IF(COUNTIFS(SUIVIQUALITE!$B$2:$B$49039,'Ligne 14'!$A37,SUIVIQUALITE!$E$2:$E$49039,LEFT($BD$1,FIND(" ",$BD$1)-1),SUIVIQUALITE!$F$2:$F$49039,"Oui")=1,"Oui","#N/A")</f>
        <v>#N/A</v>
      </c>
      <c r="BD37" s="174" t="s">
        <v>189</v>
      </c>
      <c r="BE37" s="19">
        <f>SUMPRODUCT((BL37="En cours")*COUNTIFS(SUIVIPROD!$E$2:$E$3777,'Ligne 14'!$A37,SUIVIPROD!$J$2:$J$3777,'Ligne 14'!$BL$1))</f>
        <v>0</v>
      </c>
      <c r="BF37" s="97">
        <v>12</v>
      </c>
      <c r="BG37" s="19">
        <f>SUMPRODUCT((BL37="En cours")*SUMIFS(SUIVIPROD!$D$2:$D$3777,SUIVIPROD!$E$2:$E$3777,'Ligne 14'!$A37,SUIVIPROD!$J$2:$J$3777,'Ligne 14'!$BL$1))</f>
        <v>0</v>
      </c>
      <c r="BH37" s="19">
        <f>SUMPRODUCT((BL37="En cours")*SUMPRODUCT((SUIVIPROD!$E$2:$E$3777='Ligne 14'!$A37)*(SUIVIPROD!$J$2:$J$3777='Ligne 14'!$BL$1)*(SUIVIPROD!$L$2:$N$3777&lt;&gt;"")))</f>
        <v>0</v>
      </c>
      <c r="BI37" s="97">
        <v>4</v>
      </c>
      <c r="BK37" s="23"/>
      <c r="BL37" s="174"/>
      <c r="BM37" s="19">
        <f>SUMPRODUCT((BT37="En cours")*COUNTIFS(SUIVIPROD!$E$2:$E$3777,'Ligne 14'!$A37,SUIVIPROD!$J$2:$J$3777,'Ligne 14'!$BT$1))</f>
        <v>0</v>
      </c>
      <c r="BN37" s="97">
        <v>10</v>
      </c>
      <c r="BO37" s="19">
        <f>SUMPRODUCT((BT37="En cours")*SUMIFS(SUIVIPROD!$D$2:$D$3777,SUIVIPROD!$E$2:$E$3777,'Ligne 14'!$A37,SUIVIPROD!$J$2:$J$3777,'Ligne 14'!$BT$1))</f>
        <v>0</v>
      </c>
      <c r="BP37" s="19">
        <f>SUMPRODUCT((BT37="En cours")*SUMPRODUCT((SUIVIPROD!$E$2:$E$3777='Ligne 14'!$A37)*(SUIVIPROD!$J$2:$J$3777='Ligne 14'!$BT$1)*(SUIVIPROD!$L$2:$N$3777&lt;&gt;"")))</f>
        <v>0</v>
      </c>
      <c r="BQ37" s="97">
        <v>3</v>
      </c>
      <c r="BS37" s="23"/>
      <c r="BT37" s="174"/>
      <c r="BU37" s="209"/>
    </row>
    <row r="38" spans="1:73" ht="15">
      <c r="A38" s="12" t="s">
        <v>214</v>
      </c>
      <c r="B38" s="12" t="s">
        <v>188</v>
      </c>
      <c r="C38" s="12" t="s">
        <v>188</v>
      </c>
      <c r="D38" s="12" t="s">
        <v>188</v>
      </c>
      <c r="E38" s="12" t="s">
        <v>188</v>
      </c>
      <c r="F38" s="12" t="s">
        <v>188</v>
      </c>
      <c r="G38" s="12" t="s">
        <v>188</v>
      </c>
      <c r="H38" s="92" t="str">
        <f t="shared" si="1"/>
        <v>6 / 6</v>
      </c>
      <c r="I38" s="19">
        <f>SUMPRODUCT((P38="En cours")*COUNTIFS(SUIVIPROD!$E$2:$E$3777,'Ligne 14'!$A38,SUIVIPROD!$J$2:$J$3777,'Ligne 14'!$P$1))</f>
        <v>7</v>
      </c>
      <c r="J38" s="97">
        <v>8</v>
      </c>
      <c r="K38" s="19">
        <f>SUMPRODUCT((P38="En cours")*SUMIFS(SUIVIPROD!$D$2:$D$3777,SUIVIPROD!$E$2:$E$3777,'Ligne 14'!$A38,SUIVIPROD!$J$2:$J$3777,'Ligne 14'!$P$1))</f>
        <v>14</v>
      </c>
      <c r="L38" s="19">
        <f>SUMPRODUCT((P38="En cours")*SUMPRODUCT((SUIVIPROD!$E$2:$E$3777='Ligne 14'!$A38)*(SUIVIPROD!$J$2:$J$3777='Ligne 14'!$P$1)*(SUIVIPROD!$L$2:$N$3777&lt;&gt;"")))</f>
        <v>0</v>
      </c>
      <c r="M38" s="97">
        <v>4</v>
      </c>
      <c r="N38" s="94"/>
      <c r="O38" s="23" t="str">
        <f>IF(COUNTIFS(SUIVIQUALITE!$B$2:$B$49039,'Ligne 14'!$A38,SUIVIQUALITE!$E$2:$E$49039,LEFT($P$1,FIND(" ",$P$1)-1),SUIVIQUALITE!$F$2:$F$49039,"Oui")=1,"Oui","#N/A")</f>
        <v>Oui</v>
      </c>
      <c r="P38" s="174" t="s">
        <v>189</v>
      </c>
      <c r="Q38" s="19">
        <f>SUMPRODUCT((X38="En cours")*COUNTIFS(SUIVIPROD!$E$2:$E$3777,'Ligne 14'!$A38,SUIVIPROD!$J$2:$J$3777,'Ligne 14'!$X$1))</f>
        <v>15</v>
      </c>
      <c r="R38" s="97">
        <v>12</v>
      </c>
      <c r="S38" s="19">
        <f>SUMPRODUCT((X38="En cours")*SUMIFS(SUIVIPROD!$D$2:$D$3777,SUIVIPROD!$E$2:$E$3777,'Ligne 14'!$A38,SUIVIPROD!$J$2:$J$3777,'Ligne 14'!$X$1))</f>
        <v>27</v>
      </c>
      <c r="T38" s="19">
        <f>SUMPRODUCT((X38="En cours")*SUMPRODUCT((SUIVIPROD!$E$2:$E$3777='Ligne 14'!$A38)*(SUIVIPROD!$J$2:$J$3777='Ligne 14'!$X$1)*(SUIVIPROD!$L$2:$N$3777&lt;&gt;"")))</f>
        <v>3</v>
      </c>
      <c r="U38" s="97">
        <v>4</v>
      </c>
      <c r="V38" s="12"/>
      <c r="W38" s="23" t="str">
        <f>IF(COUNTIFS(SUIVIQUALITE!$B$2:$B$49039,'Ligne 14'!$A38,SUIVIQUALITE!$E$2:$E$49039,LEFT($X$1,FIND(" ",$X$1)-1),SUIVIQUALITE!$F$2:$F$49039,"Oui")=1,"Oui","#N/A")</f>
        <v>Oui</v>
      </c>
      <c r="X38" s="174" t="s">
        <v>189</v>
      </c>
      <c r="Y38" s="19">
        <f>SUMPRODUCT((AF38="En cours")*COUNTIFS(SUIVIPROD!$E$2:$E$3777,'Ligne 14'!$A38,SUIVIPROD!$J$2:$J$3777,'Ligne 14'!$AF$1))</f>
        <v>0</v>
      </c>
      <c r="Z38" s="97">
        <v>8</v>
      </c>
      <c r="AA38" s="19">
        <f>SUMPRODUCT((AF38="En cours")*SUMIFS(SUIVIPROD!$D$2:$D$3777,SUIVIPROD!$E$2:$E$3777,'Ligne 14'!$A38,SUIVIPROD!$J$2:$J$3777,'Ligne 14'!$AF$1))</f>
        <v>0</v>
      </c>
      <c r="AB38" s="19">
        <f>SUMPRODUCT((AF38="En cours")*SUMPRODUCT((SUIVIPROD!$E$2:$E$3777='Ligne 14'!$A38)*(SUIVIPROD!$J$2:$J$3777='Ligne 14'!$AF$1)*(SUIVIPROD!$L$2:$N$3777&lt;&gt;"")))</f>
        <v>0</v>
      </c>
      <c r="AC38" s="97">
        <v>6</v>
      </c>
      <c r="AE38" s="23"/>
      <c r="AF38" s="174"/>
      <c r="AG38" s="19">
        <f>SUMPRODUCT((AN38="En cours")*COUNTIFS(SUIVIPROD!$E$2:$E$3777,'Ligne 14'!$A38,SUIVIPROD!$J$2:$J$3777,'Ligne 14'!$AN$1))</f>
        <v>0</v>
      </c>
      <c r="AH38" s="97">
        <v>16</v>
      </c>
      <c r="AI38" s="19">
        <f>SUMPRODUCT((AN38="En cours")*SUMIFS(SUIVIPROD!$D$2:$D$3777,SUIVIPROD!$E$2:$E$3777,'Ligne 14'!$A38,SUIVIPROD!$J$2:$J$3777,'Ligne 14'!$AN$1))</f>
        <v>0</v>
      </c>
      <c r="AJ38" s="19">
        <f>SUMPRODUCT((AN38="En cours")*SUMPRODUCT((SUIVIPROD!$E$2:$E$3777='Ligne 14'!$A38)*(SUIVIPROD!$J$2:$J$3777='Ligne 14'!$AN$1)*(SUIVIPROD!$L$2:$N$3777&lt;&gt;"")))</f>
        <v>0</v>
      </c>
      <c r="AK38" s="97">
        <v>6</v>
      </c>
      <c r="AM38" s="23"/>
      <c r="AN38" s="174"/>
      <c r="AO38" s="19">
        <f>SUMPRODUCT((AV38="En cours")*COUNTIFS(SUIVIPROD!$E$2:$E$3777,'Ligne 14'!$A38,SUIVIPROD!$J$2:$J$3777,'Ligne 14'!$AV$1))</f>
        <v>0</v>
      </c>
      <c r="AP38" s="97">
        <v>8</v>
      </c>
      <c r="AQ38" s="19">
        <f>SUMPRODUCT((AV38="En cours")*SUMIFS(SUIVIPROD!$D$2:$D$3777,SUIVIPROD!$E$2:$E$3777,'Ligne 14'!$A38,SUIVIPROD!$J$2:$J$3777,'Ligne 14'!$AV$1))</f>
        <v>0</v>
      </c>
      <c r="AR38" s="19">
        <f>SUMPRODUCT((AV38="En cours")*SUMPRODUCT((SUIVIPROD!$E$2:$E$3777='Ligne 14'!$A38)*(SUIVIPROD!$J$2:$J$3777='Ligne 14'!$AV$1)*(SUIVIPROD!$L$2:$N$3777&lt;&gt;"")))</f>
        <v>0</v>
      </c>
      <c r="AS38" s="97">
        <v>3</v>
      </c>
      <c r="AU38" s="23"/>
      <c r="AV38" s="174"/>
      <c r="AW38" s="19">
        <f>SUMPRODUCT((BD38="En cours")*COUNTIFS(SUIVIPROD!$E$2:$E$3777,'Ligne 14'!$A38,SUIVIPROD!$J$2:$J$3777,'Ligne 14'!$BD$1))</f>
        <v>0</v>
      </c>
      <c r="AX38" s="97">
        <v>12</v>
      </c>
      <c r="AY38" s="19">
        <f>SUMPRODUCT((BD38="En cours")*SUMIFS(SUIVIPROD!$D$2:$D$3777,SUIVIPROD!$E$2:$E$3777,'Ligne 14'!$A38,SUIVIPROD!$J$2:$J$3777,'Ligne 14'!$BD$1))</f>
        <v>0</v>
      </c>
      <c r="AZ38" s="19">
        <f>SUMPRODUCT((BD38="En cours")*SUMPRODUCT((SUIVIPROD!$E$2:$E$3777='Ligne 14'!$A38)*(SUIVIPROD!$J$2:$J$3777='Ligne 14'!$BD$1)*(SUIVIPROD!$L$2:$N$3777&lt;&gt;"")))</f>
        <v>0</v>
      </c>
      <c r="BA38" s="97">
        <v>3</v>
      </c>
      <c r="BC38" s="23"/>
      <c r="BD38" s="174"/>
      <c r="BE38" s="19">
        <f>SUMPRODUCT((BL38="En cours")*COUNTIFS(SUIVIPROD!$E$2:$E$3777,'Ligne 14'!$A38,SUIVIPROD!$J$2:$J$3777,'Ligne 14'!$BL$1))</f>
        <v>0</v>
      </c>
      <c r="BF38" s="97">
        <v>12</v>
      </c>
      <c r="BG38" s="19">
        <f>SUMPRODUCT((BL38="En cours")*SUMIFS(SUIVIPROD!$D$2:$D$3777,SUIVIPROD!$E$2:$E$3777,'Ligne 14'!$A38,SUIVIPROD!$J$2:$J$3777,'Ligne 14'!$BL$1))</f>
        <v>0</v>
      </c>
      <c r="BH38" s="19">
        <f>SUMPRODUCT((BL38="En cours")*SUMPRODUCT((SUIVIPROD!$E$2:$E$3777='Ligne 14'!$A38)*(SUIVIPROD!$J$2:$J$3777='Ligne 14'!$BL$1)*(SUIVIPROD!$L$2:$N$3777&lt;&gt;"")))</f>
        <v>0</v>
      </c>
      <c r="BI38" s="97">
        <v>4</v>
      </c>
      <c r="BK38" s="23"/>
      <c r="BL38" s="174"/>
      <c r="BM38" s="19">
        <f>SUMPRODUCT((BT38="En cours")*COUNTIFS(SUIVIPROD!$E$2:$E$3777,'Ligne 14'!$A38,SUIVIPROD!$J$2:$J$3777,'Ligne 14'!$BT$1))</f>
        <v>0</v>
      </c>
      <c r="BN38" s="97">
        <v>10</v>
      </c>
      <c r="BO38" s="19">
        <f>SUMPRODUCT((BT38="En cours")*SUMIFS(SUIVIPROD!$D$2:$D$3777,SUIVIPROD!$E$2:$E$3777,'Ligne 14'!$A38,SUIVIPROD!$J$2:$J$3777,'Ligne 14'!$BT$1))</f>
        <v>0</v>
      </c>
      <c r="BP38" s="19">
        <f>SUMPRODUCT((BT38="En cours")*SUMPRODUCT((SUIVIPROD!$E$2:$E$3777='Ligne 14'!$A38)*(SUIVIPROD!$J$2:$J$3777='Ligne 14'!$BT$1)*(SUIVIPROD!$L$2:$N$3777&lt;&gt;"")))</f>
        <v>0</v>
      </c>
      <c r="BQ38" s="97">
        <v>3</v>
      </c>
      <c r="BS38" s="23"/>
      <c r="BT38" s="174"/>
      <c r="BU38" s="209"/>
    </row>
    <row r="39" spans="1:73" ht="15">
      <c r="A39" s="12" t="s">
        <v>864</v>
      </c>
      <c r="B39" s="12" t="s">
        <v>188</v>
      </c>
      <c r="C39" s="12" t="s">
        <v>188</v>
      </c>
      <c r="D39" s="12" t="s">
        <v>188</v>
      </c>
      <c r="E39" s="12" t="s">
        <v>188</v>
      </c>
      <c r="F39" s="12" t="s">
        <v>188</v>
      </c>
      <c r="G39" s="12" t="s">
        <v>188</v>
      </c>
      <c r="H39" s="92" t="str">
        <f t="shared" si="1"/>
        <v>6 / 6</v>
      </c>
      <c r="I39" s="19">
        <f>SUMPRODUCT((P39="En cours")*COUNTIFS(SUIVIPROD!$E$2:$E$3777,'Ligne 14'!$A39,SUIVIPROD!$J$2:$J$3777,'Ligne 14'!$P$1))</f>
        <v>12</v>
      </c>
      <c r="J39" s="97">
        <v>8</v>
      </c>
      <c r="K39" s="19">
        <f>SUMPRODUCT((P39="En cours")*SUMIFS(SUIVIPROD!$D$2:$D$3777,SUIVIPROD!$E$2:$E$3777,'Ligne 14'!$A39,SUIVIPROD!$J$2:$J$3777,'Ligne 14'!$P$1))</f>
        <v>21</v>
      </c>
      <c r="L39" s="19">
        <f>SUMPRODUCT((P39="En cours")*SUMPRODUCT((SUIVIPROD!$E$2:$E$3777='Ligne 14'!$A39)*(SUIVIPROD!$J$2:$J$3777='Ligne 14'!$P$1)*(SUIVIPROD!$L$2:$N$3777&lt;&gt;"")))</f>
        <v>3</v>
      </c>
      <c r="M39" s="97">
        <v>4</v>
      </c>
      <c r="N39" s="94"/>
      <c r="O39" s="23" t="str">
        <f>IF(COUNTIFS(SUIVIQUALITE!$B$2:$B$49039,'Ligne 14'!$A39,SUIVIQUALITE!$E$2:$E$49039,LEFT($P$1,FIND(" ",$P$1)-1),SUIVIQUALITE!$F$2:$F$49039,"Oui")=1,"Oui","#N/A")</f>
        <v>#N/A</v>
      </c>
      <c r="P39" s="174" t="s">
        <v>189</v>
      </c>
      <c r="Q39" s="19">
        <f>SUMPRODUCT((X39="En cours")*COUNTIFS(SUIVIPROD!$E$2:$E$3777,'Ligne 14'!$A39,SUIVIPROD!$J$2:$J$3777,'Ligne 14'!$X$1))</f>
        <v>16</v>
      </c>
      <c r="R39" s="97">
        <v>12</v>
      </c>
      <c r="S39" s="19">
        <f>SUMPRODUCT((X39="En cours")*SUMIFS(SUIVIPROD!$D$2:$D$3777,SUIVIPROD!$E$2:$E$3777,'Ligne 14'!$A39,SUIVIPROD!$J$2:$J$3777,'Ligne 14'!$X$1))</f>
        <v>29.5</v>
      </c>
      <c r="T39" s="19">
        <f>SUMPRODUCT((X39="En cours")*SUMPRODUCT((SUIVIPROD!$E$2:$E$3777='Ligne 14'!$A39)*(SUIVIPROD!$J$2:$J$3777='Ligne 14'!$X$1)*(SUIVIPROD!$L$2:$N$3777&lt;&gt;"")))</f>
        <v>7</v>
      </c>
      <c r="U39" s="97">
        <v>4</v>
      </c>
      <c r="V39" s="12"/>
      <c r="W39" s="23" t="str">
        <f>IF(COUNTIFS(SUIVIQUALITE!$B$2:$B$49039,'Ligne 14'!$A39,SUIVIQUALITE!$E$2:$E$49039,LEFT($X$1,FIND(" ",$X$1)-1),SUIVIQUALITE!$F$2:$F$49039,"Oui")=1,"Oui","#N/A")</f>
        <v>Oui</v>
      </c>
      <c r="X39" s="174" t="s">
        <v>189</v>
      </c>
      <c r="Y39" s="19">
        <f>SUMPRODUCT((AF39="En cours")*COUNTIFS(SUIVIPROD!$E$2:$E$3777,'Ligne 14'!$A39,SUIVIPROD!$J$2:$J$3777,'Ligne 14'!$AF$1))</f>
        <v>0</v>
      </c>
      <c r="Z39" s="97">
        <v>8</v>
      </c>
      <c r="AA39" s="19">
        <f>SUMPRODUCT((AF39="En cours")*SUMIFS(SUIVIPROD!$D$2:$D$3777,SUIVIPROD!$E$2:$E$3777,'Ligne 14'!$A39,SUIVIPROD!$J$2:$J$3777,'Ligne 14'!$AF$1))</f>
        <v>0</v>
      </c>
      <c r="AB39" s="19">
        <f>SUMPRODUCT((AF39="En cours")*SUMPRODUCT((SUIVIPROD!$E$2:$E$3777='Ligne 14'!$A39)*(SUIVIPROD!$J$2:$J$3777='Ligne 14'!$AF$1)*(SUIVIPROD!$L$2:$N$3777&lt;&gt;"")))</f>
        <v>0</v>
      </c>
      <c r="AC39" s="97">
        <v>6</v>
      </c>
      <c r="AE39" s="23"/>
      <c r="AF39" s="174"/>
      <c r="AG39" s="19">
        <f>SUMPRODUCT((AN39="En cours")*COUNTIFS(SUIVIPROD!$E$2:$E$3777,'Ligne 14'!$A39,SUIVIPROD!$J$2:$J$3777,'Ligne 14'!$AN$1))</f>
        <v>0</v>
      </c>
      <c r="AH39" s="97">
        <v>16</v>
      </c>
      <c r="AI39" s="19">
        <f>SUMPRODUCT((AN39="En cours")*SUMIFS(SUIVIPROD!$D$2:$D$3777,SUIVIPROD!$E$2:$E$3777,'Ligne 14'!$A39,SUIVIPROD!$J$2:$J$3777,'Ligne 14'!$AN$1))</f>
        <v>0</v>
      </c>
      <c r="AJ39" s="19">
        <f>SUMPRODUCT((AN39="En cours")*SUMPRODUCT((SUIVIPROD!$E$2:$E$3777='Ligne 14'!$A39)*(SUIVIPROD!$J$2:$J$3777='Ligne 14'!$AN$1)*(SUIVIPROD!$L$2:$N$3777&lt;&gt;"")))</f>
        <v>0</v>
      </c>
      <c r="AK39" s="97">
        <v>6</v>
      </c>
      <c r="AM39" s="23"/>
      <c r="AN39" s="174"/>
      <c r="AO39" s="19">
        <f>SUMPRODUCT((AV39="En cours")*COUNTIFS(SUIVIPROD!$E$2:$E$3777,'Ligne 14'!$A39,SUIVIPROD!$J$2:$J$3777,'Ligne 14'!$AV$1))</f>
        <v>0</v>
      </c>
      <c r="AP39" s="97">
        <v>8</v>
      </c>
      <c r="AQ39" s="19">
        <f>SUMPRODUCT((AV39="En cours")*SUMIFS(SUIVIPROD!$D$2:$D$3777,SUIVIPROD!$E$2:$E$3777,'Ligne 14'!$A39,SUIVIPROD!$J$2:$J$3777,'Ligne 14'!$AV$1))</f>
        <v>0</v>
      </c>
      <c r="AR39" s="19">
        <f>SUMPRODUCT((AV39="En cours")*SUMPRODUCT((SUIVIPROD!$E$2:$E$3777='Ligne 14'!$A39)*(SUIVIPROD!$J$2:$J$3777='Ligne 14'!$AV$1)*(SUIVIPROD!$L$2:$N$3777&lt;&gt;"")))</f>
        <v>0</v>
      </c>
      <c r="AS39" s="97">
        <v>3</v>
      </c>
      <c r="AU39" s="23"/>
      <c r="AV39" s="174"/>
      <c r="AW39" s="19">
        <f>SUMPRODUCT((BD39="En cours")*COUNTIFS(SUIVIPROD!$E$2:$E$3777,'Ligne 14'!$A39,SUIVIPROD!$J$2:$J$3777,'Ligne 14'!$BD$1))</f>
        <v>0</v>
      </c>
      <c r="AX39" s="97">
        <v>12</v>
      </c>
      <c r="AY39" s="19">
        <f>SUMPRODUCT((BD39="En cours")*SUMIFS(SUIVIPROD!$D$2:$D$3777,SUIVIPROD!$E$2:$E$3777,'Ligne 14'!$A39,SUIVIPROD!$J$2:$J$3777,'Ligne 14'!$BD$1))</f>
        <v>0</v>
      </c>
      <c r="AZ39" s="19">
        <f>SUMPRODUCT((BD39="En cours")*SUMPRODUCT((SUIVIPROD!$E$2:$E$3777='Ligne 14'!$A39)*(SUIVIPROD!$J$2:$J$3777='Ligne 14'!$BD$1)*(SUIVIPROD!$L$2:$N$3777&lt;&gt;"")))</f>
        <v>0</v>
      </c>
      <c r="BA39" s="97">
        <v>3</v>
      </c>
      <c r="BC39" s="23"/>
      <c r="BD39" s="174"/>
      <c r="BE39" s="19">
        <f>SUMPRODUCT((BL39="En cours")*COUNTIFS(SUIVIPROD!$E$2:$E$3777,'Ligne 14'!$A39,SUIVIPROD!$J$2:$J$3777,'Ligne 14'!$BL$1))</f>
        <v>0</v>
      </c>
      <c r="BF39" s="97">
        <v>12</v>
      </c>
      <c r="BG39" s="19">
        <f>SUMPRODUCT((BL39="En cours")*SUMIFS(SUIVIPROD!$D$2:$D$3777,SUIVIPROD!$E$2:$E$3777,'Ligne 14'!$A39,SUIVIPROD!$J$2:$J$3777,'Ligne 14'!$BL$1))</f>
        <v>0</v>
      </c>
      <c r="BH39" s="19">
        <f>SUMPRODUCT((BL39="En cours")*SUMPRODUCT((SUIVIPROD!$E$2:$E$3777='Ligne 14'!$A39)*(SUIVIPROD!$J$2:$J$3777='Ligne 14'!$BL$1)*(SUIVIPROD!$L$2:$N$3777&lt;&gt;"")))</f>
        <v>0</v>
      </c>
      <c r="BI39" s="97">
        <v>4</v>
      </c>
      <c r="BK39" s="23"/>
      <c r="BL39" s="174"/>
      <c r="BM39" s="19">
        <f>SUMPRODUCT((BT39="En cours")*COUNTIFS(SUIVIPROD!$E$2:$E$3777,'Ligne 14'!$A39,SUIVIPROD!$J$2:$J$3777,'Ligne 14'!$BT$1))</f>
        <v>0</v>
      </c>
      <c r="BN39" s="97">
        <v>10</v>
      </c>
      <c r="BO39" s="19">
        <f>SUMPRODUCT((BT39="En cours")*SUMIFS(SUIVIPROD!$D$2:$D$3777,SUIVIPROD!$E$2:$E$3777,'Ligne 14'!$A39,SUIVIPROD!$J$2:$J$3777,'Ligne 14'!$BT$1))</f>
        <v>0</v>
      </c>
      <c r="BP39" s="19">
        <f>SUMPRODUCT((BT39="En cours")*SUMPRODUCT((SUIVIPROD!$E$2:$E$3777='Ligne 14'!$A39)*(SUIVIPROD!$J$2:$J$3777='Ligne 14'!$BT$1)*(SUIVIPROD!$L$2:$N$3777&lt;&gt;"")))</f>
        <v>0</v>
      </c>
      <c r="BQ39" s="97">
        <v>3</v>
      </c>
      <c r="BS39" s="23"/>
      <c r="BT39" s="174"/>
      <c r="BU39" s="209"/>
    </row>
    <row r="40" spans="1:73" ht="15">
      <c r="A40" s="12" t="s">
        <v>904</v>
      </c>
      <c r="C40" s="12" t="s">
        <v>188</v>
      </c>
      <c r="H40" s="92" t="str">
        <f>COUNTIF(A40:G40,"Oui") &amp;" / 6"</f>
        <v>1 / 6</v>
      </c>
      <c r="I40" s="19">
        <f>SUMPRODUCT((P40="En cours")*COUNTIFS(SUIVIPROD!$E$2:$E$3777,'Ligne 14'!$A40,SUIVIPROD!$J$2:$J$3777,'Ligne 14'!$P$1))</f>
        <v>0</v>
      </c>
      <c r="J40" s="97">
        <v>8</v>
      </c>
      <c r="K40" s="19">
        <f>SUMPRODUCT((P40="En cours")*SUMIFS(SUIVIPROD!$D$2:$D$3777,SUIVIPROD!$E$2:$E$3777,'Ligne 14'!$A40,SUIVIPROD!$J$2:$J$3777,'Ligne 14'!$P$1))</f>
        <v>0</v>
      </c>
      <c r="L40" s="19">
        <f>SUMPRODUCT((P40="En cours")*SUMPRODUCT((SUIVIPROD!$E$2:$E$3777='Ligne 14'!$A40)*(SUIVIPROD!$J$2:$J$3777='Ligne 14'!$P$1)*(SUIVIPROD!$L$2:$N$3777&lt;&gt;"")))</f>
        <v>0</v>
      </c>
      <c r="M40" s="97">
        <v>4</v>
      </c>
      <c r="N40" s="94"/>
      <c r="O40" s="23"/>
      <c r="P40" s="176"/>
      <c r="Q40" s="19">
        <f>SUMPRODUCT((X40="En cours")*COUNTIFS(SUIVIPROD!$E$2:$E$3777,'Ligne 14'!$A40,SUIVIPROD!$J$2:$J$3777,'Ligne 14'!$X$1))</f>
        <v>0</v>
      </c>
      <c r="R40" s="97">
        <v>12</v>
      </c>
      <c r="S40" s="19">
        <f>SUMPRODUCT((X40="En cours")*SUMIFS(SUIVIPROD!$D$2:$D$3777,SUIVIPROD!$E$2:$E$3777,'Ligne 14'!$A40,SUIVIPROD!$J$2:$J$3777,'Ligne 14'!$X$1))</f>
        <v>0</v>
      </c>
      <c r="T40" s="19">
        <f>SUMPRODUCT((X40="En cours")*SUMPRODUCT((SUIVIPROD!$E$2:$E$3777='Ligne 14'!$A40)*(SUIVIPROD!$J$2:$J$3777='Ligne 14'!$X$1)*(SUIVIPROD!$L$2:$N$3777&lt;&gt;"")))</f>
        <v>0</v>
      </c>
      <c r="U40" s="97">
        <v>4</v>
      </c>
      <c r="V40" s="12"/>
      <c r="W40" s="23"/>
      <c r="X40" s="176"/>
      <c r="Y40" s="19">
        <f>SUMPRODUCT((AF40="En cours")*COUNTIFS(SUIVIPROD!$E$2:$E$3777,'Ligne 14'!$A40,SUIVIPROD!$J$2:$J$3777,'Ligne 14'!$AF$1))</f>
        <v>0</v>
      </c>
      <c r="Z40" s="97">
        <v>8</v>
      </c>
      <c r="AA40" s="19">
        <f>SUMPRODUCT((AF40="En cours")*SUMIFS(SUIVIPROD!$D$2:$D$3777,SUIVIPROD!$E$2:$E$3777,'Ligne 14'!$A40,SUIVIPROD!$J$2:$J$3777,'Ligne 14'!$AF$1))</f>
        <v>0</v>
      </c>
      <c r="AB40" s="19">
        <f>SUMPRODUCT((AF40="En cours")*SUMPRODUCT((SUIVIPROD!$E$2:$E$3777='Ligne 14'!$A40)*(SUIVIPROD!$J$2:$J$3777='Ligne 14'!$AF$1)*(SUIVIPROD!$L$2:$N$3777&lt;&gt;"")))</f>
        <v>0</v>
      </c>
      <c r="AC40" s="97">
        <v>6</v>
      </c>
      <c r="AE40" s="23"/>
      <c r="AF40" s="176"/>
      <c r="AG40" s="19">
        <f>SUMPRODUCT((AN40="En cours")*COUNTIFS(SUIVIPROD!$E$2:$E$3777,'Ligne 14'!$A40,SUIVIPROD!$J$2:$J$3777,'Ligne 14'!$AN$1))</f>
        <v>0</v>
      </c>
      <c r="AH40" s="97">
        <v>16</v>
      </c>
      <c r="AI40" s="19">
        <f>SUMPRODUCT((AN40="En cours")*SUMIFS(SUIVIPROD!$D$2:$D$3777,SUIVIPROD!$E$2:$E$3777,'Ligne 14'!$A40,SUIVIPROD!$J$2:$J$3777,'Ligne 14'!$AN$1))</f>
        <v>0</v>
      </c>
      <c r="AJ40" s="19">
        <f>SUMPRODUCT((AN40="En cours")*SUMPRODUCT((SUIVIPROD!$E$2:$E$3777='Ligne 14'!$A40)*(SUIVIPROD!$J$2:$J$3777='Ligne 14'!$AN$1)*(SUIVIPROD!$L$2:$N$3777&lt;&gt;"")))</f>
        <v>0</v>
      </c>
      <c r="AK40" s="97">
        <v>6</v>
      </c>
      <c r="AM40" s="23"/>
      <c r="AN40" s="176"/>
      <c r="AO40" s="19">
        <f>SUMPRODUCT((AV40="En cours")*COUNTIFS(SUIVIPROD!$E$2:$E$3777,'Ligne 14'!$A40,SUIVIPROD!$J$2:$J$3777,'Ligne 14'!$AV$1))</f>
        <v>0</v>
      </c>
      <c r="AP40" s="97">
        <v>8</v>
      </c>
      <c r="AQ40" s="19">
        <f>SUMPRODUCT((AV40="En cours")*SUMIFS(SUIVIPROD!$D$2:$D$3777,SUIVIPROD!$E$2:$E$3777,'Ligne 14'!$A40,SUIVIPROD!$J$2:$J$3777,'Ligne 14'!$AV$1))</f>
        <v>0</v>
      </c>
      <c r="AR40" s="19">
        <f>SUMPRODUCT((AV40="En cours")*SUMPRODUCT((SUIVIPROD!$E$2:$E$3777='Ligne 14'!$A40)*(SUIVIPROD!$J$2:$J$3777='Ligne 14'!$AV$1)*(SUIVIPROD!$L$2:$N$3777&lt;&gt;"")))</f>
        <v>0</v>
      </c>
      <c r="AS40" s="97">
        <v>3</v>
      </c>
      <c r="AU40" s="23"/>
      <c r="AV40" s="176"/>
      <c r="AW40" s="19">
        <f>SUMPRODUCT((BD40="En cours")*COUNTIFS(SUIVIPROD!$E$2:$E$3777,'Ligne 14'!$A40,SUIVIPROD!$J$2:$J$3777,'Ligne 14'!$BD$1))</f>
        <v>0</v>
      </c>
      <c r="AX40" s="97">
        <v>12</v>
      </c>
      <c r="AY40" s="19">
        <f>SUMPRODUCT((BD40="En cours")*SUMIFS(SUIVIPROD!$D$2:$D$3777,SUIVIPROD!$E$2:$E$3777,'Ligne 14'!$A40,SUIVIPROD!$J$2:$J$3777,'Ligne 14'!$BD$1))</f>
        <v>0</v>
      </c>
      <c r="AZ40" s="19">
        <f>SUMPRODUCT((BD40="En cours")*SUMPRODUCT((SUIVIPROD!$E$2:$E$3777='Ligne 14'!$A40)*(SUIVIPROD!$J$2:$J$3777='Ligne 14'!$BD$1)*(SUIVIPROD!$L$2:$N$3777&lt;&gt;"")))</f>
        <v>0</v>
      </c>
      <c r="BA40" s="97">
        <v>3</v>
      </c>
      <c r="BC40" s="23"/>
      <c r="BD40" s="176"/>
      <c r="BE40" s="19">
        <f>SUMPRODUCT((BL40="En cours")*COUNTIFS(SUIVIPROD!$E$2:$E$3777,'Ligne 14'!$A40,SUIVIPROD!$J$2:$J$3777,'Ligne 14'!$BL$1))</f>
        <v>0</v>
      </c>
      <c r="BF40" s="97">
        <v>12</v>
      </c>
      <c r="BG40" s="19">
        <f>SUMPRODUCT((BL40="En cours")*SUMIFS(SUIVIPROD!$D$2:$D$3777,SUIVIPROD!$E$2:$E$3777,'Ligne 14'!$A40,SUIVIPROD!$J$2:$J$3777,'Ligne 14'!$BL$1))</f>
        <v>0</v>
      </c>
      <c r="BH40" s="19">
        <f>SUMPRODUCT((BL40="En cours")*SUMPRODUCT((SUIVIPROD!$E$2:$E$3777='Ligne 14'!$A40)*(SUIVIPROD!$J$2:$J$3777='Ligne 14'!$BL$1)*(SUIVIPROD!$L$2:$N$3777&lt;&gt;"")))</f>
        <v>0</v>
      </c>
      <c r="BI40" s="97">
        <v>4</v>
      </c>
      <c r="BK40" s="23"/>
      <c r="BL40" s="176"/>
      <c r="BM40" s="19">
        <f>SUMPRODUCT((BT40="En cours")*COUNTIFS(SUIVIPROD!$E$2:$E$3777,'Ligne 14'!$A40,SUIVIPROD!$J$2:$J$3777,'Ligne 14'!$BT$1))</f>
        <v>0</v>
      </c>
      <c r="BN40" s="97">
        <v>10</v>
      </c>
      <c r="BO40" s="19">
        <f>SUMPRODUCT((BT40="En cours")*SUMIFS(SUIVIPROD!$D$2:$D$3777,SUIVIPROD!$E$2:$E$3777,'Ligne 14'!$A40,SUIVIPROD!$J$2:$J$3777,'Ligne 14'!$BT$1))</f>
        <v>0</v>
      </c>
      <c r="BP40" s="19">
        <f>SUMPRODUCT((BT40="En cours")*SUMPRODUCT((SUIVIPROD!$E$2:$E$3777='Ligne 14'!$A40)*(SUIVIPROD!$J$2:$J$3777='Ligne 14'!$BT$1)*(SUIVIPROD!$L$2:$N$3777&lt;&gt;"")))</f>
        <v>0</v>
      </c>
      <c r="BQ40" s="97">
        <v>3</v>
      </c>
      <c r="BS40" s="23"/>
      <c r="BT40" s="176"/>
      <c r="BU40" s="209"/>
    </row>
    <row r="41" spans="1:73" ht="15">
      <c r="A41" s="12" t="s">
        <v>894</v>
      </c>
      <c r="C41" s="12" t="s">
        <v>188</v>
      </c>
      <c r="H41" s="92" t="str">
        <f>COUNTIF(A41:G41,"Oui") &amp;" / 6"</f>
        <v>1 / 6</v>
      </c>
      <c r="I41" s="19">
        <f>SUMPRODUCT((P41="En cours")*COUNTIFS(SUIVIPROD!$E$2:$E$3777,'Ligne 14'!$A41,SUIVIPROD!$J$2:$J$3777,'Ligne 14'!$P$1))</f>
        <v>0</v>
      </c>
      <c r="J41" s="97">
        <v>8</v>
      </c>
      <c r="K41" s="19">
        <f>SUMPRODUCT((P41="En cours")*SUMIFS(SUIVIPROD!$D$2:$D$3777,SUIVIPROD!$E$2:$E$3777,'Ligne 14'!$A41,SUIVIPROD!$J$2:$J$3777,'Ligne 14'!$P$1))</f>
        <v>0</v>
      </c>
      <c r="L41" s="19">
        <f>SUMPRODUCT((P41="En cours")*SUMPRODUCT((SUIVIPROD!$E$2:$E$3777='Ligne 14'!$A41)*(SUIVIPROD!$J$2:$J$3777='Ligne 14'!$P$1)*(SUIVIPROD!$L$2:$N$3777&lt;&gt;"")))</f>
        <v>0</v>
      </c>
      <c r="M41" s="97">
        <v>4</v>
      </c>
      <c r="N41" s="94"/>
      <c r="O41" s="23"/>
      <c r="P41" s="176"/>
      <c r="Q41" s="19">
        <f>SUMPRODUCT((X41="En cours")*COUNTIFS(SUIVIPROD!$E$2:$E$3777,'Ligne 14'!$A41,SUIVIPROD!$J$2:$J$3777,'Ligne 14'!$X$1))</f>
        <v>0</v>
      </c>
      <c r="R41" s="97">
        <v>12</v>
      </c>
      <c r="S41" s="19">
        <f>SUMPRODUCT((X41="En cours")*SUMIFS(SUIVIPROD!$D$2:$D$3777,SUIVIPROD!$E$2:$E$3777,'Ligne 14'!$A41,SUIVIPROD!$J$2:$J$3777,'Ligne 14'!$X$1))</f>
        <v>0</v>
      </c>
      <c r="T41" s="19">
        <f>SUMPRODUCT((X41="En cours")*SUMPRODUCT((SUIVIPROD!$E$2:$E$3777='Ligne 14'!$A41)*(SUIVIPROD!$J$2:$J$3777='Ligne 14'!$X$1)*(SUIVIPROD!$L$2:$N$3777&lt;&gt;"")))</f>
        <v>0</v>
      </c>
      <c r="U41" s="97">
        <v>4</v>
      </c>
      <c r="V41" s="12"/>
      <c r="W41" s="23"/>
      <c r="X41" s="176"/>
      <c r="Y41" s="19">
        <f>SUMPRODUCT((AF41="En cours")*COUNTIFS(SUIVIPROD!$E$2:$E$3777,'Ligne 14'!$A41,SUIVIPROD!$J$2:$J$3777,'Ligne 14'!$AF$1))</f>
        <v>0</v>
      </c>
      <c r="Z41" s="97">
        <v>8</v>
      </c>
      <c r="AA41" s="19">
        <f>SUMPRODUCT((AF41="En cours")*SUMIFS(SUIVIPROD!$D$2:$D$3777,SUIVIPROD!$E$2:$E$3777,'Ligne 14'!$A41,SUIVIPROD!$J$2:$J$3777,'Ligne 14'!$AF$1))</f>
        <v>0</v>
      </c>
      <c r="AB41" s="19">
        <f>SUMPRODUCT((AF41="En cours")*SUMPRODUCT((SUIVIPROD!$E$2:$E$3777='Ligne 14'!$A41)*(SUIVIPROD!$J$2:$J$3777='Ligne 14'!$AF$1)*(SUIVIPROD!$L$2:$N$3777&lt;&gt;"")))</f>
        <v>0</v>
      </c>
      <c r="AC41" s="97">
        <v>6</v>
      </c>
      <c r="AE41" s="23"/>
      <c r="AF41" s="176"/>
      <c r="AG41" s="19">
        <f>SUMPRODUCT((AN41="En cours")*COUNTIFS(SUIVIPROD!$E$2:$E$3777,'Ligne 14'!$A41,SUIVIPROD!$J$2:$J$3777,'Ligne 14'!$AN$1))</f>
        <v>0</v>
      </c>
      <c r="AH41" s="97">
        <v>16</v>
      </c>
      <c r="AI41" s="19">
        <f>SUMPRODUCT((AN41="En cours")*SUMIFS(SUIVIPROD!$D$2:$D$3777,SUIVIPROD!$E$2:$E$3777,'Ligne 14'!$A41,SUIVIPROD!$J$2:$J$3777,'Ligne 14'!$AN$1))</f>
        <v>0</v>
      </c>
      <c r="AJ41" s="19">
        <f>SUMPRODUCT((AN41="En cours")*SUMPRODUCT((SUIVIPROD!$E$2:$E$3777='Ligne 14'!$A41)*(SUIVIPROD!$J$2:$J$3777='Ligne 14'!$AN$1)*(SUIVIPROD!$L$2:$N$3777&lt;&gt;"")))</f>
        <v>0</v>
      </c>
      <c r="AK41" s="97">
        <v>6</v>
      </c>
      <c r="AM41" s="23"/>
      <c r="AN41" s="176"/>
      <c r="AO41" s="19">
        <f>SUMPRODUCT((AV41="En cours")*COUNTIFS(SUIVIPROD!$E$2:$E$3777,'Ligne 14'!$A41,SUIVIPROD!$J$2:$J$3777,'Ligne 14'!$AV$1))</f>
        <v>0</v>
      </c>
      <c r="AP41" s="97">
        <v>8</v>
      </c>
      <c r="AQ41" s="19">
        <f>SUMPRODUCT((AV41="En cours")*SUMIFS(SUIVIPROD!$D$2:$D$3777,SUIVIPROD!$E$2:$E$3777,'Ligne 14'!$A41,SUIVIPROD!$J$2:$J$3777,'Ligne 14'!$AV$1))</f>
        <v>0</v>
      </c>
      <c r="AR41" s="19">
        <f>SUMPRODUCT((AV41="En cours")*SUMPRODUCT((SUIVIPROD!$E$2:$E$3777='Ligne 14'!$A41)*(SUIVIPROD!$J$2:$J$3777='Ligne 14'!$AV$1)*(SUIVIPROD!$L$2:$N$3777&lt;&gt;"")))</f>
        <v>0</v>
      </c>
      <c r="AS41" s="97">
        <v>3</v>
      </c>
      <c r="AU41" s="23"/>
      <c r="AV41" s="176"/>
      <c r="AW41" s="19">
        <f>SUMPRODUCT((BD41="En cours")*COUNTIFS(SUIVIPROD!$E$2:$E$3777,'Ligne 14'!$A41,SUIVIPROD!$J$2:$J$3777,'Ligne 14'!$BD$1))</f>
        <v>0</v>
      </c>
      <c r="AX41" s="97">
        <v>12</v>
      </c>
      <c r="AY41" s="19">
        <f>SUMPRODUCT((BD41="En cours")*SUMIFS(SUIVIPROD!$D$2:$D$3777,SUIVIPROD!$E$2:$E$3777,'Ligne 14'!$A41,SUIVIPROD!$J$2:$J$3777,'Ligne 14'!$BD$1))</f>
        <v>0</v>
      </c>
      <c r="AZ41" s="19">
        <f>SUMPRODUCT((BD41="En cours")*SUMPRODUCT((SUIVIPROD!$E$2:$E$3777='Ligne 14'!$A41)*(SUIVIPROD!$J$2:$J$3777='Ligne 14'!$BD$1)*(SUIVIPROD!$L$2:$N$3777&lt;&gt;"")))</f>
        <v>0</v>
      </c>
      <c r="BA41" s="97">
        <v>3</v>
      </c>
      <c r="BC41" s="23" t="str">
        <f>IF(COUNTIFS(SUIVIQUALITE!$B$2:$B$49039,'Ligne 14'!$A41,SUIVIQUALITE!$E$2:$E$49039,LEFT($BD$1,FIND(" ",$BD$1)-1),SUIVIQUALITE!$F$2:$F$49039,"Oui")=1,"Oui","#N/A")</f>
        <v>#N/A</v>
      </c>
      <c r="BD41" s="176" t="s">
        <v>190</v>
      </c>
      <c r="BE41" s="19">
        <f>SUMPRODUCT((BL41="En cours")*COUNTIFS(SUIVIPROD!$E$2:$E$3777,'Ligne 14'!$A41,SUIVIPROD!$J$2:$J$3777,'Ligne 14'!$BL$1))</f>
        <v>0</v>
      </c>
      <c r="BF41" s="97">
        <v>12</v>
      </c>
      <c r="BG41" s="19">
        <f>SUMPRODUCT((BL41="En cours")*SUMIFS(SUIVIPROD!$D$2:$D$3777,SUIVIPROD!$E$2:$E$3777,'Ligne 14'!$A41,SUIVIPROD!$J$2:$J$3777,'Ligne 14'!$BL$1))</f>
        <v>0</v>
      </c>
      <c r="BH41" s="19">
        <f>SUMPRODUCT((BL41="En cours")*SUMPRODUCT((SUIVIPROD!$E$2:$E$3777='Ligne 14'!$A41)*(SUIVIPROD!$J$2:$J$3777='Ligne 14'!$BL$1)*(SUIVIPROD!$L$2:$N$3777&lt;&gt;"")))</f>
        <v>0</v>
      </c>
      <c r="BI41" s="97">
        <v>4</v>
      </c>
      <c r="BK41" s="23"/>
      <c r="BL41" s="176"/>
      <c r="BM41" s="19">
        <f>SUMPRODUCT((BT41="En cours")*COUNTIFS(SUIVIPROD!$E$2:$E$3777,'Ligne 14'!$A41,SUIVIPROD!$J$2:$J$3777,'Ligne 14'!$BT$1))</f>
        <v>0</v>
      </c>
      <c r="BN41" s="97">
        <v>10</v>
      </c>
      <c r="BO41" s="19">
        <f>SUMPRODUCT((BT41="En cours")*SUMIFS(SUIVIPROD!$D$2:$D$3777,SUIVIPROD!$E$2:$E$3777,'Ligne 14'!$A41,SUIVIPROD!$J$2:$J$3777,'Ligne 14'!$BT$1))</f>
        <v>0</v>
      </c>
      <c r="BP41" s="19">
        <f>SUMPRODUCT((BT41="En cours")*SUMPRODUCT((SUIVIPROD!$E$2:$E$3777='Ligne 14'!$A41)*(SUIVIPROD!$J$2:$J$3777='Ligne 14'!$BT$1)*(SUIVIPROD!$L$2:$N$3777&lt;&gt;"")))</f>
        <v>0</v>
      </c>
      <c r="BQ41" s="97">
        <v>3</v>
      </c>
      <c r="BS41" s="23"/>
      <c r="BT41" s="176"/>
      <c r="BU41" s="209"/>
    </row>
    <row r="42" spans="1:73" ht="15">
      <c r="A42" s="12" t="s">
        <v>889</v>
      </c>
      <c r="C42" s="12" t="s">
        <v>188</v>
      </c>
      <c r="H42" s="92" t="str">
        <f t="shared" ref="H42:H51" si="2">COUNTIF(A42:G42,"Oui") &amp;" / 6"</f>
        <v>1 / 6</v>
      </c>
      <c r="I42" s="19">
        <f>SUMPRODUCT((P42="En cours")*COUNTIFS(SUIVIPROD!$E$2:$E$3777,'Ligne 14'!$A42,SUIVIPROD!$J$2:$J$3777,'Ligne 14'!$P$1))</f>
        <v>0</v>
      </c>
      <c r="J42" s="97">
        <v>8</v>
      </c>
      <c r="K42" s="19">
        <f>SUMPRODUCT((P42="En cours")*SUMIFS(SUIVIPROD!$D$2:$D$3777,SUIVIPROD!$E$2:$E$3777,'Ligne 14'!$A42,SUIVIPROD!$J$2:$J$3777,'Ligne 14'!$P$1))</f>
        <v>0</v>
      </c>
      <c r="L42" s="19">
        <f>SUMPRODUCT((P42="En cours")*SUMPRODUCT((SUIVIPROD!$E$2:$E$3777='Ligne 14'!$A42)*(SUIVIPROD!$J$2:$J$3777='Ligne 14'!$P$1)*(SUIVIPROD!$L$2:$N$3777&lt;&gt;"")))</f>
        <v>0</v>
      </c>
      <c r="M42" s="97">
        <v>4</v>
      </c>
      <c r="N42" s="94"/>
      <c r="O42" s="23"/>
      <c r="P42" s="174"/>
      <c r="Q42" s="19">
        <f>SUMPRODUCT((X42="En cours")*COUNTIFS(SUIVIPROD!$E$2:$E$3777,'Ligne 14'!$A42,SUIVIPROD!$J$2:$J$3777,'Ligne 14'!$X$1))</f>
        <v>0</v>
      </c>
      <c r="R42" s="97">
        <v>12</v>
      </c>
      <c r="S42" s="19">
        <f>SUMPRODUCT((X42="En cours")*SUMIFS(SUIVIPROD!$D$2:$D$3777,SUIVIPROD!$E$2:$E$3777,'Ligne 14'!$A42,SUIVIPROD!$J$2:$J$3777,'Ligne 14'!$X$1))</f>
        <v>0</v>
      </c>
      <c r="T42" s="19">
        <f>SUMPRODUCT((X42="En cours")*SUMPRODUCT((SUIVIPROD!$E$2:$E$3777='Ligne 14'!$A42)*(SUIVIPROD!$J$2:$J$3777='Ligne 14'!$X$1)*(SUIVIPROD!$L$2:$N$3777&lt;&gt;"")))</f>
        <v>0</v>
      </c>
      <c r="U42" s="97">
        <v>4</v>
      </c>
      <c r="V42" s="12"/>
      <c r="W42" s="23" t="str">
        <f>IF(COUNTIFS(SUIVIQUALITE!$B$2:$B$49039,'Ligne 14'!$A42,SUIVIQUALITE!$E$2:$E$49039,LEFT($X$1,FIND(" ",$X$1)-1),SUIVIQUALITE!$F$2:$F$49039,"Oui")=1,"Oui","#N/A")</f>
        <v>Oui</v>
      </c>
      <c r="X42" s="174" t="s">
        <v>190</v>
      </c>
      <c r="Y42" s="19">
        <f>SUMPRODUCT((AF42="En cours")*COUNTIFS(SUIVIPROD!$E$2:$E$3777,'Ligne 14'!$A42,SUIVIPROD!$J$2:$J$3777,'Ligne 14'!$AF$1))</f>
        <v>0</v>
      </c>
      <c r="Z42" s="97">
        <v>8</v>
      </c>
      <c r="AA42" s="19">
        <f>SUMPRODUCT((AF42="En cours")*SUMIFS(SUIVIPROD!$D$2:$D$3777,SUIVIPROD!$E$2:$E$3777,'Ligne 14'!$A42,SUIVIPROD!$J$2:$J$3777,'Ligne 14'!$AF$1))</f>
        <v>0</v>
      </c>
      <c r="AB42" s="19">
        <f>SUMPRODUCT((AF42="En cours")*SUMPRODUCT((SUIVIPROD!$E$2:$E$3777='Ligne 14'!$A42)*(SUIVIPROD!$J$2:$J$3777='Ligne 14'!$AF$1)*(SUIVIPROD!$L$2:$N$3777&lt;&gt;"")))</f>
        <v>0</v>
      </c>
      <c r="AC42" s="97">
        <v>6</v>
      </c>
      <c r="AE42" s="23"/>
      <c r="AF42" s="174"/>
      <c r="AG42" s="19">
        <f>SUMPRODUCT((AN42="En cours")*COUNTIFS(SUIVIPROD!$E$2:$E$3777,'Ligne 14'!$A42,SUIVIPROD!$J$2:$J$3777,'Ligne 14'!$AN$1))</f>
        <v>0</v>
      </c>
      <c r="AH42" s="97">
        <v>16</v>
      </c>
      <c r="AI42" s="19">
        <f>SUMPRODUCT((AN42="En cours")*SUMIFS(SUIVIPROD!$D$2:$D$3777,SUIVIPROD!$E$2:$E$3777,'Ligne 14'!$A42,SUIVIPROD!$J$2:$J$3777,'Ligne 14'!$AN$1))</f>
        <v>0</v>
      </c>
      <c r="AJ42" s="19">
        <f>SUMPRODUCT((AN42="En cours")*SUMPRODUCT((SUIVIPROD!$E$2:$E$3777='Ligne 14'!$A42)*(SUIVIPROD!$J$2:$J$3777='Ligne 14'!$AN$1)*(SUIVIPROD!$L$2:$N$3777&lt;&gt;"")))</f>
        <v>0</v>
      </c>
      <c r="AK42" s="97">
        <v>6</v>
      </c>
      <c r="AM42" s="23"/>
      <c r="AN42" s="174"/>
      <c r="AO42" s="19">
        <f>SUMPRODUCT((AV42="En cours")*COUNTIFS(SUIVIPROD!$E$2:$E$3777,'Ligne 14'!$A42,SUIVIPROD!$J$2:$J$3777,'Ligne 14'!$AV$1))</f>
        <v>0</v>
      </c>
      <c r="AP42" s="97">
        <v>8</v>
      </c>
      <c r="AQ42" s="19">
        <f>SUMPRODUCT((AV42="En cours")*SUMIFS(SUIVIPROD!$D$2:$D$3777,SUIVIPROD!$E$2:$E$3777,'Ligne 14'!$A42,SUIVIPROD!$J$2:$J$3777,'Ligne 14'!$AV$1))</f>
        <v>0</v>
      </c>
      <c r="AR42" s="19">
        <f>SUMPRODUCT((AV42="En cours")*SUMPRODUCT((SUIVIPROD!$E$2:$E$3777='Ligne 14'!$A42)*(SUIVIPROD!$J$2:$J$3777='Ligne 14'!$AV$1)*(SUIVIPROD!$L$2:$N$3777&lt;&gt;"")))</f>
        <v>0</v>
      </c>
      <c r="AS42" s="97">
        <v>3</v>
      </c>
      <c r="AU42" s="23"/>
      <c r="AV42" s="174"/>
      <c r="AW42" s="19">
        <f>SUMPRODUCT((BD42="En cours")*COUNTIFS(SUIVIPROD!$E$2:$E$3777,'Ligne 14'!$A42,SUIVIPROD!$J$2:$J$3777,'Ligne 14'!$BD$1))</f>
        <v>0</v>
      </c>
      <c r="AX42" s="97">
        <v>12</v>
      </c>
      <c r="AY42" s="19">
        <f>SUMPRODUCT((BD42="En cours")*SUMIFS(SUIVIPROD!$D$2:$D$3777,SUIVIPROD!$E$2:$E$3777,'Ligne 14'!$A42,SUIVIPROD!$J$2:$J$3777,'Ligne 14'!$BD$1))</f>
        <v>0</v>
      </c>
      <c r="AZ42" s="19">
        <f>SUMPRODUCT((BD42="En cours")*SUMPRODUCT((SUIVIPROD!$E$2:$E$3777='Ligne 14'!$A42)*(SUIVIPROD!$J$2:$J$3777='Ligne 14'!$BD$1)*(SUIVIPROD!$L$2:$N$3777&lt;&gt;"")))</f>
        <v>0</v>
      </c>
      <c r="BA42" s="97">
        <v>3</v>
      </c>
      <c r="BC42" s="23"/>
      <c r="BD42" s="174"/>
      <c r="BE42" s="19">
        <f>SUMPRODUCT((BL42="En cours")*COUNTIFS(SUIVIPROD!$E$2:$E$3777,'Ligne 14'!$A42,SUIVIPROD!$J$2:$J$3777,'Ligne 14'!$BL$1))</f>
        <v>0</v>
      </c>
      <c r="BF42" s="97">
        <v>12</v>
      </c>
      <c r="BG42" s="19">
        <f>SUMPRODUCT((BL42="En cours")*SUMIFS(SUIVIPROD!$D$2:$D$3777,SUIVIPROD!$E$2:$E$3777,'Ligne 14'!$A42,SUIVIPROD!$J$2:$J$3777,'Ligne 14'!$BL$1))</f>
        <v>0</v>
      </c>
      <c r="BH42" s="19">
        <f>SUMPRODUCT((BL42="En cours")*SUMPRODUCT((SUIVIPROD!$E$2:$E$3777='Ligne 14'!$A42)*(SUIVIPROD!$J$2:$J$3777='Ligne 14'!$BL$1)*(SUIVIPROD!$L$2:$N$3777&lt;&gt;"")))</f>
        <v>0</v>
      </c>
      <c r="BI42" s="97">
        <v>4</v>
      </c>
      <c r="BK42" s="23"/>
      <c r="BL42" s="174"/>
      <c r="BM42" s="19">
        <f>SUMPRODUCT((BT42="En cours")*COUNTIFS(SUIVIPROD!$E$2:$E$3777,'Ligne 14'!$A42,SUIVIPROD!$J$2:$J$3777,'Ligne 14'!$BT$1))</f>
        <v>0</v>
      </c>
      <c r="BN42" s="97">
        <v>10</v>
      </c>
      <c r="BO42" s="19">
        <f>SUMPRODUCT((BT42="En cours")*SUMIFS(SUIVIPROD!$D$2:$D$3777,SUIVIPROD!$E$2:$E$3777,'Ligne 14'!$A42,SUIVIPROD!$J$2:$J$3777,'Ligne 14'!$BT$1))</f>
        <v>0</v>
      </c>
      <c r="BP42" s="19">
        <f>SUMPRODUCT((BT42="En cours")*SUMPRODUCT((SUIVIPROD!$E$2:$E$3777='Ligne 14'!$A42)*(SUIVIPROD!$J$2:$J$3777='Ligne 14'!$BT$1)*(SUIVIPROD!$L$2:$N$3777&lt;&gt;"")))</f>
        <v>0</v>
      </c>
      <c r="BQ42" s="97">
        <v>3</v>
      </c>
      <c r="BS42" s="23"/>
      <c r="BT42" s="174"/>
      <c r="BU42" s="209"/>
    </row>
    <row r="43" spans="1:73" ht="15">
      <c r="A43" s="12" t="s">
        <v>890</v>
      </c>
      <c r="C43" s="12" t="s">
        <v>188</v>
      </c>
      <c r="H43" s="92" t="str">
        <f t="shared" si="2"/>
        <v>1 / 6</v>
      </c>
      <c r="I43" s="19">
        <f>SUMPRODUCT((P43="En cours")*COUNTIFS(SUIVIPROD!$E$2:$E$3777,'Ligne 14'!$A43,SUIVIPROD!$J$2:$J$3777,'Ligne 14'!$P$1))</f>
        <v>0</v>
      </c>
      <c r="J43" s="97">
        <v>8</v>
      </c>
      <c r="K43" s="19">
        <f>SUMPRODUCT((P43="En cours")*SUMIFS(SUIVIPROD!$D$2:$D$3777,SUIVIPROD!$E$2:$E$3777,'Ligne 14'!$A43,SUIVIPROD!$J$2:$J$3777,'Ligne 14'!$P$1))</f>
        <v>0</v>
      </c>
      <c r="L43" s="19">
        <f>SUMPRODUCT((P43="En cours")*SUMPRODUCT((SUIVIPROD!$E$2:$E$3777='Ligne 14'!$A43)*(SUIVIPROD!$J$2:$J$3777='Ligne 14'!$P$1)*(SUIVIPROD!$L$2:$N$3777&lt;&gt;"")))</f>
        <v>0</v>
      </c>
      <c r="M43" s="97">
        <v>4</v>
      </c>
      <c r="N43" s="94"/>
      <c r="O43" s="23"/>
      <c r="P43" s="174"/>
      <c r="Q43" s="19">
        <f>SUMPRODUCT((X43="En cours")*COUNTIFS(SUIVIPROD!$E$2:$E$3777,'Ligne 14'!$A43,SUIVIPROD!$J$2:$J$3777,'Ligne 14'!$X$1))</f>
        <v>0</v>
      </c>
      <c r="R43" s="97">
        <v>12</v>
      </c>
      <c r="S43" s="19">
        <f>SUMPRODUCT((X43="En cours")*SUMIFS(SUIVIPROD!$D$2:$D$3777,SUIVIPROD!$E$2:$E$3777,'Ligne 14'!$A43,SUIVIPROD!$J$2:$J$3777,'Ligne 14'!$X$1))</f>
        <v>0</v>
      </c>
      <c r="T43" s="19">
        <f>SUMPRODUCT((X43="En cours")*SUMPRODUCT((SUIVIPROD!$E$2:$E$3777='Ligne 14'!$A43)*(SUIVIPROD!$J$2:$J$3777='Ligne 14'!$X$1)*(SUIVIPROD!$L$2:$N$3777&lt;&gt;"")))</f>
        <v>0</v>
      </c>
      <c r="U43" s="97">
        <v>4</v>
      </c>
      <c r="V43" s="12"/>
      <c r="W43" s="23"/>
      <c r="X43" s="174"/>
      <c r="Y43" s="19">
        <f>SUMPRODUCT((AF43="En cours")*COUNTIFS(SUIVIPROD!$E$2:$E$3777,'Ligne 14'!$A43,SUIVIPROD!$J$2:$J$3777,'Ligne 14'!$AF$1))</f>
        <v>0</v>
      </c>
      <c r="Z43" s="97">
        <v>8</v>
      </c>
      <c r="AA43" s="19">
        <f>SUMPRODUCT((AF43="En cours")*SUMIFS(SUIVIPROD!$D$2:$D$3777,SUIVIPROD!$E$2:$E$3777,'Ligne 14'!$A43,SUIVIPROD!$J$2:$J$3777,'Ligne 14'!$AF$1))</f>
        <v>0</v>
      </c>
      <c r="AB43" s="19">
        <f>SUMPRODUCT((AF43="En cours")*SUMPRODUCT((SUIVIPROD!$E$2:$E$3777='Ligne 14'!$A43)*(SUIVIPROD!$J$2:$J$3777='Ligne 14'!$AF$1)*(SUIVIPROD!$L$2:$N$3777&lt;&gt;"")))</f>
        <v>0</v>
      </c>
      <c r="AC43" s="97">
        <v>6</v>
      </c>
      <c r="AE43" s="23" t="str">
        <f>IF(COUNTIFS(SUIVIQUALITE!$B$2:$B$49039,'Ligne 14'!$A43,SUIVIQUALITE!$E$2:$E$49039,LEFT($AF$1,FIND(" ",$AF$1)-1),SUIVIQUALITE!$F$2:$F$49039,"Oui")=1,"Oui","#N/A")</f>
        <v>Oui</v>
      </c>
      <c r="AF43" s="93" t="s">
        <v>190</v>
      </c>
      <c r="AG43" s="19">
        <f>SUMPRODUCT((AN43="En cours")*COUNTIFS(SUIVIPROD!$E$2:$E$3777,'Ligne 14'!$A43,SUIVIPROD!$J$2:$J$3777,'Ligne 14'!$AN$1))</f>
        <v>0</v>
      </c>
      <c r="AH43" s="97">
        <v>16</v>
      </c>
      <c r="AI43" s="19">
        <f>SUMPRODUCT((AN43="En cours")*SUMIFS(SUIVIPROD!$D$2:$D$3777,SUIVIPROD!$E$2:$E$3777,'Ligne 14'!$A43,SUIVIPROD!$J$2:$J$3777,'Ligne 14'!$AN$1))</f>
        <v>0</v>
      </c>
      <c r="AJ43" s="19">
        <f>SUMPRODUCT((AN43="En cours")*SUMPRODUCT((SUIVIPROD!$E$2:$E$3777='Ligne 14'!$A43)*(SUIVIPROD!$J$2:$J$3777='Ligne 14'!$AN$1)*(SUIVIPROD!$L$2:$N$3777&lt;&gt;"")))</f>
        <v>0</v>
      </c>
      <c r="AK43" s="97">
        <v>6</v>
      </c>
      <c r="AM43" s="23" t="str">
        <f>IF(COUNTIFS(SUIVIQUALITE!$B$2:$B$49039,'Ligne 14'!$A43,SUIVIQUALITE!$E$2:$E$49039,LEFT($AN$1,FIND(" ",$AN$1)-1),SUIVIQUALITE!$F$2:$F$49039,"Oui")=1,"Oui","#N/A")</f>
        <v>Oui</v>
      </c>
      <c r="AN43" s="174" t="s">
        <v>190</v>
      </c>
      <c r="AO43" s="19">
        <f>SUMPRODUCT((AV43="En cours")*COUNTIFS(SUIVIPROD!$E$2:$E$3777,'Ligne 14'!$A43,SUIVIPROD!$J$2:$J$3777,'Ligne 14'!$AV$1))</f>
        <v>0</v>
      </c>
      <c r="AP43" s="97">
        <v>8</v>
      </c>
      <c r="AQ43" s="19">
        <f>SUMPRODUCT((AV43="En cours")*SUMIFS(SUIVIPROD!$D$2:$D$3777,SUIVIPROD!$E$2:$E$3777,'Ligne 14'!$A43,SUIVIPROD!$J$2:$J$3777,'Ligne 14'!$AV$1))</f>
        <v>0</v>
      </c>
      <c r="AR43" s="19">
        <f>SUMPRODUCT((AV43="En cours")*SUMPRODUCT((SUIVIPROD!$E$2:$E$3777='Ligne 14'!$A43)*(SUIVIPROD!$J$2:$J$3777='Ligne 14'!$AV$1)*(SUIVIPROD!$L$2:$N$3777&lt;&gt;"")))</f>
        <v>0</v>
      </c>
      <c r="AS43" s="97">
        <v>3</v>
      </c>
      <c r="AU43" s="23"/>
      <c r="AV43" s="174"/>
      <c r="AW43" s="19">
        <f>SUMPRODUCT((BD43="En cours")*COUNTIFS(SUIVIPROD!$E$2:$E$3777,'Ligne 14'!$A43,SUIVIPROD!$J$2:$J$3777,'Ligne 14'!$BD$1))</f>
        <v>0</v>
      </c>
      <c r="AX43" s="97">
        <v>12</v>
      </c>
      <c r="AY43" s="19">
        <f>SUMPRODUCT((BD43="En cours")*SUMIFS(SUIVIPROD!$D$2:$D$3777,SUIVIPROD!$E$2:$E$3777,'Ligne 14'!$A43,SUIVIPROD!$J$2:$J$3777,'Ligne 14'!$BD$1))</f>
        <v>0</v>
      </c>
      <c r="AZ43" s="19">
        <f>SUMPRODUCT((BD43="En cours")*SUMPRODUCT((SUIVIPROD!$E$2:$E$3777='Ligne 14'!$A43)*(SUIVIPROD!$J$2:$J$3777='Ligne 14'!$BD$1)*(SUIVIPROD!$L$2:$N$3777&lt;&gt;"")))</f>
        <v>0</v>
      </c>
      <c r="BA43" s="97">
        <v>3</v>
      </c>
      <c r="BC43" s="23"/>
      <c r="BD43" s="174"/>
      <c r="BE43" s="19">
        <f>SUMPRODUCT((BL43="En cours")*COUNTIFS(SUIVIPROD!$E$2:$E$3777,'Ligne 14'!$A43,SUIVIPROD!$J$2:$J$3777,'Ligne 14'!$BL$1))</f>
        <v>0</v>
      </c>
      <c r="BF43" s="97">
        <v>12</v>
      </c>
      <c r="BG43" s="19">
        <f>SUMPRODUCT((BL43="En cours")*SUMIFS(SUIVIPROD!$D$2:$D$3777,SUIVIPROD!$E$2:$E$3777,'Ligne 14'!$A43,SUIVIPROD!$J$2:$J$3777,'Ligne 14'!$BL$1))</f>
        <v>0</v>
      </c>
      <c r="BH43" s="19">
        <f>SUMPRODUCT((BL43="En cours")*SUMPRODUCT((SUIVIPROD!$E$2:$E$3777='Ligne 14'!$A43)*(SUIVIPROD!$J$2:$J$3777='Ligne 14'!$BL$1)*(SUIVIPROD!$L$2:$N$3777&lt;&gt;"")))</f>
        <v>0</v>
      </c>
      <c r="BI43" s="97">
        <v>4</v>
      </c>
      <c r="BK43" s="23"/>
      <c r="BL43" s="174"/>
      <c r="BM43" s="19">
        <f>SUMPRODUCT((BT43="En cours")*COUNTIFS(SUIVIPROD!$E$2:$E$3777,'Ligne 14'!$A43,SUIVIPROD!$J$2:$J$3777,'Ligne 14'!$BT$1))</f>
        <v>0</v>
      </c>
      <c r="BN43" s="97">
        <v>10</v>
      </c>
      <c r="BO43" s="19">
        <f>SUMPRODUCT((BT43="En cours")*SUMIFS(SUIVIPROD!$D$2:$D$3777,SUIVIPROD!$E$2:$E$3777,'Ligne 14'!$A43,SUIVIPROD!$J$2:$J$3777,'Ligne 14'!$BT$1))</f>
        <v>0</v>
      </c>
      <c r="BP43" s="19">
        <f>SUMPRODUCT((BT43="En cours")*SUMPRODUCT((SUIVIPROD!$E$2:$E$3777='Ligne 14'!$A43)*(SUIVIPROD!$J$2:$J$3777='Ligne 14'!$BT$1)*(SUIVIPROD!$L$2:$N$3777&lt;&gt;"")))</f>
        <v>0</v>
      </c>
      <c r="BQ43" s="97">
        <v>3</v>
      </c>
      <c r="BS43" s="23"/>
      <c r="BT43" s="174"/>
      <c r="BU43" s="209"/>
    </row>
    <row r="44" spans="1:73" ht="15">
      <c r="A44" s="12" t="s">
        <v>1075</v>
      </c>
      <c r="H44" s="92" t="str">
        <f>COUNTIF(A44:G44,"Oui") &amp;" / 6"</f>
        <v>0 / 6</v>
      </c>
      <c r="I44" s="19">
        <f>SUMPRODUCT((P44="En cours")*COUNTIFS(SUIVIPROD!$E$2:$E$3777,'Ligne 14'!$A44,SUIVIPROD!$J$2:$J$3777,'Ligne 14'!$P$1))</f>
        <v>0</v>
      </c>
      <c r="J44" s="97">
        <v>8</v>
      </c>
      <c r="K44" s="19">
        <f>SUMPRODUCT((P44="En cours")*SUMIFS(SUIVIPROD!$D$2:$D$3777,SUIVIPROD!$E$2:$E$3777,'Ligne 14'!$A44,SUIVIPROD!$J$2:$J$3777,'Ligne 14'!$P$1))</f>
        <v>0</v>
      </c>
      <c r="L44" s="19">
        <f>SUMPRODUCT((P44="En cours")*SUMPRODUCT((SUIVIPROD!$E$2:$E$3777='Ligne 14'!$A44)*(SUIVIPROD!$J$2:$J$3777='Ligne 14'!$P$1)*(SUIVIPROD!$L$2:$N$3777&lt;&gt;"")))</f>
        <v>0</v>
      </c>
      <c r="M44" s="97">
        <v>4</v>
      </c>
      <c r="N44" s="94"/>
      <c r="O44" s="23" t="str">
        <f>IF(COUNTIFS(SUIVIQUALITE!$B$2:$B$49039,'Ligne 14'!$A44,SUIVIQUALITE!$E$2:$E$49039,LEFT($P$1,FIND(" ",$P$1)-1),SUIVIQUALITE!$F$2:$F$49039,"Oui")=1,"Oui","#N/A")</f>
        <v>#N/A</v>
      </c>
      <c r="P44" s="204"/>
      <c r="Q44" s="19">
        <f>SUMPRODUCT((X44="En cours")*COUNTIFS(SUIVIPROD!$E$2:$E$3777,'Ligne 14'!$A44,SUIVIPROD!$J$2:$J$3777,'Ligne 14'!$X$1))</f>
        <v>0</v>
      </c>
      <c r="R44" s="97">
        <v>12</v>
      </c>
      <c r="S44" s="19">
        <f>SUMPRODUCT((X44="En cours")*SUMIFS(SUIVIPROD!$D$2:$D$3777,SUIVIPROD!$E$2:$E$3777,'Ligne 14'!$A44,SUIVIPROD!$J$2:$J$3777,'Ligne 14'!$X$1))</f>
        <v>0</v>
      </c>
      <c r="T44" s="19">
        <f>SUMPRODUCT((X44="En cours")*SUMPRODUCT((SUIVIPROD!$E$2:$E$3777='Ligne 14'!$A44)*(SUIVIPROD!$J$2:$J$3777='Ligne 14'!$X$1)*(SUIVIPROD!$L$2:$N$3777&lt;&gt;"")))</f>
        <v>0</v>
      </c>
      <c r="U44" s="97">
        <v>4</v>
      </c>
      <c r="V44" s="12"/>
      <c r="W44" s="23"/>
      <c r="X44" s="204"/>
      <c r="Y44" s="19">
        <f>SUMPRODUCT((AF44="En cours")*COUNTIFS(SUIVIPROD!$E$2:$E$3777,'Ligne 14'!$A44,SUIVIPROD!$J$2:$J$3777,'Ligne 14'!$AF$1))</f>
        <v>0</v>
      </c>
      <c r="Z44" s="97">
        <v>8</v>
      </c>
      <c r="AA44" s="19">
        <f>SUMPRODUCT((AF44="En cours")*SUMIFS(SUIVIPROD!$D$2:$D$3777,SUIVIPROD!$E$2:$E$3777,'Ligne 14'!$A44,SUIVIPROD!$J$2:$J$3777,'Ligne 14'!$AF$1))</f>
        <v>0</v>
      </c>
      <c r="AB44" s="19">
        <f>SUMPRODUCT((AF44="En cours")*SUMPRODUCT((SUIVIPROD!$E$2:$E$3777='Ligne 14'!$A44)*(SUIVIPROD!$J$2:$J$3777='Ligne 14'!$AF$1)*(SUIVIPROD!$L$2:$N$3777&lt;&gt;"")))</f>
        <v>0</v>
      </c>
      <c r="AC44" s="97">
        <v>6</v>
      </c>
      <c r="AE44" s="23"/>
      <c r="AF44" s="204"/>
      <c r="AG44" s="19">
        <f>SUMPRODUCT((AN44="En cours")*COUNTIFS(SUIVIPROD!$E$2:$E$3777,'Ligne 14'!$A44,SUIVIPROD!$J$2:$J$3777,'Ligne 14'!$AN$1))</f>
        <v>0</v>
      </c>
      <c r="AH44" s="97">
        <v>16</v>
      </c>
      <c r="AI44" s="19">
        <f>SUMPRODUCT((AN44="En cours")*SUMIFS(SUIVIPROD!$D$2:$D$3777,SUIVIPROD!$E$2:$E$3777,'Ligne 14'!$A44,SUIVIPROD!$J$2:$J$3777,'Ligne 14'!$AN$1))</f>
        <v>0</v>
      </c>
      <c r="AJ44" s="19">
        <f>SUMPRODUCT((AN44="En cours")*SUMPRODUCT((SUIVIPROD!$E$2:$E$3777='Ligne 14'!$A44)*(SUIVIPROD!$J$2:$J$3777='Ligne 14'!$AN$1)*(SUIVIPROD!$L$2:$N$3777&lt;&gt;"")))</f>
        <v>0</v>
      </c>
      <c r="AK44" s="97">
        <v>6</v>
      </c>
      <c r="AM44" s="23" t="str">
        <f>IF(COUNTIFS(SUIVIQUALITE!$B$2:$B$49039,'Ligne 14'!$A44,SUIVIQUALITE!$E$2:$E$49039,LEFT($AN$1,FIND(" ",$AN$1)-1),SUIVIQUALITE!$F$2:$F$49039,"Oui")=1,"Oui","#N/A")</f>
        <v>Oui</v>
      </c>
      <c r="AN44" s="204" t="s">
        <v>190</v>
      </c>
      <c r="AO44" s="19">
        <f>SUMPRODUCT((AV44="En cours")*COUNTIFS(SUIVIPROD!$E$2:$E$3777,'Ligne 14'!$A44,SUIVIPROD!$J$2:$J$3777,'Ligne 14'!$AV$1))</f>
        <v>0</v>
      </c>
      <c r="AP44" s="97">
        <v>8</v>
      </c>
      <c r="AQ44" s="19">
        <f>SUMPRODUCT((AV44="En cours")*SUMIFS(SUIVIPROD!$D$2:$D$3777,SUIVIPROD!$E$2:$E$3777,'Ligne 14'!$A44,SUIVIPROD!$J$2:$J$3777,'Ligne 14'!$AV$1))</f>
        <v>0</v>
      </c>
      <c r="AR44" s="19">
        <f>SUMPRODUCT((AV44="En cours")*SUMPRODUCT((SUIVIPROD!$E$2:$E$3777='Ligne 14'!$A44)*(SUIVIPROD!$J$2:$J$3777='Ligne 14'!$AV$1)*(SUIVIPROD!$L$2:$N$3777&lt;&gt;"")))</f>
        <v>0</v>
      </c>
      <c r="AS44" s="97">
        <v>3</v>
      </c>
      <c r="AU44" s="23"/>
      <c r="AV44" s="204"/>
      <c r="AW44" s="19">
        <f>SUMPRODUCT((BD44="En cours")*COUNTIFS(SUIVIPROD!$E$2:$E$3777,'Ligne 14'!$A44,SUIVIPROD!$J$2:$J$3777,'Ligne 14'!$BD$1))</f>
        <v>0</v>
      </c>
      <c r="AX44" s="97">
        <v>12</v>
      </c>
      <c r="AY44" s="19">
        <f>SUMPRODUCT((BD44="En cours")*SUMIFS(SUIVIPROD!$D$2:$D$3777,SUIVIPROD!$E$2:$E$3777,'Ligne 14'!$A44,SUIVIPROD!$J$2:$J$3777,'Ligne 14'!$BD$1))</f>
        <v>0</v>
      </c>
      <c r="AZ44" s="19">
        <f>SUMPRODUCT((BD44="En cours")*SUMPRODUCT((SUIVIPROD!$E$2:$E$3777='Ligne 14'!$A44)*(SUIVIPROD!$J$2:$J$3777='Ligne 14'!$BD$1)*(SUIVIPROD!$L$2:$N$3777&lt;&gt;"")))</f>
        <v>0</v>
      </c>
      <c r="BA44" s="97">
        <v>3</v>
      </c>
      <c r="BC44" s="23"/>
      <c r="BD44" s="204"/>
      <c r="BE44" s="19">
        <f>SUMPRODUCT((BL44="En cours")*COUNTIFS(SUIVIPROD!$E$2:$E$3777,'Ligne 14'!$A44,SUIVIPROD!$J$2:$J$3777,'Ligne 14'!$BL$1))</f>
        <v>0</v>
      </c>
      <c r="BF44" s="97">
        <v>12</v>
      </c>
      <c r="BG44" s="19">
        <f>SUMPRODUCT((BL44="En cours")*SUMIFS(SUIVIPROD!$D$2:$D$3777,SUIVIPROD!$E$2:$E$3777,'Ligne 14'!$A44,SUIVIPROD!$J$2:$J$3777,'Ligne 14'!$BL$1))</f>
        <v>0</v>
      </c>
      <c r="BH44" s="19">
        <f>SUMPRODUCT((BL44="En cours")*SUMPRODUCT((SUIVIPROD!$E$2:$E$3777='Ligne 14'!$A44)*(SUIVIPROD!$J$2:$J$3777='Ligne 14'!$BL$1)*(SUIVIPROD!$L$2:$N$3777&lt;&gt;"")))</f>
        <v>0</v>
      </c>
      <c r="BI44" s="97">
        <v>4</v>
      </c>
      <c r="BK44" s="23" t="str">
        <f>IF(COUNTIFS(SUIVIQUALITE!$B$2:$B$49039,'Ligne 14'!$A44,SUIVIQUALITE!$E$2:$E$49039,LEFT($BL$1,FIND(" ",$BL$1)-1),SUIVIQUALITE!$F$2:$F$49039,"Oui")=1,"Oui","#N/A")</f>
        <v>#N/A</v>
      </c>
      <c r="BL44" s="204"/>
      <c r="BM44" s="19">
        <f>SUMPRODUCT((BT44="En cours")*COUNTIFS(SUIVIPROD!$E$2:$E$3777,'Ligne 14'!$A44,SUIVIPROD!$J$2:$J$3777,'Ligne 14'!$BT$1))</f>
        <v>0</v>
      </c>
      <c r="BN44" s="97">
        <v>10</v>
      </c>
      <c r="BO44" s="19">
        <f>SUMPRODUCT((BT44="En cours")*SUMIFS(SUIVIPROD!$D$2:$D$3777,SUIVIPROD!$E$2:$E$3777,'Ligne 14'!$A44,SUIVIPROD!$J$2:$J$3777,'Ligne 14'!$BT$1))</f>
        <v>0</v>
      </c>
      <c r="BP44" s="19">
        <f>SUMPRODUCT((BT44="En cours")*SUMPRODUCT((SUIVIPROD!$E$2:$E$3777='Ligne 14'!$A44)*(SUIVIPROD!$J$2:$J$3777='Ligne 14'!$BT$1)*(SUIVIPROD!$L$2:$N$3777&lt;&gt;"")))</f>
        <v>0</v>
      </c>
      <c r="BQ44" s="97">
        <v>3</v>
      </c>
      <c r="BS44" s="23"/>
      <c r="BT44" s="204"/>
      <c r="BU44" s="209"/>
    </row>
    <row r="45" spans="1:73" ht="15">
      <c r="A45" s="12" t="s">
        <v>1077</v>
      </c>
      <c r="H45" s="92" t="str">
        <f>COUNTIF(A45:G45,"Oui") &amp;" / 6"</f>
        <v>0 / 6</v>
      </c>
      <c r="I45" s="19">
        <f>SUMPRODUCT((P45="En cours")*COUNTIFS(SUIVIPROD!$E$2:$E$3777,'Ligne 14'!$A45,SUIVIPROD!$J$2:$J$3777,'Ligne 14'!$P$1))</f>
        <v>0</v>
      </c>
      <c r="J45" s="97">
        <v>8</v>
      </c>
      <c r="K45" s="19">
        <f>SUMPRODUCT((P45="En cours")*SUMIFS(SUIVIPROD!$D$2:$D$3777,SUIVIPROD!$E$2:$E$3777,'Ligne 14'!$A45,SUIVIPROD!$J$2:$J$3777,'Ligne 14'!$P$1))</f>
        <v>0</v>
      </c>
      <c r="L45" s="19">
        <f>SUMPRODUCT((P45="En cours")*SUMPRODUCT((SUIVIPROD!$E$2:$E$3777='Ligne 14'!$A45)*(SUIVIPROD!$J$2:$J$3777='Ligne 14'!$P$1)*(SUIVIPROD!$L$2:$N$3777&lt;&gt;"")))</f>
        <v>0</v>
      </c>
      <c r="M45" s="97">
        <v>4</v>
      </c>
      <c r="N45" s="94"/>
      <c r="O45" s="23" t="str">
        <f>IF(COUNTIFS(SUIVIQUALITE!$B$2:$B$49039,'Ligne 14'!$A45,SUIVIQUALITE!$E$2:$E$49039,LEFT($P$1,FIND(" ",$P$1)-1),SUIVIQUALITE!$F$2:$F$49039,"Oui")=1,"Oui","#N/A")</f>
        <v>#N/A</v>
      </c>
      <c r="P45" s="204"/>
      <c r="Q45" s="19">
        <f>SUMPRODUCT((X45="En cours")*COUNTIFS(SUIVIPROD!$E$2:$E$3777,'Ligne 14'!$A45,SUIVIPROD!$J$2:$J$3777,'Ligne 14'!$X$1))</f>
        <v>0</v>
      </c>
      <c r="R45" s="97">
        <v>12</v>
      </c>
      <c r="S45" s="19">
        <f>SUMPRODUCT((X45="En cours")*SUMIFS(SUIVIPROD!$D$2:$D$3777,SUIVIPROD!$E$2:$E$3777,'Ligne 14'!$A45,SUIVIPROD!$J$2:$J$3777,'Ligne 14'!$X$1))</f>
        <v>0</v>
      </c>
      <c r="T45" s="19">
        <f>SUMPRODUCT((X45="En cours")*SUMPRODUCT((SUIVIPROD!$E$2:$E$3777='Ligne 14'!$A45)*(SUIVIPROD!$J$2:$J$3777='Ligne 14'!$X$1)*(SUIVIPROD!$L$2:$N$3777&lt;&gt;"")))</f>
        <v>0</v>
      </c>
      <c r="U45" s="97">
        <v>4</v>
      </c>
      <c r="V45" s="12"/>
      <c r="W45" s="23"/>
      <c r="X45" s="204"/>
      <c r="Y45" s="19">
        <f>SUMPRODUCT((AF45="En cours")*COUNTIFS(SUIVIPROD!$E$2:$E$3777,'Ligne 14'!$A45,SUIVIPROD!$J$2:$J$3777,'Ligne 14'!$AF$1))</f>
        <v>0</v>
      </c>
      <c r="Z45" s="97">
        <v>8</v>
      </c>
      <c r="AA45" s="19">
        <f>SUMPRODUCT((AF45="En cours")*SUMIFS(SUIVIPROD!$D$2:$D$3777,SUIVIPROD!$E$2:$E$3777,'Ligne 14'!$A45,SUIVIPROD!$J$2:$J$3777,'Ligne 14'!$AF$1))</f>
        <v>0</v>
      </c>
      <c r="AB45" s="19">
        <f>SUMPRODUCT((AF45="En cours")*SUMPRODUCT((SUIVIPROD!$E$2:$E$3777='Ligne 14'!$A45)*(SUIVIPROD!$J$2:$J$3777='Ligne 14'!$AF$1)*(SUIVIPROD!$L$2:$N$3777&lt;&gt;"")))</f>
        <v>0</v>
      </c>
      <c r="AC45" s="97">
        <v>6</v>
      </c>
      <c r="AE45" s="23"/>
      <c r="AF45" s="204"/>
      <c r="AG45" s="19">
        <f>SUMPRODUCT((AN45="En cours")*COUNTIFS(SUIVIPROD!$E$2:$E$3777,'Ligne 14'!$A45,SUIVIPROD!$J$2:$J$3777,'Ligne 14'!$AN$1))</f>
        <v>0</v>
      </c>
      <c r="AH45" s="97">
        <v>16</v>
      </c>
      <c r="AI45" s="19">
        <f>SUMPRODUCT((AN45="En cours")*SUMIFS(SUIVIPROD!$D$2:$D$3777,SUIVIPROD!$E$2:$E$3777,'Ligne 14'!$A45,SUIVIPROD!$J$2:$J$3777,'Ligne 14'!$AN$1))</f>
        <v>0</v>
      </c>
      <c r="AJ45" s="19">
        <f>SUMPRODUCT((AN45="En cours")*SUMPRODUCT((SUIVIPROD!$E$2:$E$3777='Ligne 14'!$A45)*(SUIVIPROD!$J$2:$J$3777='Ligne 14'!$AN$1)*(SUIVIPROD!$L$2:$N$3777&lt;&gt;"")))</f>
        <v>0</v>
      </c>
      <c r="AK45" s="97">
        <v>6</v>
      </c>
      <c r="AM45" s="23"/>
      <c r="AN45" s="204"/>
      <c r="AO45" s="19">
        <f>SUMPRODUCT((AV45="En cours")*COUNTIFS(SUIVIPROD!$E$2:$E$3777,'Ligne 14'!$A45,SUIVIPROD!$J$2:$J$3777,'Ligne 14'!$AV$1))</f>
        <v>0</v>
      </c>
      <c r="AP45" s="97">
        <v>8</v>
      </c>
      <c r="AQ45" s="19">
        <f>SUMPRODUCT((AV45="En cours")*SUMIFS(SUIVIPROD!$D$2:$D$3777,SUIVIPROD!$E$2:$E$3777,'Ligne 14'!$A45,SUIVIPROD!$J$2:$J$3777,'Ligne 14'!$AV$1))</f>
        <v>0</v>
      </c>
      <c r="AR45" s="19">
        <f>SUMPRODUCT((AV45="En cours")*SUMPRODUCT((SUIVIPROD!$E$2:$E$3777='Ligne 14'!$A45)*(SUIVIPROD!$J$2:$J$3777='Ligne 14'!$AV$1)*(SUIVIPROD!$L$2:$N$3777&lt;&gt;"")))</f>
        <v>0</v>
      </c>
      <c r="AS45" s="97">
        <v>3</v>
      </c>
      <c r="AU45" s="23"/>
      <c r="AV45" s="204"/>
      <c r="AW45" s="19">
        <f>SUMPRODUCT((BD45="En cours")*COUNTIFS(SUIVIPROD!$E$2:$E$3777,'Ligne 14'!$A45,SUIVIPROD!$J$2:$J$3777,'Ligne 14'!$BD$1))</f>
        <v>0</v>
      </c>
      <c r="AX45" s="97">
        <v>12</v>
      </c>
      <c r="AY45" s="19">
        <f>SUMPRODUCT((BD45="En cours")*SUMIFS(SUIVIPROD!$D$2:$D$3777,SUIVIPROD!$E$2:$E$3777,'Ligne 14'!$A45,SUIVIPROD!$J$2:$J$3777,'Ligne 14'!$BD$1))</f>
        <v>0</v>
      </c>
      <c r="AZ45" s="19">
        <f>SUMPRODUCT((BD45="En cours")*SUMPRODUCT((SUIVIPROD!$E$2:$E$3777='Ligne 14'!$A45)*(SUIVIPROD!$J$2:$J$3777='Ligne 14'!$BD$1)*(SUIVIPROD!$L$2:$N$3777&lt;&gt;"")))</f>
        <v>0</v>
      </c>
      <c r="BA45" s="97">
        <v>3</v>
      </c>
      <c r="BC45" s="23"/>
      <c r="BD45" s="204" t="s">
        <v>190</v>
      </c>
      <c r="BE45" s="19">
        <f>SUMPRODUCT((BL45="En cours")*COUNTIFS(SUIVIPROD!$E$2:$E$3777,'Ligne 14'!$A45,SUIVIPROD!$J$2:$J$3777,'Ligne 14'!$BL$1))</f>
        <v>0</v>
      </c>
      <c r="BF45" s="97">
        <v>12</v>
      </c>
      <c r="BG45" s="19">
        <f>SUMPRODUCT((BL45="En cours")*SUMIFS(SUIVIPROD!$D$2:$D$3777,SUIVIPROD!$E$2:$E$3777,'Ligne 14'!$A45,SUIVIPROD!$J$2:$J$3777,'Ligne 14'!$BL$1))</f>
        <v>0</v>
      </c>
      <c r="BH45" s="19">
        <f>SUMPRODUCT((BL45="En cours")*SUMPRODUCT((SUIVIPROD!$E$2:$E$3777='Ligne 14'!$A45)*(SUIVIPROD!$J$2:$J$3777='Ligne 14'!$BL$1)*(SUIVIPROD!$L$2:$N$3777&lt;&gt;"")))</f>
        <v>0</v>
      </c>
      <c r="BI45" s="97">
        <v>4</v>
      </c>
      <c r="BK45" s="23" t="str">
        <f>IF(COUNTIFS(SUIVIQUALITE!$B$2:$B$49039,'Ligne 14'!$A45,SUIVIQUALITE!$E$2:$E$49039,LEFT($BL$1,FIND(" ",$BL$1)-1),SUIVIQUALITE!$F$2:$F$49039,"Oui")=1,"Oui","#N/A")</f>
        <v>#N/A</v>
      </c>
      <c r="BL45" s="204"/>
      <c r="BM45" s="19">
        <f>SUMPRODUCT((BT45="En cours")*COUNTIFS(SUIVIPROD!$E$2:$E$3777,'Ligne 14'!$A45,SUIVIPROD!$J$2:$J$3777,'Ligne 14'!$BT$1))</f>
        <v>0</v>
      </c>
      <c r="BN45" s="97">
        <v>10</v>
      </c>
      <c r="BO45" s="19">
        <f>SUMPRODUCT((BT45="En cours")*SUMIFS(SUIVIPROD!$D$2:$D$3777,SUIVIPROD!$E$2:$E$3777,'Ligne 14'!$A45,SUIVIPROD!$J$2:$J$3777,'Ligne 14'!$BT$1))</f>
        <v>0</v>
      </c>
      <c r="BP45" s="19">
        <f>SUMPRODUCT((BT45="En cours")*SUMPRODUCT((SUIVIPROD!$E$2:$E$3777='Ligne 14'!$A45)*(SUIVIPROD!$J$2:$J$3777='Ligne 14'!$BT$1)*(SUIVIPROD!$L$2:$N$3777&lt;&gt;"")))</f>
        <v>0</v>
      </c>
      <c r="BQ45" s="97">
        <v>3</v>
      </c>
      <c r="BS45" s="23"/>
      <c r="BT45" s="204"/>
      <c r="BU45" s="209"/>
    </row>
    <row r="46" spans="1:73" ht="15">
      <c r="A46" s="12" t="s">
        <v>1085</v>
      </c>
      <c r="H46" s="92" t="str">
        <f>COUNTIF(A46:G46,"Oui") &amp;" / 6"</f>
        <v>0 / 6</v>
      </c>
      <c r="I46" s="19">
        <f>SUMPRODUCT((P46="En cours")*COUNTIFS(SUIVIPROD!$E$2:$E$3777,'Ligne 14'!$A46,SUIVIPROD!$J$2:$J$3777,'Ligne 14'!$P$1))</f>
        <v>0</v>
      </c>
      <c r="J46" s="97">
        <v>8</v>
      </c>
      <c r="K46" s="19">
        <f>SUMPRODUCT((P46="En cours")*SUMIFS(SUIVIPROD!$D$2:$D$3777,SUIVIPROD!$E$2:$E$3777,'Ligne 14'!$A46,SUIVIPROD!$J$2:$J$3777,'Ligne 14'!$P$1))</f>
        <v>0</v>
      </c>
      <c r="L46" s="19">
        <f>SUMPRODUCT((P46="En cours")*SUMPRODUCT((SUIVIPROD!$E$2:$E$3777='Ligne 14'!$A46)*(SUIVIPROD!$J$2:$J$3777='Ligne 14'!$P$1)*(SUIVIPROD!$L$2:$N$3777&lt;&gt;"")))</f>
        <v>0</v>
      </c>
      <c r="M46" s="97">
        <v>4</v>
      </c>
      <c r="N46" s="94"/>
      <c r="O46" s="23" t="str">
        <f>IF(COUNTIFS(SUIVIQUALITE!$B$2:$B$49039,'Ligne 14'!$A46,SUIVIQUALITE!$E$2:$E$49039,LEFT($P$1,FIND(" ",$P$1)-1),SUIVIQUALITE!$F$2:$F$49039,"Oui")=1,"Oui","#N/A")</f>
        <v>#N/A</v>
      </c>
      <c r="P46" s="204"/>
      <c r="Q46" s="19">
        <f>SUMPRODUCT((X46="En cours")*COUNTIFS(SUIVIPROD!$E$2:$E$3777,'Ligne 14'!$A46,SUIVIPROD!$J$2:$J$3777,'Ligne 14'!$X$1))</f>
        <v>0</v>
      </c>
      <c r="R46" s="97">
        <v>12</v>
      </c>
      <c r="S46" s="19">
        <f>SUMPRODUCT((X46="En cours")*SUMIFS(SUIVIPROD!$D$2:$D$3777,SUIVIPROD!$E$2:$E$3777,'Ligne 14'!$A46,SUIVIPROD!$J$2:$J$3777,'Ligne 14'!$X$1))</f>
        <v>0</v>
      </c>
      <c r="T46" s="19">
        <f>SUMPRODUCT((X46="En cours")*SUMPRODUCT((SUIVIPROD!$E$2:$E$3777='Ligne 14'!$A46)*(SUIVIPROD!$J$2:$J$3777='Ligne 14'!$X$1)*(SUIVIPROD!$L$2:$N$3777&lt;&gt;"")))</f>
        <v>0</v>
      </c>
      <c r="U46" s="97">
        <v>4</v>
      </c>
      <c r="V46" s="12"/>
      <c r="W46" s="23"/>
      <c r="X46" s="204"/>
      <c r="Y46" s="19">
        <f>SUMPRODUCT((AF46="En cours")*COUNTIFS(SUIVIPROD!$E$2:$E$3777,'Ligne 14'!$A46,SUIVIPROD!$J$2:$J$3777,'Ligne 14'!$AF$1))</f>
        <v>0</v>
      </c>
      <c r="Z46" s="97">
        <v>8</v>
      </c>
      <c r="AA46" s="19">
        <f>SUMPRODUCT((AF46="En cours")*SUMIFS(SUIVIPROD!$D$2:$D$3777,SUIVIPROD!$E$2:$E$3777,'Ligne 14'!$A46,SUIVIPROD!$J$2:$J$3777,'Ligne 14'!$AF$1))</f>
        <v>0</v>
      </c>
      <c r="AB46" s="19">
        <f>SUMPRODUCT((AF46="En cours")*SUMPRODUCT((SUIVIPROD!$E$2:$E$3777='Ligne 14'!$A46)*(SUIVIPROD!$J$2:$J$3777='Ligne 14'!$AF$1)*(SUIVIPROD!$L$2:$N$3777&lt;&gt;"")))</f>
        <v>0</v>
      </c>
      <c r="AC46" s="97">
        <v>6</v>
      </c>
      <c r="AE46" s="23"/>
      <c r="AF46" s="204"/>
      <c r="AG46" s="19">
        <f>SUMPRODUCT((AN46="En cours")*COUNTIFS(SUIVIPROD!$E$2:$E$3777,'Ligne 14'!$A46,SUIVIPROD!$J$2:$J$3777,'Ligne 14'!$AN$1))</f>
        <v>0</v>
      </c>
      <c r="AH46" s="97">
        <v>16</v>
      </c>
      <c r="AI46" s="19">
        <f>SUMPRODUCT((AN46="En cours")*SUMIFS(SUIVIPROD!$D$2:$D$3777,SUIVIPROD!$E$2:$E$3777,'Ligne 14'!$A46,SUIVIPROD!$J$2:$J$3777,'Ligne 14'!$AN$1))</f>
        <v>0</v>
      </c>
      <c r="AJ46" s="19">
        <f>SUMPRODUCT((AN46="En cours")*SUMPRODUCT((SUIVIPROD!$E$2:$E$3777='Ligne 14'!$A46)*(SUIVIPROD!$J$2:$J$3777='Ligne 14'!$AN$1)*(SUIVIPROD!$L$2:$N$3777&lt;&gt;"")))</f>
        <v>0</v>
      </c>
      <c r="AK46" s="97">
        <v>6</v>
      </c>
      <c r="AM46" s="23"/>
      <c r="AN46" s="204"/>
      <c r="AO46" s="19">
        <f>SUMPRODUCT((AV46="En cours")*COUNTIFS(SUIVIPROD!$E$2:$E$3777,'Ligne 14'!$A46,SUIVIPROD!$J$2:$J$3777,'Ligne 14'!$AV$1))</f>
        <v>0</v>
      </c>
      <c r="AP46" s="97">
        <v>8</v>
      </c>
      <c r="AQ46" s="19">
        <f>SUMPRODUCT((AV46="En cours")*SUMIFS(SUIVIPROD!$D$2:$D$3777,SUIVIPROD!$E$2:$E$3777,'Ligne 14'!$A46,SUIVIPROD!$J$2:$J$3777,'Ligne 14'!$AV$1))</f>
        <v>0</v>
      </c>
      <c r="AR46" s="19">
        <f>SUMPRODUCT((AV46="En cours")*SUMPRODUCT((SUIVIPROD!$E$2:$E$3777='Ligne 14'!$A46)*(SUIVIPROD!$J$2:$J$3777='Ligne 14'!$AV$1)*(SUIVIPROD!$L$2:$N$3777&lt;&gt;"")))</f>
        <v>0</v>
      </c>
      <c r="AS46" s="97">
        <v>3</v>
      </c>
      <c r="AU46" s="23"/>
      <c r="AV46" s="204"/>
      <c r="AW46" s="19">
        <f>SUMPRODUCT((BD46="En cours")*COUNTIFS(SUIVIPROD!$E$2:$E$3777,'Ligne 14'!$A46,SUIVIPROD!$J$2:$J$3777,'Ligne 14'!$BD$1))</f>
        <v>0</v>
      </c>
      <c r="AX46" s="97">
        <v>12</v>
      </c>
      <c r="AY46" s="19">
        <f>SUMPRODUCT((BD46="En cours")*SUMIFS(SUIVIPROD!$D$2:$D$3777,SUIVIPROD!$E$2:$E$3777,'Ligne 14'!$A46,SUIVIPROD!$J$2:$J$3777,'Ligne 14'!$BD$1))</f>
        <v>0</v>
      </c>
      <c r="AZ46" s="19">
        <f>SUMPRODUCT((BD46="En cours")*SUMPRODUCT((SUIVIPROD!$E$2:$E$3777='Ligne 14'!$A46)*(SUIVIPROD!$J$2:$J$3777='Ligne 14'!$BD$1)*(SUIVIPROD!$L$2:$N$3777&lt;&gt;"")))</f>
        <v>0</v>
      </c>
      <c r="BA46" s="97">
        <v>3</v>
      </c>
      <c r="BC46" s="23"/>
      <c r="BD46" s="204"/>
      <c r="BE46" s="19">
        <f>SUMPRODUCT((BL46="En cours")*COUNTIFS(SUIVIPROD!$E$2:$E$3777,'Ligne 14'!$A46,SUIVIPROD!$J$2:$J$3777,'Ligne 14'!$BL$1))</f>
        <v>0</v>
      </c>
      <c r="BF46" s="97">
        <v>12</v>
      </c>
      <c r="BG46" s="19">
        <f>SUMPRODUCT((BL46="En cours")*SUMIFS(SUIVIPROD!$D$2:$D$3777,SUIVIPROD!$E$2:$E$3777,'Ligne 14'!$A46,SUIVIPROD!$J$2:$J$3777,'Ligne 14'!$BL$1))</f>
        <v>0</v>
      </c>
      <c r="BH46" s="19">
        <f>SUMPRODUCT((BL46="En cours")*SUMPRODUCT((SUIVIPROD!$E$2:$E$3777='Ligne 14'!$A46)*(SUIVIPROD!$J$2:$J$3777='Ligne 14'!$BL$1)*(SUIVIPROD!$L$2:$N$3777&lt;&gt;"")))</f>
        <v>0</v>
      </c>
      <c r="BI46" s="97">
        <v>4</v>
      </c>
      <c r="BK46" s="23" t="str">
        <f>IF(COUNTIFS(SUIVIQUALITE!$B$2:$B$49039,'Ligne 14'!$A46,SUIVIQUALITE!$E$2:$E$49039,LEFT($BL$1,FIND(" ",$BL$1)-1),SUIVIQUALITE!$F$2:$F$49039,"Oui")=1,"Oui","#N/A")</f>
        <v>Oui</v>
      </c>
      <c r="BL46" s="204" t="s">
        <v>190</v>
      </c>
      <c r="BM46" s="19">
        <f>SUMPRODUCT((BT46="En cours")*COUNTIFS(SUIVIPROD!$E$2:$E$3777,'Ligne 14'!$A46,SUIVIPROD!$J$2:$J$3777,'Ligne 14'!$BT$1))</f>
        <v>0</v>
      </c>
      <c r="BN46" s="97">
        <v>10</v>
      </c>
      <c r="BO46" s="19">
        <f>SUMPRODUCT((BT46="En cours")*SUMIFS(SUIVIPROD!$D$2:$D$3777,SUIVIPROD!$E$2:$E$3777,'Ligne 14'!$A46,SUIVIPROD!$J$2:$J$3777,'Ligne 14'!$BT$1))</f>
        <v>0</v>
      </c>
      <c r="BP46" s="19">
        <f>SUMPRODUCT((BT46="En cours")*SUMPRODUCT((SUIVIPROD!$E$2:$E$3777='Ligne 14'!$A46)*(SUIVIPROD!$J$2:$J$3777='Ligne 14'!$BT$1)*(SUIVIPROD!$L$2:$N$3777&lt;&gt;"")))</f>
        <v>0</v>
      </c>
      <c r="BQ46" s="97">
        <v>3</v>
      </c>
      <c r="BS46" s="23"/>
      <c r="BT46" s="204"/>
      <c r="BU46" s="209"/>
    </row>
    <row r="47" spans="1:73" ht="15">
      <c r="A47" s="12" t="s">
        <v>1067</v>
      </c>
      <c r="H47" s="92" t="str">
        <f>COUNTIF(A47:G47,"Oui") &amp;" / 6"</f>
        <v>0 / 6</v>
      </c>
      <c r="I47" s="19">
        <f>SUMPRODUCT((P47="En cours")*COUNTIFS(SUIVIPROD!$E$2:$E$3777,'Ligne 14'!$A47,SUIVIPROD!$J$2:$J$3777,'Ligne 14'!$P$1))</f>
        <v>0</v>
      </c>
      <c r="J47" s="97">
        <v>8</v>
      </c>
      <c r="K47" s="19">
        <f>SUMPRODUCT((P47="En cours")*SUMIFS(SUIVIPROD!$D$2:$D$3777,SUIVIPROD!$E$2:$E$3777,'Ligne 14'!$A47,SUIVIPROD!$J$2:$J$3777,'Ligne 14'!$P$1))</f>
        <v>0</v>
      </c>
      <c r="L47" s="19">
        <f>SUMPRODUCT((P47="En cours")*SUMPRODUCT((SUIVIPROD!$E$2:$E$3777='Ligne 14'!$A47)*(SUIVIPROD!$J$2:$J$3777='Ligne 14'!$P$1)*(SUIVIPROD!$L$2:$N$3777&lt;&gt;"")))</f>
        <v>0</v>
      </c>
      <c r="M47" s="97">
        <v>4</v>
      </c>
      <c r="N47" s="94"/>
      <c r="O47" s="23" t="str">
        <f>IF(COUNTIFS(SUIVIQUALITE!$B$2:$B$49039,'Ligne 14'!$A47,SUIVIQUALITE!$E$2:$E$49039,LEFT($P$1,FIND(" ",$P$1)-1),SUIVIQUALITE!$F$2:$F$49039,"Oui")=1,"Oui","#N/A")</f>
        <v>#N/A</v>
      </c>
      <c r="P47" s="204" t="s">
        <v>190</v>
      </c>
      <c r="Q47" s="19">
        <f>SUMPRODUCT((X47="En cours")*COUNTIFS(SUIVIPROD!$E$2:$E$3777,'Ligne 14'!$A47,SUIVIPROD!$J$2:$J$3777,'Ligne 14'!$X$1))</f>
        <v>0</v>
      </c>
      <c r="R47" s="97">
        <v>12</v>
      </c>
      <c r="S47" s="19">
        <f>SUMPRODUCT((X47="En cours")*SUMIFS(SUIVIPROD!$D$2:$D$3777,SUIVIPROD!$E$2:$E$3777,'Ligne 14'!$A47,SUIVIPROD!$J$2:$J$3777,'Ligne 14'!$X$1))</f>
        <v>0</v>
      </c>
      <c r="T47" s="19">
        <f>SUMPRODUCT((X47="En cours")*SUMPRODUCT((SUIVIPROD!$E$2:$E$3777='Ligne 14'!$A47)*(SUIVIPROD!$J$2:$J$3777='Ligne 14'!$X$1)*(SUIVIPROD!$L$2:$N$3777&lt;&gt;"")))</f>
        <v>0</v>
      </c>
      <c r="U47" s="97">
        <v>4</v>
      </c>
      <c r="V47" s="12"/>
      <c r="W47" s="23"/>
      <c r="X47" s="204" t="s">
        <v>189</v>
      </c>
      <c r="Y47" s="19">
        <f>SUMPRODUCT((AF47="En cours")*COUNTIFS(SUIVIPROD!$E$2:$E$3777,'Ligne 14'!$A47,SUIVIPROD!$J$2:$J$3777,'Ligne 14'!$AF$1))</f>
        <v>0</v>
      </c>
      <c r="Z47" s="97">
        <v>8</v>
      </c>
      <c r="AA47" s="19">
        <f>SUMPRODUCT((AF47="En cours")*SUMIFS(SUIVIPROD!$D$2:$D$3777,SUIVIPROD!$E$2:$E$3777,'Ligne 14'!$A47,SUIVIPROD!$J$2:$J$3777,'Ligne 14'!$AF$1))</f>
        <v>0</v>
      </c>
      <c r="AB47" s="19">
        <f>SUMPRODUCT((AF47="En cours")*SUMPRODUCT((SUIVIPROD!$E$2:$E$3777='Ligne 14'!$A47)*(SUIVIPROD!$J$2:$J$3777='Ligne 14'!$AF$1)*(SUIVIPROD!$L$2:$N$3777&lt;&gt;"")))</f>
        <v>0</v>
      </c>
      <c r="AC47" s="97">
        <v>6</v>
      </c>
      <c r="AE47" s="23"/>
      <c r="AF47" s="204"/>
      <c r="AG47" s="19">
        <f>SUMPRODUCT((AN47="En cours")*COUNTIFS(SUIVIPROD!$E$2:$E$3777,'Ligne 14'!$A47,SUIVIPROD!$J$2:$J$3777,'Ligne 14'!$AN$1))</f>
        <v>0</v>
      </c>
      <c r="AH47" s="97">
        <v>16</v>
      </c>
      <c r="AI47" s="19">
        <f>SUMPRODUCT((AN47="En cours")*SUMIFS(SUIVIPROD!$D$2:$D$3777,SUIVIPROD!$E$2:$E$3777,'Ligne 14'!$A47,SUIVIPROD!$J$2:$J$3777,'Ligne 14'!$AN$1))</f>
        <v>0</v>
      </c>
      <c r="AJ47" s="19">
        <f>SUMPRODUCT((AN47="En cours")*SUMPRODUCT((SUIVIPROD!$E$2:$E$3777='Ligne 14'!$A47)*(SUIVIPROD!$J$2:$J$3777='Ligne 14'!$AN$1)*(SUIVIPROD!$L$2:$N$3777&lt;&gt;"")))</f>
        <v>0</v>
      </c>
      <c r="AK47" s="97">
        <v>6</v>
      </c>
      <c r="AM47" s="23"/>
      <c r="AN47" s="204"/>
      <c r="AO47" s="19">
        <f>SUMPRODUCT((AV47="En cours")*COUNTIFS(SUIVIPROD!$E$2:$E$3777,'Ligne 14'!$A47,SUIVIPROD!$J$2:$J$3777,'Ligne 14'!$AV$1))</f>
        <v>0</v>
      </c>
      <c r="AP47" s="97">
        <v>8</v>
      </c>
      <c r="AQ47" s="19">
        <f>SUMPRODUCT((AV47="En cours")*SUMIFS(SUIVIPROD!$D$2:$D$3777,SUIVIPROD!$E$2:$E$3777,'Ligne 14'!$A47,SUIVIPROD!$J$2:$J$3777,'Ligne 14'!$AV$1))</f>
        <v>0</v>
      </c>
      <c r="AR47" s="19">
        <f>SUMPRODUCT((AV47="En cours")*SUMPRODUCT((SUIVIPROD!$E$2:$E$3777='Ligne 14'!$A47)*(SUIVIPROD!$J$2:$J$3777='Ligne 14'!$AV$1)*(SUIVIPROD!$L$2:$N$3777&lt;&gt;"")))</f>
        <v>0</v>
      </c>
      <c r="AS47" s="97">
        <v>3</v>
      </c>
      <c r="AU47" s="23"/>
      <c r="AV47" s="204"/>
      <c r="AW47" s="19">
        <f>SUMPRODUCT((BD47="En cours")*COUNTIFS(SUIVIPROD!$E$2:$E$3777,'Ligne 14'!$A47,SUIVIPROD!$J$2:$J$3777,'Ligne 14'!$BD$1))</f>
        <v>0</v>
      </c>
      <c r="AX47" s="97">
        <v>12</v>
      </c>
      <c r="AY47" s="19">
        <f>SUMPRODUCT((BD47="En cours")*SUMIFS(SUIVIPROD!$D$2:$D$3777,SUIVIPROD!$E$2:$E$3777,'Ligne 14'!$A47,SUIVIPROD!$J$2:$J$3777,'Ligne 14'!$BD$1))</f>
        <v>0</v>
      </c>
      <c r="AZ47" s="19">
        <f>SUMPRODUCT((BD47="En cours")*SUMPRODUCT((SUIVIPROD!$E$2:$E$3777='Ligne 14'!$A47)*(SUIVIPROD!$J$2:$J$3777='Ligne 14'!$BD$1)*(SUIVIPROD!$L$2:$N$3777&lt;&gt;"")))</f>
        <v>0</v>
      </c>
      <c r="BA47" s="97">
        <v>3</v>
      </c>
      <c r="BC47" s="23"/>
      <c r="BD47" s="204"/>
      <c r="BE47" s="19">
        <f>SUMPRODUCT((BL47="En cours")*COUNTIFS(SUIVIPROD!$E$2:$E$3777,'Ligne 14'!$A47,SUIVIPROD!$J$2:$J$3777,'Ligne 14'!$BL$1))</f>
        <v>0</v>
      </c>
      <c r="BF47" s="97">
        <v>12</v>
      </c>
      <c r="BG47" s="19">
        <f>SUMPRODUCT((BL47="En cours")*SUMIFS(SUIVIPROD!$D$2:$D$3777,SUIVIPROD!$E$2:$E$3777,'Ligne 14'!$A47,SUIVIPROD!$J$2:$J$3777,'Ligne 14'!$BL$1))</f>
        <v>0</v>
      </c>
      <c r="BH47" s="19">
        <f>SUMPRODUCT((BL47="En cours")*SUMPRODUCT((SUIVIPROD!$E$2:$E$3777='Ligne 14'!$A47)*(SUIVIPROD!$J$2:$J$3777='Ligne 14'!$BL$1)*(SUIVIPROD!$L$2:$N$3777&lt;&gt;"")))</f>
        <v>0</v>
      </c>
      <c r="BI47" s="97">
        <v>4</v>
      </c>
      <c r="BK47" s="23"/>
      <c r="BL47" s="204"/>
      <c r="BM47" s="19">
        <f>SUMPRODUCT((BT47="En cours")*COUNTIFS(SUIVIPROD!$E$2:$E$3777,'Ligne 14'!$A47,SUIVIPROD!$J$2:$J$3777,'Ligne 14'!$BT$1))</f>
        <v>0</v>
      </c>
      <c r="BN47" s="97">
        <v>10</v>
      </c>
      <c r="BO47" s="19">
        <f>SUMPRODUCT((BT47="En cours")*SUMIFS(SUIVIPROD!$D$2:$D$3777,SUIVIPROD!$E$2:$E$3777,'Ligne 14'!$A47,SUIVIPROD!$J$2:$J$3777,'Ligne 14'!$BT$1))</f>
        <v>0</v>
      </c>
      <c r="BP47" s="19">
        <f>SUMPRODUCT((BT47="En cours")*SUMPRODUCT((SUIVIPROD!$E$2:$E$3777='Ligne 14'!$A47)*(SUIVIPROD!$J$2:$J$3777='Ligne 14'!$BT$1)*(SUIVIPROD!$L$2:$N$3777&lt;&gt;"")))</f>
        <v>0</v>
      </c>
      <c r="BQ47" s="97">
        <v>3</v>
      </c>
      <c r="BS47" s="23"/>
      <c r="BT47" s="204"/>
      <c r="BU47" s="209"/>
    </row>
    <row r="48" spans="1:73" ht="15">
      <c r="A48" s="12" t="s">
        <v>1086</v>
      </c>
      <c r="H48" s="92" t="str">
        <f>COUNTIF(A48:G48,"Oui") &amp;" / 6"</f>
        <v>0 / 6</v>
      </c>
      <c r="I48" s="19">
        <f>SUMPRODUCT((P48="En cours")*COUNTIFS(SUIVIPROD!$E$2:$E$3777,'Ligne 14'!$A48,SUIVIPROD!$J$2:$J$3777,'Ligne 14'!$P$1))</f>
        <v>12</v>
      </c>
      <c r="J48" s="97">
        <v>8</v>
      </c>
      <c r="K48" s="19">
        <f>SUMPRODUCT((P48="En cours")*SUMIFS(SUIVIPROD!$D$2:$D$3777,SUIVIPROD!$E$2:$E$3777,'Ligne 14'!$A48,SUIVIPROD!$J$2:$J$3777,'Ligne 14'!$P$1))</f>
        <v>24</v>
      </c>
      <c r="L48" s="19">
        <f>SUMPRODUCT((P48="En cours")*SUMPRODUCT((SUIVIPROD!$E$2:$E$3777='Ligne 14'!$A48)*(SUIVIPROD!$J$2:$J$3777='Ligne 14'!$P$1)*(SUIVIPROD!$L$2:$N$3777&lt;&gt;"")))</f>
        <v>3</v>
      </c>
      <c r="M48" s="97">
        <v>4</v>
      </c>
      <c r="N48" s="94"/>
      <c r="O48" s="23" t="str">
        <f>IF(COUNTIFS(SUIVIQUALITE!$B$2:$B$49039,'Ligne 14'!$A48,SUIVIQUALITE!$E$2:$E$49039,LEFT($P$1,FIND(" ",$P$1)-1),SUIVIQUALITE!$F$2:$F$49039,"Oui")=1,"Oui","#N/A")</f>
        <v>#N/A</v>
      </c>
      <c r="P48" s="204" t="s">
        <v>189</v>
      </c>
      <c r="Q48" s="19">
        <f>SUMPRODUCT((X48="En cours")*COUNTIFS(SUIVIPROD!$E$2:$E$3777,'Ligne 14'!$A48,SUIVIPROD!$J$2:$J$3777,'Ligne 14'!$X$1))</f>
        <v>0</v>
      </c>
      <c r="R48" s="97">
        <v>12</v>
      </c>
      <c r="S48" s="19">
        <f>SUMPRODUCT((X48="En cours")*SUMIFS(SUIVIPROD!$D$2:$D$3777,SUIVIPROD!$E$2:$E$3777,'Ligne 14'!$A48,SUIVIPROD!$J$2:$J$3777,'Ligne 14'!$X$1))</f>
        <v>0</v>
      </c>
      <c r="T48" s="19">
        <f>SUMPRODUCT((X48="En cours")*SUMPRODUCT((SUIVIPROD!$E$2:$E$3777='Ligne 14'!$A48)*(SUIVIPROD!$J$2:$J$3777='Ligne 14'!$X$1)*(SUIVIPROD!$L$2:$N$3777&lt;&gt;"")))</f>
        <v>0</v>
      </c>
      <c r="U48" s="97">
        <v>4</v>
      </c>
      <c r="V48" s="12"/>
      <c r="W48" s="23"/>
      <c r="X48" s="204"/>
      <c r="Y48" s="19">
        <f>SUMPRODUCT((AF48="En cours")*COUNTIFS(SUIVIPROD!$E$2:$E$3777,'Ligne 14'!$A48,SUIVIPROD!$J$2:$J$3777,'Ligne 14'!$AF$1))</f>
        <v>0</v>
      </c>
      <c r="Z48" s="97">
        <v>8</v>
      </c>
      <c r="AA48" s="19">
        <f>SUMPRODUCT((AF48="En cours")*SUMIFS(SUIVIPROD!$D$2:$D$3777,SUIVIPROD!$E$2:$E$3777,'Ligne 14'!$A48,SUIVIPROD!$J$2:$J$3777,'Ligne 14'!$AF$1))</f>
        <v>0</v>
      </c>
      <c r="AB48" s="19">
        <f>SUMPRODUCT((AF48="En cours")*SUMPRODUCT((SUIVIPROD!$E$2:$E$3777='Ligne 14'!$A48)*(SUIVIPROD!$J$2:$J$3777='Ligne 14'!$AF$1)*(SUIVIPROD!$L$2:$N$3777&lt;&gt;"")))</f>
        <v>0</v>
      </c>
      <c r="AC48" s="97">
        <v>6</v>
      </c>
      <c r="AE48" s="23"/>
      <c r="AF48" s="204"/>
      <c r="AG48" s="19">
        <f>SUMPRODUCT((AN48="En cours")*COUNTIFS(SUIVIPROD!$E$2:$E$3777,'Ligne 14'!$A48,SUIVIPROD!$J$2:$J$3777,'Ligne 14'!$AN$1))</f>
        <v>0</v>
      </c>
      <c r="AH48" s="97">
        <v>16</v>
      </c>
      <c r="AI48" s="19">
        <f>SUMPRODUCT((AN48="En cours")*SUMIFS(SUIVIPROD!$D$2:$D$3777,SUIVIPROD!$E$2:$E$3777,'Ligne 14'!$A48,SUIVIPROD!$J$2:$J$3777,'Ligne 14'!$AN$1))</f>
        <v>0</v>
      </c>
      <c r="AJ48" s="19">
        <f>SUMPRODUCT((AN48="En cours")*SUMPRODUCT((SUIVIPROD!$E$2:$E$3777='Ligne 14'!$A48)*(SUIVIPROD!$J$2:$J$3777='Ligne 14'!$AN$1)*(SUIVIPROD!$L$2:$N$3777&lt;&gt;"")))</f>
        <v>0</v>
      </c>
      <c r="AK48" s="97">
        <v>6</v>
      </c>
      <c r="AM48" s="23"/>
      <c r="AN48" s="204"/>
      <c r="AO48" s="19">
        <f>SUMPRODUCT((AV48="En cours")*COUNTIFS(SUIVIPROD!$E$2:$E$3777,'Ligne 14'!$A48,SUIVIPROD!$J$2:$J$3777,'Ligne 14'!$AV$1))</f>
        <v>0</v>
      </c>
      <c r="AP48" s="97">
        <v>8</v>
      </c>
      <c r="AQ48" s="19">
        <f>SUMPRODUCT((AV48="En cours")*SUMIFS(SUIVIPROD!$D$2:$D$3777,SUIVIPROD!$E$2:$E$3777,'Ligne 14'!$A48,SUIVIPROD!$J$2:$J$3777,'Ligne 14'!$AV$1))</f>
        <v>0</v>
      </c>
      <c r="AR48" s="19">
        <f>SUMPRODUCT((AV48="En cours")*SUMPRODUCT((SUIVIPROD!$E$2:$E$3777='Ligne 14'!$A48)*(SUIVIPROD!$J$2:$J$3777='Ligne 14'!$AV$1)*(SUIVIPROD!$L$2:$N$3777&lt;&gt;"")))</f>
        <v>0</v>
      </c>
      <c r="AS48" s="97">
        <v>3</v>
      </c>
      <c r="AU48" s="23"/>
      <c r="AV48" s="204"/>
      <c r="AW48" s="19">
        <f>SUMPRODUCT((BD48="En cours")*COUNTIFS(SUIVIPROD!$E$2:$E$3777,'Ligne 14'!$A48,SUIVIPROD!$J$2:$J$3777,'Ligne 14'!$BD$1))</f>
        <v>0</v>
      </c>
      <c r="AX48" s="97">
        <v>12</v>
      </c>
      <c r="AY48" s="19">
        <f>SUMPRODUCT((BD48="En cours")*SUMIFS(SUIVIPROD!$D$2:$D$3777,SUIVIPROD!$E$2:$E$3777,'Ligne 14'!$A48,SUIVIPROD!$J$2:$J$3777,'Ligne 14'!$BD$1))</f>
        <v>0</v>
      </c>
      <c r="AZ48" s="19">
        <f>SUMPRODUCT((BD48="En cours")*SUMPRODUCT((SUIVIPROD!$E$2:$E$3777='Ligne 14'!$A48)*(SUIVIPROD!$J$2:$J$3777='Ligne 14'!$BD$1)*(SUIVIPROD!$L$2:$N$3777&lt;&gt;"")))</f>
        <v>0</v>
      </c>
      <c r="BA48" s="97">
        <v>3</v>
      </c>
      <c r="BC48" s="23"/>
      <c r="BD48" s="204"/>
      <c r="BE48" s="19">
        <f>SUMPRODUCT((BL48="En cours")*COUNTIFS(SUIVIPROD!$E$2:$E$3777,'Ligne 14'!$A48,SUIVIPROD!$J$2:$J$3777,'Ligne 14'!$BL$1))</f>
        <v>0</v>
      </c>
      <c r="BF48" s="97">
        <v>12</v>
      </c>
      <c r="BG48" s="19">
        <f>SUMPRODUCT((BL48="En cours")*SUMIFS(SUIVIPROD!$D$2:$D$3777,SUIVIPROD!$E$2:$E$3777,'Ligne 14'!$A48,SUIVIPROD!$J$2:$J$3777,'Ligne 14'!$BL$1))</f>
        <v>0</v>
      </c>
      <c r="BH48" s="19">
        <f>SUMPRODUCT((BL48="En cours")*SUMPRODUCT((SUIVIPROD!$E$2:$E$3777='Ligne 14'!$A48)*(SUIVIPROD!$J$2:$J$3777='Ligne 14'!$BL$1)*(SUIVIPROD!$L$2:$N$3777&lt;&gt;"")))</f>
        <v>0</v>
      </c>
      <c r="BI48" s="97">
        <v>4</v>
      </c>
      <c r="BK48" s="23"/>
      <c r="BL48" s="204"/>
      <c r="BM48" s="19">
        <f>SUMPRODUCT((BT48="En cours")*COUNTIFS(SUIVIPROD!$E$2:$E$3777,'Ligne 14'!$A48,SUIVIPROD!$J$2:$J$3777,'Ligne 14'!$BT$1))</f>
        <v>0</v>
      </c>
      <c r="BN48" s="97">
        <v>10</v>
      </c>
      <c r="BO48" s="19">
        <f>SUMPRODUCT((BT48="En cours")*SUMIFS(SUIVIPROD!$D$2:$D$3777,SUIVIPROD!$E$2:$E$3777,'Ligne 14'!$A48,SUIVIPROD!$J$2:$J$3777,'Ligne 14'!$BT$1))</f>
        <v>0</v>
      </c>
      <c r="BP48" s="19">
        <f>SUMPRODUCT((BT48="En cours")*SUMPRODUCT((SUIVIPROD!$E$2:$E$3777='Ligne 14'!$A48)*(SUIVIPROD!$J$2:$J$3777='Ligne 14'!$BT$1)*(SUIVIPROD!$L$2:$N$3777&lt;&gt;"")))</f>
        <v>0</v>
      </c>
      <c r="BQ48" s="97">
        <v>3</v>
      </c>
      <c r="BS48" s="23"/>
      <c r="BT48" s="204"/>
      <c r="BU48" s="209"/>
    </row>
    <row r="49" spans="1:73" ht="15">
      <c r="A49" s="12" t="s">
        <v>388</v>
      </c>
      <c r="B49" s="12" t="s">
        <v>188</v>
      </c>
      <c r="C49" s="12" t="s">
        <v>188</v>
      </c>
      <c r="D49" s="12" t="s">
        <v>188</v>
      </c>
      <c r="E49" s="12" t="s">
        <v>188</v>
      </c>
      <c r="F49" s="12" t="s">
        <v>188</v>
      </c>
      <c r="G49" s="12" t="s">
        <v>188</v>
      </c>
      <c r="H49" s="92" t="str">
        <f t="shared" ref="H49:H50" si="3">COUNTIF(A49:G49,"Oui") &amp;" / 6"</f>
        <v>6 / 6</v>
      </c>
      <c r="I49" s="19">
        <f>SUMPRODUCT((P49="En cours")*COUNTIFS(SUIVIPROD!$E$2:$E$3777,'Ligne 14'!$A49,SUIVIPROD!$J$2:$J$3777,'Ligne 14'!$P$1))</f>
        <v>0</v>
      </c>
      <c r="J49" s="97">
        <v>8</v>
      </c>
      <c r="K49" s="19">
        <f>SUMPRODUCT((P49="En cours")*SUMIFS(SUIVIPROD!$D$2:$D$3777,SUIVIPROD!$E$2:$E$3777,'Ligne 14'!$A49,SUIVIPROD!$J$2:$J$3777,'Ligne 14'!$P$1))</f>
        <v>0</v>
      </c>
      <c r="L49" s="19">
        <f>SUMPRODUCT((P49="En cours")*SUMPRODUCT((SUIVIPROD!$E$2:$E$3777='Ligne 14'!$A49)*(SUIVIPROD!$J$2:$J$3777='Ligne 14'!$P$1)*(SUIVIPROD!$L$2:$N$3777&lt;&gt;"")))</f>
        <v>0</v>
      </c>
      <c r="M49" s="97">
        <v>4</v>
      </c>
      <c r="O49" s="23"/>
      <c r="P49" s="211"/>
      <c r="Q49" s="19">
        <f>SUMPRODUCT((X49="En cours")*COUNTIFS(SUIVIPROD!$E$2:$E$3777,'Ligne 14'!$A49,SUIVIPROD!$J$2:$J$3777,'Ligne 14'!$X$1))</f>
        <v>0</v>
      </c>
      <c r="R49" s="97">
        <v>12</v>
      </c>
      <c r="S49" s="19">
        <f>SUMPRODUCT((X49="En cours")*SUMIFS(SUIVIPROD!$D$2:$D$3777,SUIVIPROD!$E$2:$E$3777,'Ligne 14'!$A49,SUIVIPROD!$J$2:$J$3777,'Ligne 14'!$X$1))</f>
        <v>0</v>
      </c>
      <c r="T49" s="19">
        <f>SUMPRODUCT((X49="En cours")*SUMPRODUCT((SUIVIPROD!$E$2:$E$3777='Ligne 14'!$A49)*(SUIVIPROD!$J$2:$J$3777='Ligne 14'!$X$1)*(SUIVIPROD!$L$2:$N$3777&lt;&gt;"")))</f>
        <v>0</v>
      </c>
      <c r="U49" s="97">
        <v>4</v>
      </c>
      <c r="W49" s="23"/>
      <c r="X49" s="93"/>
      <c r="Y49" s="19">
        <f>SUMPRODUCT((AF49="En cours")*COUNTIFS(SUIVIPROD!$E$2:$E$3777,'Ligne 14'!$A49,SUIVIPROD!$J$2:$J$3777,'Ligne 14'!$AF$1))</f>
        <v>0</v>
      </c>
      <c r="Z49" s="97">
        <v>8</v>
      </c>
      <c r="AA49" s="19">
        <f>SUMPRODUCT((AF49="En cours")*SUMIFS(SUIVIPROD!$D$2:$D$3777,SUIVIPROD!$E$2:$E$3777,'Ligne 14'!$A49,SUIVIPROD!$J$2:$J$3777,'Ligne 14'!$AF$1))</f>
        <v>0</v>
      </c>
      <c r="AB49" s="19">
        <f>SUMPRODUCT((AF49="En cours")*SUMPRODUCT((SUIVIPROD!$E$2:$E$3777='Ligne 14'!$A49)*(SUIVIPROD!$J$2:$J$3777='Ligne 14'!$AF$1)*(SUIVIPROD!$L$2:$N$3777&lt;&gt;"")))</f>
        <v>0</v>
      </c>
      <c r="AC49" s="97">
        <v>6</v>
      </c>
      <c r="AD49" s="23"/>
      <c r="AE49" s="23"/>
      <c r="AF49" s="93"/>
      <c r="AG49" s="19">
        <f>SUMPRODUCT((AN49="En cours")*COUNTIFS(SUIVIPROD!$E$2:$E$3777,'Ligne 14'!$A49,SUIVIPROD!$J$2:$J$3777,'Ligne 14'!$AN$1))</f>
        <v>0</v>
      </c>
      <c r="AH49" s="97">
        <v>16</v>
      </c>
      <c r="AI49" s="19">
        <f>SUMPRODUCT((AN49="En cours")*SUMIFS(SUIVIPROD!$D$2:$D$3777,SUIVIPROD!$E$2:$E$3777,'Ligne 14'!$A49,SUIVIPROD!$J$2:$J$3777,'Ligne 14'!$AN$1))</f>
        <v>0</v>
      </c>
      <c r="AJ49" s="19">
        <f>SUMPRODUCT((AN49="En cours")*SUMPRODUCT((SUIVIPROD!$E$2:$E$3777='Ligne 14'!$A49)*(SUIVIPROD!$J$2:$J$3777='Ligne 14'!$AN$1)*(SUIVIPROD!$L$2:$N$3777&lt;&gt;"")))</f>
        <v>0</v>
      </c>
      <c r="AK49" s="97">
        <v>6</v>
      </c>
      <c r="AM49" s="23"/>
      <c r="AN49" s="211"/>
      <c r="AO49" s="19">
        <f>SUMPRODUCT((AV49="En cours")*COUNTIFS(SUIVIPROD!$E$2:$E$3777,'Ligne 14'!$A49,SUIVIPROD!$J$2:$J$3777,'Ligne 14'!$AV$1))</f>
        <v>0</v>
      </c>
      <c r="AP49" s="97">
        <v>8</v>
      </c>
      <c r="AQ49" s="19">
        <f>SUMPRODUCT((AV49="En cours")*SUMIFS(SUIVIPROD!$D$2:$D$3777,SUIVIPROD!$E$2:$E$3777,'Ligne 14'!$A49,SUIVIPROD!$J$2:$J$3777,'Ligne 14'!$AV$1))</f>
        <v>0</v>
      </c>
      <c r="AR49" s="19">
        <f>SUMPRODUCT((AV49="En cours")*SUMPRODUCT((SUIVIPROD!$E$2:$E$3777='Ligne 14'!$A49)*(SUIVIPROD!$J$2:$J$3777='Ligne 14'!$AV$1)*(SUIVIPROD!$L$2:$N$3777&lt;&gt;"")))</f>
        <v>0</v>
      </c>
      <c r="AS49" s="97">
        <v>3</v>
      </c>
      <c r="AU49" s="23"/>
      <c r="AV49" s="93" t="s">
        <v>190</v>
      </c>
      <c r="AW49" s="19">
        <f>SUMPRODUCT((BD49="En cours")*COUNTIFS(SUIVIPROD!$E$2:$E$3777,'Ligne 14'!$A49,SUIVIPROD!$J$2:$J$3777,'Ligne 14'!$BD$1))</f>
        <v>0</v>
      </c>
      <c r="AX49" s="97">
        <v>12</v>
      </c>
      <c r="AY49" s="19">
        <f>SUMPRODUCT((BD49="En cours")*SUMIFS(SUIVIPROD!$D$2:$D$3777,SUIVIPROD!$E$2:$E$3777,'Ligne 14'!$A49,SUIVIPROD!$J$2:$J$3777,'Ligne 14'!$BD$1))</f>
        <v>0</v>
      </c>
      <c r="AZ49" s="19">
        <f>SUMPRODUCT((BD49="En cours")*SUMPRODUCT((SUIVIPROD!$E$2:$E$3777='Ligne 14'!$A49)*(SUIVIPROD!$J$2:$J$3777='Ligne 14'!$BD$1)*(SUIVIPROD!$L$2:$N$3777&lt;&gt;"")))</f>
        <v>0</v>
      </c>
      <c r="BA49" s="97">
        <v>3</v>
      </c>
      <c r="BC49" s="23"/>
      <c r="BD49" s="93" t="s">
        <v>190</v>
      </c>
      <c r="BE49" s="19">
        <f>SUMPRODUCT((BL49="En cours")*COUNTIFS(SUIVIPROD!$E$2:$E$3777,'Ligne 14'!$A49,SUIVIPROD!$J$2:$J$3777,'Ligne 14'!$BL$1))</f>
        <v>0</v>
      </c>
      <c r="BF49" s="97">
        <v>12</v>
      </c>
      <c r="BG49" s="19">
        <f>SUMPRODUCT((BL49="En cours")*SUMIFS(SUIVIPROD!$D$2:$D$3777,SUIVIPROD!$E$2:$E$3777,'Ligne 14'!$A49,SUIVIPROD!$J$2:$J$3777,'Ligne 14'!$BL$1))</f>
        <v>0</v>
      </c>
      <c r="BH49" s="19">
        <f>SUMPRODUCT((BL49="En cours")*SUMPRODUCT((SUIVIPROD!$E$2:$E$3777='Ligne 14'!$A49)*(SUIVIPROD!$J$2:$J$3777='Ligne 14'!$BL$1)*(SUIVIPROD!$L$2:$N$3777&lt;&gt;"")))</f>
        <v>0</v>
      </c>
      <c r="BI49" s="97">
        <v>4</v>
      </c>
      <c r="BK49" s="23"/>
      <c r="BL49" s="211" t="s">
        <v>190</v>
      </c>
      <c r="BM49" s="19">
        <f>SUMPRODUCT((BT49="En cours")*COUNTIFS(SUIVIPROD!$E$2:$E$3777,'Ligne 14'!$A49,SUIVIPROD!$J$2:$J$3777,'Ligne 14'!$BT$1))</f>
        <v>0</v>
      </c>
      <c r="BN49" s="97">
        <v>10</v>
      </c>
      <c r="BO49" s="19">
        <f>SUMPRODUCT((BT49="En cours")*SUMIFS(SUIVIPROD!$D$2:$D$3777,SUIVIPROD!$E$2:$E$3777,'Ligne 14'!$A49,SUIVIPROD!$J$2:$J$3777,'Ligne 14'!$BT$1))</f>
        <v>0</v>
      </c>
      <c r="BP49" s="19">
        <f>SUMPRODUCT((BT49="En cours")*SUMPRODUCT((SUIVIPROD!$E$2:$E$3777='Ligne 14'!$A49)*(SUIVIPROD!$J$2:$J$3777='Ligne 14'!$BT$1)*(SUIVIPROD!$L$2:$N$3777&lt;&gt;"")))</f>
        <v>0</v>
      </c>
      <c r="BQ49" s="97">
        <v>3</v>
      </c>
      <c r="BS49" s="23"/>
      <c r="BT49" s="211" t="s">
        <v>190</v>
      </c>
      <c r="BU49" s="209"/>
    </row>
    <row r="50" spans="1:73" ht="15">
      <c r="A50" s="12" t="s">
        <v>362</v>
      </c>
      <c r="B50" s="12" t="s">
        <v>188</v>
      </c>
      <c r="C50" s="12" t="s">
        <v>188</v>
      </c>
      <c r="D50" s="12" t="s">
        <v>188</v>
      </c>
      <c r="E50" s="12" t="s">
        <v>188</v>
      </c>
      <c r="F50" s="12" t="s">
        <v>188</v>
      </c>
      <c r="G50" s="12" t="s">
        <v>188</v>
      </c>
      <c r="H50" s="92" t="str">
        <f t="shared" si="3"/>
        <v>6 / 6</v>
      </c>
      <c r="I50" s="19">
        <f>SUMPRODUCT((P50="En cours")*COUNTIFS(SUIVIPROD!$E$2:$E$3777,'Ligne 14'!$A50,SUIVIPROD!$J$2:$J$3777,'Ligne 14'!$P$1))</f>
        <v>0</v>
      </c>
      <c r="J50" s="97">
        <v>8</v>
      </c>
      <c r="K50" s="19">
        <f>SUMPRODUCT((P50="En cours")*SUMIFS(SUIVIPROD!$D$2:$D$3777,SUIVIPROD!$E$2:$E$3777,'Ligne 14'!$A50,SUIVIPROD!$J$2:$J$3777,'Ligne 14'!$P$1))</f>
        <v>0</v>
      </c>
      <c r="L50" s="19">
        <f>SUMPRODUCT((P50="En cours")*SUMPRODUCT((SUIVIPROD!$E$2:$E$3777='Ligne 14'!$A50)*(SUIVIPROD!$J$2:$J$3777='Ligne 14'!$P$1)*(SUIVIPROD!$L$2:$N$3777&lt;&gt;"")))</f>
        <v>0</v>
      </c>
      <c r="M50" s="97">
        <v>4</v>
      </c>
      <c r="O50" s="23"/>
      <c r="P50" s="211"/>
      <c r="Q50" s="19">
        <f>SUMPRODUCT((X50="En cours")*COUNTIFS(SUIVIPROD!$E$2:$E$3777,'Ligne 14'!$A50,SUIVIPROD!$J$2:$J$3777,'Ligne 14'!$X$1))</f>
        <v>0</v>
      </c>
      <c r="R50" s="97">
        <v>12</v>
      </c>
      <c r="S50" s="19">
        <f>SUMPRODUCT((X50="En cours")*SUMIFS(SUIVIPROD!$D$2:$D$3777,SUIVIPROD!$E$2:$E$3777,'Ligne 14'!$A50,SUIVIPROD!$J$2:$J$3777,'Ligne 14'!$X$1))</f>
        <v>0</v>
      </c>
      <c r="T50" s="19">
        <f>SUMPRODUCT((X50="En cours")*SUMPRODUCT((SUIVIPROD!$E$2:$E$3777='Ligne 14'!$A50)*(SUIVIPROD!$J$2:$J$3777='Ligne 14'!$X$1)*(SUIVIPROD!$L$2:$N$3777&lt;&gt;"")))</f>
        <v>0</v>
      </c>
      <c r="U50" s="97">
        <v>4</v>
      </c>
      <c r="W50" s="23"/>
      <c r="X50" s="93"/>
      <c r="Y50" s="19">
        <f>SUMPRODUCT((AF50="En cours")*COUNTIFS(SUIVIPROD!$E$2:$E$3777,'Ligne 14'!$A50,SUIVIPROD!$J$2:$J$3777,'Ligne 14'!$AF$1))</f>
        <v>0</v>
      </c>
      <c r="Z50" s="97">
        <v>8</v>
      </c>
      <c r="AA50" s="19">
        <f>SUMPRODUCT((AF50="En cours")*SUMIFS(SUIVIPROD!$D$2:$D$3777,SUIVIPROD!$E$2:$E$3777,'Ligne 14'!$A50,SUIVIPROD!$J$2:$J$3777,'Ligne 14'!$AF$1))</f>
        <v>0</v>
      </c>
      <c r="AB50" s="19">
        <f>SUMPRODUCT((AF50="En cours")*SUMPRODUCT((SUIVIPROD!$E$2:$E$3777='Ligne 14'!$A50)*(SUIVIPROD!$J$2:$J$3777='Ligne 14'!$AF$1)*(SUIVIPROD!$L$2:$N$3777&lt;&gt;"")))</f>
        <v>0</v>
      </c>
      <c r="AC50" s="97">
        <v>6</v>
      </c>
      <c r="AD50" s="23"/>
      <c r="AE50" s="23"/>
      <c r="AF50" s="93"/>
      <c r="AG50" s="19">
        <f>SUMPRODUCT((AN50="En cours")*COUNTIFS(SUIVIPROD!$E$2:$E$3777,'Ligne 14'!$A50,SUIVIPROD!$J$2:$J$3777,'Ligne 14'!$AN$1))</f>
        <v>0</v>
      </c>
      <c r="AH50" s="97">
        <v>16</v>
      </c>
      <c r="AI50" s="19">
        <f>SUMPRODUCT((AN50="En cours")*SUMIFS(SUIVIPROD!$D$2:$D$3777,SUIVIPROD!$E$2:$E$3777,'Ligne 14'!$A50,SUIVIPROD!$J$2:$J$3777,'Ligne 14'!$AN$1))</f>
        <v>0</v>
      </c>
      <c r="AJ50" s="19">
        <f>SUMPRODUCT((AN50="En cours")*SUMPRODUCT((SUIVIPROD!$E$2:$E$3777='Ligne 14'!$A50)*(SUIVIPROD!$J$2:$J$3777='Ligne 14'!$AN$1)*(SUIVIPROD!$L$2:$N$3777&lt;&gt;"")))</f>
        <v>0</v>
      </c>
      <c r="AK50" s="97">
        <v>6</v>
      </c>
      <c r="AM50" s="23"/>
      <c r="AN50" s="211"/>
      <c r="AO50" s="19">
        <f>SUMPRODUCT((AV50="En cours")*COUNTIFS(SUIVIPROD!$E$2:$E$3777,'Ligne 14'!$A50,SUIVIPROD!$J$2:$J$3777,'Ligne 14'!$AV$1))</f>
        <v>0</v>
      </c>
      <c r="AP50" s="97">
        <v>8</v>
      </c>
      <c r="AQ50" s="19">
        <f>SUMPRODUCT((AV50="En cours")*SUMIFS(SUIVIPROD!$D$2:$D$3777,SUIVIPROD!$E$2:$E$3777,'Ligne 14'!$A50,SUIVIPROD!$J$2:$J$3777,'Ligne 14'!$AV$1))</f>
        <v>0</v>
      </c>
      <c r="AR50" s="19">
        <f>SUMPRODUCT((AV50="En cours")*SUMPRODUCT((SUIVIPROD!$E$2:$E$3777='Ligne 14'!$A50)*(SUIVIPROD!$J$2:$J$3777='Ligne 14'!$AV$1)*(SUIVIPROD!$L$2:$N$3777&lt;&gt;"")))</f>
        <v>0</v>
      </c>
      <c r="AS50" s="97">
        <v>3</v>
      </c>
      <c r="AT50" s="211"/>
      <c r="AU50" s="211"/>
      <c r="AV50" s="211"/>
      <c r="AW50" s="19">
        <f>SUMPRODUCT((BD50="En cours")*COUNTIFS(SUIVIPROD!$E$2:$E$3777,'Ligne 14'!$A50,SUIVIPROD!$J$2:$J$3777,'Ligne 14'!$BD$1))</f>
        <v>0</v>
      </c>
      <c r="AX50" s="97">
        <v>12</v>
      </c>
      <c r="AY50" s="19">
        <f>SUMPRODUCT((BD50="En cours")*SUMIFS(SUIVIPROD!$D$2:$D$3777,SUIVIPROD!$E$2:$E$3777,'Ligne 14'!$A50,SUIVIPROD!$J$2:$J$3777,'Ligne 14'!$BD$1))</f>
        <v>0</v>
      </c>
      <c r="AZ50" s="19">
        <f>SUMPRODUCT((BD50="En cours")*SUMPRODUCT((SUIVIPROD!$E$2:$E$3777='Ligne 14'!$A50)*(SUIVIPROD!$J$2:$J$3777='Ligne 14'!$BD$1)*(SUIVIPROD!$L$2:$N$3777&lt;&gt;"")))</f>
        <v>0</v>
      </c>
      <c r="BA50" s="97">
        <v>3</v>
      </c>
      <c r="BC50" s="23"/>
      <c r="BD50" s="93" t="s">
        <v>190</v>
      </c>
      <c r="BE50" s="19">
        <f>SUMPRODUCT((BL50="En cours")*COUNTIFS(SUIVIPROD!$E$2:$E$3777,'Ligne 14'!$A50,SUIVIPROD!$J$2:$J$3777,'Ligne 14'!$BL$1))</f>
        <v>0</v>
      </c>
      <c r="BF50" s="97">
        <v>12</v>
      </c>
      <c r="BG50" s="19">
        <f>SUMPRODUCT((BL50="En cours")*SUMIFS(SUIVIPROD!$D$2:$D$3777,SUIVIPROD!$E$2:$E$3777,'Ligne 14'!$A50,SUIVIPROD!$J$2:$J$3777,'Ligne 14'!$BL$1))</f>
        <v>0</v>
      </c>
      <c r="BH50" s="19">
        <f>SUMPRODUCT((BL50="En cours")*SUMPRODUCT((SUIVIPROD!$E$2:$E$3777='Ligne 14'!$A50)*(SUIVIPROD!$J$2:$J$3777='Ligne 14'!$BL$1)*(SUIVIPROD!$L$2:$N$3777&lt;&gt;"")))</f>
        <v>0</v>
      </c>
      <c r="BI50" s="97">
        <v>4</v>
      </c>
      <c r="BK50" s="23"/>
      <c r="BL50" s="211"/>
      <c r="BM50" s="19">
        <f>SUMPRODUCT((BT50="En cours")*COUNTIFS(SUIVIPROD!$E$2:$E$3777,'Ligne 14'!$A50,SUIVIPROD!$J$2:$J$3777,'Ligne 14'!$BT$1))</f>
        <v>0</v>
      </c>
      <c r="BN50" s="97">
        <v>10</v>
      </c>
      <c r="BO50" s="19">
        <f>SUMPRODUCT((BT50="En cours")*SUMIFS(SUIVIPROD!$D$2:$D$3777,SUIVIPROD!$E$2:$E$3777,'Ligne 14'!$A50,SUIVIPROD!$J$2:$J$3777,'Ligne 14'!$BT$1))</f>
        <v>0</v>
      </c>
      <c r="BP50" s="19">
        <f>SUMPRODUCT((BT50="En cours")*SUMPRODUCT((SUIVIPROD!$E$2:$E$3777='Ligne 14'!$A50)*(SUIVIPROD!$J$2:$J$3777='Ligne 14'!$BT$1)*(SUIVIPROD!$L$2:$N$3777&lt;&gt;"")))</f>
        <v>0</v>
      </c>
      <c r="BQ50" s="97">
        <v>3</v>
      </c>
      <c r="BS50" s="23"/>
      <c r="BT50" s="211"/>
      <c r="BU50" s="209"/>
    </row>
    <row r="51" spans="1:73" ht="15">
      <c r="H51" s="92" t="str">
        <f t="shared" si="2"/>
        <v>0 / 6</v>
      </c>
      <c r="I51" s="19">
        <f>SUMPRODUCT((P51="En cours")*COUNTIFS(SUIVIPROD!$E$2:$E$3777,'Ligne 14'!$A51,SUIVIPROD!$J$2:$J$3777,'Ligne 14'!$P$1))</f>
        <v>0</v>
      </c>
      <c r="J51" s="97">
        <v>8</v>
      </c>
      <c r="K51" s="19">
        <f>SUMPRODUCT((P51="En cours")*SUMIFS(SUIVIPROD!$D$2:$D$3777,SUIVIPROD!$E$2:$E$3777,'Ligne 14'!$A51,SUIVIPROD!$J$2:$J$3777,'Ligne 14'!$P$1))</f>
        <v>0</v>
      </c>
      <c r="L51" s="19">
        <f>SUMPRODUCT((P51="En cours")*SUMPRODUCT((SUIVIPROD!$E$2:$E$3777='Ligne 14'!$A51)*(SUIVIPROD!$J$2:$J$3777='Ligne 14'!$P$1)*(SUIVIPROD!$L$2:$N$3777&lt;&gt;"")))</f>
        <v>0</v>
      </c>
      <c r="M51" s="97">
        <v>4</v>
      </c>
      <c r="P51" s="211"/>
      <c r="Q51" s="19">
        <f>SUMPRODUCT((X51="En cours")*COUNTIFS(SUIVIPROD!$E$2:$E$3777,'Ligne 14'!$A51,SUIVIPROD!$J$2:$J$3777,'Ligne 14'!$X$1))</f>
        <v>0</v>
      </c>
      <c r="R51" s="97">
        <v>12</v>
      </c>
      <c r="S51" s="19">
        <f>SUMPRODUCT((X51="En cours")*SUMIFS(SUIVIPROD!$D$2:$D$3777,SUIVIPROD!$E$2:$E$3777,'Ligne 14'!$A51,SUIVIPROD!$J$2:$J$3777,'Ligne 14'!$X$1))</f>
        <v>0</v>
      </c>
      <c r="T51" s="19">
        <f>SUMPRODUCT((X51="En cours")*SUMPRODUCT((SUIVIPROD!$E$2:$E$3777='Ligne 14'!$A51)*(SUIVIPROD!$J$2:$J$3777='Ligne 14'!$X$1)*(SUIVIPROD!$L$2:$N$3777&lt;&gt;"")))</f>
        <v>0</v>
      </c>
      <c r="U51" s="97">
        <v>4</v>
      </c>
      <c r="V51" s="12"/>
      <c r="W51" s="23"/>
      <c r="X51" s="211"/>
      <c r="Y51" s="19">
        <f>SUMPRODUCT((AF51="En cours")*COUNTIFS(SUIVIPROD!$E$2:$E$3777,'Ligne 14'!$A51,SUIVIPROD!$J$2:$J$3777,'Ligne 14'!$AF$1))</f>
        <v>0</v>
      </c>
      <c r="Z51" s="97">
        <v>8</v>
      </c>
      <c r="AA51" s="19">
        <f>SUMPRODUCT((AF51="En cours")*SUMIFS(SUIVIPROD!$D$2:$D$3777,SUIVIPROD!$E$2:$E$3777,'Ligne 14'!$A51,SUIVIPROD!$J$2:$J$3777,'Ligne 14'!$AF$1))</f>
        <v>0</v>
      </c>
      <c r="AB51" s="19">
        <f>SUMPRODUCT((AF51="En cours")*SUMPRODUCT((SUIVIPROD!$E$2:$E$3777='Ligne 14'!$A51)*(SUIVIPROD!$J$2:$J$3777='Ligne 14'!$AF$1)*(SUIVIPROD!$L$2:$N$3777&lt;&gt;"")))</f>
        <v>0</v>
      </c>
      <c r="AC51" s="97">
        <v>6</v>
      </c>
      <c r="AE51" s="23"/>
      <c r="AF51" s="211"/>
      <c r="AG51" s="19">
        <f>SUMPRODUCT((AN51="En cours")*COUNTIFS(SUIVIPROD!$E$2:$E$3777,'Ligne 14'!$A51,SUIVIPROD!$J$2:$J$3777,'Ligne 14'!$AN$1))</f>
        <v>0</v>
      </c>
      <c r="AH51" s="97">
        <v>16</v>
      </c>
      <c r="AI51" s="19">
        <f>SUMPRODUCT((AN51="En cours")*SUMIFS(SUIVIPROD!$D$2:$D$3777,SUIVIPROD!$E$2:$E$3777,'Ligne 14'!$A51,SUIVIPROD!$J$2:$J$3777,'Ligne 14'!$AN$1))</f>
        <v>0</v>
      </c>
      <c r="AJ51" s="19">
        <f>SUMPRODUCT((AN51="En cours")*SUMPRODUCT((SUIVIPROD!$E$2:$E$3777='Ligne 14'!$A51)*(SUIVIPROD!$J$2:$J$3777='Ligne 14'!$AN$1)*(SUIVIPROD!$L$2:$N$3777&lt;&gt;"")))</f>
        <v>0</v>
      </c>
      <c r="AK51" s="97">
        <v>6</v>
      </c>
      <c r="AM51" s="23"/>
      <c r="AN51" s="211"/>
      <c r="AO51" s="19">
        <f>SUMPRODUCT((AV51="En cours")*COUNTIFS(SUIVIPROD!$E$2:$E$3777,'Ligne 14'!$A51,SUIVIPROD!$J$2:$J$3777,'Ligne 14'!$AV$1))</f>
        <v>0</v>
      </c>
      <c r="AP51" s="97">
        <v>8</v>
      </c>
      <c r="AQ51" s="19">
        <f>SUMPRODUCT((AV51="En cours")*SUMIFS(SUIVIPROD!$D$2:$D$3777,SUIVIPROD!$E$2:$E$3777,'Ligne 14'!$A51,SUIVIPROD!$J$2:$J$3777,'Ligne 14'!$AV$1))</f>
        <v>0</v>
      </c>
      <c r="AR51" s="19">
        <f>SUMPRODUCT((AV51="En cours")*SUMPRODUCT((SUIVIPROD!$E$2:$E$3777='Ligne 14'!$A51)*(SUIVIPROD!$J$2:$J$3777='Ligne 14'!$AV$1)*(SUIVIPROD!$L$2:$N$3777&lt;&gt;"")))</f>
        <v>0</v>
      </c>
      <c r="AS51" s="97">
        <v>3</v>
      </c>
      <c r="AU51" s="23"/>
      <c r="AV51" s="211"/>
      <c r="AW51" s="19">
        <f>SUMPRODUCT((BD51="En cours")*COUNTIFS(SUIVIPROD!$E$2:$E$3777,'Ligne 14'!$A51,SUIVIPROD!$J$2:$J$3777,'Ligne 14'!$BD$1))</f>
        <v>0</v>
      </c>
      <c r="AX51" s="97">
        <v>12</v>
      </c>
      <c r="AY51" s="19">
        <f>SUMPRODUCT((BD51="En cours")*SUMIFS(SUIVIPROD!$D$2:$D$3777,SUIVIPROD!$E$2:$E$3777,'Ligne 14'!$A51,SUIVIPROD!$J$2:$J$3777,'Ligne 14'!$BD$1))</f>
        <v>0</v>
      </c>
      <c r="AZ51" s="19">
        <f>SUMPRODUCT((BD51="En cours")*SUMPRODUCT((SUIVIPROD!$E$2:$E$3777='Ligne 14'!$A51)*(SUIVIPROD!$J$2:$J$3777='Ligne 14'!$BD$1)*(SUIVIPROD!$L$2:$N$3777&lt;&gt;"")))</f>
        <v>0</v>
      </c>
      <c r="BA51" s="97">
        <v>3</v>
      </c>
      <c r="BC51" s="23"/>
      <c r="BD51" s="211"/>
      <c r="BE51" s="19">
        <f>SUMPRODUCT((BL51="En cours")*COUNTIFS(SUIVIPROD!$E$2:$E$3777,'Ligne 14'!$A51,SUIVIPROD!$J$2:$J$3777,'Ligne 14'!$BL$1))</f>
        <v>0</v>
      </c>
      <c r="BF51" s="97">
        <v>12</v>
      </c>
      <c r="BG51" s="19">
        <f>SUMPRODUCT((BL51="En cours")*SUMIFS(SUIVIPROD!$D$2:$D$3777,SUIVIPROD!$E$2:$E$3777,'Ligne 14'!$A51,SUIVIPROD!$J$2:$J$3777,'Ligne 14'!$BL$1))</f>
        <v>0</v>
      </c>
      <c r="BH51" s="19">
        <f>SUMPRODUCT((BL51="En cours")*SUMPRODUCT((SUIVIPROD!$E$2:$E$3777='Ligne 14'!$A51)*(SUIVIPROD!$J$2:$J$3777='Ligne 14'!$BL$1)*(SUIVIPROD!$L$2:$N$3777&lt;&gt;"")))</f>
        <v>0</v>
      </c>
      <c r="BI51" s="97">
        <v>4</v>
      </c>
      <c r="BK51" s="23"/>
      <c r="BL51" s="211"/>
      <c r="BM51" s="19">
        <f>SUMPRODUCT((BT51="En cours")*COUNTIFS(SUIVIPROD!$E$2:$E$3777,'Ligne 14'!$A51,SUIVIPROD!$J$2:$J$3777,'Ligne 14'!$BT$1))</f>
        <v>0</v>
      </c>
      <c r="BN51" s="97">
        <v>10</v>
      </c>
      <c r="BO51" s="19">
        <f>SUMPRODUCT((BT51="En cours")*SUMIFS(SUIVIPROD!$D$2:$D$3777,SUIVIPROD!$E$2:$E$3777,'Ligne 14'!$A51,SUIVIPROD!$J$2:$J$3777,'Ligne 14'!$BT$1))</f>
        <v>0</v>
      </c>
      <c r="BP51" s="19">
        <f>SUMPRODUCT((BT51="En cours")*SUMPRODUCT((SUIVIPROD!$E$2:$E$3777='Ligne 14'!$A51)*(SUIVIPROD!$J$2:$J$3777='Ligne 14'!$BT$1)*(SUIVIPROD!$L$2:$N$3777&lt;&gt;"")))</f>
        <v>0</v>
      </c>
      <c r="BQ51" s="97">
        <v>3</v>
      </c>
      <c r="BS51" s="23"/>
      <c r="BT51" s="211"/>
      <c r="BU51" s="209"/>
    </row>
  </sheetData>
  <customSheetViews>
    <customSheetView guid="{4FF0261A-279D-430C-B2DD-E54ED988E313}" scale="85" hiddenColumns="1">
      <pane ySplit="1" topLeftCell="A16" activePane="bottomLeft" state="frozen"/>
      <selection pane="bottomLeft" activeCell="X45" sqref="X45"/>
      <pageMargins left="0.7" right="0.7" top="0.75" bottom="0.75" header="0.3" footer="0.3"/>
      <pageSetup paperSize="9" orientation="portrait" r:id="rId1"/>
    </customSheetView>
    <customSheetView guid="{AC76C8A2-0565-4A7F-A8B3-3D24073F25D1}" scale="85" hiddenColumns="1">
      <pane ySplit="1" topLeftCell="A2" activePane="bottomLeft" state="frozen"/>
      <selection pane="bottomLeft" activeCell="AN26" sqref="AN26"/>
      <pageMargins left="0.7" right="0.7" top="0.75" bottom="0.75" header="0.3" footer="0.3"/>
      <pageSetup paperSize="9" orientation="portrait" r:id="rId2"/>
    </customSheetView>
    <customSheetView guid="{16A98541-5EA7-4645-8B9E-63DA44C6390C}" scale="85" hiddenColumns="1">
      <pane ySplit="1" topLeftCell="A2" activePane="bottomLeft" state="frozen"/>
      <selection pane="bottomLeft" activeCell="BM36" sqref="BM36"/>
      <pageMargins left="0.7" right="0.7" top="0.75" bottom="0.75" header="0.3" footer="0.3"/>
      <pageSetup paperSize="9" orientation="portrait" r:id="rId3"/>
    </customSheetView>
    <customSheetView guid="{A0EEC314-16F1-4DF3-8165-656D359AD9BA}" scale="85" hiddenColumns="1">
      <pane ySplit="1" topLeftCell="A2" activePane="bottomLeft" state="frozen"/>
      <selection pane="bottomLeft" activeCell="BM36" sqref="BM36"/>
      <pageMargins left="0.7" right="0.7" top="0.75" bottom="0.75" header="0.3" footer="0.3"/>
      <pageSetup paperSize="9" orientation="portrait" r:id="rId4"/>
    </customSheetView>
    <customSheetView guid="{3ED02DA8-0013-4C86-B822-FF604B55B0EE}" scale="85" hiddenColumns="1">
      <pane ySplit="1" topLeftCell="A2" activePane="bottomLeft" state="frozen"/>
      <selection pane="bottomLeft" activeCell="A16" sqref="A16"/>
      <pageMargins left="0.7" right="0.7" top="0.75" bottom="0.75" header="0.3" footer="0.3"/>
      <pageSetup paperSize="9" orientation="portrait" r:id="rId5"/>
    </customSheetView>
    <customSheetView guid="{434B6855-F13B-4702-8F4C-6D02421A3BDD}" scale="85" hiddenColumns="1">
      <pane ySplit="1" topLeftCell="A2" activePane="bottomLeft" state="frozen"/>
      <selection pane="bottomLeft" activeCell="A16" sqref="A16"/>
      <pageMargins left="0.7" right="0.7" top="0.75" bottom="0.75" header="0.3" footer="0.3"/>
      <pageSetup paperSize="9" orientation="portrait" r:id="rId6"/>
    </customSheetView>
    <customSheetView guid="{15592DE5-C7FF-4B56-A77E-D45893415718}" scale="85" hiddenColumns="1">
      <selection activeCell="X45" sqref="X45"/>
      <pageMargins left="0.7" right="0.7" top="0.75" bottom="0.75" header="0.3" footer="0.3"/>
      <pageSetup paperSize="9" orientation="portrait" r:id="rId7"/>
    </customSheetView>
  </customSheetViews>
  <conditionalFormatting sqref="AV21 AV24 AT15:AV15 AT18:AV20 AT25:AV25 BB16:BC16 BB30:BD30 AV16:AV17 AT22:AV23 AV2:AV14 BD2:BD29 BT2:BT26 AV51 AV26:AV49 BD31:BD51 AT50:AV50 BT28:BT51 AN2:AN51 AF2:AF51 X2:X51 BL2:BL51 P2:P51">
    <cfRule type="containsText" dxfId="264" priority="1399" operator="containsText" text="STOP">
      <formula>NOT(ISERROR(SEARCH("STOP",P2)))</formula>
    </cfRule>
    <cfRule type="containsText" dxfId="263" priority="1400" operator="containsText" text="OK">
      <formula>NOT(ISERROR(SEARCH("OK",P2)))</formula>
    </cfRule>
    <cfRule type="containsText" dxfId="262" priority="1401" operator="containsText" text="A former">
      <formula>NOT(ISERROR(SEARCH("A former",P2)))</formula>
    </cfRule>
    <cfRule type="containsText" dxfId="261" priority="1402" operator="containsText" text="En cours">
      <formula>NOT(ISERROR(SEARCH("En cours",P2)))</formula>
    </cfRule>
  </conditionalFormatting>
  <conditionalFormatting sqref="H2:H51">
    <cfRule type="containsText" dxfId="260" priority="1376" operator="containsText" text="6 / 6">
      <formula>NOT(ISERROR(SEARCH("6 / 6",H2)))</formula>
    </cfRule>
  </conditionalFormatting>
  <conditionalFormatting sqref="N2:N5 N31 N34:N48">
    <cfRule type="containsText" dxfId="259" priority="1310" operator="containsText" text="STOP">
      <formula>NOT(ISERROR(SEARCH("STOP",N2)))</formula>
    </cfRule>
    <cfRule type="containsText" dxfId="258" priority="1311" operator="containsText" text="Oui">
      <formula>NOT(ISERROR(SEARCH("Oui",N2)))</formula>
    </cfRule>
  </conditionalFormatting>
  <conditionalFormatting sqref="AQ2:AQ48 AQ51 AY2:AY48 AI2:AI48 BG2:BG48 S2:S48 K2:K48 AA2:AA48 BO2:BO48">
    <cfRule type="dataBar" priority="1158">
      <dataBar>
        <cfvo type="num" val="0"/>
        <cfvo type="num" val="30"/>
        <color rgb="FF00B050"/>
      </dataBar>
      <extLst xmlns:x14="http://schemas.microsoft.com/office/spreadsheetml/2009/9/main">
        <ext uri="{B025F937-C7B1-47D3-B67F-A62EFF666E3E}">
          <x14:id>{873C1599-28EE-47A1-988F-00EE90D33F8D}</x14:id>
        </ext>
      </extLst>
    </cfRule>
  </conditionalFormatting>
  <conditionalFormatting sqref="AY51">
    <cfRule type="dataBar" priority="1157">
      <dataBar>
        <cfvo type="num" val="0"/>
        <cfvo type="num" val="30"/>
        <color rgb="FF00B050"/>
      </dataBar>
      <extLst xmlns:x14="http://schemas.microsoft.com/office/spreadsheetml/2009/9/main">
        <ext uri="{B025F937-C7B1-47D3-B67F-A62EFF666E3E}">
          <x14:id>{F3443E2D-7DB6-4A77-8F71-981ADFBB5F9A}</x14:id>
        </ext>
      </extLst>
    </cfRule>
  </conditionalFormatting>
  <conditionalFormatting sqref="BE51 AW51 AO51 AG51 Q51 Q2:Q48 AG2:AG48 AO2:AO48 AW2:AW48 BE2:BE48 Y2:Y48 BM2:BM48">
    <cfRule type="dataBar" priority="1160">
      <dataBar>
        <cfvo type="num" val="0"/>
        <cfvo type="num" val="$AH$2"/>
        <color rgb="FF00B050"/>
      </dataBar>
      <extLst xmlns:x14="http://schemas.microsoft.com/office/spreadsheetml/2009/9/main">
        <ext uri="{B025F937-C7B1-47D3-B67F-A62EFF666E3E}">
          <x14:id>{F31D15E6-D9DE-4E48-A62B-8C066228666B}</x14:id>
        </ext>
      </extLst>
    </cfRule>
  </conditionalFormatting>
  <conditionalFormatting sqref="AI51">
    <cfRule type="dataBar" priority="1159">
      <dataBar>
        <cfvo type="num" val="0"/>
        <cfvo type="num" val="30"/>
        <color rgb="FF00B050"/>
      </dataBar>
      <extLst xmlns:x14="http://schemas.microsoft.com/office/spreadsheetml/2009/9/main">
        <ext uri="{B025F937-C7B1-47D3-B67F-A62EFF666E3E}">
          <x14:id>{0E9E3941-C6D4-46D1-9A52-D5E808014F9A}</x14:id>
        </ext>
      </extLst>
    </cfRule>
  </conditionalFormatting>
  <conditionalFormatting sqref="BH51 AZ51 AR51 AJ51 T51 L51 L2:L48 T2:T48 AJ2:AJ48 AR2:AR48 AZ2:AZ48 BH2:BH48 AB2:AB48 BP2:BP48">
    <cfRule type="dataBar" priority="1161">
      <dataBar>
        <cfvo type="num" val="0"/>
        <cfvo type="num" val="$AK$4"/>
        <color rgb="FF00B050"/>
      </dataBar>
      <extLst xmlns:x14="http://schemas.microsoft.com/office/spreadsheetml/2009/9/main">
        <ext uri="{B025F937-C7B1-47D3-B67F-A62EFF666E3E}">
          <x14:id>{470115AA-AF5D-42E7-9E2E-8ED9F1ED7021}</x14:id>
        </ext>
      </extLst>
    </cfRule>
  </conditionalFormatting>
  <conditionalFormatting sqref="BG51">
    <cfRule type="dataBar" priority="1156">
      <dataBar>
        <cfvo type="num" val="0"/>
        <cfvo type="num" val="30"/>
        <color rgb="FF00B050"/>
      </dataBar>
      <extLst xmlns:x14="http://schemas.microsoft.com/office/spreadsheetml/2009/9/main">
        <ext uri="{B025F937-C7B1-47D3-B67F-A62EFF666E3E}">
          <x14:id>{5E1F53B1-2741-4647-8353-4CDA5B32B341}</x14:id>
        </ext>
      </extLst>
    </cfRule>
  </conditionalFormatting>
  <conditionalFormatting sqref="S51">
    <cfRule type="dataBar" priority="1154">
      <dataBar>
        <cfvo type="num" val="0"/>
        <cfvo type="num" val="30"/>
        <color rgb="FF00B050"/>
      </dataBar>
      <extLst xmlns:x14="http://schemas.microsoft.com/office/spreadsheetml/2009/9/main">
        <ext uri="{B025F937-C7B1-47D3-B67F-A62EFF666E3E}">
          <x14:id>{49D4EFB6-E9C8-4F60-9F17-39CF1C9016CE}</x14:id>
        </ext>
      </extLst>
    </cfRule>
  </conditionalFormatting>
  <conditionalFormatting sqref="K51">
    <cfRule type="dataBar" priority="1153">
      <dataBar>
        <cfvo type="num" val="0"/>
        <cfvo type="num" val="30"/>
        <color rgb="FF00B050"/>
      </dataBar>
      <extLst xmlns:x14="http://schemas.microsoft.com/office/spreadsheetml/2009/9/main">
        <ext uri="{B025F937-C7B1-47D3-B67F-A62EFF666E3E}">
          <x14:id>{0F8AE137-3C60-4A4C-AF2E-682025BCDBCD}</x14:id>
        </ext>
      </extLst>
    </cfRule>
  </conditionalFormatting>
  <conditionalFormatting sqref="Y51">
    <cfRule type="dataBar" priority="1120">
      <dataBar>
        <cfvo type="num" val="0"/>
        <cfvo type="num" val="$AH$2"/>
        <color rgb="FF00B050"/>
      </dataBar>
      <extLst xmlns:x14="http://schemas.microsoft.com/office/spreadsheetml/2009/9/main">
        <ext uri="{B025F937-C7B1-47D3-B67F-A62EFF666E3E}">
          <x14:id>{9B9F32E4-0DC1-465E-B203-72517AB2CD0B}</x14:id>
        </ext>
      </extLst>
    </cfRule>
  </conditionalFormatting>
  <conditionalFormatting sqref="AB51">
    <cfRule type="dataBar" priority="1121">
      <dataBar>
        <cfvo type="num" val="0"/>
        <cfvo type="num" val="$AK$4"/>
        <color rgb="FF00B050"/>
      </dataBar>
      <extLst xmlns:x14="http://schemas.microsoft.com/office/spreadsheetml/2009/9/main">
        <ext uri="{B025F937-C7B1-47D3-B67F-A62EFF666E3E}">
          <x14:id>{4C7E102A-8A43-4249-9F56-4D457B45C4BC}</x14:id>
        </ext>
      </extLst>
    </cfRule>
  </conditionalFormatting>
  <conditionalFormatting sqref="AA51">
    <cfRule type="dataBar" priority="1119">
      <dataBar>
        <cfvo type="num" val="0"/>
        <cfvo type="num" val="30"/>
        <color rgb="FF00B050"/>
      </dataBar>
      <extLst xmlns:x14="http://schemas.microsoft.com/office/spreadsheetml/2009/9/main">
        <ext uri="{B025F937-C7B1-47D3-B67F-A62EFF666E3E}">
          <x14:id>{4C398379-64CC-44D0-AE87-7299A8013EC1}</x14:id>
        </ext>
      </extLst>
    </cfRule>
  </conditionalFormatting>
  <conditionalFormatting sqref="BM51">
    <cfRule type="dataBar" priority="1113">
      <dataBar>
        <cfvo type="num" val="0"/>
        <cfvo type="num" val="$AH$2"/>
        <color rgb="FF00B050"/>
      </dataBar>
      <extLst xmlns:x14="http://schemas.microsoft.com/office/spreadsheetml/2009/9/main">
        <ext uri="{B025F937-C7B1-47D3-B67F-A62EFF666E3E}">
          <x14:id>{6540F45D-D779-4EA2-AA4E-31D5BA59792B}</x14:id>
        </ext>
      </extLst>
    </cfRule>
  </conditionalFormatting>
  <conditionalFormatting sqref="BP51">
    <cfRule type="dataBar" priority="1114">
      <dataBar>
        <cfvo type="num" val="0"/>
        <cfvo type="num" val="$AK$4"/>
        <color rgb="FF00B050"/>
      </dataBar>
      <extLst xmlns:x14="http://schemas.microsoft.com/office/spreadsheetml/2009/9/main">
        <ext uri="{B025F937-C7B1-47D3-B67F-A62EFF666E3E}">
          <x14:id>{B4F973C1-EEBE-43CC-BEE4-F04C3DC7B072}</x14:id>
        </ext>
      </extLst>
    </cfRule>
  </conditionalFormatting>
  <conditionalFormatting sqref="BO51">
    <cfRule type="dataBar" priority="1112">
      <dataBar>
        <cfvo type="num" val="0"/>
        <cfvo type="num" val="30"/>
        <color rgb="FF00B050"/>
      </dataBar>
      <extLst xmlns:x14="http://schemas.microsoft.com/office/spreadsheetml/2009/9/main">
        <ext uri="{B025F937-C7B1-47D3-B67F-A62EFF666E3E}">
          <x14:id>{43948537-3F90-47A5-85D8-3BCD243FE41B}</x14:id>
        </ext>
      </extLst>
    </cfRule>
  </conditionalFormatting>
  <conditionalFormatting sqref="AG50 Q50 AO50 AW50 BE50">
    <cfRule type="dataBar" priority="13">
      <dataBar>
        <cfvo type="num" val="0"/>
        <cfvo type="num" val="$AH$2"/>
        <color rgb="FF00B050"/>
      </dataBar>
      <extLst xmlns:x14="http://schemas.microsoft.com/office/spreadsheetml/2009/9/main">
        <ext uri="{B025F937-C7B1-47D3-B67F-A62EFF666E3E}">
          <x14:id>{9F2FF8A2-5E5E-44A0-A9EB-39E6DF40631F}</x14:id>
        </ext>
      </extLst>
    </cfRule>
  </conditionalFormatting>
  <conditionalFormatting sqref="T50 L50 AJ50 AR50 AZ50 BH50">
    <cfRule type="dataBar" priority="14">
      <dataBar>
        <cfvo type="num" val="0"/>
        <cfvo type="num" val="$AK$4"/>
        <color rgb="FF00B050"/>
      </dataBar>
      <extLst xmlns:x14="http://schemas.microsoft.com/office/spreadsheetml/2009/9/main">
        <ext uri="{B025F937-C7B1-47D3-B67F-A62EFF666E3E}">
          <x14:id>{5FA675D3-0B85-4A94-A75F-0C001BD4EA29}</x14:id>
        </ext>
      </extLst>
    </cfRule>
  </conditionalFormatting>
  <conditionalFormatting sqref="AI50">
    <cfRule type="dataBar" priority="12">
      <dataBar>
        <cfvo type="num" val="0"/>
        <cfvo type="num" val="30"/>
        <color rgb="FF00B050"/>
      </dataBar>
      <extLst xmlns:x14="http://schemas.microsoft.com/office/spreadsheetml/2009/9/main">
        <ext uri="{B025F937-C7B1-47D3-B67F-A62EFF666E3E}">
          <x14:id>{17FF1B5A-3D33-4302-9C41-082B9FA84B7B}</x14:id>
        </ext>
      </extLst>
    </cfRule>
  </conditionalFormatting>
  <conditionalFormatting sqref="AQ49">
    <cfRule type="dataBar" priority="30">
      <dataBar>
        <cfvo type="num" val="0"/>
        <cfvo type="num" val="30"/>
        <color rgb="FF00B050"/>
      </dataBar>
      <extLst xmlns:x14="http://schemas.microsoft.com/office/spreadsheetml/2009/9/main">
        <ext uri="{B025F937-C7B1-47D3-B67F-A62EFF666E3E}">
          <x14:id>{154A047E-A52D-43DB-BE87-DE9C92F6BE88}</x14:id>
        </ext>
      </extLst>
    </cfRule>
  </conditionalFormatting>
  <conditionalFormatting sqref="AY49">
    <cfRule type="dataBar" priority="29">
      <dataBar>
        <cfvo type="num" val="0"/>
        <cfvo type="num" val="30"/>
        <color rgb="FF00B050"/>
      </dataBar>
      <extLst xmlns:x14="http://schemas.microsoft.com/office/spreadsheetml/2009/9/main">
        <ext uri="{B025F937-C7B1-47D3-B67F-A62EFF666E3E}">
          <x14:id>{9C738CFC-3C93-4B89-A59D-606E89E8F1C2}</x14:id>
        </ext>
      </extLst>
    </cfRule>
  </conditionalFormatting>
  <conditionalFormatting sqref="AG49 Q49 AO49 AW49 BE49">
    <cfRule type="dataBar" priority="32">
      <dataBar>
        <cfvo type="num" val="0"/>
        <cfvo type="num" val="$AH$2"/>
        <color rgb="FF00B050"/>
      </dataBar>
      <extLst xmlns:x14="http://schemas.microsoft.com/office/spreadsheetml/2009/9/main">
        <ext uri="{B025F937-C7B1-47D3-B67F-A62EFF666E3E}">
          <x14:id>{30857D5E-2496-4647-9090-9C2E4CE6D561}</x14:id>
        </ext>
      </extLst>
    </cfRule>
  </conditionalFormatting>
  <conditionalFormatting sqref="AI49">
    <cfRule type="dataBar" priority="31">
      <dataBar>
        <cfvo type="num" val="0"/>
        <cfvo type="num" val="30"/>
        <color rgb="FF00B050"/>
      </dataBar>
      <extLst xmlns:x14="http://schemas.microsoft.com/office/spreadsheetml/2009/9/main">
        <ext uri="{B025F937-C7B1-47D3-B67F-A62EFF666E3E}">
          <x14:id>{5C6F38D7-AF41-4450-B979-578330D5F4E7}</x14:id>
        </ext>
      </extLst>
    </cfRule>
  </conditionalFormatting>
  <conditionalFormatting sqref="L49 T49 AJ49 AR49 AZ49 BH49">
    <cfRule type="dataBar" priority="33">
      <dataBar>
        <cfvo type="num" val="0"/>
        <cfvo type="num" val="$AK$4"/>
        <color rgb="FF00B050"/>
      </dataBar>
      <extLst xmlns:x14="http://schemas.microsoft.com/office/spreadsheetml/2009/9/main">
        <ext uri="{B025F937-C7B1-47D3-B67F-A62EFF666E3E}">
          <x14:id>{021F1AF6-197D-43B3-9A16-853D8E4FEBB8}</x14:id>
        </ext>
      </extLst>
    </cfRule>
  </conditionalFormatting>
  <conditionalFormatting sqref="BG49">
    <cfRule type="dataBar" priority="28">
      <dataBar>
        <cfvo type="num" val="0"/>
        <cfvo type="num" val="30"/>
        <color rgb="FF00B050"/>
      </dataBar>
      <extLst xmlns:x14="http://schemas.microsoft.com/office/spreadsheetml/2009/9/main">
        <ext uri="{B025F937-C7B1-47D3-B67F-A62EFF666E3E}">
          <x14:id>{E3CA436F-A1DA-40C9-9B30-057D1A4559FA}</x14:id>
        </ext>
      </extLst>
    </cfRule>
  </conditionalFormatting>
  <conditionalFormatting sqref="S49">
    <cfRule type="dataBar" priority="27">
      <dataBar>
        <cfvo type="num" val="0"/>
        <cfvo type="num" val="30"/>
        <color rgb="FF00B050"/>
      </dataBar>
      <extLst xmlns:x14="http://schemas.microsoft.com/office/spreadsheetml/2009/9/main">
        <ext uri="{B025F937-C7B1-47D3-B67F-A62EFF666E3E}">
          <x14:id>{14CEF9C3-440D-4CD2-89CA-E18AC5F670F4}</x14:id>
        </ext>
      </extLst>
    </cfRule>
  </conditionalFormatting>
  <conditionalFormatting sqref="K49">
    <cfRule type="dataBar" priority="26">
      <dataBar>
        <cfvo type="num" val="0"/>
        <cfvo type="num" val="30"/>
        <color rgb="FF00B050"/>
      </dataBar>
      <extLst xmlns:x14="http://schemas.microsoft.com/office/spreadsheetml/2009/9/main">
        <ext uri="{B025F937-C7B1-47D3-B67F-A62EFF666E3E}">
          <x14:id>{D9BDEFC5-3EFB-4815-98D2-C0BE4B1A8BEA}</x14:id>
        </ext>
      </extLst>
    </cfRule>
  </conditionalFormatting>
  <conditionalFormatting sqref="Y49">
    <cfRule type="dataBar" priority="24">
      <dataBar>
        <cfvo type="num" val="0"/>
        <cfvo type="num" val="$AH$2"/>
        <color rgb="FF00B050"/>
      </dataBar>
      <extLst xmlns:x14="http://schemas.microsoft.com/office/spreadsheetml/2009/9/main">
        <ext uri="{B025F937-C7B1-47D3-B67F-A62EFF666E3E}">
          <x14:id>{7BD50B16-B094-4BA6-9879-5B06B303DAA2}</x14:id>
        </ext>
      </extLst>
    </cfRule>
  </conditionalFormatting>
  <conditionalFormatting sqref="AB49">
    <cfRule type="dataBar" priority="25">
      <dataBar>
        <cfvo type="num" val="0"/>
        <cfvo type="num" val="$AK$4"/>
        <color rgb="FF00B050"/>
      </dataBar>
      <extLst xmlns:x14="http://schemas.microsoft.com/office/spreadsheetml/2009/9/main">
        <ext uri="{B025F937-C7B1-47D3-B67F-A62EFF666E3E}">
          <x14:id>{5AA519F0-97F0-404F-AC38-393CF3771EFF}</x14:id>
        </ext>
      </extLst>
    </cfRule>
  </conditionalFormatting>
  <conditionalFormatting sqref="AA49">
    <cfRule type="dataBar" priority="23">
      <dataBar>
        <cfvo type="num" val="0"/>
        <cfvo type="num" val="30"/>
        <color rgb="FF00B050"/>
      </dataBar>
      <extLst xmlns:x14="http://schemas.microsoft.com/office/spreadsheetml/2009/9/main">
        <ext uri="{B025F937-C7B1-47D3-B67F-A62EFF666E3E}">
          <x14:id>{BF1CF395-E4CC-4833-8C8F-CF1BAEF569CE}</x14:id>
        </ext>
      </extLst>
    </cfRule>
  </conditionalFormatting>
  <conditionalFormatting sqref="BM49">
    <cfRule type="dataBar" priority="21">
      <dataBar>
        <cfvo type="num" val="0"/>
        <cfvo type="num" val="$AH$2"/>
        <color rgb="FF00B050"/>
      </dataBar>
      <extLst xmlns:x14="http://schemas.microsoft.com/office/spreadsheetml/2009/9/main">
        <ext uri="{B025F937-C7B1-47D3-B67F-A62EFF666E3E}">
          <x14:id>{3E576E16-7591-43A7-8BF8-FBB932BA72AE}</x14:id>
        </ext>
      </extLst>
    </cfRule>
  </conditionalFormatting>
  <conditionalFormatting sqref="BP49">
    <cfRule type="dataBar" priority="22">
      <dataBar>
        <cfvo type="num" val="0"/>
        <cfvo type="num" val="$AK$4"/>
        <color rgb="FF00B050"/>
      </dataBar>
      <extLst xmlns:x14="http://schemas.microsoft.com/office/spreadsheetml/2009/9/main">
        <ext uri="{B025F937-C7B1-47D3-B67F-A62EFF666E3E}">
          <x14:id>{B21AF284-7F23-4301-BD2C-2B0625ADEA31}</x14:id>
        </ext>
      </extLst>
    </cfRule>
  </conditionalFormatting>
  <conditionalFormatting sqref="BO49">
    <cfRule type="dataBar" priority="20">
      <dataBar>
        <cfvo type="num" val="0"/>
        <cfvo type="num" val="30"/>
        <color rgb="FF00B050"/>
      </dataBar>
      <extLst xmlns:x14="http://schemas.microsoft.com/office/spreadsheetml/2009/9/main">
        <ext uri="{B025F937-C7B1-47D3-B67F-A62EFF666E3E}">
          <x14:id>{CD58C733-B46F-4F2E-9C9A-2D95340CF4A9}</x14:id>
        </ext>
      </extLst>
    </cfRule>
  </conditionalFormatting>
  <conditionalFormatting sqref="AQ50">
    <cfRule type="dataBar" priority="11">
      <dataBar>
        <cfvo type="num" val="0"/>
        <cfvo type="num" val="30"/>
        <color rgb="FF00B050"/>
      </dataBar>
      <extLst xmlns:x14="http://schemas.microsoft.com/office/spreadsheetml/2009/9/main">
        <ext uri="{B025F937-C7B1-47D3-B67F-A62EFF666E3E}">
          <x14:id>{DD9A5952-8157-4EE8-B189-A08DFCD43AF1}</x14:id>
        </ext>
      </extLst>
    </cfRule>
  </conditionalFormatting>
  <conditionalFormatting sqref="AY50">
    <cfRule type="dataBar" priority="10">
      <dataBar>
        <cfvo type="num" val="0"/>
        <cfvo type="num" val="30"/>
        <color rgb="FF00B050"/>
      </dataBar>
      <extLst xmlns:x14="http://schemas.microsoft.com/office/spreadsheetml/2009/9/main">
        <ext uri="{B025F937-C7B1-47D3-B67F-A62EFF666E3E}">
          <x14:id>{18CC87C8-7F75-48DA-AE4D-3DDA420691E4}</x14:id>
        </ext>
      </extLst>
    </cfRule>
  </conditionalFormatting>
  <conditionalFormatting sqref="BG50">
    <cfRule type="dataBar" priority="9">
      <dataBar>
        <cfvo type="num" val="0"/>
        <cfvo type="num" val="30"/>
        <color rgb="FF00B050"/>
      </dataBar>
      <extLst xmlns:x14="http://schemas.microsoft.com/office/spreadsheetml/2009/9/main">
        <ext uri="{B025F937-C7B1-47D3-B67F-A62EFF666E3E}">
          <x14:id>{9DE40122-05DE-4369-B96C-F0905ABE0FF4}</x14:id>
        </ext>
      </extLst>
    </cfRule>
  </conditionalFormatting>
  <conditionalFormatting sqref="S50">
    <cfRule type="dataBar" priority="8">
      <dataBar>
        <cfvo type="num" val="0"/>
        <cfvo type="num" val="30"/>
        <color rgb="FF00B050"/>
      </dataBar>
      <extLst xmlns:x14="http://schemas.microsoft.com/office/spreadsheetml/2009/9/main">
        <ext uri="{B025F937-C7B1-47D3-B67F-A62EFF666E3E}">
          <x14:id>{59BC03C7-60F5-493F-81B5-DB91F0C3A545}</x14:id>
        </ext>
      </extLst>
    </cfRule>
  </conditionalFormatting>
  <conditionalFormatting sqref="K50">
    <cfRule type="dataBar" priority="7">
      <dataBar>
        <cfvo type="num" val="0"/>
        <cfvo type="num" val="30"/>
        <color rgb="FF00B050"/>
      </dataBar>
      <extLst xmlns:x14="http://schemas.microsoft.com/office/spreadsheetml/2009/9/main">
        <ext uri="{B025F937-C7B1-47D3-B67F-A62EFF666E3E}">
          <x14:id>{8FD7E927-8F24-4280-BE2D-AA8A34C62790}</x14:id>
        </ext>
      </extLst>
    </cfRule>
  </conditionalFormatting>
  <conditionalFormatting sqref="Y50">
    <cfRule type="dataBar" priority="5">
      <dataBar>
        <cfvo type="num" val="0"/>
        <cfvo type="num" val="$AH$2"/>
        <color rgb="FF00B050"/>
      </dataBar>
      <extLst xmlns:x14="http://schemas.microsoft.com/office/spreadsheetml/2009/9/main">
        <ext uri="{B025F937-C7B1-47D3-B67F-A62EFF666E3E}">
          <x14:id>{759FDF12-BFE8-45B9-A1F6-BE468AFB29AB}</x14:id>
        </ext>
      </extLst>
    </cfRule>
  </conditionalFormatting>
  <conditionalFormatting sqref="AB50">
    <cfRule type="dataBar" priority="6">
      <dataBar>
        <cfvo type="num" val="0"/>
        <cfvo type="num" val="$AK$4"/>
        <color rgb="FF00B050"/>
      </dataBar>
      <extLst xmlns:x14="http://schemas.microsoft.com/office/spreadsheetml/2009/9/main">
        <ext uri="{B025F937-C7B1-47D3-B67F-A62EFF666E3E}">
          <x14:id>{052AEF3F-AAC2-4252-87C7-8BE35FA28D2F}</x14:id>
        </ext>
      </extLst>
    </cfRule>
  </conditionalFormatting>
  <conditionalFormatting sqref="AA50">
    <cfRule type="dataBar" priority="4">
      <dataBar>
        <cfvo type="num" val="0"/>
        <cfvo type="num" val="30"/>
        <color rgb="FF00B050"/>
      </dataBar>
      <extLst xmlns:x14="http://schemas.microsoft.com/office/spreadsheetml/2009/9/main">
        <ext uri="{B025F937-C7B1-47D3-B67F-A62EFF666E3E}">
          <x14:id>{6E9C0891-18A4-4541-A9F4-53B24CA1CAA4}</x14:id>
        </ext>
      </extLst>
    </cfRule>
  </conditionalFormatting>
  <conditionalFormatting sqref="BM50">
    <cfRule type="dataBar" priority="2">
      <dataBar>
        <cfvo type="num" val="0"/>
        <cfvo type="num" val="$AH$2"/>
        <color rgb="FF00B050"/>
      </dataBar>
      <extLst xmlns:x14="http://schemas.microsoft.com/office/spreadsheetml/2009/9/main">
        <ext uri="{B025F937-C7B1-47D3-B67F-A62EFF666E3E}">
          <x14:id>{26D9B415-F707-44C7-BFC7-682DEA701F81}</x14:id>
        </ext>
      </extLst>
    </cfRule>
  </conditionalFormatting>
  <conditionalFormatting sqref="BP50">
    <cfRule type="dataBar" priority="3">
      <dataBar>
        <cfvo type="num" val="0"/>
        <cfvo type="num" val="$AK$4"/>
        <color rgb="FF00B050"/>
      </dataBar>
      <extLst xmlns:x14="http://schemas.microsoft.com/office/spreadsheetml/2009/9/main">
        <ext uri="{B025F937-C7B1-47D3-B67F-A62EFF666E3E}">
          <x14:id>{E270F4FF-FFBE-4D9D-8909-C7980E72FBA6}</x14:id>
        </ext>
      </extLst>
    </cfRule>
  </conditionalFormatting>
  <conditionalFormatting sqref="BO50">
    <cfRule type="dataBar" priority="1">
      <dataBar>
        <cfvo type="num" val="0"/>
        <cfvo type="num" val="30"/>
        <color rgb="FF00B050"/>
      </dataBar>
      <extLst xmlns:x14="http://schemas.microsoft.com/office/spreadsheetml/2009/9/main">
        <ext uri="{B025F937-C7B1-47D3-B67F-A62EFF666E3E}">
          <x14:id>{95ADF107-EA93-45BD-8C25-90B3A7C4F91E}</x14:id>
        </ext>
      </extLst>
    </cfRule>
  </conditionalFormatting>
  <dataValidations count="3">
    <dataValidation type="list" allowBlank="1" showInputMessage="1" showErrorMessage="1" sqref="N31 N34:N48 N2:N5">
      <formula1>"Oui, STOP,"</formula1>
    </dataValidation>
    <dataValidation type="list" allowBlank="1" showInputMessage="1" showErrorMessage="1" sqref="BB30:BC30 AT22:AU23 AF2:AF51 P2:P51 X2:X51 BL2:BL51 AV2:AV51 AN2:AN51 BD2:BD51 BT2:BT26 AT50:AU50 BT28:BT51 AT18:AU20 AT15:AU15 AT25:AU25 BB16:BC16">
      <formula1>Validations_modules</formula1>
    </dataValidation>
    <dataValidation type="list" allowBlank="1" showInputMessage="1" showErrorMessage="1" sqref="A2:A51">
      <formula1>OFFSET(Personnel_PF,MATCH(A2&amp;"*",Personnel_PF,0)-1,0,COUNTIF(Personnel_PF,A2&amp;"*"))</formula1>
    </dataValidation>
  </dataValidations>
  <pageMargins left="0.7" right="0.7" top="0.75" bottom="0.75" header="0.3" footer="0.3"/>
  <pageSetup paperSize="9" orientation="portrait" r:id="rId8"/>
  <legacyDrawing r:id="rId9"/>
  <tableParts count="1">
    <tablePart r:id="rId10"/>
  </tableParts>
  <extLst xmlns:x14="http://schemas.microsoft.com/office/spreadsheetml/2009/9/main">
    <ext uri="{78C0D931-6437-407d-A8EE-F0AAD7539E65}">
      <x14:conditionalFormattings>
        <x14:conditionalFormatting xmlns:xm="http://schemas.microsoft.com/office/excel/2006/main">
          <x14:cfRule type="dataBar" id="{873C1599-28EE-47A1-988F-00EE90D33F8D}">
            <x14:dataBar minLength="0" maxLength="100">
              <x14:cfvo type="num">
                <xm:f>0</xm:f>
              </x14:cfvo>
              <x14:cfvo type="num">
                <xm:f>30</xm:f>
              </x14:cfvo>
              <x14:negativeFillColor rgb="FFFF0000"/>
              <x14:axisColor rgb="FF000000"/>
            </x14:dataBar>
          </x14:cfRule>
          <xm:sqref>AQ51 AQ2:AQ48 AY2:AY48 AI2:AI48 BG2:BG48 S2:S48 K2:K48 AA2:AA48 BO2:BO48</xm:sqref>
        </x14:conditionalFormatting>
        <x14:conditionalFormatting xmlns:xm="http://schemas.microsoft.com/office/excel/2006/main">
          <x14:cfRule type="dataBar" id="{F3443E2D-7DB6-4A77-8F71-981ADFBB5F9A}">
            <x14:dataBar minLength="0" maxLength="100">
              <x14:cfvo type="num">
                <xm:f>0</xm:f>
              </x14:cfvo>
              <x14:cfvo type="num">
                <xm:f>30</xm:f>
              </x14:cfvo>
              <x14:negativeFillColor rgb="FFFF0000"/>
              <x14:axisColor rgb="FF000000"/>
            </x14:dataBar>
          </x14:cfRule>
          <xm:sqref>AY51</xm:sqref>
        </x14:conditionalFormatting>
        <x14:conditionalFormatting xmlns:xm="http://schemas.microsoft.com/office/excel/2006/main">
          <x14:cfRule type="dataBar" id="{F31D15E6-D9DE-4E48-A62B-8C066228666B}">
            <x14:dataBar minLength="0" maxLength="100">
              <x14:cfvo type="num">
                <xm:f>0</xm:f>
              </x14:cfvo>
              <x14:cfvo type="num">
                <xm:f>$AH$2</xm:f>
              </x14:cfvo>
              <x14:negativeFillColor rgb="FFFF0000"/>
              <x14:axisColor rgb="FF000000"/>
            </x14:dataBar>
          </x14:cfRule>
          <xm:sqref>BE51 AW51 AO51 AG51 Q51 Q2:Q48 AG2:AG48 AO2:AO48 AW2:AW48 BE2:BE48 Y2:Y48 BM2:BM48</xm:sqref>
        </x14:conditionalFormatting>
        <x14:conditionalFormatting xmlns:xm="http://schemas.microsoft.com/office/excel/2006/main">
          <x14:cfRule type="dataBar" id="{0E9E3941-C6D4-46D1-9A52-D5E808014F9A}">
            <x14:dataBar minLength="0" maxLength="100">
              <x14:cfvo type="num">
                <xm:f>0</xm:f>
              </x14:cfvo>
              <x14:cfvo type="num">
                <xm:f>30</xm:f>
              </x14:cfvo>
              <x14:negativeFillColor rgb="FFFF0000"/>
              <x14:axisColor rgb="FF000000"/>
            </x14:dataBar>
          </x14:cfRule>
          <xm:sqref>AI51</xm:sqref>
        </x14:conditionalFormatting>
        <x14:conditionalFormatting xmlns:xm="http://schemas.microsoft.com/office/excel/2006/main">
          <x14:cfRule type="dataBar" id="{470115AA-AF5D-42E7-9E2E-8ED9F1ED7021}">
            <x14:dataBar minLength="0" maxLength="100">
              <x14:cfvo type="num">
                <xm:f>0</xm:f>
              </x14:cfvo>
              <x14:cfvo type="num">
                <xm:f>$AK$4</xm:f>
              </x14:cfvo>
              <x14:negativeFillColor rgb="FFFF0000"/>
              <x14:axisColor rgb="FF000000"/>
            </x14:dataBar>
          </x14:cfRule>
          <xm:sqref>BH51 AZ51 AR51 AJ51 T51 L51 L2:L48 T2:T48 AJ2:AJ48 AR2:AR48 AZ2:AZ48 BH2:BH48 AB2:AB48 BP2:BP48</xm:sqref>
        </x14:conditionalFormatting>
        <x14:conditionalFormatting xmlns:xm="http://schemas.microsoft.com/office/excel/2006/main">
          <x14:cfRule type="dataBar" id="{5E1F53B1-2741-4647-8353-4CDA5B32B341}">
            <x14:dataBar minLength="0" maxLength="100">
              <x14:cfvo type="num">
                <xm:f>0</xm:f>
              </x14:cfvo>
              <x14:cfvo type="num">
                <xm:f>30</xm:f>
              </x14:cfvo>
              <x14:negativeFillColor rgb="FFFF0000"/>
              <x14:axisColor rgb="FF000000"/>
            </x14:dataBar>
          </x14:cfRule>
          <xm:sqref>BG51</xm:sqref>
        </x14:conditionalFormatting>
        <x14:conditionalFormatting xmlns:xm="http://schemas.microsoft.com/office/excel/2006/main">
          <x14:cfRule type="dataBar" id="{49D4EFB6-E9C8-4F60-9F17-39CF1C9016CE}">
            <x14:dataBar minLength="0" maxLength="100">
              <x14:cfvo type="num">
                <xm:f>0</xm:f>
              </x14:cfvo>
              <x14:cfvo type="num">
                <xm:f>30</xm:f>
              </x14:cfvo>
              <x14:negativeFillColor rgb="FFFF0000"/>
              <x14:axisColor rgb="FF000000"/>
            </x14:dataBar>
          </x14:cfRule>
          <xm:sqref>S51</xm:sqref>
        </x14:conditionalFormatting>
        <x14:conditionalFormatting xmlns:xm="http://schemas.microsoft.com/office/excel/2006/main">
          <x14:cfRule type="dataBar" id="{0F8AE137-3C60-4A4C-AF2E-682025BCDBCD}">
            <x14:dataBar minLength="0" maxLength="100">
              <x14:cfvo type="num">
                <xm:f>0</xm:f>
              </x14:cfvo>
              <x14:cfvo type="num">
                <xm:f>30</xm:f>
              </x14:cfvo>
              <x14:negativeFillColor rgb="FFFF0000"/>
              <x14:axisColor rgb="FF000000"/>
            </x14:dataBar>
          </x14:cfRule>
          <xm:sqref>K51</xm:sqref>
        </x14:conditionalFormatting>
        <x14:conditionalFormatting xmlns:xm="http://schemas.microsoft.com/office/excel/2006/main">
          <x14:cfRule type="dataBar" id="{9B9F32E4-0DC1-465E-B203-72517AB2CD0B}">
            <x14:dataBar minLength="0" maxLength="100">
              <x14:cfvo type="num">
                <xm:f>0</xm:f>
              </x14:cfvo>
              <x14:cfvo type="num">
                <xm:f>$AH$2</xm:f>
              </x14:cfvo>
              <x14:negativeFillColor rgb="FFFF0000"/>
              <x14:axisColor rgb="FF000000"/>
            </x14:dataBar>
          </x14:cfRule>
          <xm:sqref>Y51</xm:sqref>
        </x14:conditionalFormatting>
        <x14:conditionalFormatting xmlns:xm="http://schemas.microsoft.com/office/excel/2006/main">
          <x14:cfRule type="dataBar" id="{4C7E102A-8A43-4249-9F56-4D457B45C4BC}">
            <x14:dataBar minLength="0" maxLength="100">
              <x14:cfvo type="num">
                <xm:f>0</xm:f>
              </x14:cfvo>
              <x14:cfvo type="num">
                <xm:f>$AK$4</xm:f>
              </x14:cfvo>
              <x14:negativeFillColor rgb="FFFF0000"/>
              <x14:axisColor rgb="FF000000"/>
            </x14:dataBar>
          </x14:cfRule>
          <xm:sqref>AB51</xm:sqref>
        </x14:conditionalFormatting>
        <x14:conditionalFormatting xmlns:xm="http://schemas.microsoft.com/office/excel/2006/main">
          <x14:cfRule type="dataBar" id="{4C398379-64CC-44D0-AE87-7299A8013EC1}">
            <x14:dataBar minLength="0" maxLength="100">
              <x14:cfvo type="num">
                <xm:f>0</xm:f>
              </x14:cfvo>
              <x14:cfvo type="num">
                <xm:f>30</xm:f>
              </x14:cfvo>
              <x14:negativeFillColor rgb="FFFF0000"/>
              <x14:axisColor rgb="FF000000"/>
            </x14:dataBar>
          </x14:cfRule>
          <xm:sqref>AA51</xm:sqref>
        </x14:conditionalFormatting>
        <x14:conditionalFormatting xmlns:xm="http://schemas.microsoft.com/office/excel/2006/main">
          <x14:cfRule type="dataBar" id="{6540F45D-D779-4EA2-AA4E-31D5BA59792B}">
            <x14:dataBar minLength="0" maxLength="100">
              <x14:cfvo type="num">
                <xm:f>0</xm:f>
              </x14:cfvo>
              <x14:cfvo type="num">
                <xm:f>$AH$2</xm:f>
              </x14:cfvo>
              <x14:negativeFillColor rgb="FFFF0000"/>
              <x14:axisColor rgb="FF000000"/>
            </x14:dataBar>
          </x14:cfRule>
          <xm:sqref>BM51</xm:sqref>
        </x14:conditionalFormatting>
        <x14:conditionalFormatting xmlns:xm="http://schemas.microsoft.com/office/excel/2006/main">
          <x14:cfRule type="dataBar" id="{B4F973C1-EEBE-43CC-BEE4-F04C3DC7B072}">
            <x14:dataBar minLength="0" maxLength="100">
              <x14:cfvo type="num">
                <xm:f>0</xm:f>
              </x14:cfvo>
              <x14:cfvo type="num">
                <xm:f>$AK$4</xm:f>
              </x14:cfvo>
              <x14:negativeFillColor rgb="FFFF0000"/>
              <x14:axisColor rgb="FF000000"/>
            </x14:dataBar>
          </x14:cfRule>
          <xm:sqref>BP51</xm:sqref>
        </x14:conditionalFormatting>
        <x14:conditionalFormatting xmlns:xm="http://schemas.microsoft.com/office/excel/2006/main">
          <x14:cfRule type="dataBar" id="{43948537-3F90-47A5-85D8-3BCD243FE41B}">
            <x14:dataBar minLength="0" maxLength="100">
              <x14:cfvo type="num">
                <xm:f>0</xm:f>
              </x14:cfvo>
              <x14:cfvo type="num">
                <xm:f>30</xm:f>
              </x14:cfvo>
              <x14:negativeFillColor rgb="FFFF0000"/>
              <x14:axisColor rgb="FF000000"/>
            </x14:dataBar>
          </x14:cfRule>
          <xm:sqref>BO51</xm:sqref>
        </x14:conditionalFormatting>
        <x14:conditionalFormatting xmlns:xm="http://schemas.microsoft.com/office/excel/2006/main">
          <x14:cfRule type="dataBar" id="{9F2FF8A2-5E5E-44A0-A9EB-39E6DF40631F}">
            <x14:dataBar minLength="0" maxLength="100">
              <x14:cfvo type="num">
                <xm:f>0</xm:f>
              </x14:cfvo>
              <x14:cfvo type="num">
                <xm:f>$AH$2</xm:f>
              </x14:cfvo>
              <x14:negativeFillColor rgb="FFFF0000"/>
              <x14:axisColor rgb="FF000000"/>
            </x14:dataBar>
          </x14:cfRule>
          <xm:sqref>Q50 AG50 AO50 AW50 BE50</xm:sqref>
        </x14:conditionalFormatting>
        <x14:conditionalFormatting xmlns:xm="http://schemas.microsoft.com/office/excel/2006/main">
          <x14:cfRule type="dataBar" id="{5FA675D3-0B85-4A94-A75F-0C001BD4EA29}">
            <x14:dataBar minLength="0" maxLength="100">
              <x14:cfvo type="num">
                <xm:f>0</xm:f>
              </x14:cfvo>
              <x14:cfvo type="num">
                <xm:f>$AK$4</xm:f>
              </x14:cfvo>
              <x14:negativeFillColor rgb="FFFF0000"/>
              <x14:axisColor rgb="FF000000"/>
            </x14:dataBar>
          </x14:cfRule>
          <xm:sqref>L50 T50 AJ50 AR50 AZ50 BH50</xm:sqref>
        </x14:conditionalFormatting>
        <x14:conditionalFormatting xmlns:xm="http://schemas.microsoft.com/office/excel/2006/main">
          <x14:cfRule type="dataBar" id="{17FF1B5A-3D33-4302-9C41-082B9FA84B7B}">
            <x14:dataBar minLength="0" maxLength="100">
              <x14:cfvo type="num">
                <xm:f>0</xm:f>
              </x14:cfvo>
              <x14:cfvo type="num">
                <xm:f>30</xm:f>
              </x14:cfvo>
              <x14:negativeFillColor rgb="FFFF0000"/>
              <x14:axisColor rgb="FF000000"/>
            </x14:dataBar>
          </x14:cfRule>
          <xm:sqref>AI50</xm:sqref>
        </x14:conditionalFormatting>
        <x14:conditionalFormatting xmlns:xm="http://schemas.microsoft.com/office/excel/2006/main">
          <x14:cfRule type="dataBar" id="{154A047E-A52D-43DB-BE87-DE9C92F6BE88}">
            <x14:dataBar minLength="0" maxLength="100">
              <x14:cfvo type="num">
                <xm:f>0</xm:f>
              </x14:cfvo>
              <x14:cfvo type="num">
                <xm:f>30</xm:f>
              </x14:cfvo>
              <x14:negativeFillColor rgb="FFFF0000"/>
              <x14:axisColor rgb="FF000000"/>
            </x14:dataBar>
          </x14:cfRule>
          <xm:sqref>AQ49</xm:sqref>
        </x14:conditionalFormatting>
        <x14:conditionalFormatting xmlns:xm="http://schemas.microsoft.com/office/excel/2006/main">
          <x14:cfRule type="dataBar" id="{9C738CFC-3C93-4B89-A59D-606E89E8F1C2}">
            <x14:dataBar minLength="0" maxLength="100">
              <x14:cfvo type="num">
                <xm:f>0</xm:f>
              </x14:cfvo>
              <x14:cfvo type="num">
                <xm:f>30</xm:f>
              </x14:cfvo>
              <x14:negativeFillColor rgb="FFFF0000"/>
              <x14:axisColor rgb="FF000000"/>
            </x14:dataBar>
          </x14:cfRule>
          <xm:sqref>AY49</xm:sqref>
        </x14:conditionalFormatting>
        <x14:conditionalFormatting xmlns:xm="http://schemas.microsoft.com/office/excel/2006/main">
          <x14:cfRule type="dataBar" id="{30857D5E-2496-4647-9090-9C2E4CE6D561}">
            <x14:dataBar minLength="0" maxLength="100">
              <x14:cfvo type="num">
                <xm:f>0</xm:f>
              </x14:cfvo>
              <x14:cfvo type="num">
                <xm:f>$AH$2</xm:f>
              </x14:cfvo>
              <x14:negativeFillColor rgb="FFFF0000"/>
              <x14:axisColor rgb="FF000000"/>
            </x14:dataBar>
          </x14:cfRule>
          <xm:sqref>Q49 AG49 AO49 AW49 BE49</xm:sqref>
        </x14:conditionalFormatting>
        <x14:conditionalFormatting xmlns:xm="http://schemas.microsoft.com/office/excel/2006/main">
          <x14:cfRule type="dataBar" id="{5C6F38D7-AF41-4450-B979-578330D5F4E7}">
            <x14:dataBar minLength="0" maxLength="100">
              <x14:cfvo type="num">
                <xm:f>0</xm:f>
              </x14:cfvo>
              <x14:cfvo type="num">
                <xm:f>30</xm:f>
              </x14:cfvo>
              <x14:negativeFillColor rgb="FFFF0000"/>
              <x14:axisColor rgb="FF000000"/>
            </x14:dataBar>
          </x14:cfRule>
          <xm:sqref>AI49</xm:sqref>
        </x14:conditionalFormatting>
        <x14:conditionalFormatting xmlns:xm="http://schemas.microsoft.com/office/excel/2006/main">
          <x14:cfRule type="dataBar" id="{021F1AF6-197D-43B3-9A16-853D8E4FEBB8}">
            <x14:dataBar minLength="0" maxLength="100">
              <x14:cfvo type="num">
                <xm:f>0</xm:f>
              </x14:cfvo>
              <x14:cfvo type="num">
                <xm:f>$AK$4</xm:f>
              </x14:cfvo>
              <x14:negativeFillColor rgb="FFFF0000"/>
              <x14:axisColor rgb="FF000000"/>
            </x14:dataBar>
          </x14:cfRule>
          <xm:sqref>T49 L49 AJ49 AR49 AZ49 BH49</xm:sqref>
        </x14:conditionalFormatting>
        <x14:conditionalFormatting xmlns:xm="http://schemas.microsoft.com/office/excel/2006/main">
          <x14:cfRule type="dataBar" id="{E3CA436F-A1DA-40C9-9B30-057D1A4559FA}">
            <x14:dataBar minLength="0" maxLength="100">
              <x14:cfvo type="num">
                <xm:f>0</xm:f>
              </x14:cfvo>
              <x14:cfvo type="num">
                <xm:f>30</xm:f>
              </x14:cfvo>
              <x14:negativeFillColor rgb="FFFF0000"/>
              <x14:axisColor rgb="FF000000"/>
            </x14:dataBar>
          </x14:cfRule>
          <xm:sqref>BG49</xm:sqref>
        </x14:conditionalFormatting>
        <x14:conditionalFormatting xmlns:xm="http://schemas.microsoft.com/office/excel/2006/main">
          <x14:cfRule type="dataBar" id="{14CEF9C3-440D-4CD2-89CA-E18AC5F670F4}">
            <x14:dataBar minLength="0" maxLength="100">
              <x14:cfvo type="num">
                <xm:f>0</xm:f>
              </x14:cfvo>
              <x14:cfvo type="num">
                <xm:f>30</xm:f>
              </x14:cfvo>
              <x14:negativeFillColor rgb="FFFF0000"/>
              <x14:axisColor rgb="FF000000"/>
            </x14:dataBar>
          </x14:cfRule>
          <xm:sqref>S49</xm:sqref>
        </x14:conditionalFormatting>
        <x14:conditionalFormatting xmlns:xm="http://schemas.microsoft.com/office/excel/2006/main">
          <x14:cfRule type="dataBar" id="{D9BDEFC5-3EFB-4815-98D2-C0BE4B1A8BEA}">
            <x14:dataBar minLength="0" maxLength="100">
              <x14:cfvo type="num">
                <xm:f>0</xm:f>
              </x14:cfvo>
              <x14:cfvo type="num">
                <xm:f>30</xm:f>
              </x14:cfvo>
              <x14:negativeFillColor rgb="FFFF0000"/>
              <x14:axisColor rgb="FF000000"/>
            </x14:dataBar>
          </x14:cfRule>
          <xm:sqref>K49</xm:sqref>
        </x14:conditionalFormatting>
        <x14:conditionalFormatting xmlns:xm="http://schemas.microsoft.com/office/excel/2006/main">
          <x14:cfRule type="dataBar" id="{7BD50B16-B094-4BA6-9879-5B06B303DAA2}">
            <x14:dataBar minLength="0" maxLength="100">
              <x14:cfvo type="num">
                <xm:f>0</xm:f>
              </x14:cfvo>
              <x14:cfvo type="num">
                <xm:f>$AH$2</xm:f>
              </x14:cfvo>
              <x14:negativeFillColor rgb="FFFF0000"/>
              <x14:axisColor rgb="FF000000"/>
            </x14:dataBar>
          </x14:cfRule>
          <xm:sqref>Y49</xm:sqref>
        </x14:conditionalFormatting>
        <x14:conditionalFormatting xmlns:xm="http://schemas.microsoft.com/office/excel/2006/main">
          <x14:cfRule type="dataBar" id="{5AA519F0-97F0-404F-AC38-393CF3771EFF}">
            <x14:dataBar minLength="0" maxLength="100">
              <x14:cfvo type="num">
                <xm:f>0</xm:f>
              </x14:cfvo>
              <x14:cfvo type="num">
                <xm:f>$AK$4</xm:f>
              </x14:cfvo>
              <x14:negativeFillColor rgb="FFFF0000"/>
              <x14:axisColor rgb="FF000000"/>
            </x14:dataBar>
          </x14:cfRule>
          <xm:sqref>AB49</xm:sqref>
        </x14:conditionalFormatting>
        <x14:conditionalFormatting xmlns:xm="http://schemas.microsoft.com/office/excel/2006/main">
          <x14:cfRule type="dataBar" id="{BF1CF395-E4CC-4833-8C8F-CF1BAEF569CE}">
            <x14:dataBar minLength="0" maxLength="100">
              <x14:cfvo type="num">
                <xm:f>0</xm:f>
              </x14:cfvo>
              <x14:cfvo type="num">
                <xm:f>30</xm:f>
              </x14:cfvo>
              <x14:negativeFillColor rgb="FFFF0000"/>
              <x14:axisColor rgb="FF000000"/>
            </x14:dataBar>
          </x14:cfRule>
          <xm:sqref>AA49</xm:sqref>
        </x14:conditionalFormatting>
        <x14:conditionalFormatting xmlns:xm="http://schemas.microsoft.com/office/excel/2006/main">
          <x14:cfRule type="dataBar" id="{3E576E16-7591-43A7-8BF8-FBB932BA72AE}">
            <x14:dataBar minLength="0" maxLength="100">
              <x14:cfvo type="num">
                <xm:f>0</xm:f>
              </x14:cfvo>
              <x14:cfvo type="num">
                <xm:f>$AH$2</xm:f>
              </x14:cfvo>
              <x14:negativeFillColor rgb="FFFF0000"/>
              <x14:axisColor rgb="FF000000"/>
            </x14:dataBar>
          </x14:cfRule>
          <xm:sqref>BM49</xm:sqref>
        </x14:conditionalFormatting>
        <x14:conditionalFormatting xmlns:xm="http://schemas.microsoft.com/office/excel/2006/main">
          <x14:cfRule type="dataBar" id="{B21AF284-7F23-4301-BD2C-2B0625ADEA31}">
            <x14:dataBar minLength="0" maxLength="100">
              <x14:cfvo type="num">
                <xm:f>0</xm:f>
              </x14:cfvo>
              <x14:cfvo type="num">
                <xm:f>$AK$4</xm:f>
              </x14:cfvo>
              <x14:negativeFillColor rgb="FFFF0000"/>
              <x14:axisColor rgb="FF000000"/>
            </x14:dataBar>
          </x14:cfRule>
          <xm:sqref>BP49</xm:sqref>
        </x14:conditionalFormatting>
        <x14:conditionalFormatting xmlns:xm="http://schemas.microsoft.com/office/excel/2006/main">
          <x14:cfRule type="dataBar" id="{CD58C733-B46F-4F2E-9C9A-2D95340CF4A9}">
            <x14:dataBar minLength="0" maxLength="100">
              <x14:cfvo type="num">
                <xm:f>0</xm:f>
              </x14:cfvo>
              <x14:cfvo type="num">
                <xm:f>30</xm:f>
              </x14:cfvo>
              <x14:negativeFillColor rgb="FFFF0000"/>
              <x14:axisColor rgb="FF000000"/>
            </x14:dataBar>
          </x14:cfRule>
          <xm:sqref>BO49</xm:sqref>
        </x14:conditionalFormatting>
        <x14:conditionalFormatting xmlns:xm="http://schemas.microsoft.com/office/excel/2006/main">
          <x14:cfRule type="dataBar" id="{DD9A5952-8157-4EE8-B189-A08DFCD43AF1}">
            <x14:dataBar minLength="0" maxLength="100">
              <x14:cfvo type="num">
                <xm:f>0</xm:f>
              </x14:cfvo>
              <x14:cfvo type="num">
                <xm:f>30</xm:f>
              </x14:cfvo>
              <x14:negativeFillColor rgb="FFFF0000"/>
              <x14:axisColor rgb="FF000000"/>
            </x14:dataBar>
          </x14:cfRule>
          <xm:sqref>AQ50</xm:sqref>
        </x14:conditionalFormatting>
        <x14:conditionalFormatting xmlns:xm="http://schemas.microsoft.com/office/excel/2006/main">
          <x14:cfRule type="dataBar" id="{18CC87C8-7F75-48DA-AE4D-3DDA420691E4}">
            <x14:dataBar minLength="0" maxLength="100">
              <x14:cfvo type="num">
                <xm:f>0</xm:f>
              </x14:cfvo>
              <x14:cfvo type="num">
                <xm:f>30</xm:f>
              </x14:cfvo>
              <x14:negativeFillColor rgb="FFFF0000"/>
              <x14:axisColor rgb="FF000000"/>
            </x14:dataBar>
          </x14:cfRule>
          <xm:sqref>AY50</xm:sqref>
        </x14:conditionalFormatting>
        <x14:conditionalFormatting xmlns:xm="http://schemas.microsoft.com/office/excel/2006/main">
          <x14:cfRule type="dataBar" id="{9DE40122-05DE-4369-B96C-F0905ABE0FF4}">
            <x14:dataBar minLength="0" maxLength="100">
              <x14:cfvo type="num">
                <xm:f>0</xm:f>
              </x14:cfvo>
              <x14:cfvo type="num">
                <xm:f>30</xm:f>
              </x14:cfvo>
              <x14:negativeFillColor rgb="FFFF0000"/>
              <x14:axisColor rgb="FF000000"/>
            </x14:dataBar>
          </x14:cfRule>
          <xm:sqref>BG50</xm:sqref>
        </x14:conditionalFormatting>
        <x14:conditionalFormatting xmlns:xm="http://schemas.microsoft.com/office/excel/2006/main">
          <x14:cfRule type="dataBar" id="{59BC03C7-60F5-493F-81B5-DB91F0C3A545}">
            <x14:dataBar minLength="0" maxLength="100">
              <x14:cfvo type="num">
                <xm:f>0</xm:f>
              </x14:cfvo>
              <x14:cfvo type="num">
                <xm:f>30</xm:f>
              </x14:cfvo>
              <x14:negativeFillColor rgb="FFFF0000"/>
              <x14:axisColor rgb="FF000000"/>
            </x14:dataBar>
          </x14:cfRule>
          <xm:sqref>S50</xm:sqref>
        </x14:conditionalFormatting>
        <x14:conditionalFormatting xmlns:xm="http://schemas.microsoft.com/office/excel/2006/main">
          <x14:cfRule type="dataBar" id="{8FD7E927-8F24-4280-BE2D-AA8A34C62790}">
            <x14:dataBar minLength="0" maxLength="100">
              <x14:cfvo type="num">
                <xm:f>0</xm:f>
              </x14:cfvo>
              <x14:cfvo type="num">
                <xm:f>30</xm:f>
              </x14:cfvo>
              <x14:negativeFillColor rgb="FFFF0000"/>
              <x14:axisColor rgb="FF000000"/>
            </x14:dataBar>
          </x14:cfRule>
          <xm:sqref>K50</xm:sqref>
        </x14:conditionalFormatting>
        <x14:conditionalFormatting xmlns:xm="http://schemas.microsoft.com/office/excel/2006/main">
          <x14:cfRule type="dataBar" id="{759FDF12-BFE8-45B9-A1F6-BE468AFB29AB}">
            <x14:dataBar minLength="0" maxLength="100">
              <x14:cfvo type="num">
                <xm:f>0</xm:f>
              </x14:cfvo>
              <x14:cfvo type="num">
                <xm:f>$AH$2</xm:f>
              </x14:cfvo>
              <x14:negativeFillColor rgb="FFFF0000"/>
              <x14:axisColor rgb="FF000000"/>
            </x14:dataBar>
          </x14:cfRule>
          <xm:sqref>Y50</xm:sqref>
        </x14:conditionalFormatting>
        <x14:conditionalFormatting xmlns:xm="http://schemas.microsoft.com/office/excel/2006/main">
          <x14:cfRule type="dataBar" id="{052AEF3F-AAC2-4252-87C7-8BE35FA28D2F}">
            <x14:dataBar minLength="0" maxLength="100">
              <x14:cfvo type="num">
                <xm:f>0</xm:f>
              </x14:cfvo>
              <x14:cfvo type="num">
                <xm:f>$AK$4</xm:f>
              </x14:cfvo>
              <x14:negativeFillColor rgb="FFFF0000"/>
              <x14:axisColor rgb="FF000000"/>
            </x14:dataBar>
          </x14:cfRule>
          <xm:sqref>AB50</xm:sqref>
        </x14:conditionalFormatting>
        <x14:conditionalFormatting xmlns:xm="http://schemas.microsoft.com/office/excel/2006/main">
          <x14:cfRule type="dataBar" id="{6E9C0891-18A4-4541-A9F4-53B24CA1CAA4}">
            <x14:dataBar minLength="0" maxLength="100">
              <x14:cfvo type="num">
                <xm:f>0</xm:f>
              </x14:cfvo>
              <x14:cfvo type="num">
                <xm:f>30</xm:f>
              </x14:cfvo>
              <x14:negativeFillColor rgb="FFFF0000"/>
              <x14:axisColor rgb="FF000000"/>
            </x14:dataBar>
          </x14:cfRule>
          <xm:sqref>AA50</xm:sqref>
        </x14:conditionalFormatting>
        <x14:conditionalFormatting xmlns:xm="http://schemas.microsoft.com/office/excel/2006/main">
          <x14:cfRule type="dataBar" id="{26D9B415-F707-44C7-BFC7-682DEA701F81}">
            <x14:dataBar minLength="0" maxLength="100">
              <x14:cfvo type="num">
                <xm:f>0</xm:f>
              </x14:cfvo>
              <x14:cfvo type="num">
                <xm:f>$AH$2</xm:f>
              </x14:cfvo>
              <x14:negativeFillColor rgb="FFFF0000"/>
              <x14:axisColor rgb="FF000000"/>
            </x14:dataBar>
          </x14:cfRule>
          <xm:sqref>BM50</xm:sqref>
        </x14:conditionalFormatting>
        <x14:conditionalFormatting xmlns:xm="http://schemas.microsoft.com/office/excel/2006/main">
          <x14:cfRule type="dataBar" id="{E270F4FF-FFBE-4D9D-8909-C7980E72FBA6}">
            <x14:dataBar minLength="0" maxLength="100">
              <x14:cfvo type="num">
                <xm:f>0</xm:f>
              </x14:cfvo>
              <x14:cfvo type="num">
                <xm:f>$AK$4</xm:f>
              </x14:cfvo>
              <x14:negativeFillColor rgb="FFFF0000"/>
              <x14:axisColor rgb="FF000000"/>
            </x14:dataBar>
          </x14:cfRule>
          <xm:sqref>BP50</xm:sqref>
        </x14:conditionalFormatting>
        <x14:conditionalFormatting xmlns:xm="http://schemas.microsoft.com/office/excel/2006/main">
          <x14:cfRule type="dataBar" id="{95ADF107-EA93-45BD-8C25-90B3A7C4F91E}">
            <x14:dataBar minLength="0" maxLength="100">
              <x14:cfvo type="num">
                <xm:f>0</xm:f>
              </x14:cfvo>
              <x14:cfvo type="num">
                <xm:f>30</xm:f>
              </x14:cfvo>
              <x14:negativeFillColor rgb="FFFF0000"/>
              <x14:axisColor rgb="FF000000"/>
            </x14:dataBar>
          </x14:cfRule>
          <xm:sqref>BO50</xm:sqref>
        </x14:conditionalFormatting>
      </x14:conditionalFormattings>
    </ext>
  </extLst>
</worksheet>
</file>

<file path=xl/worksheets/sheet14.xml><?xml version="1.0" encoding="utf-8"?>
<worksheet xmlns="http://schemas.openxmlformats.org/spreadsheetml/2006/main" xmlns:r="http://schemas.openxmlformats.org/officeDocument/2006/relationships">
  <sheetPr codeName="Feuil21">
    <tabColor rgb="FFA0207B"/>
  </sheetPr>
  <dimension ref="A1:CF21"/>
  <sheetViews>
    <sheetView zoomScale="85" zoomScaleNormal="85" workbookViewId="0">
      <pane ySplit="1" topLeftCell="A6" activePane="bottomLeft" state="frozen"/>
      <selection pane="bottomLeft" activeCell="CD31" sqref="CD31"/>
    </sheetView>
  </sheetViews>
  <sheetFormatPr baseColWidth="10" defaultColWidth="11.42578125" defaultRowHeight="14.25" outlineLevelCol="1"/>
  <cols>
    <col min="1" max="1" width="33.7109375" style="12" customWidth="1"/>
    <col min="2" max="4" width="13.7109375" style="12" hidden="1" customWidth="1" outlineLevel="1"/>
    <col min="5" max="5" width="6.5703125" style="12" hidden="1" customWidth="1" outlineLevel="1"/>
    <col min="6" max="6" width="6" style="12" hidden="1" customWidth="1" outlineLevel="1"/>
    <col min="7" max="7" width="5.7109375" style="12" hidden="1" customWidth="1" outlineLevel="1"/>
    <col min="8" max="8" width="13.28515625" style="13" customWidth="1" collapsed="1"/>
    <col min="9" max="9" width="10.7109375" style="13" hidden="1" customWidth="1" outlineLevel="1"/>
    <col min="10" max="10" width="9.42578125" style="13" hidden="1" customWidth="1" outlineLevel="1"/>
    <col min="11" max="13" width="10.7109375" style="13" hidden="1" customWidth="1" outlineLevel="1"/>
    <col min="14" max="14" width="11.28515625" style="13" hidden="1" customWidth="1" outlineLevel="1"/>
    <col min="15" max="15" width="12" style="13" hidden="1" customWidth="1" outlineLevel="1"/>
    <col min="16" max="16" width="19.7109375" style="13" customWidth="1" collapsed="1"/>
    <col min="17" max="17" width="9.42578125" style="13" hidden="1" customWidth="1" outlineLevel="1"/>
    <col min="18" max="18" width="9.5703125" style="13" hidden="1" customWidth="1" outlineLevel="1"/>
    <col min="19" max="19" width="11.28515625" style="13" hidden="1" customWidth="1" outlineLevel="1"/>
    <col min="20" max="20" width="10.28515625" style="13" hidden="1" customWidth="1" outlineLevel="1"/>
    <col min="21" max="22" width="11" style="13" hidden="1" customWidth="1" outlineLevel="1"/>
    <col min="23" max="23" width="14.42578125" style="13" hidden="1" customWidth="1" outlineLevel="1"/>
    <col min="24" max="24" width="14.28515625" style="13" customWidth="1" collapsed="1"/>
    <col min="25" max="25" width="10.42578125" style="12" hidden="1" customWidth="1" outlineLevel="1"/>
    <col min="26" max="26" width="9.7109375" style="12" hidden="1" customWidth="1" outlineLevel="1"/>
    <col min="27" max="27" width="12" style="12" hidden="1" customWidth="1" outlineLevel="1"/>
    <col min="28" max="28" width="12.42578125" style="12" hidden="1" customWidth="1" outlineLevel="1"/>
    <col min="29" max="29" width="9.5703125" style="12" hidden="1" customWidth="1" outlineLevel="1"/>
    <col min="30" max="30" width="11.42578125" style="12" hidden="1" customWidth="1" outlineLevel="1"/>
    <col min="31" max="31" width="12.7109375" style="12" hidden="1" customWidth="1" outlineLevel="1"/>
    <col min="32" max="32" width="20.85546875" style="13" customWidth="1" collapsed="1"/>
    <col min="33" max="33" width="12.28515625" style="12" hidden="1" customWidth="1" outlineLevel="1"/>
    <col min="34" max="34" width="10.28515625" style="12" hidden="1" customWidth="1" outlineLevel="1"/>
    <col min="35" max="35" width="11.42578125" style="12" hidden="1" customWidth="1" outlineLevel="1"/>
    <col min="36" max="36" width="12.7109375" style="12" hidden="1" customWidth="1" outlineLevel="1"/>
    <col min="37" max="37" width="9.7109375" style="12" hidden="1" customWidth="1" outlineLevel="1"/>
    <col min="38" max="38" width="10.5703125" style="12" hidden="1" customWidth="1" outlineLevel="1"/>
    <col min="39" max="39" width="12.28515625" style="12" hidden="1" customWidth="1" outlineLevel="1"/>
    <col min="40" max="40" width="13.42578125" style="12" customWidth="1" collapsed="1"/>
    <col min="41" max="41" width="13.28515625" style="12" hidden="1" customWidth="1" outlineLevel="1"/>
    <col min="42" max="43" width="10.28515625" style="12" hidden="1" customWidth="1" outlineLevel="1"/>
    <col min="44" max="44" width="12.7109375" style="12" hidden="1" customWidth="1" outlineLevel="1"/>
    <col min="45" max="46" width="11.42578125" style="12" hidden="1" customWidth="1" outlineLevel="1"/>
    <col min="47" max="47" width="12.28515625" style="12" hidden="1" customWidth="1" outlineLevel="1"/>
    <col min="48" max="48" width="21.28515625" style="12" customWidth="1" collapsed="1"/>
    <col min="49" max="49" width="12.42578125" style="12" hidden="1" customWidth="1" outlineLevel="1"/>
    <col min="50" max="50" width="10.7109375" style="12" hidden="1" customWidth="1" outlineLevel="1"/>
    <col min="51" max="51" width="11" style="12" hidden="1" customWidth="1" outlineLevel="1"/>
    <col min="52" max="52" width="13" style="12" hidden="1" customWidth="1" outlineLevel="1"/>
    <col min="53" max="54" width="11.42578125" style="12" hidden="1" customWidth="1" outlineLevel="1"/>
    <col min="55" max="55" width="12.5703125" style="12" hidden="1" customWidth="1" outlineLevel="1"/>
    <col min="56" max="56" width="18" style="12" customWidth="1" collapsed="1"/>
    <col min="57" max="57" width="12.42578125" style="12" hidden="1" customWidth="1" outlineLevel="1"/>
    <col min="58" max="58" width="10.7109375" style="12" hidden="1" customWidth="1" outlineLevel="1"/>
    <col min="59" max="59" width="11" style="12" hidden="1" customWidth="1" outlineLevel="1"/>
    <col min="60" max="60" width="13" style="12" hidden="1" customWidth="1" outlineLevel="1"/>
    <col min="61" max="62" width="11.42578125" style="12" hidden="1" customWidth="1" outlineLevel="1"/>
    <col min="63" max="63" width="12.5703125" style="12" hidden="1" customWidth="1" outlineLevel="1"/>
    <col min="64" max="64" width="21.5703125" style="12" customWidth="1" collapsed="1"/>
    <col min="65" max="65" width="12.42578125" style="12" hidden="1" customWidth="1" outlineLevel="1"/>
    <col min="66" max="66" width="10.7109375" style="12" hidden="1" customWidth="1" outlineLevel="1"/>
    <col min="67" max="67" width="11" style="12" hidden="1" customWidth="1" outlineLevel="1"/>
    <col min="68" max="68" width="13" style="12" hidden="1" customWidth="1" outlineLevel="1"/>
    <col min="69" max="70" width="11.42578125" style="12" hidden="1" customWidth="1" outlineLevel="1"/>
    <col min="71" max="71" width="12.5703125" style="12" hidden="1" customWidth="1" outlineLevel="1"/>
    <col min="72" max="72" width="20.85546875" style="12" customWidth="1" collapsed="1"/>
    <col min="73" max="73" width="12.42578125" style="12" hidden="1" customWidth="1" outlineLevel="1"/>
    <col min="74" max="74" width="10.7109375" style="12" hidden="1" customWidth="1" outlineLevel="1"/>
    <col min="75" max="75" width="11" style="12" hidden="1" customWidth="1" outlineLevel="1"/>
    <col min="76" max="76" width="13" style="12" hidden="1" customWidth="1" outlineLevel="1"/>
    <col min="77" max="78" width="11.42578125" style="12" hidden="1" customWidth="1" outlineLevel="1"/>
    <col min="79" max="79" width="12.5703125" style="12" hidden="1" customWidth="1" outlineLevel="1"/>
    <col min="80" max="80" width="25.85546875" style="12" customWidth="1" collapsed="1"/>
    <col min="81" max="82" width="11.42578125" style="12"/>
    <col min="83" max="83" width="17.5703125" style="12" customWidth="1"/>
    <col min="84" max="16384" width="11.42578125" style="12"/>
  </cols>
  <sheetData>
    <row r="1" spans="1:84" s="110" customFormat="1" ht="48" customHeight="1">
      <c r="A1" s="118" t="s">
        <v>807</v>
      </c>
      <c r="B1" s="108" t="s">
        <v>169</v>
      </c>
      <c r="C1" s="107" t="s">
        <v>170</v>
      </c>
      <c r="D1" s="107" t="s">
        <v>171</v>
      </c>
      <c r="E1" s="4" t="s">
        <v>815</v>
      </c>
      <c r="F1" s="4" t="s">
        <v>816</v>
      </c>
      <c r="G1" s="4" t="s">
        <v>817</v>
      </c>
      <c r="H1" s="11" t="s">
        <v>818</v>
      </c>
      <c r="I1" s="95" t="s">
        <v>172</v>
      </c>
      <c r="J1" s="96" t="s">
        <v>173</v>
      </c>
      <c r="K1" s="95" t="s">
        <v>743</v>
      </c>
      <c r="L1" s="95" t="s">
        <v>174</v>
      </c>
      <c r="M1" s="96" t="s">
        <v>175</v>
      </c>
      <c r="N1" s="95" t="s">
        <v>176</v>
      </c>
      <c r="O1" s="4" t="s">
        <v>177</v>
      </c>
      <c r="P1" s="21" t="s">
        <v>798</v>
      </c>
      <c r="Q1" s="95" t="s">
        <v>1123</v>
      </c>
      <c r="R1" s="96" t="s">
        <v>1124</v>
      </c>
      <c r="S1" s="95" t="s">
        <v>1125</v>
      </c>
      <c r="T1" s="95" t="s">
        <v>1126</v>
      </c>
      <c r="U1" s="96" t="s">
        <v>1127</v>
      </c>
      <c r="V1" s="4" t="s">
        <v>1128</v>
      </c>
      <c r="W1" s="4" t="s">
        <v>1129</v>
      </c>
      <c r="X1" s="21" t="s">
        <v>799</v>
      </c>
      <c r="Y1" s="95" t="s">
        <v>1130</v>
      </c>
      <c r="Z1" s="96" t="s">
        <v>1131</v>
      </c>
      <c r="AA1" s="95" t="s">
        <v>1132</v>
      </c>
      <c r="AB1" s="95" t="s">
        <v>1133</v>
      </c>
      <c r="AC1" s="96" t="s">
        <v>1134</v>
      </c>
      <c r="AD1" s="4" t="s">
        <v>1135</v>
      </c>
      <c r="AE1" s="4" t="s">
        <v>1136</v>
      </c>
      <c r="AF1" s="21" t="s">
        <v>808</v>
      </c>
      <c r="AG1" s="95" t="s">
        <v>1137</v>
      </c>
      <c r="AH1" s="96" t="s">
        <v>1138</v>
      </c>
      <c r="AI1" s="95" t="s">
        <v>1139</v>
      </c>
      <c r="AJ1" s="95" t="s">
        <v>1140</v>
      </c>
      <c r="AK1" s="96" t="s">
        <v>1141</v>
      </c>
      <c r="AL1" s="4" t="s">
        <v>1142</v>
      </c>
      <c r="AM1" s="4" t="s">
        <v>1143</v>
      </c>
      <c r="AN1" s="21" t="s">
        <v>806</v>
      </c>
      <c r="AO1" s="95" t="s">
        <v>1144</v>
      </c>
      <c r="AP1" s="96" t="s">
        <v>1145</v>
      </c>
      <c r="AQ1" s="95" t="s">
        <v>1146</v>
      </c>
      <c r="AR1" s="95" t="s">
        <v>1147</v>
      </c>
      <c r="AS1" s="96" t="s">
        <v>1148</v>
      </c>
      <c r="AT1" s="95" t="s">
        <v>1149</v>
      </c>
      <c r="AU1" s="4" t="s">
        <v>1150</v>
      </c>
      <c r="AV1" s="21" t="s">
        <v>809</v>
      </c>
      <c r="AW1" s="95" t="s">
        <v>1151</v>
      </c>
      <c r="AX1" s="96" t="s">
        <v>1152</v>
      </c>
      <c r="AY1" s="95" t="s">
        <v>1153</v>
      </c>
      <c r="AZ1" s="95" t="s">
        <v>1154</v>
      </c>
      <c r="BA1" s="96" t="s">
        <v>1155</v>
      </c>
      <c r="BB1" s="4" t="s">
        <v>1156</v>
      </c>
      <c r="BC1" s="4" t="s">
        <v>1157</v>
      </c>
      <c r="BD1" s="21" t="s">
        <v>810</v>
      </c>
      <c r="BE1" s="95" t="s">
        <v>1158</v>
      </c>
      <c r="BF1" s="96" t="s">
        <v>1159</v>
      </c>
      <c r="BG1" s="95" t="s">
        <v>1160</v>
      </c>
      <c r="BH1" s="95" t="s">
        <v>1161</v>
      </c>
      <c r="BI1" s="96" t="s">
        <v>1162</v>
      </c>
      <c r="BJ1" s="4" t="s">
        <v>1163</v>
      </c>
      <c r="BK1" s="4" t="s">
        <v>1164</v>
      </c>
      <c r="BL1" s="21" t="s">
        <v>811</v>
      </c>
      <c r="BM1" s="95" t="s">
        <v>1165</v>
      </c>
      <c r="BN1" s="96" t="s">
        <v>1166</v>
      </c>
      <c r="BO1" s="95" t="s">
        <v>1167</v>
      </c>
      <c r="BP1" s="95" t="s">
        <v>1168</v>
      </c>
      <c r="BQ1" s="96" t="s">
        <v>1169</v>
      </c>
      <c r="BR1" s="4" t="s">
        <v>1170</v>
      </c>
      <c r="BS1" s="4" t="s">
        <v>1171</v>
      </c>
      <c r="BT1" s="21" t="s">
        <v>1045</v>
      </c>
      <c r="BU1" s="95" t="s">
        <v>1172</v>
      </c>
      <c r="BV1" s="96" t="s">
        <v>1173</v>
      </c>
      <c r="BW1" s="95" t="s">
        <v>1174</v>
      </c>
      <c r="BX1" s="95" t="s">
        <v>1175</v>
      </c>
      <c r="BY1" s="96" t="s">
        <v>1176</v>
      </c>
      <c r="BZ1" s="4" t="s">
        <v>1177</v>
      </c>
      <c r="CA1" s="4" t="s">
        <v>1178</v>
      </c>
      <c r="CB1" s="21" t="s">
        <v>804</v>
      </c>
      <c r="CC1" s="212"/>
    </row>
    <row r="2" spans="1:84" ht="15">
      <c r="A2" s="109" t="s">
        <v>187</v>
      </c>
      <c r="H2" s="92" t="str">
        <f>COUNTIF(A2:G2,"Oui") &amp;" / 6"</f>
        <v>0 / 6</v>
      </c>
      <c r="I2" s="19">
        <f>SUMPRODUCT((P2="En cours")*COUNTIFS(SUIVIPROD!$E$2:$E$3777,'Ligne 16'!$A2,SUIVIPROD!$J$2:$J$3777,'Ligne 16'!$P$1))</f>
        <v>0</v>
      </c>
      <c r="J2" s="97">
        <v>2</v>
      </c>
      <c r="K2" s="19">
        <f>SUMPRODUCT((P2="En cours")*SUMIFS(SUIVIPROD!$D$2:$D$3777,SUIVIPROD!$E$2:$E$3777,'Ligne 16'!$A2,SUIVIPROD!$J$2:$J$3777,'Ligne 16'!$P$1))</f>
        <v>0</v>
      </c>
      <c r="L2" s="19">
        <f>SUMPRODUCT((P2="En cours")*SUMPRODUCT((SUIVIPROD!$E$2:$E$3777='Ligne 16'!$A2)*(SUIVIPROD!$J$2:$J$3777='Ligne 16'!$P$1)*(SUIVIPROD!$L$2:$N$3777&lt;&gt;"")))</f>
        <v>0</v>
      </c>
      <c r="M2" s="97">
        <v>3</v>
      </c>
      <c r="N2" s="12"/>
      <c r="O2" s="23" t="str">
        <f>IF(COUNTIFS(SUIVIQUALITE!$B$2:$B$49237,'Ligne 16'!$A2,SUIVIQUALITE!$E$2:$E$49237,LEFT($P$1,FIND(" ",$P$1)-1),SUIVIQUALITE!$F$2:$F$49237,"Oui")=1,"Oui","#N/A")</f>
        <v>#N/A</v>
      </c>
      <c r="P2" s="163"/>
      <c r="Q2" s="19">
        <f>SUMPRODUCT((X2="En cours")*COUNTIFS(SUIVIPROD!$E$2:$E$3778,'Ligne 16'!$A2,SUIVIPROD!$J$2:$J$3778,'Ligne 16'!$X$1))</f>
        <v>0</v>
      </c>
      <c r="R2" s="97">
        <v>2</v>
      </c>
      <c r="S2" s="19">
        <f>SUMPRODUCT((X2="En cours")*SUMIFS(SUIVIPROD!$D$2:$D$3777,SUIVIPROD!$E$2:$E$3777,'Ligne 16'!$A2,SUIVIPROD!$J$2:$J$3777,'Ligne 16'!$X$1))</f>
        <v>0</v>
      </c>
      <c r="T2" s="19">
        <f>SUMPRODUCT((X2="En cours")*SUMPRODUCT((SUIVIPROD!$E$2:$E$3777='Ligne 16'!$A2)*(SUIVIPROD!$J$2:$J$3777='Ligne 16'!$X$1)*(SUIVIPROD!$L$2:$N$3777&lt;&gt;"")))</f>
        <v>0</v>
      </c>
      <c r="U2" s="97">
        <v>3</v>
      </c>
      <c r="V2" s="12"/>
      <c r="W2" s="23" t="str">
        <f>IF(COUNTIFS(SUIVIQUALITE!$B$2:$B$49237,'Ligne 16'!$A2,SUIVIQUALITE!$E$2:$E$49237,LEFT($X$1,FIND(" ",$X$1)-1),SUIVIQUALITE!$F$2:$F$49237,"Oui")=1,"Oui","#N/A")</f>
        <v>#N/A</v>
      </c>
      <c r="X2" s="163"/>
      <c r="Y2" s="19">
        <f>SUMPRODUCT((AF2="En cours")*COUNTIFS(SUIVIPROD!$E$2:$E$3777,'Ligne 16'!$A2,SUIVIPROD!$J$2:$J$3777,'Ligne 16'!$AF$1))</f>
        <v>0</v>
      </c>
      <c r="Z2" s="97">
        <v>10</v>
      </c>
      <c r="AA2" s="19">
        <f>SUMPRODUCT((X2="En cours")*SUMIFS(SUIVIPROD!$D$2:$D$3777,SUIVIPROD!$E$2:$E$3777,'Ligne 16'!$A2,SUIVIPROD!$J$2:$J$3777,'Ligne 16'!$AF$1))</f>
        <v>0</v>
      </c>
      <c r="AB2" s="19">
        <f>SUMPRODUCT((X2="En cours")*SUMPRODUCT((SUIVIPROD!$E$2:$E$3777='Ligne 16'!$A2)*(SUIVIPROD!$J$2:$J$3777='Ligne 16'!$AF$1)*(SUIVIPROD!$L$2:$N$3777&lt;&gt;"")))</f>
        <v>0</v>
      </c>
      <c r="AC2" s="97">
        <v>3</v>
      </c>
      <c r="AE2" s="23" t="str">
        <f>IF(COUNTIFS(SUIVIQUALITE!$B$2:$B$49237,'Ligne 16'!$A2,SUIVIQUALITE!$E$2:$E$49237,LEFT($AF$1,FIND(" ",$AF$1)-1),SUIVIQUALITE!$F$2:$F$49237,"Oui")=1,"Oui","#N/A")</f>
        <v>#N/A</v>
      </c>
      <c r="AF2" s="163"/>
      <c r="AG2" s="19">
        <f>SUMPRODUCT((AN2="En cours")*COUNTIFS(SUIVIPROD!$E$2:$E$3777,'Ligne 16'!$A2,SUIVIPROD!$J$2:$J$3777,'Ligne 16'!$AN$1))</f>
        <v>0</v>
      </c>
      <c r="AH2" s="97">
        <v>10</v>
      </c>
      <c r="AI2" s="19">
        <f>SUMPRODUCT((AN2="En cours")*SUMIFS(SUIVIPROD!$D$2:$D$3777,SUIVIPROD!$E$2:$E$3777,'Ligne 16'!$A2,SUIVIPROD!$J$2:$J$3777,'Ligne 16'!$AN$1))</f>
        <v>0</v>
      </c>
      <c r="AJ2" s="19">
        <f>SUMPRODUCT((AN2="En cours")*SUMPRODUCT((SUIVIPROD!$E$2:$E$3777='Ligne 16'!$A2)*(SUIVIPROD!$J$2:$J$3777='Ligne 16'!$AN$1)*(SUIVIPROD!$L$2:$N$3777&lt;&gt;"")))</f>
        <v>0</v>
      </c>
      <c r="AK2" s="97">
        <v>3</v>
      </c>
      <c r="AM2" s="23" t="str">
        <f>IF(COUNTIFS(SUIVIQUALITE!$B$2:$B$49237,'Ligne 16'!$A2,SUIVIQUALITE!$E$2:$E$49237,LEFT($AN$1,FIND(" ",$AN$1)-1),SUIVIQUALITE!$F$2:$F$49237,"Oui")=1,"Oui","#N/A")</f>
        <v>#N/A</v>
      </c>
      <c r="AN2" s="163"/>
      <c r="AO2" s="19">
        <f>SUMPRODUCT((AV2="En cours")*COUNTIFS(SUIVIPROD!$E$2:$E$3777,'Ligne 16'!$A2,SUIVIPROD!$J$2:$J$3777,'Ligne 16'!$AV$1))</f>
        <v>0</v>
      </c>
      <c r="AP2" s="97">
        <v>10</v>
      </c>
      <c r="AQ2" s="19">
        <f>SUMPRODUCT((AV2="En cours")*SUMIFS(SUIVIPROD!$D$2:$D$3777,SUIVIPROD!$E$2:$E$3777,'Ligne 16'!$A2,SUIVIPROD!$J$2:$J$3777,'Ligne 16'!$AV$1))</f>
        <v>0</v>
      </c>
      <c r="AR2" s="19">
        <f>SUMPRODUCT((AV2="En cours")*SUMPRODUCT((SUIVIPROD!$E$2:$E$3777='Ligne 16'!$A2)*(SUIVIPROD!$J$2:$J$3777='Ligne 16'!$AV$1)*(SUIVIPROD!$L$2:$N$3777&lt;&gt;"")))</f>
        <v>0</v>
      </c>
      <c r="AS2" s="97">
        <v>3</v>
      </c>
      <c r="AU2" s="23" t="str">
        <f>IF(COUNTIFS(SUIVIQUALITE!$B$2:$B$49237,'Ligne 16'!$A2,SUIVIQUALITE!$E$2:$E$49237,LEFT($AV$1,FIND(" ",$AV$1)-1),SUIVIQUALITE!$F$2:$F$49237,"Oui")=1,"Oui","#N/A")</f>
        <v>#N/A</v>
      </c>
      <c r="AV2" s="163"/>
      <c r="AW2" s="19">
        <f>SUMPRODUCT((BD2="En cours")*COUNTIFS(SUIVIPROD!$E$2:$E$3777,'Ligne 16'!$A2,SUIVIPROD!$J$2:$J$3777,'Ligne 16'!$BD$1))</f>
        <v>0</v>
      </c>
      <c r="AX2" s="97">
        <v>10</v>
      </c>
      <c r="AY2" s="19">
        <f>SUMPRODUCT((BD2="En cours")*SUMIFS(SUIVIPROD!$D$2:$D$3777,SUIVIPROD!$E$2:$E$3777,'Ligne 16'!$A2,SUIVIPROD!$J$2:$J$3777,'Ligne 16'!$BD$1))</f>
        <v>0</v>
      </c>
      <c r="AZ2" s="19">
        <f>SUMPRODUCT((BD2="En cours")*SUMPRODUCT((SUIVIPROD!$E$2:$E$3777='Ligne 16'!$A2)*(SUIVIPROD!$J$2:$J$3777='Ligne 16'!$BD$1)*(SUIVIPROD!$L$2:$N$3777&lt;&gt;"")))</f>
        <v>0</v>
      </c>
      <c r="BA2" s="97">
        <v>3</v>
      </c>
      <c r="BC2" s="23" t="str">
        <f>IF(COUNTIFS(SUIVIQUALITE!$B$2:$B$49237,'Ligne 16'!$A2,SUIVIQUALITE!$E$2:$E$49237,LEFT($BD$1,FIND(" ",$BD$1)-1),SUIVIQUALITE!$F$2:$F$49237,"Oui")=1,"Oui","#N/A")</f>
        <v>#N/A</v>
      </c>
      <c r="BD2" s="163"/>
      <c r="BE2" s="19">
        <f>SUMPRODUCT((BL2="En cours")*COUNTIFS(SUIVIPROD!$E$2:$E$3777,'Ligne 16'!$A2,SUIVIPROD!$J$2:$J$3777,'Ligne 16'!$BL$1))</f>
        <v>0</v>
      </c>
      <c r="BF2" s="97">
        <v>10</v>
      </c>
      <c r="BG2" s="19">
        <f>SUMPRODUCT((BL2="En cours")*SUMIFS(SUIVIPROD!$D$2:$D$3777,SUIVIPROD!$E$2:$E$3777,'Ligne 16'!$A2,SUIVIPROD!$J$2:$J$3777,'Ligne 16'!$BL$1))</f>
        <v>0</v>
      </c>
      <c r="BH2" s="19">
        <f>SUMPRODUCT((BL2="En cours")*SUMPRODUCT((SUIVIPROD!$E$2:$E$3777='Ligne 16'!$A2)*(SUIVIPROD!$J$2:$J$3777='Ligne 16'!$BL$1)*(SUIVIPROD!$L$2:$N$3777&lt;&gt;"")))</f>
        <v>0</v>
      </c>
      <c r="BI2" s="97">
        <v>3</v>
      </c>
      <c r="BK2" s="23" t="str">
        <f>IF(COUNTIFS(SUIVIQUALITE!$B$2:$B$49237,'Ligne 16'!$A2,SUIVIQUALITE!$E$2:$E$49237,LEFT($BL$1,FIND(" ",$BL$1)-1),SUIVIQUALITE!$F$2:$F$49237,"Oui")=1,"Oui","#N/A")</f>
        <v>#N/A</v>
      </c>
      <c r="BL2" s="163"/>
      <c r="BM2" s="19">
        <f>SUMPRODUCT((BT2="En cours")*COUNTIFS(SUIVIPROD!$E$2:$E$3777,'Ligne 16'!$A2,SUIVIPROD!$J$2:$J$3777,'Ligne 16'!$CB$1))</f>
        <v>0</v>
      </c>
      <c r="BN2" s="97">
        <v>10</v>
      </c>
      <c r="BO2" s="19">
        <f>SUMPRODUCT((BT2="En cours")*SUMIFS(SUIVIPROD!$D$2:$D$3777,SUIVIPROD!$E$2:$E$3777,'Ligne 16'!$A2,SUIVIPROD!$J$2:$J$3777,'Ligne 16'!$CB$1))</f>
        <v>0</v>
      </c>
      <c r="BP2" s="19">
        <f>SUMPRODUCT((BT2="En cours")*SUMPRODUCT((SUIVIPROD!$E$2:$E$3777='Ligne 16'!$A2)*(SUIVIPROD!$J$2:$J$3777='Ligne 16'!$CB$1)*(SUIVIPROD!$L$2:$N$3777&lt;&gt;"")))</f>
        <v>0</v>
      </c>
      <c r="BQ2" s="97">
        <v>3</v>
      </c>
      <c r="BS2" s="23" t="str">
        <f>IF(COUNTIFS(SUIVIQUALITE!$B$2:$B$49237,'Ligne 16'!$A2,SUIVIQUALITE!$E$2:$E$49237,LEFT($CB$1,FIND(" ",$CB$1)-1),SUIVIQUALITE!$F$2:$F$49237,"Oui")=1,"Oui","#N/A")</f>
        <v>#N/A</v>
      </c>
      <c r="BT2" s="199"/>
      <c r="BU2" s="19">
        <f>SUMPRODUCT((CB2="En cours")*COUNTIFS(SUIVIPROD!$E$2:$E$3777,'Ligne 16'!$A2,SUIVIPROD!$J$2:$J$3777,'Ligne 16'!$CB$1))</f>
        <v>0</v>
      </c>
      <c r="BV2" s="97">
        <v>10</v>
      </c>
      <c r="BW2" s="19">
        <f>SUMPRODUCT((CB2="En cours")*SUMIFS(SUIVIPROD!$D$2:$D$3777,SUIVIPROD!$E$2:$E$3777,'Ligne 16'!$A2,SUIVIPROD!$J$2:$J$3777,'Ligne 16'!$CB$1))</f>
        <v>0</v>
      </c>
      <c r="BX2" s="19">
        <f>SUMPRODUCT((CB2="En cours")*SUMPRODUCT((SUIVIPROD!$E$2:$E$3777='Ligne 16'!$A2)*(SUIVIPROD!$J$2:$J$3777='Ligne 16'!$CB$1)*(SUIVIPROD!$L$2:$N$3777&lt;&gt;"")))</f>
        <v>0</v>
      </c>
      <c r="BY2" s="97">
        <v>3</v>
      </c>
      <c r="CA2" s="23" t="str">
        <f>IF(COUNTIFS(SUIVIQUALITE!$B$2:$B$49237,'Ligne 16'!$A2,SUIVIQUALITE!$E$2:$E$49237,LEFT($CB$1,FIND(" ",$CB$1)-1),SUIVIQUALITE!$F$2:$F$49237,"Oui")=1,"Oui","#N/A")</f>
        <v>#N/A</v>
      </c>
      <c r="CB2" s="163"/>
      <c r="CC2" s="209"/>
    </row>
    <row r="3" spans="1:84" ht="15">
      <c r="A3" s="132" t="s">
        <v>982</v>
      </c>
      <c r="B3" s="12" t="s">
        <v>188</v>
      </c>
      <c r="C3" s="12" t="s">
        <v>188</v>
      </c>
      <c r="D3" s="12" t="s">
        <v>188</v>
      </c>
      <c r="E3" s="12" t="s">
        <v>188</v>
      </c>
      <c r="F3" s="12" t="s">
        <v>188</v>
      </c>
      <c r="G3" s="12" t="s">
        <v>188</v>
      </c>
      <c r="H3" s="92" t="str">
        <f t="shared" ref="H3:H21" si="0">COUNTIF(A3:G3,"Oui") &amp;" / 6"</f>
        <v>6 / 6</v>
      </c>
      <c r="I3" s="19">
        <f>SUMPRODUCT((P3="En cours")*COUNTIFS(SUIVIPROD!$E$2:$E$3777,'Ligne 16'!$A3,SUIVIPROD!$J$2:$J$3777,'Ligne 16'!$P$1))</f>
        <v>0</v>
      </c>
      <c r="J3" s="97">
        <v>2</v>
      </c>
      <c r="K3" s="19">
        <f>SUMPRODUCT((P3="En cours")*SUMIFS(SUIVIPROD!$D$2:$D$3777,SUIVIPROD!$E$2:$E$3777,'Ligne 16'!$A3,SUIVIPROD!$J$2:$J$3777,'Ligne 16'!$P$1))</f>
        <v>0</v>
      </c>
      <c r="L3" s="19">
        <f>SUMPRODUCT((P3="En cours")*SUMPRODUCT((SUIVIPROD!$E$2:$E$3777='Ligne 16'!$A3)*(SUIVIPROD!$J$2:$J$3777='Ligne 16'!$P$1)*(SUIVIPROD!$L$2:$N$3777&lt;&gt;"")))</f>
        <v>0</v>
      </c>
      <c r="M3" s="97">
        <v>3</v>
      </c>
      <c r="N3" s="94"/>
      <c r="O3" s="23"/>
      <c r="P3" s="163"/>
      <c r="Q3" s="19">
        <f>SUMPRODUCT((X3="En cours")*COUNTIFS(SUIVIPROD!$E$2:$E$3778,'Ligne 16'!$A3,SUIVIPROD!$J$2:$J$3778,'Ligne 16'!$X$1))</f>
        <v>0</v>
      </c>
      <c r="R3" s="97">
        <v>2</v>
      </c>
      <c r="S3" s="19">
        <f>SUMPRODUCT((X3="En cours")*SUMIFS(SUIVIPROD!$D$2:$D$3777,SUIVIPROD!$E$2:$E$3777,'Ligne 16'!$A3,SUIVIPROD!$J$2:$J$3777,'Ligne 16'!$X$1))</f>
        <v>0</v>
      </c>
      <c r="T3" s="19">
        <f>SUMPRODUCT((X3="En cours")*SUMPRODUCT((SUIVIPROD!$E$2:$E$3777='Ligne 16'!$A3)*(SUIVIPROD!$J$2:$J$3777='Ligne 16'!$X$1)*(SUIVIPROD!$L$2:$N$3777&lt;&gt;"")))</f>
        <v>0</v>
      </c>
      <c r="U3" s="97">
        <v>3</v>
      </c>
      <c r="V3" s="12"/>
      <c r="W3" s="23"/>
      <c r="X3" s="163"/>
      <c r="Y3" s="19">
        <f>SUMPRODUCT((AF3="En cours")*COUNTIFS(SUIVIPROD!$E$2:$E$3777,'Ligne 16'!$A3,SUIVIPROD!$J$2:$J$3777,'Ligne 16'!$AF$1))</f>
        <v>0</v>
      </c>
      <c r="Z3" s="97">
        <v>10</v>
      </c>
      <c r="AA3" s="19">
        <f>SUMPRODUCT((X3="En cours")*SUMIFS(SUIVIPROD!$D$2:$D$3777,SUIVIPROD!$E$2:$E$3777,'Ligne 16'!$A3,SUIVIPROD!$J$2:$J$3777,'Ligne 16'!$AF$1))</f>
        <v>0</v>
      </c>
      <c r="AB3" s="19">
        <f>SUMPRODUCT((X3="En cours")*SUMPRODUCT((SUIVIPROD!$E$2:$E$3777='Ligne 16'!$A3)*(SUIVIPROD!$J$2:$J$3777='Ligne 16'!$AF$1)*(SUIVIPROD!$L$2:$N$3777&lt;&gt;"")))</f>
        <v>0</v>
      </c>
      <c r="AC3" s="97">
        <v>3</v>
      </c>
      <c r="AE3" s="23"/>
      <c r="AF3" s="163"/>
      <c r="AG3" s="19">
        <f>SUMPRODUCT((AN3="En cours")*COUNTIFS(SUIVIPROD!$E$2:$E$3777,'Ligne 16'!$A3,SUIVIPROD!$J$2:$J$3777,'Ligne 16'!$AN$1))</f>
        <v>0</v>
      </c>
      <c r="AH3" s="97">
        <v>10</v>
      </c>
      <c r="AI3" s="19">
        <f>SUMPRODUCT((AN3="En cours")*SUMIFS(SUIVIPROD!$D$2:$D$3777,SUIVIPROD!$E$2:$E$3777,'Ligne 16'!$A3,SUIVIPROD!$J$2:$J$3777,'Ligne 16'!$AN$1))</f>
        <v>0</v>
      </c>
      <c r="AJ3" s="19">
        <f>SUMPRODUCT((AN3="En cours")*SUMPRODUCT((SUIVIPROD!$E$2:$E$3777='Ligne 16'!$A3)*(SUIVIPROD!$J$2:$J$3777='Ligne 16'!$AN$1)*(SUIVIPROD!$L$2:$N$3777&lt;&gt;"")))</f>
        <v>0</v>
      </c>
      <c r="AK3" s="97">
        <v>3</v>
      </c>
      <c r="AM3" s="23"/>
      <c r="AN3" s="163"/>
      <c r="AO3" s="19">
        <f>SUMPRODUCT((AV3="En cours")*COUNTIFS(SUIVIPROD!$E$2:$E$3777,'Ligne 16'!$A3,SUIVIPROD!$J$2:$J$3777,'Ligne 16'!$AV$1))</f>
        <v>0</v>
      </c>
      <c r="AP3" s="97">
        <v>10</v>
      </c>
      <c r="AQ3" s="19">
        <f>SUMPRODUCT((AV3="En cours")*SUMIFS(SUIVIPROD!$D$2:$D$3777,SUIVIPROD!$E$2:$E$3777,'Ligne 16'!$A3,SUIVIPROD!$J$2:$J$3777,'Ligne 16'!$AV$1))</f>
        <v>0</v>
      </c>
      <c r="AR3" s="19">
        <f>SUMPRODUCT((AV3="En cours")*SUMPRODUCT((SUIVIPROD!$E$2:$E$3777='Ligne 16'!$A3)*(SUIVIPROD!$J$2:$J$3777='Ligne 16'!$AV$1)*(SUIVIPROD!$L$2:$N$3777&lt;&gt;"")))</f>
        <v>0</v>
      </c>
      <c r="AS3" s="97">
        <v>3</v>
      </c>
      <c r="AU3" s="23"/>
      <c r="AV3" s="163"/>
      <c r="AW3" s="19">
        <f>SUMPRODUCT((BD3="En cours")*COUNTIFS(SUIVIPROD!$E$2:$E$3777,'Ligne 16'!$A3,SUIVIPROD!$J$2:$J$3777,'Ligne 16'!$BD$1))</f>
        <v>3</v>
      </c>
      <c r="AX3" s="97">
        <v>10</v>
      </c>
      <c r="AY3" s="19">
        <f>SUMPRODUCT((BD3="En cours")*SUMIFS(SUIVIPROD!$D$2:$D$3777,SUIVIPROD!$E$2:$E$3777,'Ligne 16'!$A3,SUIVIPROD!$J$2:$J$3777,'Ligne 16'!$BD$1))</f>
        <v>5</v>
      </c>
      <c r="AZ3" s="19">
        <f>SUMPRODUCT((BD3="En cours")*SUMPRODUCT((SUIVIPROD!$E$2:$E$3777='Ligne 16'!$A3)*(SUIVIPROD!$J$2:$J$3777='Ligne 16'!$BD$1)*(SUIVIPROD!$L$2:$N$3777&lt;&gt;"")))</f>
        <v>0</v>
      </c>
      <c r="BA3" s="97">
        <v>3</v>
      </c>
      <c r="BC3" s="23" t="str">
        <f>IF(COUNTIFS(SUIVIQUALITE!$B$2:$B$49237,'Ligne 16'!$A3,SUIVIQUALITE!$E$2:$E$49237,LEFT($BD$1,FIND(" ",$BD$1)-1),SUIVIQUALITE!$F$2:$F$49237,"Oui")=1,"Oui","#N/A")</f>
        <v>Oui</v>
      </c>
      <c r="BD3" s="163" t="s">
        <v>189</v>
      </c>
      <c r="BE3" s="19">
        <f>SUMPRODUCT((BL3="En cours")*COUNTIFS(SUIVIPROD!$E$2:$E$3777,'Ligne 16'!$A3,SUIVIPROD!$J$2:$J$3777,'Ligne 16'!$BL$1))</f>
        <v>0</v>
      </c>
      <c r="BF3" s="97">
        <v>10</v>
      </c>
      <c r="BG3" s="19">
        <f>SUMPRODUCT((BL3="En cours")*SUMIFS(SUIVIPROD!$D$2:$D$3777,SUIVIPROD!$E$2:$E$3777,'Ligne 16'!$A3,SUIVIPROD!$J$2:$J$3777,'Ligne 16'!$BL$1))</f>
        <v>0</v>
      </c>
      <c r="BH3" s="19">
        <f>SUMPRODUCT((BL3="En cours")*SUMPRODUCT((SUIVIPROD!$E$2:$E$3777='Ligne 16'!$A3)*(SUIVIPROD!$J$2:$J$3777='Ligne 16'!$BL$1)*(SUIVIPROD!$L$2:$N$3777&lt;&gt;"")))</f>
        <v>0</v>
      </c>
      <c r="BI3" s="97">
        <v>3</v>
      </c>
      <c r="BK3" s="23" t="str">
        <f>IF(COUNTIFS(SUIVIQUALITE!$B$2:$B$49237,'Ligne 16'!$A3,SUIVIQUALITE!$E$2:$E$49237,LEFT($BL$1,FIND(" ",$BL$1)-1),SUIVIQUALITE!$F$2:$F$49237,"Oui")=1,"Oui","#N/A")</f>
        <v>Oui</v>
      </c>
      <c r="BL3" s="163"/>
      <c r="BM3" s="19">
        <f>SUMPRODUCT((BT3="En cours")*COUNTIFS(SUIVIPROD!$E$2:$E$3777,'Ligne 16'!$A3,SUIVIPROD!$J$2:$J$3777,'Ligne 16'!$CB$1))</f>
        <v>0</v>
      </c>
      <c r="BN3" s="97">
        <v>10</v>
      </c>
      <c r="BO3" s="19">
        <f>SUMPRODUCT((BT3="En cours")*SUMIFS(SUIVIPROD!$D$2:$D$3777,SUIVIPROD!$E$2:$E$3777,'Ligne 16'!$A3,SUIVIPROD!$J$2:$J$3777,'Ligne 16'!$CB$1))</f>
        <v>0</v>
      </c>
      <c r="BP3" s="19">
        <f>SUMPRODUCT((BT3="En cours")*SUMPRODUCT((SUIVIPROD!$E$2:$E$3777='Ligne 16'!$A3)*(SUIVIPROD!$J$2:$J$3777='Ligne 16'!$CB$1)*(SUIVIPROD!$L$2:$N$3777&lt;&gt;"")))</f>
        <v>0</v>
      </c>
      <c r="BQ3" s="97">
        <v>3</v>
      </c>
      <c r="BS3" s="23"/>
      <c r="BT3" s="199"/>
      <c r="BU3" s="19">
        <f>SUMPRODUCT((CB3="En cours")*COUNTIFS(SUIVIPROD!$E$2:$E$3777,'Ligne 16'!$A3,SUIVIPROD!$J$2:$J$3777,'Ligne 16'!$CB$1))</f>
        <v>0</v>
      </c>
      <c r="BV3" s="97">
        <v>10</v>
      </c>
      <c r="BW3" s="19">
        <f>SUMPRODUCT((CB3="En cours")*SUMIFS(SUIVIPROD!$D$2:$D$3777,SUIVIPROD!$E$2:$E$3777,'Ligne 16'!$A3,SUIVIPROD!$J$2:$J$3777,'Ligne 16'!$CB$1))</f>
        <v>0</v>
      </c>
      <c r="BX3" s="19">
        <f>SUMPRODUCT((CB3="En cours")*SUMPRODUCT((SUIVIPROD!$E$2:$E$3777='Ligne 16'!$A3)*(SUIVIPROD!$J$2:$J$3777='Ligne 16'!$CB$1)*(SUIVIPROD!$L$2:$N$3777&lt;&gt;"")))</f>
        <v>0</v>
      </c>
      <c r="BY3" s="97">
        <v>3</v>
      </c>
      <c r="CA3" s="23"/>
      <c r="CB3" s="163"/>
      <c r="CC3" s="209"/>
      <c r="CD3" s="22"/>
      <c r="CE3" s="98"/>
      <c r="CF3" s="22"/>
    </row>
    <row r="4" spans="1:84" ht="15">
      <c r="A4" s="132" t="s">
        <v>221</v>
      </c>
      <c r="B4" s="12" t="s">
        <v>188</v>
      </c>
      <c r="C4" s="12" t="s">
        <v>188</v>
      </c>
      <c r="D4" s="12" t="s">
        <v>188</v>
      </c>
      <c r="E4" s="12" t="s">
        <v>188</v>
      </c>
      <c r="F4" s="12" t="s">
        <v>188</v>
      </c>
      <c r="G4" s="12" t="s">
        <v>188</v>
      </c>
      <c r="H4" s="92" t="str">
        <f t="shared" si="0"/>
        <v>6 / 6</v>
      </c>
      <c r="I4" s="19">
        <f>SUMPRODUCT((P4="En cours")*COUNTIFS(SUIVIPROD!$E$2:$E$3777,'Ligne 16'!$A4,SUIVIPROD!$J$2:$J$3777,'Ligne 16'!$P$1))</f>
        <v>0</v>
      </c>
      <c r="J4" s="97">
        <v>2</v>
      </c>
      <c r="K4" s="19">
        <f>SUMPRODUCT((P4="En cours")*SUMIFS(SUIVIPROD!$D$2:$D$3777,SUIVIPROD!$E$2:$E$3777,'Ligne 16'!$A4,SUIVIPROD!$J$2:$J$3777,'Ligne 16'!$P$1))</f>
        <v>0</v>
      </c>
      <c r="L4" s="19">
        <f>SUMPRODUCT((P4="En cours")*SUMPRODUCT((SUIVIPROD!$E$2:$E$3777='Ligne 16'!$A4)*(SUIVIPROD!$J$2:$J$3777='Ligne 16'!$P$1)*(SUIVIPROD!$L$2:$N$3777&lt;&gt;"")))</f>
        <v>0</v>
      </c>
      <c r="M4" s="97">
        <v>3</v>
      </c>
      <c r="N4" s="163"/>
      <c r="O4" s="23"/>
      <c r="P4" s="163"/>
      <c r="Q4" s="19">
        <f>SUMPRODUCT((X4="En cours")*COUNTIFS(SUIVIPROD!$E$2:$E$3778,'Ligne 16'!$A4,SUIVIPROD!$J$2:$J$3778,'Ligne 16'!$X$1))</f>
        <v>0</v>
      </c>
      <c r="R4" s="97">
        <v>2</v>
      </c>
      <c r="S4" s="19">
        <f>SUMPRODUCT((X4="En cours")*SUMIFS(SUIVIPROD!$D$2:$D$3777,SUIVIPROD!$E$2:$E$3777,'Ligne 16'!$A4,SUIVIPROD!$J$2:$J$3777,'Ligne 16'!$X$1))</f>
        <v>0</v>
      </c>
      <c r="T4" s="19">
        <f>SUMPRODUCT((X4="En cours")*SUMPRODUCT((SUIVIPROD!$E$2:$E$3777='Ligne 16'!$A4)*(SUIVIPROD!$J$2:$J$3777='Ligne 16'!$X$1)*(SUIVIPROD!$L$2:$N$3777&lt;&gt;"")))</f>
        <v>0</v>
      </c>
      <c r="U4" s="97">
        <v>3</v>
      </c>
      <c r="V4" s="12"/>
      <c r="W4" s="23"/>
      <c r="X4" s="93"/>
      <c r="Y4" s="19">
        <f>SUMPRODUCT((AF4="En cours")*COUNTIFS(SUIVIPROD!$E$2:$E$3777,'Ligne 16'!$A4,SUIVIPROD!$J$2:$J$3777,'Ligne 16'!$AF$1))</f>
        <v>0</v>
      </c>
      <c r="Z4" s="97">
        <v>10</v>
      </c>
      <c r="AA4" s="19">
        <f>SUMPRODUCT((X4="En cours")*SUMIFS(SUIVIPROD!$D$2:$D$3777,SUIVIPROD!$E$2:$E$3777,'Ligne 16'!$A4,SUIVIPROD!$J$2:$J$3777,'Ligne 16'!$AF$1))</f>
        <v>0</v>
      </c>
      <c r="AB4" s="19">
        <f>SUMPRODUCT((X4="En cours")*SUMPRODUCT((SUIVIPROD!$E$2:$E$3777='Ligne 16'!$A4)*(SUIVIPROD!$J$2:$J$3777='Ligne 16'!$AF$1)*(SUIVIPROD!$L$2:$N$3777&lt;&gt;"")))</f>
        <v>0</v>
      </c>
      <c r="AC4" s="97">
        <v>3</v>
      </c>
      <c r="AE4" s="23"/>
      <c r="AF4" s="93"/>
      <c r="AG4" s="19">
        <f>SUMPRODUCT((AN4="En cours")*COUNTIFS(SUIVIPROD!$E$2:$E$3777,'Ligne 16'!$A4,SUIVIPROD!$J$2:$J$3777,'Ligne 16'!$AN$1))</f>
        <v>0</v>
      </c>
      <c r="AH4" s="97">
        <v>10</v>
      </c>
      <c r="AI4" s="19">
        <f>SUMPRODUCT((AN4="En cours")*SUMIFS(SUIVIPROD!$D$2:$D$3777,SUIVIPROD!$E$2:$E$3777,'Ligne 16'!$A4,SUIVIPROD!$J$2:$J$3777,'Ligne 16'!$AN$1))</f>
        <v>0</v>
      </c>
      <c r="AJ4" s="19">
        <f>SUMPRODUCT((AN4="En cours")*SUMPRODUCT((SUIVIPROD!$E$2:$E$3777='Ligne 16'!$A4)*(SUIVIPROD!$J$2:$J$3777='Ligne 16'!$AN$1)*(SUIVIPROD!$L$2:$N$3777&lt;&gt;"")))</f>
        <v>0</v>
      </c>
      <c r="AK4" s="97">
        <v>3</v>
      </c>
      <c r="AM4" s="23"/>
      <c r="AN4" s="163"/>
      <c r="AO4" s="19">
        <f>SUMPRODUCT((AV4="En cours")*COUNTIFS(SUIVIPROD!$E$2:$E$3777,'Ligne 16'!$A4,SUIVIPROD!$J$2:$J$3777,'Ligne 16'!$AV$1))</f>
        <v>0</v>
      </c>
      <c r="AP4" s="97">
        <v>10</v>
      </c>
      <c r="AQ4" s="19">
        <f>SUMPRODUCT((AV4="En cours")*SUMIFS(SUIVIPROD!$D$2:$D$3777,SUIVIPROD!$E$2:$E$3777,'Ligne 16'!$A4,SUIVIPROD!$J$2:$J$3777,'Ligne 16'!$AV$1))</f>
        <v>0</v>
      </c>
      <c r="AR4" s="19">
        <f>SUMPRODUCT((AV4="En cours")*SUMPRODUCT((SUIVIPROD!$E$2:$E$3777='Ligne 16'!$A4)*(SUIVIPROD!$J$2:$J$3777='Ligne 16'!$AV$1)*(SUIVIPROD!$L$2:$N$3777&lt;&gt;"")))</f>
        <v>0</v>
      </c>
      <c r="AS4" s="97">
        <v>3</v>
      </c>
      <c r="AU4" s="23"/>
      <c r="AV4" s="93"/>
      <c r="AW4" s="19">
        <f>SUMPRODUCT((BD4="En cours")*COUNTIFS(SUIVIPROD!$E$2:$E$3777,'Ligne 16'!$A4,SUIVIPROD!$J$2:$J$3777,'Ligne 16'!$BD$1))</f>
        <v>0</v>
      </c>
      <c r="AX4" s="97">
        <v>10</v>
      </c>
      <c r="AY4" s="19">
        <f>SUMPRODUCT((BD4="En cours")*SUMIFS(SUIVIPROD!$D$2:$D$3777,SUIVIPROD!$E$2:$E$3777,'Ligne 16'!$A4,SUIVIPROD!$J$2:$J$3777,'Ligne 16'!$BD$1))</f>
        <v>0</v>
      </c>
      <c r="AZ4" s="19">
        <f>SUMPRODUCT((BD4="En cours")*SUMPRODUCT((SUIVIPROD!$E$2:$E$3777='Ligne 16'!$A4)*(SUIVIPROD!$J$2:$J$3777='Ligne 16'!$BD$1)*(SUIVIPROD!$L$2:$N$3777&lt;&gt;"")))</f>
        <v>0</v>
      </c>
      <c r="BA4" s="97">
        <v>3</v>
      </c>
      <c r="BC4" s="23"/>
      <c r="BD4" s="93"/>
      <c r="BE4" s="19">
        <f>SUMPRODUCT((BL4="En cours")*COUNTIFS(SUIVIPROD!$E$2:$E$3777,'Ligne 16'!$A4,SUIVIPROD!$J$2:$J$3777,'Ligne 16'!$BL$1))</f>
        <v>0</v>
      </c>
      <c r="BF4" s="97">
        <v>10</v>
      </c>
      <c r="BG4" s="19">
        <f>SUMPRODUCT((BL4="En cours")*SUMIFS(SUIVIPROD!$D$2:$D$3777,SUIVIPROD!$E$2:$E$3777,'Ligne 16'!$A4,SUIVIPROD!$J$2:$J$3777,'Ligne 16'!$BL$1))</f>
        <v>0</v>
      </c>
      <c r="BH4" s="19">
        <f>SUMPRODUCT((BL4="En cours")*SUMPRODUCT((SUIVIPROD!$E$2:$E$3777='Ligne 16'!$A4)*(SUIVIPROD!$J$2:$J$3777='Ligne 16'!$BL$1)*(SUIVIPROD!$L$2:$N$3777&lt;&gt;"")))</f>
        <v>0</v>
      </c>
      <c r="BI4" s="97">
        <v>3</v>
      </c>
      <c r="BK4" s="23"/>
      <c r="BL4" s="93"/>
      <c r="BM4" s="19">
        <f>SUMPRODUCT((BT4="En cours")*COUNTIFS(SUIVIPROD!$E$2:$E$3777,'Ligne 16'!$A4,SUIVIPROD!$J$2:$J$3777,'Ligne 16'!$CB$1))</f>
        <v>0</v>
      </c>
      <c r="BN4" s="97">
        <v>10</v>
      </c>
      <c r="BO4" s="19">
        <f>SUMPRODUCT((BT4="En cours")*SUMIFS(SUIVIPROD!$D$2:$D$3777,SUIVIPROD!$E$2:$E$3777,'Ligne 16'!$A4,SUIVIPROD!$J$2:$J$3777,'Ligne 16'!$CB$1))</f>
        <v>0</v>
      </c>
      <c r="BP4" s="19">
        <f>SUMPRODUCT((BT4="En cours")*SUMPRODUCT((SUIVIPROD!$E$2:$E$3777='Ligne 16'!$A4)*(SUIVIPROD!$J$2:$J$3777='Ligne 16'!$CB$1)*(SUIVIPROD!$L$2:$N$3777&lt;&gt;"")))</f>
        <v>0</v>
      </c>
      <c r="BQ4" s="97">
        <v>3</v>
      </c>
      <c r="BS4" s="23"/>
      <c r="BT4" s="199"/>
      <c r="BU4" s="19">
        <f>SUMPRODUCT((CB4="En cours")*COUNTIFS(SUIVIPROD!$E$2:$E$3777,'Ligne 16'!$A4,SUIVIPROD!$J$2:$J$3777,'Ligne 16'!$CB$1))</f>
        <v>0</v>
      </c>
      <c r="BV4" s="97">
        <v>10</v>
      </c>
      <c r="BW4" s="19">
        <f>SUMPRODUCT((CB4="En cours")*SUMIFS(SUIVIPROD!$D$2:$D$3777,SUIVIPROD!$E$2:$E$3777,'Ligne 16'!$A4,SUIVIPROD!$J$2:$J$3777,'Ligne 16'!$CB$1))</f>
        <v>0</v>
      </c>
      <c r="BX4" s="19">
        <f>SUMPRODUCT((CB4="En cours")*SUMPRODUCT((SUIVIPROD!$E$2:$E$3777='Ligne 16'!$A4)*(SUIVIPROD!$J$2:$J$3777='Ligne 16'!$CB$1)*(SUIVIPROD!$L$2:$N$3777&lt;&gt;"")))</f>
        <v>0</v>
      </c>
      <c r="BY4" s="97">
        <v>3</v>
      </c>
      <c r="CA4" s="23"/>
      <c r="CB4" s="163"/>
      <c r="CC4" s="209"/>
      <c r="CD4" s="22"/>
      <c r="CE4" s="98"/>
      <c r="CF4" s="22"/>
    </row>
    <row r="5" spans="1:84" ht="15">
      <c r="A5" s="132" t="s">
        <v>141</v>
      </c>
      <c r="B5" s="12" t="s">
        <v>188</v>
      </c>
      <c r="C5" s="12" t="s">
        <v>188</v>
      </c>
      <c r="D5" s="12" t="s">
        <v>188</v>
      </c>
      <c r="E5" s="12" t="s">
        <v>188</v>
      </c>
      <c r="F5" s="12" t="s">
        <v>188</v>
      </c>
      <c r="G5" s="12" t="s">
        <v>188</v>
      </c>
      <c r="H5" s="92" t="str">
        <f t="shared" si="0"/>
        <v>6 / 6</v>
      </c>
      <c r="I5" s="19">
        <f>SUMPRODUCT((P5="En cours")*COUNTIFS(SUIVIPROD!$E$2:$E$3777,'Ligne 16'!$A5,SUIVIPROD!$J$2:$J$3777,'Ligne 16'!$P$1))</f>
        <v>0</v>
      </c>
      <c r="J5" s="97">
        <v>2</v>
      </c>
      <c r="K5" s="19">
        <f>SUMPRODUCT((P5="En cours")*SUMIFS(SUIVIPROD!$D$2:$D$3777,SUIVIPROD!$E$2:$E$3777,'Ligne 16'!$A5,SUIVIPROD!$J$2:$J$3777,'Ligne 16'!$P$1))</f>
        <v>0</v>
      </c>
      <c r="L5" s="19">
        <f>SUMPRODUCT((P5="En cours")*SUMPRODUCT((SUIVIPROD!$E$2:$E$3777='Ligne 16'!$A5)*(SUIVIPROD!$J$2:$J$3777='Ligne 16'!$P$1)*(SUIVIPROD!$L$2:$N$3777&lt;&gt;"")))</f>
        <v>0</v>
      </c>
      <c r="M5" s="97">
        <v>3</v>
      </c>
      <c r="N5" s="163"/>
      <c r="O5" s="23"/>
      <c r="P5" s="163"/>
      <c r="Q5" s="19">
        <f>SUMPRODUCT((X5="En cours")*COUNTIFS(SUIVIPROD!$E$2:$E$3778,'Ligne 16'!$A5,SUIVIPROD!$J$2:$J$3778,'Ligne 16'!$X$1))</f>
        <v>0</v>
      </c>
      <c r="R5" s="97">
        <v>2</v>
      </c>
      <c r="S5" s="19">
        <f>SUMPRODUCT((X5="En cours")*SUMIFS(SUIVIPROD!$D$2:$D$3777,SUIVIPROD!$E$2:$E$3777,'Ligne 16'!$A5,SUIVIPROD!$J$2:$J$3777,'Ligne 16'!$X$1))</f>
        <v>0</v>
      </c>
      <c r="T5" s="19">
        <f>SUMPRODUCT((X5="En cours")*SUMPRODUCT((SUIVIPROD!$E$2:$E$3777='Ligne 16'!$A5)*(SUIVIPROD!$J$2:$J$3777='Ligne 16'!$X$1)*(SUIVIPROD!$L$2:$N$3777&lt;&gt;"")))</f>
        <v>0</v>
      </c>
      <c r="U5" s="97">
        <v>3</v>
      </c>
      <c r="V5" s="12"/>
      <c r="W5" s="23"/>
      <c r="X5" s="93"/>
      <c r="Y5" s="19">
        <f>SUMPRODUCT((AF5="En cours")*COUNTIFS(SUIVIPROD!$E$2:$E$3777,'Ligne 16'!$A5,SUIVIPROD!$J$2:$J$3777,'Ligne 16'!$AF$1))</f>
        <v>0</v>
      </c>
      <c r="Z5" s="97">
        <v>10</v>
      </c>
      <c r="AA5" s="19">
        <f>SUMPRODUCT((X5="En cours")*SUMIFS(SUIVIPROD!$D$2:$D$3777,SUIVIPROD!$E$2:$E$3777,'Ligne 16'!$A5,SUIVIPROD!$J$2:$J$3777,'Ligne 16'!$AF$1))</f>
        <v>0</v>
      </c>
      <c r="AB5" s="19">
        <f>SUMPRODUCT((X5="En cours")*SUMPRODUCT((SUIVIPROD!$E$2:$E$3777='Ligne 16'!$A5)*(SUIVIPROD!$J$2:$J$3777='Ligne 16'!$AF$1)*(SUIVIPROD!$L$2:$N$3777&lt;&gt;"")))</f>
        <v>0</v>
      </c>
      <c r="AC5" s="97">
        <v>3</v>
      </c>
      <c r="AE5" s="23"/>
      <c r="AF5" s="93"/>
      <c r="AG5" s="19">
        <f>SUMPRODUCT((AN5="En cours")*COUNTIFS(SUIVIPROD!$E$2:$E$3777,'Ligne 16'!$A5,SUIVIPROD!$J$2:$J$3777,'Ligne 16'!$AN$1))</f>
        <v>0</v>
      </c>
      <c r="AH5" s="97">
        <v>10</v>
      </c>
      <c r="AI5" s="19">
        <f>SUMPRODUCT((AN5="En cours")*SUMIFS(SUIVIPROD!$D$2:$D$3777,SUIVIPROD!$E$2:$E$3777,'Ligne 16'!$A5,SUIVIPROD!$J$2:$J$3777,'Ligne 16'!$AN$1))</f>
        <v>0</v>
      </c>
      <c r="AJ5" s="19">
        <f>SUMPRODUCT((AN5="En cours")*SUMPRODUCT((SUIVIPROD!$E$2:$E$3777='Ligne 16'!$A5)*(SUIVIPROD!$J$2:$J$3777='Ligne 16'!$AN$1)*(SUIVIPROD!$L$2:$N$3777&lt;&gt;"")))</f>
        <v>0</v>
      </c>
      <c r="AK5" s="97">
        <v>3</v>
      </c>
      <c r="AM5" s="23"/>
      <c r="AN5" s="163"/>
      <c r="AO5" s="19">
        <f>SUMPRODUCT((AV5="En cours")*COUNTIFS(SUIVIPROD!$E$2:$E$3777,'Ligne 16'!$A5,SUIVIPROD!$J$2:$J$3777,'Ligne 16'!$AV$1))</f>
        <v>0</v>
      </c>
      <c r="AP5" s="97">
        <v>10</v>
      </c>
      <c r="AQ5" s="19">
        <f>SUMPRODUCT((AV5="En cours")*SUMIFS(SUIVIPROD!$D$2:$D$3777,SUIVIPROD!$E$2:$E$3777,'Ligne 16'!$A5,SUIVIPROD!$J$2:$J$3777,'Ligne 16'!$AV$1))</f>
        <v>0</v>
      </c>
      <c r="AR5" s="19">
        <f>SUMPRODUCT((AV5="En cours")*SUMPRODUCT((SUIVIPROD!$E$2:$E$3777='Ligne 16'!$A5)*(SUIVIPROD!$J$2:$J$3777='Ligne 16'!$AV$1)*(SUIVIPROD!$L$2:$N$3777&lt;&gt;"")))</f>
        <v>0</v>
      </c>
      <c r="AS5" s="97">
        <v>3</v>
      </c>
      <c r="AU5" s="23"/>
      <c r="AV5" s="93"/>
      <c r="AW5" s="19">
        <f>SUMPRODUCT((BD5="En cours")*COUNTIFS(SUIVIPROD!$E$2:$E$3777,'Ligne 16'!$A5,SUIVIPROD!$J$2:$J$3777,'Ligne 16'!$BD$1))</f>
        <v>0</v>
      </c>
      <c r="AX5" s="97">
        <v>10</v>
      </c>
      <c r="AY5" s="19">
        <f>SUMPRODUCT((BD5="En cours")*SUMIFS(SUIVIPROD!$D$2:$D$3777,SUIVIPROD!$E$2:$E$3777,'Ligne 16'!$A5,SUIVIPROD!$J$2:$J$3777,'Ligne 16'!$BD$1))</f>
        <v>0</v>
      </c>
      <c r="AZ5" s="19">
        <f>SUMPRODUCT((BD5="En cours")*SUMPRODUCT((SUIVIPROD!$E$2:$E$3777='Ligne 16'!$A5)*(SUIVIPROD!$J$2:$J$3777='Ligne 16'!$BD$1)*(SUIVIPROD!$L$2:$N$3777&lt;&gt;"")))</f>
        <v>0</v>
      </c>
      <c r="BA5" s="97">
        <v>3</v>
      </c>
      <c r="BC5" s="23"/>
      <c r="BD5" s="93"/>
      <c r="BE5" s="19">
        <f>SUMPRODUCT((BL5="En cours")*COUNTIFS(SUIVIPROD!$E$2:$E$3777,'Ligne 16'!$A5,SUIVIPROD!$J$2:$J$3777,'Ligne 16'!$BL$1))</f>
        <v>3</v>
      </c>
      <c r="BF5" s="97">
        <v>10</v>
      </c>
      <c r="BG5" s="19">
        <f>SUMPRODUCT((BL5="En cours")*SUMIFS(SUIVIPROD!$D$2:$D$3777,SUIVIPROD!$E$2:$E$3777,'Ligne 16'!$A5,SUIVIPROD!$J$2:$J$3777,'Ligne 16'!$BL$1))</f>
        <v>5</v>
      </c>
      <c r="BH5" s="19">
        <f>SUMPRODUCT((BL5="En cours")*SUMPRODUCT((SUIVIPROD!$E$2:$E$3777='Ligne 16'!$A5)*(SUIVIPROD!$J$2:$J$3777='Ligne 16'!$BL$1)*(SUIVIPROD!$L$2:$N$3777&lt;&gt;"")))</f>
        <v>0</v>
      </c>
      <c r="BI5" s="97">
        <v>3</v>
      </c>
      <c r="BK5" s="23" t="str">
        <f>IF(COUNTIFS(SUIVIQUALITE!$B$2:$B$49237,'Ligne 16'!$A5,SUIVIQUALITE!$E$2:$E$49237,LEFT($BL$1,FIND(" ",$BL$1)-1),SUIVIQUALITE!$F$2:$F$49237,"Oui")=1,"Oui","#N/A")</f>
        <v>#N/A</v>
      </c>
      <c r="BL5" s="93" t="s">
        <v>189</v>
      </c>
      <c r="BM5" s="19">
        <f>SUMPRODUCT((BT5="En cours")*COUNTIFS(SUIVIPROD!$E$2:$E$3777,'Ligne 16'!$A5,SUIVIPROD!$J$2:$J$3777,'Ligne 16'!$CB$1))</f>
        <v>0</v>
      </c>
      <c r="BN5" s="97">
        <v>10</v>
      </c>
      <c r="BO5" s="19">
        <f>SUMPRODUCT((BT5="En cours")*SUMIFS(SUIVIPROD!$D$2:$D$3777,SUIVIPROD!$E$2:$E$3777,'Ligne 16'!$A5,SUIVIPROD!$J$2:$J$3777,'Ligne 16'!$CB$1))</f>
        <v>0</v>
      </c>
      <c r="BP5" s="19">
        <f>SUMPRODUCT((BT5="En cours")*SUMPRODUCT((SUIVIPROD!$E$2:$E$3777='Ligne 16'!$A5)*(SUIVIPROD!$J$2:$J$3777='Ligne 16'!$CB$1)*(SUIVIPROD!$L$2:$N$3777&lt;&gt;"")))</f>
        <v>0</v>
      </c>
      <c r="BQ5" s="97">
        <v>3</v>
      </c>
      <c r="BS5" s="23"/>
      <c r="BT5" s="199"/>
      <c r="BU5" s="19">
        <f>SUMPRODUCT((CB5="En cours")*COUNTIFS(SUIVIPROD!$E$2:$E$3777,'Ligne 16'!$A5,SUIVIPROD!$J$2:$J$3777,'Ligne 16'!$CB$1))</f>
        <v>0</v>
      </c>
      <c r="BV5" s="97">
        <v>10</v>
      </c>
      <c r="BW5" s="19">
        <f>SUMPRODUCT((CB5="En cours")*SUMIFS(SUIVIPROD!$D$2:$D$3777,SUIVIPROD!$E$2:$E$3777,'Ligne 16'!$A5,SUIVIPROD!$J$2:$J$3777,'Ligne 16'!$CB$1))</f>
        <v>0</v>
      </c>
      <c r="BX5" s="19">
        <f>SUMPRODUCT((CB5="En cours")*SUMPRODUCT((SUIVIPROD!$E$2:$E$3777='Ligne 16'!$A5)*(SUIVIPROD!$J$2:$J$3777='Ligne 16'!$CB$1)*(SUIVIPROD!$L$2:$N$3777&lt;&gt;"")))</f>
        <v>0</v>
      </c>
      <c r="BY5" s="97">
        <v>3</v>
      </c>
      <c r="CA5" s="23"/>
      <c r="CB5" s="163"/>
      <c r="CC5" s="209"/>
      <c r="CD5" s="22"/>
      <c r="CE5" s="98"/>
      <c r="CF5" s="22"/>
    </row>
    <row r="6" spans="1:84" ht="15">
      <c r="A6" s="132" t="s">
        <v>266</v>
      </c>
      <c r="B6" s="12" t="s">
        <v>188</v>
      </c>
      <c r="C6" s="12" t="s">
        <v>188</v>
      </c>
      <c r="D6" s="12" t="s">
        <v>188</v>
      </c>
      <c r="E6" s="12" t="s">
        <v>188</v>
      </c>
      <c r="F6" s="12" t="s">
        <v>188</v>
      </c>
      <c r="G6" s="12" t="s">
        <v>188</v>
      </c>
      <c r="H6" s="92" t="str">
        <f t="shared" si="0"/>
        <v>6 / 6</v>
      </c>
      <c r="I6" s="19">
        <f>SUMPRODUCT((P6="En cours")*COUNTIFS(SUIVIPROD!$E$2:$E$3777,'Ligne 16'!$A6,SUIVIPROD!$J$2:$J$3777,'Ligne 16'!$P$1))</f>
        <v>0</v>
      </c>
      <c r="J6" s="97">
        <v>2</v>
      </c>
      <c r="K6" s="19">
        <f>SUMPRODUCT((P6="En cours")*SUMIFS(SUIVIPROD!$D$2:$D$3777,SUIVIPROD!$E$2:$E$3777,'Ligne 16'!$A6,SUIVIPROD!$J$2:$J$3777,'Ligne 16'!$P$1))</f>
        <v>0</v>
      </c>
      <c r="L6" s="19">
        <f>SUMPRODUCT((P6="En cours")*SUMPRODUCT((SUIVIPROD!$E$2:$E$3777='Ligne 16'!$A6)*(SUIVIPROD!$J$2:$J$3777='Ligne 16'!$P$1)*(SUIVIPROD!$L$2:$N$3777&lt;&gt;"")))</f>
        <v>0</v>
      </c>
      <c r="M6" s="97">
        <v>3</v>
      </c>
      <c r="O6" s="23"/>
      <c r="P6" s="163"/>
      <c r="Q6" s="19">
        <f>SUMPRODUCT((X6="En cours")*COUNTIFS(SUIVIPROD!$E$2:$E$3778,'Ligne 16'!$A6,SUIVIPROD!$J$2:$J$3778,'Ligne 16'!$X$1))</f>
        <v>0</v>
      </c>
      <c r="R6" s="97">
        <v>2</v>
      </c>
      <c r="S6" s="19">
        <f>SUMPRODUCT((X6="En cours")*SUMIFS(SUIVIPROD!$D$2:$D$3777,SUIVIPROD!$E$2:$E$3777,'Ligne 16'!$A6,SUIVIPROD!$J$2:$J$3777,'Ligne 16'!$X$1))</f>
        <v>0</v>
      </c>
      <c r="T6" s="19">
        <f>SUMPRODUCT((X6="En cours")*SUMPRODUCT((SUIVIPROD!$E$2:$E$3777='Ligne 16'!$A6)*(SUIVIPROD!$J$2:$J$3777='Ligne 16'!$X$1)*(SUIVIPROD!$L$2:$N$3777&lt;&gt;"")))</f>
        <v>0</v>
      </c>
      <c r="U6" s="97">
        <v>3</v>
      </c>
      <c r="W6" s="23"/>
      <c r="X6" s="93"/>
      <c r="Y6" s="19">
        <f>SUMPRODUCT((AF6="En cours")*COUNTIFS(SUIVIPROD!$E$2:$E$3777,'Ligne 16'!$A6,SUIVIPROD!$J$2:$J$3777,'Ligne 16'!$AF$1))</f>
        <v>0</v>
      </c>
      <c r="Z6" s="97">
        <v>10</v>
      </c>
      <c r="AA6" s="19">
        <f>SUMPRODUCT((X6="En cours")*SUMIFS(SUIVIPROD!$D$2:$D$3777,SUIVIPROD!$E$2:$E$3777,'Ligne 16'!$A6,SUIVIPROD!$J$2:$J$3777,'Ligne 16'!$AF$1))</f>
        <v>0</v>
      </c>
      <c r="AB6" s="19">
        <f>SUMPRODUCT((X6="En cours")*SUMPRODUCT((SUIVIPROD!$E$2:$E$3777='Ligne 16'!$A6)*(SUIVIPROD!$J$2:$J$3777='Ligne 16'!$AF$1)*(SUIVIPROD!$L$2:$N$3777&lt;&gt;"")))</f>
        <v>0</v>
      </c>
      <c r="AC6" s="97">
        <v>3</v>
      </c>
      <c r="AD6" s="23"/>
      <c r="AE6" s="23"/>
      <c r="AF6" s="93"/>
      <c r="AG6" s="19">
        <f>SUMPRODUCT((AN6="En cours")*COUNTIFS(SUIVIPROD!$E$2:$E$3777,'Ligne 16'!$A6,SUIVIPROD!$J$2:$J$3777,'Ligne 16'!$AN$1))</f>
        <v>0</v>
      </c>
      <c r="AH6" s="97">
        <v>10</v>
      </c>
      <c r="AI6" s="19">
        <f>SUMPRODUCT((AN6="En cours")*SUMIFS(SUIVIPROD!$D$2:$D$3777,SUIVIPROD!$E$2:$E$3777,'Ligne 16'!$A6,SUIVIPROD!$J$2:$J$3777,'Ligne 16'!$AN$1))</f>
        <v>0</v>
      </c>
      <c r="AJ6" s="19">
        <f>SUMPRODUCT((AN6="En cours")*SUMPRODUCT((SUIVIPROD!$E$2:$E$3777='Ligne 16'!$A6)*(SUIVIPROD!$J$2:$J$3777='Ligne 16'!$AN$1)*(SUIVIPROD!$L$2:$N$3777&lt;&gt;"")))</f>
        <v>0</v>
      </c>
      <c r="AK6" s="97">
        <v>3</v>
      </c>
      <c r="AM6" s="23"/>
      <c r="AN6" s="163"/>
      <c r="AO6" s="19">
        <f>SUMPRODUCT((AV6="En cours")*COUNTIFS(SUIVIPROD!$E$2:$E$3777,'Ligne 16'!$A6,SUIVIPROD!$J$2:$J$3777,'Ligne 16'!$AV$1))</f>
        <v>0</v>
      </c>
      <c r="AP6" s="97">
        <v>10</v>
      </c>
      <c r="AQ6" s="19">
        <f>SUMPRODUCT((AV6="En cours")*SUMIFS(SUIVIPROD!$D$2:$D$3777,SUIVIPROD!$E$2:$E$3777,'Ligne 16'!$A6,SUIVIPROD!$J$2:$J$3777,'Ligne 16'!$AV$1))</f>
        <v>0</v>
      </c>
      <c r="AR6" s="19">
        <f>SUMPRODUCT((AV6="En cours")*SUMPRODUCT((SUIVIPROD!$E$2:$E$3777='Ligne 16'!$A6)*(SUIVIPROD!$J$2:$J$3777='Ligne 16'!$AV$1)*(SUIVIPROD!$L$2:$N$3777&lt;&gt;"")))</f>
        <v>0</v>
      </c>
      <c r="AS6" s="97">
        <v>3</v>
      </c>
      <c r="AU6" s="23"/>
      <c r="AV6" s="163"/>
      <c r="AW6" s="19">
        <f>SUMPRODUCT((BD6="En cours")*COUNTIFS(SUIVIPROD!$E$2:$E$3777,'Ligne 16'!$A6,SUIVIPROD!$J$2:$J$3777,'Ligne 16'!$BD$1))</f>
        <v>0</v>
      </c>
      <c r="AX6" s="97">
        <v>10</v>
      </c>
      <c r="AY6" s="19">
        <f>SUMPRODUCT((BD6="En cours")*SUMIFS(SUIVIPROD!$D$2:$D$3777,SUIVIPROD!$E$2:$E$3777,'Ligne 16'!$A6,SUIVIPROD!$J$2:$J$3777,'Ligne 16'!$BD$1))</f>
        <v>0</v>
      </c>
      <c r="AZ6" s="19">
        <f>SUMPRODUCT((BD6="En cours")*SUMPRODUCT((SUIVIPROD!$E$2:$E$3777='Ligne 16'!$A6)*(SUIVIPROD!$J$2:$J$3777='Ligne 16'!$BD$1)*(SUIVIPROD!$L$2:$N$3777&lt;&gt;"")))</f>
        <v>0</v>
      </c>
      <c r="BA6" s="97">
        <v>3</v>
      </c>
      <c r="BC6" s="23"/>
      <c r="BD6" s="93"/>
      <c r="BE6" s="19">
        <f>SUMPRODUCT((BL6="En cours")*COUNTIFS(SUIVIPROD!$E$2:$E$3777,'Ligne 16'!$A6,SUIVIPROD!$J$2:$J$3777,'Ligne 16'!$BL$1))</f>
        <v>0</v>
      </c>
      <c r="BF6" s="97">
        <v>10</v>
      </c>
      <c r="BG6" s="19">
        <f>SUMPRODUCT((BL6="En cours")*SUMIFS(SUIVIPROD!$D$2:$D$3777,SUIVIPROD!$E$2:$E$3777,'Ligne 16'!$A6,SUIVIPROD!$J$2:$J$3777,'Ligne 16'!$BL$1))</f>
        <v>0</v>
      </c>
      <c r="BH6" s="19">
        <f>SUMPRODUCT((BL6="En cours")*SUMPRODUCT((SUIVIPROD!$E$2:$E$3777='Ligne 16'!$A6)*(SUIVIPROD!$J$2:$J$3777='Ligne 16'!$BL$1)*(SUIVIPROD!$L$2:$N$3777&lt;&gt;"")))</f>
        <v>0</v>
      </c>
      <c r="BI6" s="97">
        <v>3</v>
      </c>
      <c r="BK6" s="23"/>
      <c r="BL6" s="93"/>
      <c r="BM6" s="19">
        <f>SUMPRODUCT((BT6="En cours")*COUNTIFS(SUIVIPROD!$E$2:$E$3777,'Ligne 16'!$A6,SUIVIPROD!$J$2:$J$3777,'Ligne 16'!$CB$1))</f>
        <v>0</v>
      </c>
      <c r="BN6" s="97">
        <v>10</v>
      </c>
      <c r="BO6" s="19">
        <f>SUMPRODUCT((BT6="En cours")*SUMIFS(SUIVIPROD!$D$2:$D$3777,SUIVIPROD!$E$2:$E$3777,'Ligne 16'!$A6,SUIVIPROD!$J$2:$J$3777,'Ligne 16'!$CB$1))</f>
        <v>0</v>
      </c>
      <c r="BP6" s="19">
        <f>SUMPRODUCT((BT6="En cours")*SUMPRODUCT((SUIVIPROD!$E$2:$E$3777='Ligne 16'!$A6)*(SUIVIPROD!$J$2:$J$3777='Ligne 16'!$CB$1)*(SUIVIPROD!$L$2:$N$3777&lt;&gt;"")))</f>
        <v>0</v>
      </c>
      <c r="BQ6" s="97">
        <v>3</v>
      </c>
      <c r="BS6" s="23"/>
      <c r="BT6" s="199"/>
      <c r="BU6" s="19">
        <f>SUMPRODUCT((CB6="En cours")*COUNTIFS(SUIVIPROD!$E$2:$E$3777,'Ligne 16'!$A6,SUIVIPROD!$J$2:$J$3777,'Ligne 16'!$CB$1))</f>
        <v>0</v>
      </c>
      <c r="BV6" s="97">
        <v>10</v>
      </c>
      <c r="BW6" s="19">
        <f>SUMPRODUCT((CB6="En cours")*SUMIFS(SUIVIPROD!$D$2:$D$3777,SUIVIPROD!$E$2:$E$3777,'Ligne 16'!$A6,SUIVIPROD!$J$2:$J$3777,'Ligne 16'!$CB$1))</f>
        <v>0</v>
      </c>
      <c r="BX6" s="19">
        <f>SUMPRODUCT((CB6="En cours")*SUMPRODUCT((SUIVIPROD!$E$2:$E$3777='Ligne 16'!$A6)*(SUIVIPROD!$J$2:$J$3777='Ligne 16'!$CB$1)*(SUIVIPROD!$L$2:$N$3777&lt;&gt;"")))</f>
        <v>0</v>
      </c>
      <c r="BY6" s="97">
        <v>3</v>
      </c>
      <c r="CA6" s="23"/>
      <c r="CB6" s="163"/>
      <c r="CC6" s="209"/>
      <c r="CD6" s="22"/>
      <c r="CE6" s="98"/>
      <c r="CF6" s="22"/>
    </row>
    <row r="7" spans="1:84" ht="15">
      <c r="A7" s="132" t="s">
        <v>934</v>
      </c>
      <c r="B7" s="12" t="s">
        <v>188</v>
      </c>
      <c r="C7" s="12" t="s">
        <v>188</v>
      </c>
      <c r="D7" s="12" t="s">
        <v>188</v>
      </c>
      <c r="E7" s="12" t="s">
        <v>188</v>
      </c>
      <c r="F7" s="12" t="s">
        <v>188</v>
      </c>
      <c r="G7" s="12" t="s">
        <v>188</v>
      </c>
      <c r="H7" s="92" t="str">
        <f t="shared" si="0"/>
        <v>6 / 6</v>
      </c>
      <c r="I7" s="19">
        <f>SUMPRODUCT((P7="En cours")*COUNTIFS(SUIVIPROD!$E$2:$E$3777,'Ligne 16'!$A7,SUIVIPROD!$J$2:$J$3777,'Ligne 16'!$P$1))</f>
        <v>0</v>
      </c>
      <c r="J7" s="97">
        <v>2</v>
      </c>
      <c r="K7" s="19">
        <f>SUMPRODUCT((P7="En cours")*SUMIFS(SUIVIPROD!$D$2:$D$3777,SUIVIPROD!$E$2:$E$3777,'Ligne 16'!$A7,SUIVIPROD!$J$2:$J$3777,'Ligne 16'!$P$1))</f>
        <v>0</v>
      </c>
      <c r="L7" s="19">
        <f>SUMPRODUCT((P7="En cours")*SUMPRODUCT((SUIVIPROD!$E$2:$E$3777='Ligne 16'!$A7)*(SUIVIPROD!$J$2:$J$3777='Ligne 16'!$P$1)*(SUIVIPROD!$L$2:$N$3777&lt;&gt;"")))</f>
        <v>0</v>
      </c>
      <c r="M7" s="97">
        <v>3</v>
      </c>
      <c r="O7" s="23"/>
      <c r="P7" s="163"/>
      <c r="Q7" s="19">
        <f>SUMPRODUCT((X7="En cours")*COUNTIFS(SUIVIPROD!$E$2:$E$3778,'Ligne 16'!$A7,SUIVIPROD!$J$2:$J$3778,'Ligne 16'!$X$1))</f>
        <v>14</v>
      </c>
      <c r="R7" s="97">
        <v>2</v>
      </c>
      <c r="S7" s="19">
        <f>SUMPRODUCT((X7="En cours")*SUMIFS(SUIVIPROD!$D$2:$D$3777,SUIVIPROD!$E$2:$E$3777,'Ligne 16'!$A7,SUIVIPROD!$J$2:$J$3777,'Ligne 16'!$X$1))</f>
        <v>27</v>
      </c>
      <c r="T7" s="19">
        <f>SUMPRODUCT((X7="En cours")*SUMPRODUCT((SUIVIPROD!$E$2:$E$3777='Ligne 16'!$A7)*(SUIVIPROD!$J$2:$J$3777='Ligne 16'!$X$1)*(SUIVIPROD!$L$2:$N$3777&lt;&gt;"")))</f>
        <v>1</v>
      </c>
      <c r="U7" s="97">
        <v>3</v>
      </c>
      <c r="V7" s="12"/>
      <c r="W7" s="23" t="str">
        <f>IF(COUNTIFS(SUIVIQUALITE!$B$2:$B$49237,'Ligne 16'!$A7,SUIVIQUALITE!$E$2:$E$49237,LEFT($X$1,FIND(" ",$X$1)-1),SUIVIQUALITE!$F$2:$F$49237,"Oui")=1,"Oui","#N/A")</f>
        <v>Oui</v>
      </c>
      <c r="X7" s="93" t="s">
        <v>189</v>
      </c>
      <c r="Y7" s="19">
        <f>SUMPRODUCT((AF7="En cours")*COUNTIFS(SUIVIPROD!$E$2:$E$3777,'Ligne 16'!$A7,SUIVIPROD!$J$2:$J$3777,'Ligne 16'!$AF$1))</f>
        <v>0</v>
      </c>
      <c r="Z7" s="97">
        <v>10</v>
      </c>
      <c r="AA7" s="19">
        <f>SUMPRODUCT((X7="En cours")*SUMIFS(SUIVIPROD!$D$2:$D$3777,SUIVIPROD!$E$2:$E$3777,'Ligne 16'!$A7,SUIVIPROD!$J$2:$J$3777,'Ligne 16'!$AF$1))</f>
        <v>0</v>
      </c>
      <c r="AB7" s="19">
        <f>SUMPRODUCT((X7="En cours")*SUMPRODUCT((SUIVIPROD!$E$2:$E$3777='Ligne 16'!$A7)*(SUIVIPROD!$J$2:$J$3777='Ligne 16'!$AF$1)*(SUIVIPROD!$L$2:$N$3777&lt;&gt;"")))</f>
        <v>0</v>
      </c>
      <c r="AC7" s="97">
        <v>3</v>
      </c>
      <c r="AD7" s="23"/>
      <c r="AE7" s="23"/>
      <c r="AF7" s="93"/>
      <c r="AG7" s="19">
        <f>SUMPRODUCT((AN7="En cours")*COUNTIFS(SUIVIPROD!$E$2:$E$3777,'Ligne 16'!$A7,SUIVIPROD!$J$2:$J$3777,'Ligne 16'!$AN$1))</f>
        <v>0</v>
      </c>
      <c r="AH7" s="97">
        <v>10</v>
      </c>
      <c r="AI7" s="19">
        <f>SUMPRODUCT((AN7="En cours")*SUMIFS(SUIVIPROD!$D$2:$D$3777,SUIVIPROD!$E$2:$E$3777,'Ligne 16'!$A7,SUIVIPROD!$J$2:$J$3777,'Ligne 16'!$AN$1))</f>
        <v>0</v>
      </c>
      <c r="AJ7" s="19">
        <f>SUMPRODUCT((AN7="En cours")*SUMPRODUCT((SUIVIPROD!$E$2:$E$3777='Ligne 16'!$A7)*(SUIVIPROD!$J$2:$J$3777='Ligne 16'!$AN$1)*(SUIVIPROD!$L$2:$N$3777&lt;&gt;"")))</f>
        <v>0</v>
      </c>
      <c r="AK7" s="97">
        <v>3</v>
      </c>
      <c r="AM7" s="23"/>
      <c r="AN7" s="163"/>
      <c r="AO7" s="19">
        <f>SUMPRODUCT((AV7="En cours")*COUNTIFS(SUIVIPROD!$E$2:$E$3777,'Ligne 16'!$A7,SUIVIPROD!$J$2:$J$3777,'Ligne 16'!$AV$1))</f>
        <v>0</v>
      </c>
      <c r="AP7" s="97">
        <v>10</v>
      </c>
      <c r="AQ7" s="19">
        <f>SUMPRODUCT((AV7="En cours")*SUMIFS(SUIVIPROD!$D$2:$D$3777,SUIVIPROD!$E$2:$E$3777,'Ligne 16'!$A7,SUIVIPROD!$J$2:$J$3777,'Ligne 16'!$AV$1))</f>
        <v>0</v>
      </c>
      <c r="AR7" s="19">
        <f>SUMPRODUCT((AV7="En cours")*SUMPRODUCT((SUIVIPROD!$E$2:$E$3777='Ligne 16'!$A7)*(SUIVIPROD!$J$2:$J$3777='Ligne 16'!$AV$1)*(SUIVIPROD!$L$2:$N$3777&lt;&gt;"")))</f>
        <v>0</v>
      </c>
      <c r="AS7" s="97">
        <v>3</v>
      </c>
      <c r="AU7" s="23"/>
      <c r="AV7" s="93"/>
      <c r="AW7" s="19">
        <f>SUMPRODUCT((BD7="En cours")*COUNTIFS(SUIVIPROD!$E$2:$E$3777,'Ligne 16'!$A7,SUIVIPROD!$J$2:$J$3777,'Ligne 16'!$BD$1))</f>
        <v>0</v>
      </c>
      <c r="AX7" s="97">
        <v>10</v>
      </c>
      <c r="AY7" s="19">
        <f>SUMPRODUCT((BD7="En cours")*SUMIFS(SUIVIPROD!$D$2:$D$3777,SUIVIPROD!$E$2:$E$3777,'Ligne 16'!$A7,SUIVIPROD!$J$2:$J$3777,'Ligne 16'!$BD$1))</f>
        <v>0</v>
      </c>
      <c r="AZ7" s="19">
        <f>SUMPRODUCT((BD7="En cours")*SUMPRODUCT((SUIVIPROD!$E$2:$E$3777='Ligne 16'!$A7)*(SUIVIPROD!$J$2:$J$3777='Ligne 16'!$BD$1)*(SUIVIPROD!$L$2:$N$3777&lt;&gt;"")))</f>
        <v>0</v>
      </c>
      <c r="BA7" s="97">
        <v>3</v>
      </c>
      <c r="BC7" s="23"/>
      <c r="BD7" s="93"/>
      <c r="BE7" s="19">
        <f>SUMPRODUCT((BL7="En cours")*COUNTIFS(SUIVIPROD!$E$2:$E$3777,'Ligne 16'!$A7,SUIVIPROD!$J$2:$J$3777,'Ligne 16'!$BL$1))</f>
        <v>0</v>
      </c>
      <c r="BF7" s="97">
        <v>10</v>
      </c>
      <c r="BG7" s="19">
        <f>SUMPRODUCT((BL7="En cours")*SUMIFS(SUIVIPROD!$D$2:$D$3777,SUIVIPROD!$E$2:$E$3777,'Ligne 16'!$A7,SUIVIPROD!$J$2:$J$3777,'Ligne 16'!$BL$1))</f>
        <v>0</v>
      </c>
      <c r="BH7" s="19">
        <f>SUMPRODUCT((BL7="En cours")*SUMPRODUCT((SUIVIPROD!$E$2:$E$3777='Ligne 16'!$A7)*(SUIVIPROD!$J$2:$J$3777='Ligne 16'!$BL$1)*(SUIVIPROD!$L$2:$N$3777&lt;&gt;"")))</f>
        <v>0</v>
      </c>
      <c r="BI7" s="97">
        <v>3</v>
      </c>
      <c r="BK7" s="23"/>
      <c r="BL7" s="93"/>
      <c r="BM7" s="19">
        <f>SUMPRODUCT((BT7="En cours")*COUNTIFS(SUIVIPROD!$E$2:$E$3777,'Ligne 16'!$A7,SUIVIPROD!$J$2:$J$3777,'Ligne 16'!$CB$1))</f>
        <v>0</v>
      </c>
      <c r="BN7" s="97">
        <v>10</v>
      </c>
      <c r="BO7" s="19">
        <f>SUMPRODUCT((BT7="En cours")*SUMIFS(SUIVIPROD!$D$2:$D$3777,SUIVIPROD!$E$2:$E$3777,'Ligne 16'!$A7,SUIVIPROD!$J$2:$J$3777,'Ligne 16'!$CB$1))</f>
        <v>0</v>
      </c>
      <c r="BP7" s="19">
        <f>SUMPRODUCT((BT7="En cours")*SUMPRODUCT((SUIVIPROD!$E$2:$E$3777='Ligne 16'!$A7)*(SUIVIPROD!$J$2:$J$3777='Ligne 16'!$CB$1)*(SUIVIPROD!$L$2:$N$3777&lt;&gt;"")))</f>
        <v>0</v>
      </c>
      <c r="BQ7" s="97">
        <v>3</v>
      </c>
      <c r="BS7" s="23"/>
      <c r="BT7" s="199"/>
      <c r="BU7" s="19">
        <f>SUMPRODUCT((CB7="En cours")*COUNTIFS(SUIVIPROD!$E$2:$E$3777,'Ligne 16'!$A7,SUIVIPROD!$J$2:$J$3777,'Ligne 16'!$CB$1))</f>
        <v>0</v>
      </c>
      <c r="BV7" s="97">
        <v>10</v>
      </c>
      <c r="BW7" s="19">
        <f>SUMPRODUCT((CB7="En cours")*SUMIFS(SUIVIPROD!$D$2:$D$3777,SUIVIPROD!$E$2:$E$3777,'Ligne 16'!$A7,SUIVIPROD!$J$2:$J$3777,'Ligne 16'!$CB$1))</f>
        <v>0</v>
      </c>
      <c r="BX7" s="19">
        <f>SUMPRODUCT((CB7="En cours")*SUMPRODUCT((SUIVIPROD!$E$2:$E$3777='Ligne 16'!$A7)*(SUIVIPROD!$J$2:$J$3777='Ligne 16'!$CB$1)*(SUIVIPROD!$L$2:$N$3777&lt;&gt;"")))</f>
        <v>0</v>
      </c>
      <c r="BY7" s="97">
        <v>3</v>
      </c>
      <c r="CA7" s="23"/>
      <c r="CB7" s="163"/>
      <c r="CC7" s="209"/>
      <c r="CD7" s="22"/>
      <c r="CE7" s="98"/>
      <c r="CF7" s="22"/>
    </row>
    <row r="8" spans="1:84" ht="15">
      <c r="A8" s="12" t="s">
        <v>225</v>
      </c>
      <c r="B8" s="12" t="s">
        <v>188</v>
      </c>
      <c r="C8" s="12" t="s">
        <v>188</v>
      </c>
      <c r="D8" s="12" t="s">
        <v>188</v>
      </c>
      <c r="E8" s="12" t="s">
        <v>188</v>
      </c>
      <c r="F8" s="12" t="s">
        <v>188</v>
      </c>
      <c r="G8" s="12" t="s">
        <v>188</v>
      </c>
      <c r="H8" s="92" t="str">
        <f t="shared" si="0"/>
        <v>6 / 6</v>
      </c>
      <c r="I8" s="19">
        <f>SUMPRODUCT((P8="En cours")*COUNTIFS(SUIVIPROD!$E$2:$E$3777,'Ligne 16'!$A8,SUIVIPROD!$J$2:$J$3777,'Ligne 16'!$P$1))</f>
        <v>0</v>
      </c>
      <c r="J8" s="97">
        <v>2</v>
      </c>
      <c r="K8" s="19">
        <f>SUMPRODUCT((P8="En cours")*SUMIFS(SUIVIPROD!$D$2:$D$3777,SUIVIPROD!$E$2:$E$3777,'Ligne 16'!$A8,SUIVIPROD!$J$2:$J$3777,'Ligne 16'!$P$1))</f>
        <v>0</v>
      </c>
      <c r="L8" s="19">
        <f>SUMPRODUCT((P8="En cours")*SUMPRODUCT((SUIVIPROD!$E$2:$E$3777='Ligne 16'!$A8)*(SUIVIPROD!$J$2:$J$3777='Ligne 16'!$P$1)*(SUIVIPROD!$L$2:$N$3777&lt;&gt;"")))</f>
        <v>0</v>
      </c>
      <c r="M8" s="97">
        <v>3</v>
      </c>
      <c r="O8" s="23"/>
      <c r="P8" s="163"/>
      <c r="Q8" s="19">
        <f>SUMPRODUCT((X8="En cours")*COUNTIFS(SUIVIPROD!$E$2:$E$3778,'Ligne 16'!$A8,SUIVIPROD!$J$2:$J$3778,'Ligne 16'!$X$1))</f>
        <v>0</v>
      </c>
      <c r="R8" s="97">
        <v>2</v>
      </c>
      <c r="S8" s="19">
        <f>SUMPRODUCT((X8="En cours")*SUMIFS(SUIVIPROD!$D$2:$D$3777,SUIVIPROD!$E$2:$E$3777,'Ligne 16'!$A8,SUIVIPROD!$J$2:$J$3777,'Ligne 16'!$X$1))</f>
        <v>0</v>
      </c>
      <c r="T8" s="19">
        <f>SUMPRODUCT((X8="En cours")*SUMPRODUCT((SUIVIPROD!$E$2:$E$3777='Ligne 16'!$A8)*(SUIVIPROD!$J$2:$J$3777='Ligne 16'!$X$1)*(SUIVIPROD!$L$2:$N$3777&lt;&gt;"")))</f>
        <v>0</v>
      </c>
      <c r="U8" s="97">
        <v>3</v>
      </c>
      <c r="W8" s="23"/>
      <c r="X8" s="93"/>
      <c r="Y8" s="19">
        <f>SUMPRODUCT((AF8="En cours")*COUNTIFS(SUIVIPROD!$E$2:$E$3777,'Ligne 16'!$A8,SUIVIPROD!$J$2:$J$3777,'Ligne 16'!$AF$1))</f>
        <v>0</v>
      </c>
      <c r="Z8" s="97">
        <v>10</v>
      </c>
      <c r="AA8" s="19">
        <f>SUMPRODUCT((X8="En cours")*SUMIFS(SUIVIPROD!$D$2:$D$3777,SUIVIPROD!$E$2:$E$3777,'Ligne 16'!$A8,SUIVIPROD!$J$2:$J$3777,'Ligne 16'!$AF$1))</f>
        <v>0</v>
      </c>
      <c r="AB8" s="19">
        <f>SUMPRODUCT((X8="En cours")*SUMPRODUCT((SUIVIPROD!$E$2:$E$3777='Ligne 16'!$A8)*(SUIVIPROD!$J$2:$J$3777='Ligne 16'!$AF$1)*(SUIVIPROD!$L$2:$N$3777&lt;&gt;"")))</f>
        <v>0</v>
      </c>
      <c r="AC8" s="97">
        <v>3</v>
      </c>
      <c r="AD8" s="23"/>
      <c r="AE8" s="23"/>
      <c r="AF8" s="93"/>
      <c r="AG8" s="19">
        <f>SUMPRODUCT((AN8="En cours")*COUNTIFS(SUIVIPROD!$E$2:$E$3777,'Ligne 16'!$A8,SUIVIPROD!$J$2:$J$3777,'Ligne 16'!$AN$1))</f>
        <v>0</v>
      </c>
      <c r="AH8" s="97">
        <v>10</v>
      </c>
      <c r="AI8" s="19">
        <f>SUMPRODUCT((AN8="En cours")*SUMIFS(SUIVIPROD!$D$2:$D$3777,SUIVIPROD!$E$2:$E$3777,'Ligne 16'!$A8,SUIVIPROD!$J$2:$J$3777,'Ligne 16'!$AN$1))</f>
        <v>0</v>
      </c>
      <c r="AJ8" s="19">
        <f>SUMPRODUCT((AN8="En cours")*SUMPRODUCT((SUIVIPROD!$E$2:$E$3777='Ligne 16'!$A8)*(SUIVIPROD!$J$2:$J$3777='Ligne 16'!$AN$1)*(SUIVIPROD!$L$2:$N$3777&lt;&gt;"")))</f>
        <v>0</v>
      </c>
      <c r="AK8" s="97">
        <v>3</v>
      </c>
      <c r="AM8" s="23"/>
      <c r="AN8" s="163"/>
      <c r="AO8" s="19">
        <f>SUMPRODUCT((AV8="En cours")*COUNTIFS(SUIVIPROD!$E$2:$E$3777,'Ligne 16'!$A8,SUIVIPROD!$J$2:$J$3777,'Ligne 16'!$AV$1))</f>
        <v>0</v>
      </c>
      <c r="AP8" s="97">
        <v>10</v>
      </c>
      <c r="AQ8" s="19">
        <f>SUMPRODUCT((AV8="En cours")*SUMIFS(SUIVIPROD!$D$2:$D$3777,SUIVIPROD!$E$2:$E$3777,'Ligne 16'!$A8,SUIVIPROD!$J$2:$J$3777,'Ligne 16'!$AV$1))</f>
        <v>0</v>
      </c>
      <c r="AR8" s="19">
        <f>SUMPRODUCT((AV8="En cours")*SUMPRODUCT((SUIVIPROD!$E$2:$E$3777='Ligne 16'!$A8)*(SUIVIPROD!$J$2:$J$3777='Ligne 16'!$AV$1)*(SUIVIPROD!$L$2:$N$3777&lt;&gt;"")))</f>
        <v>0</v>
      </c>
      <c r="AS8" s="97">
        <v>3</v>
      </c>
      <c r="AU8" s="23"/>
      <c r="AV8" s="93"/>
      <c r="AW8" s="19">
        <f>SUMPRODUCT((BD8="En cours")*COUNTIFS(SUIVIPROD!$E$2:$E$3777,'Ligne 16'!$A8,SUIVIPROD!$J$2:$J$3777,'Ligne 16'!$BD$1))</f>
        <v>0</v>
      </c>
      <c r="AX8" s="97">
        <v>10</v>
      </c>
      <c r="AY8" s="19">
        <f>SUMPRODUCT((BD8="En cours")*SUMIFS(SUIVIPROD!$D$2:$D$3777,SUIVIPROD!$E$2:$E$3777,'Ligne 16'!$A8,SUIVIPROD!$J$2:$J$3777,'Ligne 16'!$BD$1))</f>
        <v>0</v>
      </c>
      <c r="AZ8" s="19">
        <f>SUMPRODUCT((BD8="En cours")*SUMPRODUCT((SUIVIPROD!$E$2:$E$3777='Ligne 16'!$A8)*(SUIVIPROD!$J$2:$J$3777='Ligne 16'!$BD$1)*(SUIVIPROD!$L$2:$N$3777&lt;&gt;"")))</f>
        <v>0</v>
      </c>
      <c r="BA8" s="97">
        <v>3</v>
      </c>
      <c r="BC8" s="23"/>
      <c r="BD8" s="93"/>
      <c r="BE8" s="19">
        <f>SUMPRODUCT((BL8="En cours")*COUNTIFS(SUIVIPROD!$E$2:$E$3777,'Ligne 16'!$A8,SUIVIPROD!$J$2:$J$3777,'Ligne 16'!$BL$1))</f>
        <v>0</v>
      </c>
      <c r="BF8" s="97">
        <v>10</v>
      </c>
      <c r="BG8" s="19">
        <f>SUMPRODUCT((BL8="En cours")*SUMIFS(SUIVIPROD!$D$2:$D$3777,SUIVIPROD!$E$2:$E$3777,'Ligne 16'!$A8,SUIVIPROD!$J$2:$J$3777,'Ligne 16'!$BL$1))</f>
        <v>0</v>
      </c>
      <c r="BH8" s="19">
        <f>SUMPRODUCT((BL8="En cours")*SUMPRODUCT((SUIVIPROD!$E$2:$E$3777='Ligne 16'!$A8)*(SUIVIPROD!$J$2:$J$3777='Ligne 16'!$BL$1)*(SUIVIPROD!$L$2:$N$3777&lt;&gt;"")))</f>
        <v>0</v>
      </c>
      <c r="BI8" s="97">
        <v>3</v>
      </c>
      <c r="BK8" s="23"/>
      <c r="BL8" s="93"/>
      <c r="BM8" s="19">
        <f>SUMPRODUCT((BT8="En cours")*COUNTIFS(SUIVIPROD!$E$2:$E$3777,'Ligne 16'!$A8,SUIVIPROD!$J$2:$J$3777,'Ligne 16'!$CB$1))</f>
        <v>0</v>
      </c>
      <c r="BN8" s="97">
        <v>10</v>
      </c>
      <c r="BO8" s="19">
        <f>SUMPRODUCT((BT8="En cours")*SUMIFS(SUIVIPROD!$D$2:$D$3777,SUIVIPROD!$E$2:$E$3777,'Ligne 16'!$A8,SUIVIPROD!$J$2:$J$3777,'Ligne 16'!$CB$1))</f>
        <v>0</v>
      </c>
      <c r="BP8" s="19">
        <f>SUMPRODUCT((BT8="En cours")*SUMPRODUCT((SUIVIPROD!$E$2:$E$3777='Ligne 16'!$A8)*(SUIVIPROD!$J$2:$J$3777='Ligne 16'!$CB$1)*(SUIVIPROD!$L$2:$N$3777&lt;&gt;"")))</f>
        <v>0</v>
      </c>
      <c r="BQ8" s="97">
        <v>3</v>
      </c>
      <c r="BS8" s="23"/>
      <c r="BT8" s="199"/>
      <c r="BU8" s="19">
        <f>SUMPRODUCT((CB8="En cours")*COUNTIFS(SUIVIPROD!$E$2:$E$3777,'Ligne 16'!$A8,SUIVIPROD!$J$2:$J$3777,'Ligne 16'!$CB$1))</f>
        <v>0</v>
      </c>
      <c r="BV8" s="97">
        <v>10</v>
      </c>
      <c r="BW8" s="19">
        <f>SUMPRODUCT((CB8="En cours")*SUMIFS(SUIVIPROD!$D$2:$D$3777,SUIVIPROD!$E$2:$E$3777,'Ligne 16'!$A8,SUIVIPROD!$J$2:$J$3777,'Ligne 16'!$CB$1))</f>
        <v>0</v>
      </c>
      <c r="BX8" s="19">
        <f>SUMPRODUCT((CB8="En cours")*SUMPRODUCT((SUIVIPROD!$E$2:$E$3777='Ligne 16'!$A8)*(SUIVIPROD!$J$2:$J$3777='Ligne 16'!$CB$1)*(SUIVIPROD!$L$2:$N$3777&lt;&gt;"")))</f>
        <v>0</v>
      </c>
      <c r="BY8" s="97">
        <v>3</v>
      </c>
      <c r="CA8" s="23"/>
      <c r="CB8" s="163"/>
      <c r="CC8" s="209"/>
      <c r="CD8" s="22"/>
      <c r="CE8" s="98"/>
      <c r="CF8" s="22"/>
    </row>
    <row r="9" spans="1:84" ht="15">
      <c r="A9" s="132" t="s">
        <v>270</v>
      </c>
      <c r="B9" s="12" t="s">
        <v>188</v>
      </c>
      <c r="C9" s="12" t="s">
        <v>188</v>
      </c>
      <c r="D9" s="12" t="s">
        <v>188</v>
      </c>
      <c r="E9" s="12" t="s">
        <v>188</v>
      </c>
      <c r="F9" s="12" t="s">
        <v>188</v>
      </c>
      <c r="G9" s="12" t="s">
        <v>188</v>
      </c>
      <c r="H9" s="92" t="str">
        <f t="shared" si="0"/>
        <v>6 / 6</v>
      </c>
      <c r="I9" s="19">
        <f>SUMPRODUCT((P9="En cours")*COUNTIFS(SUIVIPROD!$E$2:$E$3777,'Ligne 16'!$A9,SUIVIPROD!$J$2:$J$3777,'Ligne 16'!$P$1))</f>
        <v>0</v>
      </c>
      <c r="J9" s="97">
        <v>2</v>
      </c>
      <c r="K9" s="19">
        <f>SUMPRODUCT((P9="En cours")*SUMIFS(SUIVIPROD!$D$2:$D$3777,SUIVIPROD!$E$2:$E$3777,'Ligne 16'!$A9,SUIVIPROD!$J$2:$J$3777,'Ligne 16'!$P$1))</f>
        <v>0</v>
      </c>
      <c r="L9" s="19">
        <f>SUMPRODUCT((P9="En cours")*SUMPRODUCT((SUIVIPROD!$E$2:$E$3777='Ligne 16'!$A9)*(SUIVIPROD!$J$2:$J$3777='Ligne 16'!$P$1)*(SUIVIPROD!$L$2:$N$3777&lt;&gt;"")))</f>
        <v>0</v>
      </c>
      <c r="M9" s="97">
        <v>3</v>
      </c>
      <c r="O9" s="23"/>
      <c r="P9" s="163"/>
      <c r="Q9" s="19">
        <f>SUMPRODUCT((X9="En cours")*COUNTIFS(SUIVIPROD!$E$2:$E$3778,'Ligne 16'!$A9,SUIVIPROD!$J$2:$J$3778,'Ligne 16'!$X$1))</f>
        <v>0</v>
      </c>
      <c r="R9" s="97">
        <v>2</v>
      </c>
      <c r="S9" s="19">
        <f>SUMPRODUCT((X9="En cours")*SUMIFS(SUIVIPROD!$D$2:$D$3777,SUIVIPROD!$E$2:$E$3777,'Ligne 16'!$A9,SUIVIPROD!$J$2:$J$3777,'Ligne 16'!$X$1))</f>
        <v>0</v>
      </c>
      <c r="T9" s="19">
        <f>SUMPRODUCT((X9="En cours")*SUMPRODUCT((SUIVIPROD!$E$2:$E$3777='Ligne 16'!$A9)*(SUIVIPROD!$J$2:$J$3777='Ligne 16'!$X$1)*(SUIVIPROD!$L$2:$N$3777&lt;&gt;"")))</f>
        <v>0</v>
      </c>
      <c r="U9" s="97">
        <v>3</v>
      </c>
      <c r="W9" s="23"/>
      <c r="X9" s="93"/>
      <c r="Y9" s="19">
        <f>SUMPRODUCT((AF9="En cours")*COUNTIFS(SUIVIPROD!$E$2:$E$3777,'Ligne 16'!$A9,SUIVIPROD!$J$2:$J$3777,'Ligne 16'!$AF$1))</f>
        <v>0</v>
      </c>
      <c r="Z9" s="97">
        <v>10</v>
      </c>
      <c r="AA9" s="19">
        <f>SUMPRODUCT((X9="En cours")*SUMIFS(SUIVIPROD!$D$2:$D$3777,SUIVIPROD!$E$2:$E$3777,'Ligne 16'!$A9,SUIVIPROD!$J$2:$J$3777,'Ligne 16'!$AF$1))</f>
        <v>0</v>
      </c>
      <c r="AB9" s="19">
        <f>SUMPRODUCT((X9="En cours")*SUMPRODUCT((SUIVIPROD!$E$2:$E$3777='Ligne 16'!$A9)*(SUIVIPROD!$J$2:$J$3777='Ligne 16'!$AF$1)*(SUIVIPROD!$L$2:$N$3777&lt;&gt;"")))</f>
        <v>0</v>
      </c>
      <c r="AC9" s="97">
        <v>3</v>
      </c>
      <c r="AD9" s="23"/>
      <c r="AE9" s="23"/>
      <c r="AF9" s="93"/>
      <c r="AG9" s="19">
        <f>SUMPRODUCT((AN9="En cours")*COUNTIFS(SUIVIPROD!$E$2:$E$3777,'Ligne 16'!$A9,SUIVIPROD!$J$2:$J$3777,'Ligne 16'!$AN$1))</f>
        <v>0</v>
      </c>
      <c r="AH9" s="97">
        <v>10</v>
      </c>
      <c r="AI9" s="19">
        <f>SUMPRODUCT((AN9="En cours")*SUMIFS(SUIVIPROD!$D$2:$D$3777,SUIVIPROD!$E$2:$E$3777,'Ligne 16'!$A9,SUIVIPROD!$J$2:$J$3777,'Ligne 16'!$AN$1))</f>
        <v>0</v>
      </c>
      <c r="AJ9" s="19">
        <f>SUMPRODUCT((AN9="En cours")*SUMPRODUCT((SUIVIPROD!$E$2:$E$3777='Ligne 16'!$A9)*(SUIVIPROD!$J$2:$J$3777='Ligne 16'!$AN$1)*(SUIVIPROD!$L$2:$N$3777&lt;&gt;"")))</f>
        <v>0</v>
      </c>
      <c r="AK9" s="97">
        <v>3</v>
      </c>
      <c r="AM9" s="23"/>
      <c r="AN9" s="163"/>
      <c r="AO9" s="19">
        <f>SUMPRODUCT((AV9="En cours")*COUNTIFS(SUIVIPROD!$E$2:$E$3777,'Ligne 16'!$A9,SUIVIPROD!$J$2:$J$3777,'Ligne 16'!$AV$1))</f>
        <v>0</v>
      </c>
      <c r="AP9" s="97">
        <v>10</v>
      </c>
      <c r="AQ9" s="19">
        <f>SUMPRODUCT((AV9="En cours")*SUMIFS(SUIVIPROD!$D$2:$D$3777,SUIVIPROD!$E$2:$E$3777,'Ligne 16'!$A9,SUIVIPROD!$J$2:$J$3777,'Ligne 16'!$AV$1))</f>
        <v>0</v>
      </c>
      <c r="AR9" s="19">
        <f>SUMPRODUCT((AV9="En cours")*SUMPRODUCT((SUIVIPROD!$E$2:$E$3777='Ligne 16'!$A9)*(SUIVIPROD!$J$2:$J$3777='Ligne 16'!$AV$1)*(SUIVIPROD!$L$2:$N$3777&lt;&gt;"")))</f>
        <v>0</v>
      </c>
      <c r="AS9" s="97">
        <v>3</v>
      </c>
      <c r="AU9" s="23"/>
      <c r="AV9" s="93"/>
      <c r="AW9" s="19">
        <f>SUMPRODUCT((BD9="En cours")*COUNTIFS(SUIVIPROD!$E$2:$E$3777,'Ligne 16'!$A9,SUIVIPROD!$J$2:$J$3777,'Ligne 16'!$BD$1))</f>
        <v>0</v>
      </c>
      <c r="AX9" s="97">
        <v>10</v>
      </c>
      <c r="AY9" s="19">
        <f>SUMPRODUCT((BD9="En cours")*SUMIFS(SUIVIPROD!$D$2:$D$3777,SUIVIPROD!$E$2:$E$3777,'Ligne 16'!$A9,SUIVIPROD!$J$2:$J$3777,'Ligne 16'!$BD$1))</f>
        <v>0</v>
      </c>
      <c r="AZ9" s="19">
        <f>SUMPRODUCT((BD9="En cours")*SUMPRODUCT((SUIVIPROD!$E$2:$E$3777='Ligne 16'!$A9)*(SUIVIPROD!$J$2:$J$3777='Ligne 16'!$BD$1)*(SUIVIPROD!$L$2:$N$3777&lt;&gt;"")))</f>
        <v>0</v>
      </c>
      <c r="BA9" s="97">
        <v>3</v>
      </c>
      <c r="BC9" s="23"/>
      <c r="BD9" s="93"/>
      <c r="BE9" s="19">
        <f>SUMPRODUCT((BL9="En cours")*COUNTIFS(SUIVIPROD!$E$2:$E$3777,'Ligne 16'!$A9,SUIVIPROD!$J$2:$J$3777,'Ligne 16'!$BL$1))</f>
        <v>0</v>
      </c>
      <c r="BF9" s="97">
        <v>10</v>
      </c>
      <c r="BG9" s="19">
        <f>SUMPRODUCT((BL9="En cours")*SUMIFS(SUIVIPROD!$D$2:$D$3777,SUIVIPROD!$E$2:$E$3777,'Ligne 16'!$A9,SUIVIPROD!$J$2:$J$3777,'Ligne 16'!$BL$1))</f>
        <v>0</v>
      </c>
      <c r="BH9" s="19">
        <f>SUMPRODUCT((BL9="En cours")*SUMPRODUCT((SUIVIPROD!$E$2:$E$3777='Ligne 16'!$A9)*(SUIVIPROD!$J$2:$J$3777='Ligne 16'!$BL$1)*(SUIVIPROD!$L$2:$N$3777&lt;&gt;"")))</f>
        <v>0</v>
      </c>
      <c r="BI9" s="97">
        <v>3</v>
      </c>
      <c r="BK9" s="23"/>
      <c r="BL9" s="93"/>
      <c r="BM9" s="19">
        <f>SUMPRODUCT((BT9="En cours")*COUNTIFS(SUIVIPROD!$E$2:$E$3777,'Ligne 16'!$A9,SUIVIPROD!$J$2:$J$3777,'Ligne 16'!$CB$1))</f>
        <v>0</v>
      </c>
      <c r="BN9" s="97">
        <v>10</v>
      </c>
      <c r="BO9" s="19">
        <f>SUMPRODUCT((BT9="En cours")*SUMIFS(SUIVIPROD!$D$2:$D$3777,SUIVIPROD!$E$2:$E$3777,'Ligne 16'!$A9,SUIVIPROD!$J$2:$J$3777,'Ligne 16'!$CB$1))</f>
        <v>0</v>
      </c>
      <c r="BP9" s="19">
        <f>SUMPRODUCT((BT9="En cours")*SUMPRODUCT((SUIVIPROD!$E$2:$E$3777='Ligne 16'!$A9)*(SUIVIPROD!$J$2:$J$3777='Ligne 16'!$CB$1)*(SUIVIPROD!$L$2:$N$3777&lt;&gt;"")))</f>
        <v>0</v>
      </c>
      <c r="BQ9" s="97">
        <v>3</v>
      </c>
      <c r="BS9" s="23"/>
      <c r="BT9" s="199"/>
      <c r="BU9" s="19">
        <f>SUMPRODUCT((CB9="En cours")*COUNTIFS(SUIVIPROD!$E$2:$E$3777,'Ligne 16'!$A9,SUIVIPROD!$J$2:$J$3777,'Ligne 16'!$CB$1))</f>
        <v>0</v>
      </c>
      <c r="BV9" s="97">
        <v>10</v>
      </c>
      <c r="BW9" s="19">
        <f>SUMPRODUCT((CB9="En cours")*SUMIFS(SUIVIPROD!$D$2:$D$3777,SUIVIPROD!$E$2:$E$3777,'Ligne 16'!$A9,SUIVIPROD!$J$2:$J$3777,'Ligne 16'!$CB$1))</f>
        <v>0</v>
      </c>
      <c r="BX9" s="19">
        <f>SUMPRODUCT((CB9="En cours")*SUMPRODUCT((SUIVIPROD!$E$2:$E$3777='Ligne 16'!$A9)*(SUIVIPROD!$J$2:$J$3777='Ligne 16'!$CB$1)*(SUIVIPROD!$L$2:$N$3777&lt;&gt;"")))</f>
        <v>0</v>
      </c>
      <c r="BY9" s="97">
        <v>3</v>
      </c>
      <c r="CA9" s="23"/>
      <c r="CB9" s="163"/>
      <c r="CC9" s="209"/>
      <c r="CD9" s="22"/>
      <c r="CE9" s="98"/>
      <c r="CF9" s="22"/>
    </row>
    <row r="10" spans="1:84" ht="15">
      <c r="A10" s="132" t="s">
        <v>988</v>
      </c>
      <c r="B10" s="12" t="s">
        <v>188</v>
      </c>
      <c r="C10" s="12" t="s">
        <v>188</v>
      </c>
      <c r="D10" s="12" t="s">
        <v>188</v>
      </c>
      <c r="E10" s="12" t="s">
        <v>188</v>
      </c>
      <c r="F10" s="12" t="s">
        <v>188</v>
      </c>
      <c r="G10" s="12" t="s">
        <v>188</v>
      </c>
      <c r="H10" s="92" t="str">
        <f t="shared" si="0"/>
        <v>6 / 6</v>
      </c>
      <c r="I10" s="19">
        <f>SUMPRODUCT((P10="En cours")*COUNTIFS(SUIVIPROD!$E$2:$E$3777,'Ligne 16'!$A10,SUIVIPROD!$J$2:$J$3777,'Ligne 16'!$P$1))</f>
        <v>0</v>
      </c>
      <c r="J10" s="97">
        <v>2</v>
      </c>
      <c r="K10" s="19">
        <f>SUMPRODUCT((P10="En cours")*SUMIFS(SUIVIPROD!$D$2:$D$3777,SUIVIPROD!$E$2:$E$3777,'Ligne 16'!$A10,SUIVIPROD!$J$2:$J$3777,'Ligne 16'!$P$1))</f>
        <v>0</v>
      </c>
      <c r="L10" s="19">
        <f>SUMPRODUCT((P10="En cours")*SUMPRODUCT((SUIVIPROD!$E$2:$E$3777='Ligne 16'!$A10)*(SUIVIPROD!$J$2:$J$3777='Ligne 16'!$P$1)*(SUIVIPROD!$L$2:$N$3777&lt;&gt;"")))</f>
        <v>0</v>
      </c>
      <c r="M10" s="97">
        <v>3</v>
      </c>
      <c r="O10" s="23"/>
      <c r="P10" s="163"/>
      <c r="Q10" s="19">
        <f>SUMPRODUCT((X10="En cours")*COUNTIFS(SUIVIPROD!$E$2:$E$3778,'Ligne 16'!$A10,SUIVIPROD!$J$2:$J$3778,'Ligne 16'!$X$1))</f>
        <v>0</v>
      </c>
      <c r="R10" s="97">
        <v>2</v>
      </c>
      <c r="S10" s="19">
        <f>SUMPRODUCT((X10="En cours")*SUMIFS(SUIVIPROD!$D$2:$D$3777,SUIVIPROD!$E$2:$E$3777,'Ligne 16'!$A10,SUIVIPROD!$J$2:$J$3777,'Ligne 16'!$X$1))</f>
        <v>0</v>
      </c>
      <c r="T10" s="19">
        <f>SUMPRODUCT((X10="En cours")*SUMPRODUCT((SUIVIPROD!$E$2:$E$3777='Ligne 16'!$A10)*(SUIVIPROD!$J$2:$J$3777='Ligne 16'!$X$1)*(SUIVIPROD!$L$2:$N$3777&lt;&gt;"")))</f>
        <v>0</v>
      </c>
      <c r="U10" s="97">
        <v>3</v>
      </c>
      <c r="W10" s="23"/>
      <c r="X10" s="93"/>
      <c r="Y10" s="19">
        <f>SUMPRODUCT((AF10="En cours")*COUNTIFS(SUIVIPROD!$E$2:$E$3777,'Ligne 16'!$A10,SUIVIPROD!$J$2:$J$3777,'Ligne 16'!$AF$1))</f>
        <v>8</v>
      </c>
      <c r="Z10" s="97">
        <v>10</v>
      </c>
      <c r="AA10" s="19">
        <f>SUMPRODUCT((X10="En cours")*SUMIFS(SUIVIPROD!$D$2:$D$3777,SUIVIPROD!$E$2:$E$3777,'Ligne 16'!$A10,SUIVIPROD!$J$2:$J$3777,'Ligne 16'!$AF$1))</f>
        <v>0</v>
      </c>
      <c r="AB10" s="19">
        <f>SUMPRODUCT((X10="En cours")*SUMPRODUCT((SUIVIPROD!$E$2:$E$3777='Ligne 16'!$A10)*(SUIVIPROD!$J$2:$J$3777='Ligne 16'!$AF$1)*(SUIVIPROD!$L$2:$N$3777&lt;&gt;"")))</f>
        <v>0</v>
      </c>
      <c r="AC10" s="97">
        <v>3</v>
      </c>
      <c r="AD10" s="23"/>
      <c r="AE10" s="23" t="str">
        <f>IF(COUNTIFS(SUIVIQUALITE!$B$2:$B$49237,'Ligne 16'!$A10,SUIVIQUALITE!$E$2:$E$49237,LEFT($AF$1,FIND(" ",$AF$1)-1),SUIVIQUALITE!$F$2:$F$49237,"Oui")=1,"Oui","#N/A")</f>
        <v>Oui</v>
      </c>
      <c r="AF10" s="93" t="s">
        <v>189</v>
      </c>
      <c r="AG10" s="19">
        <f>SUMPRODUCT((AN10="En cours")*COUNTIFS(SUIVIPROD!$E$2:$E$3777,'Ligne 16'!$A10,SUIVIPROD!$J$2:$J$3777,'Ligne 16'!$AN$1))</f>
        <v>0</v>
      </c>
      <c r="AH10" s="97">
        <v>10</v>
      </c>
      <c r="AI10" s="19">
        <f>SUMPRODUCT((AN10="En cours")*SUMIFS(SUIVIPROD!$D$2:$D$3777,SUIVIPROD!$E$2:$E$3777,'Ligne 16'!$A10,SUIVIPROD!$J$2:$J$3777,'Ligne 16'!$AN$1))</f>
        <v>0</v>
      </c>
      <c r="AJ10" s="19">
        <f>SUMPRODUCT((AN10="En cours")*SUMPRODUCT((SUIVIPROD!$E$2:$E$3777='Ligne 16'!$A10)*(SUIVIPROD!$J$2:$J$3777='Ligne 16'!$AN$1)*(SUIVIPROD!$L$2:$N$3777&lt;&gt;"")))</f>
        <v>0</v>
      </c>
      <c r="AK10" s="97">
        <v>3</v>
      </c>
      <c r="AM10" s="23"/>
      <c r="AN10" s="163"/>
      <c r="AO10" s="19">
        <f>SUMPRODUCT((AV10="En cours")*COUNTIFS(SUIVIPROD!$E$2:$E$3777,'Ligne 16'!$A10,SUIVIPROD!$J$2:$J$3777,'Ligne 16'!$AV$1))</f>
        <v>0</v>
      </c>
      <c r="AP10" s="97">
        <v>10</v>
      </c>
      <c r="AQ10" s="19">
        <f>SUMPRODUCT((AV10="En cours")*SUMIFS(SUIVIPROD!$D$2:$D$3777,SUIVIPROD!$E$2:$E$3777,'Ligne 16'!$A10,SUIVIPROD!$J$2:$J$3777,'Ligne 16'!$AV$1))</f>
        <v>0</v>
      </c>
      <c r="AR10" s="19">
        <f>SUMPRODUCT((AV10="En cours")*SUMPRODUCT((SUIVIPROD!$E$2:$E$3777='Ligne 16'!$A10)*(SUIVIPROD!$J$2:$J$3777='Ligne 16'!$AV$1)*(SUIVIPROD!$L$2:$N$3777&lt;&gt;"")))</f>
        <v>0</v>
      </c>
      <c r="AS10" s="97">
        <v>3</v>
      </c>
      <c r="AU10" s="23"/>
      <c r="AV10" s="93"/>
      <c r="AW10" s="19">
        <f>SUMPRODUCT((BD10="En cours")*COUNTIFS(SUIVIPROD!$E$2:$E$3777,'Ligne 16'!$A10,SUIVIPROD!$J$2:$J$3777,'Ligne 16'!$BD$1))</f>
        <v>0</v>
      </c>
      <c r="AX10" s="97">
        <v>10</v>
      </c>
      <c r="AY10" s="19">
        <f>SUMPRODUCT((BD10="En cours")*SUMIFS(SUIVIPROD!$D$2:$D$3777,SUIVIPROD!$E$2:$E$3777,'Ligne 16'!$A10,SUIVIPROD!$J$2:$J$3777,'Ligne 16'!$BD$1))</f>
        <v>0</v>
      </c>
      <c r="AZ10" s="19">
        <f>SUMPRODUCT((BD10="En cours")*SUMPRODUCT((SUIVIPROD!$E$2:$E$3777='Ligne 16'!$A10)*(SUIVIPROD!$J$2:$J$3777='Ligne 16'!$BD$1)*(SUIVIPROD!$L$2:$N$3777&lt;&gt;"")))</f>
        <v>0</v>
      </c>
      <c r="BA10" s="97">
        <v>3</v>
      </c>
      <c r="BC10" s="23"/>
      <c r="BD10" s="93"/>
      <c r="BE10" s="19">
        <f>SUMPRODUCT((BL10="En cours")*COUNTIFS(SUIVIPROD!$E$2:$E$3777,'Ligne 16'!$A10,SUIVIPROD!$J$2:$J$3777,'Ligne 16'!$BL$1))</f>
        <v>0</v>
      </c>
      <c r="BF10" s="97">
        <v>10</v>
      </c>
      <c r="BG10" s="19">
        <f>SUMPRODUCT((BL10="En cours")*SUMIFS(SUIVIPROD!$D$2:$D$3777,SUIVIPROD!$E$2:$E$3777,'Ligne 16'!$A10,SUIVIPROD!$J$2:$J$3777,'Ligne 16'!$BL$1))</f>
        <v>0</v>
      </c>
      <c r="BH10" s="19">
        <f>SUMPRODUCT((BL10="En cours")*SUMPRODUCT((SUIVIPROD!$E$2:$E$3777='Ligne 16'!$A10)*(SUIVIPROD!$J$2:$J$3777='Ligne 16'!$BL$1)*(SUIVIPROD!$L$2:$N$3777&lt;&gt;"")))</f>
        <v>0</v>
      </c>
      <c r="BI10" s="97">
        <v>3</v>
      </c>
      <c r="BK10" s="23"/>
      <c r="BL10" s="93"/>
      <c r="BM10" s="19">
        <f>SUMPRODUCT((BT10="En cours")*COUNTIFS(SUIVIPROD!$E$2:$E$3777,'Ligne 16'!$A10,SUIVIPROD!$J$2:$J$3777,'Ligne 16'!$CB$1))</f>
        <v>0</v>
      </c>
      <c r="BN10" s="97">
        <v>10</v>
      </c>
      <c r="BO10" s="19">
        <f>SUMPRODUCT((BT10="En cours")*SUMIFS(SUIVIPROD!$D$2:$D$3777,SUIVIPROD!$E$2:$E$3777,'Ligne 16'!$A10,SUIVIPROD!$J$2:$J$3777,'Ligne 16'!$CB$1))</f>
        <v>0</v>
      </c>
      <c r="BP10" s="19">
        <f>SUMPRODUCT((BT10="En cours")*SUMPRODUCT((SUIVIPROD!$E$2:$E$3777='Ligne 16'!$A10)*(SUIVIPROD!$J$2:$J$3777='Ligne 16'!$CB$1)*(SUIVIPROD!$L$2:$N$3777&lt;&gt;"")))</f>
        <v>0</v>
      </c>
      <c r="BQ10" s="97">
        <v>3</v>
      </c>
      <c r="BS10" s="23"/>
      <c r="BT10" s="199"/>
      <c r="BU10" s="19">
        <f>SUMPRODUCT((CB10="En cours")*COUNTIFS(SUIVIPROD!$E$2:$E$3777,'Ligne 16'!$A10,SUIVIPROD!$J$2:$J$3777,'Ligne 16'!$CB$1))</f>
        <v>0</v>
      </c>
      <c r="BV10" s="97">
        <v>10</v>
      </c>
      <c r="BW10" s="19">
        <f>SUMPRODUCT((CB10="En cours")*SUMIFS(SUIVIPROD!$D$2:$D$3777,SUIVIPROD!$E$2:$E$3777,'Ligne 16'!$A10,SUIVIPROD!$J$2:$J$3777,'Ligne 16'!$CB$1))</f>
        <v>0</v>
      </c>
      <c r="BX10" s="19">
        <f>SUMPRODUCT((CB10="En cours")*SUMPRODUCT((SUIVIPROD!$E$2:$E$3777='Ligne 16'!$A10)*(SUIVIPROD!$J$2:$J$3777='Ligne 16'!$CB$1)*(SUIVIPROD!$L$2:$N$3777&lt;&gt;"")))</f>
        <v>0</v>
      </c>
      <c r="BY10" s="97">
        <v>3</v>
      </c>
      <c r="CA10" s="23"/>
      <c r="CB10" s="163"/>
      <c r="CC10" s="209"/>
      <c r="CD10" s="22"/>
      <c r="CE10" s="98"/>
      <c r="CF10" s="22"/>
    </row>
    <row r="11" spans="1:84" ht="15">
      <c r="A11" s="132" t="s">
        <v>355</v>
      </c>
      <c r="B11" s="12" t="s">
        <v>188</v>
      </c>
      <c r="C11" s="12" t="s">
        <v>188</v>
      </c>
      <c r="D11" s="12" t="s">
        <v>188</v>
      </c>
      <c r="E11" s="12" t="s">
        <v>188</v>
      </c>
      <c r="F11" s="12" t="s">
        <v>188</v>
      </c>
      <c r="G11" s="12" t="s">
        <v>188</v>
      </c>
      <c r="H11" s="92" t="str">
        <f t="shared" si="0"/>
        <v>6 / 6</v>
      </c>
      <c r="I11" s="19">
        <f>SUMPRODUCT((P11="En cours")*COUNTIFS(SUIVIPROD!$E$2:$E$3777,'Ligne 16'!$A11,SUIVIPROD!$J$2:$J$3777,'Ligne 16'!$P$1))</f>
        <v>0</v>
      </c>
      <c r="J11" s="97">
        <v>2</v>
      </c>
      <c r="K11" s="19">
        <f>SUMPRODUCT((P11="En cours")*SUMIFS(SUIVIPROD!$D$2:$D$3777,SUIVIPROD!$E$2:$E$3777,'Ligne 16'!$A11,SUIVIPROD!$J$2:$J$3777,'Ligne 16'!$P$1))</f>
        <v>0</v>
      </c>
      <c r="L11" s="19">
        <f>SUMPRODUCT((P11="En cours")*SUMPRODUCT((SUIVIPROD!$E$2:$E$3777='Ligne 16'!$A11)*(SUIVIPROD!$J$2:$J$3777='Ligne 16'!$P$1)*(SUIVIPROD!$L$2:$N$3777&lt;&gt;"")))</f>
        <v>0</v>
      </c>
      <c r="M11" s="97">
        <v>3</v>
      </c>
      <c r="O11" s="23"/>
      <c r="P11" s="163"/>
      <c r="Q11" s="19">
        <f>SUMPRODUCT((X11="En cours")*COUNTIFS(SUIVIPROD!$E$2:$E$3778,'Ligne 16'!$A11,SUIVIPROD!$J$2:$J$3778,'Ligne 16'!$X$1))</f>
        <v>0</v>
      </c>
      <c r="R11" s="97">
        <v>2</v>
      </c>
      <c r="S11" s="19">
        <f>SUMPRODUCT((X11="En cours")*SUMIFS(SUIVIPROD!$D$2:$D$3777,SUIVIPROD!$E$2:$E$3777,'Ligne 16'!$A11,SUIVIPROD!$J$2:$J$3777,'Ligne 16'!$X$1))</f>
        <v>0</v>
      </c>
      <c r="T11" s="19">
        <f>SUMPRODUCT((X11="En cours")*SUMPRODUCT((SUIVIPROD!$E$2:$E$3777='Ligne 16'!$A11)*(SUIVIPROD!$J$2:$J$3777='Ligne 16'!$X$1)*(SUIVIPROD!$L$2:$N$3777&lt;&gt;"")))</f>
        <v>0</v>
      </c>
      <c r="U11" s="97">
        <v>3</v>
      </c>
      <c r="W11" s="23"/>
      <c r="X11" s="93"/>
      <c r="Y11" s="19">
        <f>SUMPRODUCT((AF11="En cours")*COUNTIFS(SUIVIPROD!$E$2:$E$3777,'Ligne 16'!$A11,SUIVIPROD!$J$2:$J$3777,'Ligne 16'!$AF$1))</f>
        <v>0</v>
      </c>
      <c r="Z11" s="97">
        <v>10</v>
      </c>
      <c r="AA11" s="19">
        <f>SUMPRODUCT((X11="En cours")*SUMIFS(SUIVIPROD!$D$2:$D$3777,SUIVIPROD!$E$2:$E$3777,'Ligne 16'!$A11,SUIVIPROD!$J$2:$J$3777,'Ligne 16'!$AF$1))</f>
        <v>0</v>
      </c>
      <c r="AB11" s="19">
        <f>SUMPRODUCT((X11="En cours")*SUMPRODUCT((SUIVIPROD!$E$2:$E$3777='Ligne 16'!$A11)*(SUIVIPROD!$J$2:$J$3777='Ligne 16'!$AF$1)*(SUIVIPROD!$L$2:$N$3777&lt;&gt;"")))</f>
        <v>0</v>
      </c>
      <c r="AC11" s="97">
        <v>3</v>
      </c>
      <c r="AD11" s="23"/>
      <c r="AE11" s="23"/>
      <c r="AF11" s="93"/>
      <c r="AG11" s="19">
        <f>SUMPRODUCT((AN11="En cours")*COUNTIFS(SUIVIPROD!$E$2:$E$3777,'Ligne 16'!$A11,SUIVIPROD!$J$2:$J$3777,'Ligne 16'!$AN$1))</f>
        <v>0</v>
      </c>
      <c r="AH11" s="97">
        <v>10</v>
      </c>
      <c r="AI11" s="19">
        <f>SUMPRODUCT((AN11="En cours")*SUMIFS(SUIVIPROD!$D$2:$D$3777,SUIVIPROD!$E$2:$E$3777,'Ligne 16'!$A11,SUIVIPROD!$J$2:$J$3777,'Ligne 16'!$AN$1))</f>
        <v>0</v>
      </c>
      <c r="AJ11" s="19">
        <f>SUMPRODUCT((AN11="En cours")*SUMPRODUCT((SUIVIPROD!$E$2:$E$3777='Ligne 16'!$A11)*(SUIVIPROD!$J$2:$J$3777='Ligne 16'!$AN$1)*(SUIVIPROD!$L$2:$N$3777&lt;&gt;"")))</f>
        <v>0</v>
      </c>
      <c r="AK11" s="97">
        <v>3</v>
      </c>
      <c r="AM11" s="23"/>
      <c r="AN11" s="163"/>
      <c r="AO11" s="19">
        <f>SUMPRODUCT((AV11="En cours")*COUNTIFS(SUIVIPROD!$E$2:$E$3777,'Ligne 16'!$A11,SUIVIPROD!$J$2:$J$3777,'Ligne 16'!$AV$1))</f>
        <v>0</v>
      </c>
      <c r="AP11" s="97">
        <v>10</v>
      </c>
      <c r="AQ11" s="19">
        <f>SUMPRODUCT((AV11="En cours")*SUMIFS(SUIVIPROD!$D$2:$D$3777,SUIVIPROD!$E$2:$E$3777,'Ligne 16'!$A11,SUIVIPROD!$J$2:$J$3777,'Ligne 16'!$AV$1))</f>
        <v>0</v>
      </c>
      <c r="AR11" s="19">
        <f>SUMPRODUCT((AV11="En cours")*SUMPRODUCT((SUIVIPROD!$E$2:$E$3777='Ligne 16'!$A11)*(SUIVIPROD!$J$2:$J$3777='Ligne 16'!$AV$1)*(SUIVIPROD!$L$2:$N$3777&lt;&gt;"")))</f>
        <v>0</v>
      </c>
      <c r="AS11" s="97">
        <v>3</v>
      </c>
      <c r="AU11" s="23"/>
      <c r="AV11" s="93"/>
      <c r="AW11" s="19">
        <f>SUMPRODUCT((BD11="En cours")*COUNTIFS(SUIVIPROD!$E$2:$E$3777,'Ligne 16'!$A11,SUIVIPROD!$J$2:$J$3777,'Ligne 16'!$BD$1))</f>
        <v>0</v>
      </c>
      <c r="AX11" s="97">
        <v>10</v>
      </c>
      <c r="AY11" s="19">
        <f>SUMPRODUCT((BD11="En cours")*SUMIFS(SUIVIPROD!$D$2:$D$3777,SUIVIPROD!$E$2:$E$3777,'Ligne 16'!$A11,SUIVIPROD!$J$2:$J$3777,'Ligne 16'!$BD$1))</f>
        <v>0</v>
      </c>
      <c r="AZ11" s="19">
        <f>SUMPRODUCT((BD11="En cours")*SUMPRODUCT((SUIVIPROD!$E$2:$E$3777='Ligne 16'!$A11)*(SUIVIPROD!$J$2:$J$3777='Ligne 16'!$BD$1)*(SUIVIPROD!$L$2:$N$3777&lt;&gt;"")))</f>
        <v>0</v>
      </c>
      <c r="BA11" s="97">
        <v>3</v>
      </c>
      <c r="BC11" s="23"/>
      <c r="BD11" s="93"/>
      <c r="BE11" s="19">
        <f>SUMPRODUCT((BL11="En cours")*COUNTIFS(SUIVIPROD!$E$2:$E$3777,'Ligne 16'!$A11,SUIVIPROD!$J$2:$J$3777,'Ligne 16'!$BL$1))</f>
        <v>0</v>
      </c>
      <c r="BF11" s="97">
        <v>10</v>
      </c>
      <c r="BG11" s="19">
        <f>SUMPRODUCT((BL11="En cours")*SUMIFS(SUIVIPROD!$D$2:$D$3777,SUIVIPROD!$E$2:$E$3777,'Ligne 16'!$A11,SUIVIPROD!$J$2:$J$3777,'Ligne 16'!$BL$1))</f>
        <v>0</v>
      </c>
      <c r="BH11" s="19">
        <f>SUMPRODUCT((BL11="En cours")*SUMPRODUCT((SUIVIPROD!$E$2:$E$3777='Ligne 16'!$A11)*(SUIVIPROD!$J$2:$J$3777='Ligne 16'!$BL$1)*(SUIVIPROD!$L$2:$N$3777&lt;&gt;"")))</f>
        <v>0</v>
      </c>
      <c r="BI11" s="97">
        <v>3</v>
      </c>
      <c r="BK11" s="23"/>
      <c r="BL11" s="93"/>
      <c r="BM11" s="19">
        <f>SUMPRODUCT((BT11="En cours")*COUNTIFS(SUIVIPROD!$E$2:$E$3777,'Ligne 16'!$A11,SUIVIPROD!$J$2:$J$3777,'Ligne 16'!$CB$1))</f>
        <v>7</v>
      </c>
      <c r="BN11" s="97">
        <v>10</v>
      </c>
      <c r="BO11" s="19">
        <f>SUMPRODUCT((BT11="En cours")*SUMIFS(SUIVIPROD!$D$2:$D$3777,SUIVIPROD!$E$2:$E$3777,'Ligne 16'!$A11,SUIVIPROD!$J$2:$J$3777,'Ligne 16'!$CB$1))</f>
        <v>13</v>
      </c>
      <c r="BP11" s="19">
        <f>SUMPRODUCT((BT11="En cours")*SUMPRODUCT((SUIVIPROD!$E$2:$E$3777='Ligne 16'!$A11)*(SUIVIPROD!$J$2:$J$3777='Ligne 16'!$CB$1)*(SUIVIPROD!$L$2:$N$3777&lt;&gt;"")))</f>
        <v>3</v>
      </c>
      <c r="BQ11" s="97">
        <v>3</v>
      </c>
      <c r="BS11" s="23" t="str">
        <f>IF(COUNTIFS(SUIVIQUALITE!$B$2:$B$49237,'Ligne 16'!$A11,SUIVIQUALITE!$E$2:$E$49237,LEFT($CB$1,FIND(" ",$CB$1)-1),SUIVIQUALITE!$F$2:$F$49237,"Oui")=1,"Oui","#N/A")</f>
        <v>#N/A</v>
      </c>
      <c r="BT11" s="199" t="s">
        <v>189</v>
      </c>
      <c r="BU11" s="19">
        <f>SUMPRODUCT((CB11="En cours")*COUNTIFS(SUIVIPROD!$E$2:$E$3777,'Ligne 16'!$A11,SUIVIPROD!$J$2:$J$3777,'Ligne 16'!$CB$1))</f>
        <v>7</v>
      </c>
      <c r="BV11" s="97">
        <v>10</v>
      </c>
      <c r="BW11" s="19">
        <f>SUMPRODUCT((CB11="En cours")*SUMIFS(SUIVIPROD!$D$2:$D$3777,SUIVIPROD!$E$2:$E$3777,'Ligne 16'!$A11,SUIVIPROD!$J$2:$J$3777,'Ligne 16'!$CB$1))</f>
        <v>13</v>
      </c>
      <c r="BX11" s="19">
        <f>SUMPRODUCT((CB11="En cours")*SUMPRODUCT((SUIVIPROD!$E$2:$E$3777='Ligne 16'!$A11)*(SUIVIPROD!$J$2:$J$3777='Ligne 16'!$CB$1)*(SUIVIPROD!$L$2:$N$3777&lt;&gt;"")))</f>
        <v>3</v>
      </c>
      <c r="BY11" s="97">
        <v>3</v>
      </c>
      <c r="CA11" s="23" t="str">
        <f>IF(COUNTIFS(SUIVIQUALITE!$B$2:$B$49237,'Ligne 16'!$A11,SUIVIQUALITE!$E$2:$E$49237,LEFT($CB$1,FIND(" ",$CB$1)-1),SUIVIQUALITE!$F$2:$F$49237,"Oui")=1,"Oui","#N/A")</f>
        <v>#N/A</v>
      </c>
      <c r="CB11" s="163" t="s">
        <v>189</v>
      </c>
      <c r="CC11" s="209"/>
      <c r="CD11" s="22"/>
      <c r="CE11" s="22"/>
      <c r="CF11" s="22"/>
    </row>
    <row r="12" spans="1:84" ht="15">
      <c r="A12" s="132" t="s">
        <v>1043</v>
      </c>
      <c r="B12" s="12" t="s">
        <v>188</v>
      </c>
      <c r="C12" s="12" t="s">
        <v>188</v>
      </c>
      <c r="D12" s="12" t="s">
        <v>188</v>
      </c>
      <c r="E12" s="12" t="s">
        <v>188</v>
      </c>
      <c r="F12" s="12" t="s">
        <v>188</v>
      </c>
      <c r="G12" s="12" t="s">
        <v>188</v>
      </c>
      <c r="H12" s="92" t="str">
        <f t="shared" si="0"/>
        <v>6 / 6</v>
      </c>
      <c r="I12" s="19">
        <f>SUMPRODUCT((P12="En cours")*COUNTIFS(SUIVIPROD!$E$2:$E$3777,'Ligne 16'!$A12,SUIVIPROD!$J$2:$J$3777,'Ligne 16'!$P$1))</f>
        <v>0</v>
      </c>
      <c r="J12" s="97">
        <v>2</v>
      </c>
      <c r="K12" s="19">
        <f>SUMPRODUCT((P12="En cours")*SUMIFS(SUIVIPROD!$D$2:$D$3777,SUIVIPROD!$E$2:$E$3777,'Ligne 16'!$A12,SUIVIPROD!$J$2:$J$3777,'Ligne 16'!$P$1))</f>
        <v>0</v>
      </c>
      <c r="L12" s="19">
        <f>SUMPRODUCT((P12="En cours")*SUMPRODUCT((SUIVIPROD!$E$2:$E$3777='Ligne 16'!$A12)*(SUIVIPROD!$J$2:$J$3777='Ligne 16'!$P$1)*(SUIVIPROD!$L$2:$N$3777&lt;&gt;"")))</f>
        <v>0</v>
      </c>
      <c r="M12" s="97">
        <v>3</v>
      </c>
      <c r="O12" s="23"/>
      <c r="P12" s="163"/>
      <c r="Q12" s="19">
        <f>SUMPRODUCT((X12="En cours")*COUNTIFS(SUIVIPROD!$E$2:$E$3778,'Ligne 16'!$A12,SUIVIPROD!$J$2:$J$3778,'Ligne 16'!$X$1))</f>
        <v>0</v>
      </c>
      <c r="R12" s="97">
        <v>2</v>
      </c>
      <c r="S12" s="19">
        <f>SUMPRODUCT((X12="En cours")*SUMIFS(SUIVIPROD!$D$2:$D$3777,SUIVIPROD!$E$2:$E$3777,'Ligne 16'!$A12,SUIVIPROD!$J$2:$J$3777,'Ligne 16'!$X$1))</f>
        <v>0</v>
      </c>
      <c r="T12" s="19">
        <f>SUMPRODUCT((X12="En cours")*SUMPRODUCT((SUIVIPROD!$E$2:$E$3777='Ligne 16'!$A12)*(SUIVIPROD!$J$2:$J$3777='Ligne 16'!$X$1)*(SUIVIPROD!$L$2:$N$3777&lt;&gt;"")))</f>
        <v>0</v>
      </c>
      <c r="U12" s="97">
        <v>3</v>
      </c>
      <c r="V12" s="12"/>
      <c r="W12" s="23"/>
      <c r="X12" s="93"/>
      <c r="Y12" s="19">
        <f>SUMPRODUCT((AF12="En cours")*COUNTIFS(SUIVIPROD!$E$2:$E$3777,'Ligne 16'!$A12,SUIVIPROD!$J$2:$J$3777,'Ligne 16'!$AF$1))</f>
        <v>0</v>
      </c>
      <c r="Z12" s="97">
        <v>10</v>
      </c>
      <c r="AA12" s="19">
        <f>SUMPRODUCT((X12="En cours")*SUMIFS(SUIVIPROD!$D$2:$D$3777,SUIVIPROD!$E$2:$E$3777,'Ligne 16'!$A12,SUIVIPROD!$J$2:$J$3777,'Ligne 16'!$AF$1))</f>
        <v>0</v>
      </c>
      <c r="AB12" s="19">
        <f>SUMPRODUCT((X12="En cours")*SUMPRODUCT((SUIVIPROD!$E$2:$E$3777='Ligne 16'!$A12)*(SUIVIPROD!$J$2:$J$3777='Ligne 16'!$AF$1)*(SUIVIPROD!$L$2:$N$3777&lt;&gt;"")))</f>
        <v>0</v>
      </c>
      <c r="AC12" s="97">
        <v>3</v>
      </c>
      <c r="AD12" s="23"/>
      <c r="AE12" s="23"/>
      <c r="AF12" s="93"/>
      <c r="AG12" s="19">
        <f>SUMPRODUCT((AN12="En cours")*COUNTIFS(SUIVIPROD!$E$2:$E$3777,'Ligne 16'!$A12,SUIVIPROD!$J$2:$J$3777,'Ligne 16'!$AN$1))</f>
        <v>0</v>
      </c>
      <c r="AH12" s="97">
        <v>10</v>
      </c>
      <c r="AI12" s="19">
        <f>SUMPRODUCT((AN12="En cours")*SUMIFS(SUIVIPROD!$D$2:$D$3777,SUIVIPROD!$E$2:$E$3777,'Ligne 16'!$A12,SUIVIPROD!$J$2:$J$3777,'Ligne 16'!$AN$1))</f>
        <v>0</v>
      </c>
      <c r="AJ12" s="19">
        <f>SUMPRODUCT((AN12="En cours")*SUMPRODUCT((SUIVIPROD!$E$2:$E$3777='Ligne 16'!$A12)*(SUIVIPROD!$J$2:$J$3777='Ligne 16'!$AN$1)*(SUIVIPROD!$L$2:$N$3777&lt;&gt;"")))</f>
        <v>0</v>
      </c>
      <c r="AK12" s="97">
        <v>3</v>
      </c>
      <c r="AM12" s="23"/>
      <c r="AN12" s="163"/>
      <c r="AO12" s="19">
        <f>SUMPRODUCT((AV12="En cours")*COUNTIFS(SUIVIPROD!$E$2:$E$3777,'Ligne 16'!$A12,SUIVIPROD!$J$2:$J$3777,'Ligne 16'!$AV$1))</f>
        <v>0</v>
      </c>
      <c r="AP12" s="97">
        <v>10</v>
      </c>
      <c r="AQ12" s="19">
        <f>SUMPRODUCT((AV12="En cours")*SUMIFS(SUIVIPROD!$D$2:$D$3777,SUIVIPROD!$E$2:$E$3777,'Ligne 16'!$A12,SUIVIPROD!$J$2:$J$3777,'Ligne 16'!$AV$1))</f>
        <v>0</v>
      </c>
      <c r="AR12" s="19">
        <f>SUMPRODUCT((AV12="En cours")*SUMPRODUCT((SUIVIPROD!$E$2:$E$3777='Ligne 16'!$A12)*(SUIVIPROD!$J$2:$J$3777='Ligne 16'!$AV$1)*(SUIVIPROD!$L$2:$N$3777&lt;&gt;"")))</f>
        <v>0</v>
      </c>
      <c r="AS12" s="97">
        <v>3</v>
      </c>
      <c r="AU12" s="23"/>
      <c r="AV12" s="93"/>
      <c r="AW12" s="19">
        <f>SUMPRODUCT((BD12="En cours")*COUNTIFS(SUIVIPROD!$E$2:$E$3777,'Ligne 16'!$A12,SUIVIPROD!$J$2:$J$3777,'Ligne 16'!$BD$1))</f>
        <v>0</v>
      </c>
      <c r="AX12" s="97">
        <v>10</v>
      </c>
      <c r="AY12" s="19">
        <f>SUMPRODUCT((BD12="En cours")*SUMIFS(SUIVIPROD!$D$2:$D$3777,SUIVIPROD!$E$2:$E$3777,'Ligne 16'!$A12,SUIVIPROD!$J$2:$J$3777,'Ligne 16'!$BD$1))</f>
        <v>0</v>
      </c>
      <c r="AZ12" s="19">
        <f>SUMPRODUCT((BD12="En cours")*SUMPRODUCT((SUIVIPROD!$E$2:$E$3777='Ligne 16'!$A12)*(SUIVIPROD!$J$2:$J$3777='Ligne 16'!$BD$1)*(SUIVIPROD!$L$2:$N$3777&lt;&gt;"")))</f>
        <v>0</v>
      </c>
      <c r="BA12" s="97">
        <v>3</v>
      </c>
      <c r="BC12" s="23"/>
      <c r="BD12" s="93"/>
      <c r="BE12" s="19">
        <f>SUMPRODUCT((BL12="En cours")*COUNTIFS(SUIVIPROD!$E$2:$E$3777,'Ligne 16'!$A12,SUIVIPROD!$J$2:$J$3777,'Ligne 16'!$BL$1))</f>
        <v>0</v>
      </c>
      <c r="BF12" s="97">
        <v>10</v>
      </c>
      <c r="BG12" s="19">
        <f>SUMPRODUCT((BL12="En cours")*SUMIFS(SUIVIPROD!$D$2:$D$3777,SUIVIPROD!$E$2:$E$3777,'Ligne 16'!$A12,SUIVIPROD!$J$2:$J$3777,'Ligne 16'!$BL$1))</f>
        <v>0</v>
      </c>
      <c r="BH12" s="19">
        <f>SUMPRODUCT((BL12="En cours")*SUMPRODUCT((SUIVIPROD!$E$2:$E$3777='Ligne 16'!$A12)*(SUIVIPROD!$J$2:$J$3777='Ligne 16'!$BL$1)*(SUIVIPROD!$L$2:$N$3777&lt;&gt;"")))</f>
        <v>0</v>
      </c>
      <c r="BI12" s="97">
        <v>3</v>
      </c>
      <c r="BK12" s="23"/>
      <c r="BL12" s="93"/>
      <c r="BM12" s="19">
        <f>SUMPRODUCT((BT12="En cours")*COUNTIFS(SUIVIPROD!$E$2:$E$3777,'Ligne 16'!$A12,SUIVIPROD!$J$2:$J$3777,'Ligne 16'!$CB$1))</f>
        <v>0</v>
      </c>
      <c r="BN12" s="97">
        <v>10</v>
      </c>
      <c r="BO12" s="19">
        <f>SUMPRODUCT((BT12="En cours")*SUMIFS(SUIVIPROD!$D$2:$D$3777,SUIVIPROD!$E$2:$E$3777,'Ligne 16'!$A12,SUIVIPROD!$J$2:$J$3777,'Ligne 16'!$CB$1))</f>
        <v>0</v>
      </c>
      <c r="BP12" s="19">
        <f>SUMPRODUCT((BT12="En cours")*SUMPRODUCT((SUIVIPROD!$E$2:$E$3777='Ligne 16'!$A12)*(SUIVIPROD!$J$2:$J$3777='Ligne 16'!$CB$1)*(SUIVIPROD!$L$2:$N$3777&lt;&gt;"")))</f>
        <v>0</v>
      </c>
      <c r="BQ12" s="97">
        <v>3</v>
      </c>
      <c r="BS12" s="23"/>
      <c r="BT12" s="93"/>
      <c r="BU12" s="19">
        <f>SUMPRODUCT((CB12="En cours")*COUNTIFS(SUIVIPROD!$E$2:$E$3777,'Ligne 16'!$A12,SUIVIPROD!$J$2:$J$3777,'Ligne 16'!$CB$1))</f>
        <v>0</v>
      </c>
      <c r="BV12" s="97">
        <v>10</v>
      </c>
      <c r="BW12" s="19">
        <f>SUMPRODUCT((CB12="En cours")*SUMIFS(SUIVIPROD!$D$2:$D$3777,SUIVIPROD!$E$2:$E$3777,'Ligne 16'!$A12,SUIVIPROD!$J$2:$J$3777,'Ligne 16'!$CB$1))</f>
        <v>0</v>
      </c>
      <c r="BX12" s="19">
        <f>SUMPRODUCT((CB12="En cours")*SUMPRODUCT((SUIVIPROD!$E$2:$E$3777='Ligne 16'!$A12)*(SUIVIPROD!$J$2:$J$3777='Ligne 16'!$CB$1)*(SUIVIPROD!$L$2:$N$3777&lt;&gt;"")))</f>
        <v>0</v>
      </c>
      <c r="BY12" s="97">
        <v>3</v>
      </c>
      <c r="CA12" s="23"/>
      <c r="CB12" s="93"/>
      <c r="CC12" s="209"/>
    </row>
    <row r="13" spans="1:84" ht="15">
      <c r="A13" s="132" t="s">
        <v>394</v>
      </c>
      <c r="B13" s="12" t="s">
        <v>188</v>
      </c>
      <c r="C13" s="12" t="s">
        <v>188</v>
      </c>
      <c r="D13" s="12" t="s">
        <v>188</v>
      </c>
      <c r="E13" s="12" t="s">
        <v>188</v>
      </c>
      <c r="F13" s="12" t="s">
        <v>188</v>
      </c>
      <c r="G13" s="12" t="s">
        <v>188</v>
      </c>
      <c r="H13" s="92" t="str">
        <f t="shared" si="0"/>
        <v>6 / 6</v>
      </c>
      <c r="I13" s="19">
        <f>SUMPRODUCT((P13="En cours")*COUNTIFS(SUIVIPROD!$E$2:$E$3777,'Ligne 16'!$A13,SUIVIPROD!$J$2:$J$3777,'Ligne 16'!$P$1))</f>
        <v>5</v>
      </c>
      <c r="J13" s="97">
        <v>2</v>
      </c>
      <c r="K13" s="19">
        <f>SUMPRODUCT((P13="En cours")*SUMIFS(SUIVIPROD!$D$2:$D$3777,SUIVIPROD!$E$2:$E$3777,'Ligne 16'!$A13,SUIVIPROD!$J$2:$J$3777,'Ligne 16'!$P$1))</f>
        <v>8</v>
      </c>
      <c r="L13" s="19">
        <f>SUMPRODUCT((P13="En cours")*SUMPRODUCT((SUIVIPROD!$E$2:$E$3777='Ligne 16'!$A13)*(SUIVIPROD!$J$2:$J$3777='Ligne 16'!$P$1)*(SUIVIPROD!$L$2:$N$3777&lt;&gt;"")))</f>
        <v>0</v>
      </c>
      <c r="M13" s="97">
        <v>3</v>
      </c>
      <c r="N13" s="12"/>
      <c r="O13" s="23" t="str">
        <f>IF(COUNTIFS(SUIVIQUALITE!$B$2:$B$49237,'Ligne 16'!$A13,SUIVIQUALITE!$E$2:$E$49237,LEFT($P$1,FIND(" ",$P$1)-1),SUIVIQUALITE!$F$2:$F$49237,"Oui")=1,"Oui","#N/A")</f>
        <v>#N/A</v>
      </c>
      <c r="P13" s="163" t="s">
        <v>189</v>
      </c>
      <c r="Q13" s="19">
        <f>SUMPRODUCT((X13="En cours")*COUNTIFS(SUIVIPROD!$E$2:$E$3778,'Ligne 16'!$A13,SUIVIPROD!$J$2:$J$3778,'Ligne 16'!$X$1))</f>
        <v>0</v>
      </c>
      <c r="R13" s="97">
        <v>2</v>
      </c>
      <c r="S13" s="19">
        <f>SUMPRODUCT((X13="En cours")*SUMIFS(SUIVIPROD!$D$2:$D$3777,SUIVIPROD!$E$2:$E$3777,'Ligne 16'!$A13,SUIVIPROD!$J$2:$J$3777,'Ligne 16'!$X$1))</f>
        <v>0</v>
      </c>
      <c r="T13" s="19">
        <f>SUMPRODUCT((X13="En cours")*SUMPRODUCT((SUIVIPROD!$E$2:$E$3777='Ligne 16'!$A13)*(SUIVIPROD!$J$2:$J$3777='Ligne 16'!$X$1)*(SUIVIPROD!$L$2:$N$3777&lt;&gt;"")))</f>
        <v>0</v>
      </c>
      <c r="U13" s="97">
        <v>3</v>
      </c>
      <c r="W13" s="23"/>
      <c r="X13" s="93"/>
      <c r="Y13" s="19">
        <f>SUMPRODUCT((AF13="En cours")*COUNTIFS(SUIVIPROD!$E$2:$E$3777,'Ligne 16'!$A13,SUIVIPROD!$J$2:$J$3777,'Ligne 16'!$AF$1))</f>
        <v>0</v>
      </c>
      <c r="Z13" s="97">
        <v>10</v>
      </c>
      <c r="AA13" s="19">
        <f>SUMPRODUCT((X13="En cours")*SUMIFS(SUIVIPROD!$D$2:$D$3777,SUIVIPROD!$E$2:$E$3777,'Ligne 16'!$A13,SUIVIPROD!$J$2:$J$3777,'Ligne 16'!$AF$1))</f>
        <v>0</v>
      </c>
      <c r="AB13" s="19">
        <f>SUMPRODUCT((X13="En cours")*SUMPRODUCT((SUIVIPROD!$E$2:$E$3777='Ligne 16'!$A13)*(SUIVIPROD!$J$2:$J$3777='Ligne 16'!$AF$1)*(SUIVIPROD!$L$2:$N$3777&lt;&gt;"")))</f>
        <v>0</v>
      </c>
      <c r="AC13" s="97">
        <v>3</v>
      </c>
      <c r="AD13" s="23"/>
      <c r="AE13" s="23"/>
      <c r="AF13" s="93"/>
      <c r="AG13" s="19">
        <f>SUMPRODUCT((AN13="En cours")*COUNTIFS(SUIVIPROD!$E$2:$E$3777,'Ligne 16'!$A13,SUIVIPROD!$J$2:$J$3777,'Ligne 16'!$AN$1))</f>
        <v>0</v>
      </c>
      <c r="AH13" s="97">
        <v>10</v>
      </c>
      <c r="AI13" s="19">
        <f>SUMPRODUCT((AN13="En cours")*SUMIFS(SUIVIPROD!$D$2:$D$3777,SUIVIPROD!$E$2:$E$3777,'Ligne 16'!$A13,SUIVIPROD!$J$2:$J$3777,'Ligne 16'!$AN$1))</f>
        <v>0</v>
      </c>
      <c r="AJ13" s="19">
        <f>SUMPRODUCT((AN13="En cours")*SUMPRODUCT((SUIVIPROD!$E$2:$E$3777='Ligne 16'!$A13)*(SUIVIPROD!$J$2:$J$3777='Ligne 16'!$AN$1)*(SUIVIPROD!$L$2:$N$3777&lt;&gt;"")))</f>
        <v>0</v>
      </c>
      <c r="AK13" s="97">
        <v>3</v>
      </c>
      <c r="AM13" s="23"/>
      <c r="AN13" s="163"/>
      <c r="AO13" s="19">
        <f>SUMPRODUCT((AV13="En cours")*COUNTIFS(SUIVIPROD!$E$2:$E$3777,'Ligne 16'!$A13,SUIVIPROD!$J$2:$J$3777,'Ligne 16'!$AV$1))</f>
        <v>0</v>
      </c>
      <c r="AP13" s="97">
        <v>10</v>
      </c>
      <c r="AQ13" s="19">
        <f>SUMPRODUCT((AV13="En cours")*SUMIFS(SUIVIPROD!$D$2:$D$3777,SUIVIPROD!$E$2:$E$3777,'Ligne 16'!$A13,SUIVIPROD!$J$2:$J$3777,'Ligne 16'!$AV$1))</f>
        <v>0</v>
      </c>
      <c r="AR13" s="19">
        <f>SUMPRODUCT((AV13="En cours")*SUMPRODUCT((SUIVIPROD!$E$2:$E$3777='Ligne 16'!$A13)*(SUIVIPROD!$J$2:$J$3777='Ligne 16'!$AV$1)*(SUIVIPROD!$L$2:$N$3777&lt;&gt;"")))</f>
        <v>0</v>
      </c>
      <c r="AS13" s="97">
        <v>3</v>
      </c>
      <c r="AU13" s="23"/>
      <c r="AV13" s="93"/>
      <c r="AW13" s="19">
        <f>SUMPRODUCT((BD13="En cours")*COUNTIFS(SUIVIPROD!$E$2:$E$3777,'Ligne 16'!$A13,SUIVIPROD!$J$2:$J$3777,'Ligne 16'!$BD$1))</f>
        <v>0</v>
      </c>
      <c r="AX13" s="97">
        <v>10</v>
      </c>
      <c r="AY13" s="19">
        <f>SUMPRODUCT((BD13="En cours")*SUMIFS(SUIVIPROD!$D$2:$D$3777,SUIVIPROD!$E$2:$E$3777,'Ligne 16'!$A13,SUIVIPROD!$J$2:$J$3777,'Ligne 16'!$BD$1))</f>
        <v>0</v>
      </c>
      <c r="AZ13" s="19">
        <f>SUMPRODUCT((BD13="En cours")*SUMPRODUCT((SUIVIPROD!$E$2:$E$3777='Ligne 16'!$A13)*(SUIVIPROD!$J$2:$J$3777='Ligne 16'!$BD$1)*(SUIVIPROD!$L$2:$N$3777&lt;&gt;"")))</f>
        <v>0</v>
      </c>
      <c r="BA13" s="97">
        <v>3</v>
      </c>
      <c r="BC13" s="23"/>
      <c r="BD13" s="93"/>
      <c r="BE13" s="19">
        <f>SUMPRODUCT((BL13="En cours")*COUNTIFS(SUIVIPROD!$E$2:$E$3777,'Ligne 16'!$A13,SUIVIPROD!$J$2:$J$3777,'Ligne 16'!$BL$1))</f>
        <v>0</v>
      </c>
      <c r="BF13" s="97">
        <v>10</v>
      </c>
      <c r="BG13" s="19">
        <f>SUMPRODUCT((BL13="En cours")*SUMIFS(SUIVIPROD!$D$2:$D$3777,SUIVIPROD!$E$2:$E$3777,'Ligne 16'!$A13,SUIVIPROD!$J$2:$J$3777,'Ligne 16'!$BL$1))</f>
        <v>0</v>
      </c>
      <c r="BH13" s="19">
        <f>SUMPRODUCT((BL13="En cours")*SUMPRODUCT((SUIVIPROD!$E$2:$E$3777='Ligne 16'!$A13)*(SUIVIPROD!$J$2:$J$3777='Ligne 16'!$BL$1)*(SUIVIPROD!$L$2:$N$3777&lt;&gt;"")))</f>
        <v>0</v>
      </c>
      <c r="BI13" s="97">
        <v>3</v>
      </c>
      <c r="BK13" s="23"/>
      <c r="BL13" s="93"/>
      <c r="BM13" s="19">
        <f>SUMPRODUCT((BT13="En cours")*COUNTIFS(SUIVIPROD!$E$2:$E$3777,'Ligne 16'!$A13,SUIVIPROD!$J$2:$J$3777,'Ligne 16'!$CB$1))</f>
        <v>0</v>
      </c>
      <c r="BN13" s="97">
        <v>10</v>
      </c>
      <c r="BO13" s="19">
        <f>SUMPRODUCT((BT13="En cours")*SUMIFS(SUIVIPROD!$D$2:$D$3777,SUIVIPROD!$E$2:$E$3777,'Ligne 16'!$A13,SUIVIPROD!$J$2:$J$3777,'Ligne 16'!$CB$1))</f>
        <v>0</v>
      </c>
      <c r="BP13" s="19">
        <f>SUMPRODUCT((BT13="En cours")*SUMPRODUCT((SUIVIPROD!$E$2:$E$3777='Ligne 16'!$A13)*(SUIVIPROD!$J$2:$J$3777='Ligne 16'!$CB$1)*(SUIVIPROD!$L$2:$N$3777&lt;&gt;"")))</f>
        <v>0</v>
      </c>
      <c r="BQ13" s="97">
        <v>3</v>
      </c>
      <c r="BS13" s="23"/>
      <c r="BT13" s="199"/>
      <c r="BU13" s="19">
        <f>SUMPRODUCT((CB13="En cours")*COUNTIFS(SUIVIPROD!$E$2:$E$3777,'Ligne 16'!$A13,SUIVIPROD!$J$2:$J$3777,'Ligne 16'!$CB$1))</f>
        <v>0</v>
      </c>
      <c r="BV13" s="97">
        <v>10</v>
      </c>
      <c r="BW13" s="19">
        <f>SUMPRODUCT((CB13="En cours")*SUMIFS(SUIVIPROD!$D$2:$D$3777,SUIVIPROD!$E$2:$E$3777,'Ligne 16'!$A13,SUIVIPROD!$J$2:$J$3777,'Ligne 16'!$CB$1))</f>
        <v>0</v>
      </c>
      <c r="BX13" s="19">
        <f>SUMPRODUCT((CB13="En cours")*SUMPRODUCT((SUIVIPROD!$E$2:$E$3777='Ligne 16'!$A13)*(SUIVIPROD!$J$2:$J$3777='Ligne 16'!$CB$1)*(SUIVIPROD!$L$2:$N$3777&lt;&gt;"")))</f>
        <v>0</v>
      </c>
      <c r="BY13" s="97">
        <v>3</v>
      </c>
      <c r="CA13" s="23"/>
      <c r="CB13" s="163"/>
      <c r="CC13" s="209"/>
    </row>
    <row r="14" spans="1:84" ht="15">
      <c r="A14" s="132" t="s">
        <v>395</v>
      </c>
      <c r="B14" s="12" t="s">
        <v>188</v>
      </c>
      <c r="C14" s="12" t="s">
        <v>188</v>
      </c>
      <c r="D14" s="12" t="s">
        <v>188</v>
      </c>
      <c r="E14" s="12" t="s">
        <v>188</v>
      </c>
      <c r="F14" s="12" t="s">
        <v>188</v>
      </c>
      <c r="G14" s="12" t="s">
        <v>188</v>
      </c>
      <c r="H14" s="92" t="str">
        <f t="shared" si="0"/>
        <v>6 / 6</v>
      </c>
      <c r="I14" s="19">
        <f>SUMPRODUCT((P14="En cours")*COUNTIFS(SUIVIPROD!$E$2:$E$3777,'Ligne 16'!$A14,SUIVIPROD!$J$2:$J$3777,'Ligne 16'!$P$1))</f>
        <v>0</v>
      </c>
      <c r="J14" s="97">
        <v>2</v>
      </c>
      <c r="K14" s="19">
        <f>SUMPRODUCT((P14="En cours")*SUMIFS(SUIVIPROD!$D$2:$D$3777,SUIVIPROD!$E$2:$E$3777,'Ligne 16'!$A14,SUIVIPROD!$J$2:$J$3777,'Ligne 16'!$P$1))</f>
        <v>0</v>
      </c>
      <c r="L14" s="19">
        <f>SUMPRODUCT((P14="En cours")*SUMPRODUCT((SUIVIPROD!$E$2:$E$3777='Ligne 16'!$A14)*(SUIVIPROD!$J$2:$J$3777='Ligne 16'!$P$1)*(SUIVIPROD!$L$2:$N$3777&lt;&gt;"")))</f>
        <v>0</v>
      </c>
      <c r="M14" s="97">
        <v>3</v>
      </c>
      <c r="O14" s="23"/>
      <c r="P14" s="163"/>
      <c r="Q14" s="19">
        <f>SUMPRODUCT((X14="En cours")*COUNTIFS(SUIVIPROD!$E$2:$E$3778,'Ligne 16'!$A14,SUIVIPROD!$J$2:$J$3778,'Ligne 16'!$X$1))</f>
        <v>0</v>
      </c>
      <c r="R14" s="97">
        <v>2</v>
      </c>
      <c r="S14" s="19">
        <f>SUMPRODUCT((X14="En cours")*SUMIFS(SUIVIPROD!$D$2:$D$3777,SUIVIPROD!$E$2:$E$3777,'Ligne 16'!$A14,SUIVIPROD!$J$2:$J$3777,'Ligne 16'!$X$1))</f>
        <v>0</v>
      </c>
      <c r="T14" s="19">
        <f>SUMPRODUCT((X14="En cours")*SUMPRODUCT((SUIVIPROD!$E$2:$E$3777='Ligne 16'!$A14)*(SUIVIPROD!$J$2:$J$3777='Ligne 16'!$X$1)*(SUIVIPROD!$L$2:$N$3777&lt;&gt;"")))</f>
        <v>0</v>
      </c>
      <c r="U14" s="97">
        <v>3</v>
      </c>
      <c r="W14" s="23"/>
      <c r="X14" s="93"/>
      <c r="Y14" s="19">
        <f>SUMPRODUCT((AF14="En cours")*COUNTIFS(SUIVIPROD!$E$2:$E$3777,'Ligne 16'!$A14,SUIVIPROD!$J$2:$J$3777,'Ligne 16'!$AF$1))</f>
        <v>0</v>
      </c>
      <c r="Z14" s="97">
        <v>10</v>
      </c>
      <c r="AA14" s="19">
        <f>SUMPRODUCT((X14="En cours")*SUMIFS(SUIVIPROD!$D$2:$D$3777,SUIVIPROD!$E$2:$E$3777,'Ligne 16'!$A14,SUIVIPROD!$J$2:$J$3777,'Ligne 16'!$AF$1))</f>
        <v>0</v>
      </c>
      <c r="AB14" s="19">
        <f>SUMPRODUCT((X14="En cours")*SUMPRODUCT((SUIVIPROD!$E$2:$E$3777='Ligne 16'!$A14)*(SUIVIPROD!$J$2:$J$3777='Ligne 16'!$AF$1)*(SUIVIPROD!$L$2:$N$3777&lt;&gt;"")))</f>
        <v>0</v>
      </c>
      <c r="AC14" s="97">
        <v>3</v>
      </c>
      <c r="AD14" s="23"/>
      <c r="AE14" s="23"/>
      <c r="AF14" s="93"/>
      <c r="AG14" s="19">
        <f>SUMPRODUCT((AN14="En cours")*COUNTIFS(SUIVIPROD!$E$2:$E$3777,'Ligne 16'!$A14,SUIVIPROD!$J$2:$J$3777,'Ligne 16'!$AN$1))</f>
        <v>0</v>
      </c>
      <c r="AH14" s="97">
        <v>10</v>
      </c>
      <c r="AI14" s="19">
        <f>SUMPRODUCT((AN14="En cours")*SUMIFS(SUIVIPROD!$D$2:$D$3777,SUIVIPROD!$E$2:$E$3777,'Ligne 16'!$A14,SUIVIPROD!$J$2:$J$3777,'Ligne 16'!$AN$1))</f>
        <v>0</v>
      </c>
      <c r="AJ14" s="19">
        <f>SUMPRODUCT((AN14="En cours")*SUMPRODUCT((SUIVIPROD!$E$2:$E$3777='Ligne 16'!$A14)*(SUIVIPROD!$J$2:$J$3777='Ligne 16'!$AN$1)*(SUIVIPROD!$L$2:$N$3777&lt;&gt;"")))</f>
        <v>0</v>
      </c>
      <c r="AK14" s="97">
        <v>3</v>
      </c>
      <c r="AM14" s="23"/>
      <c r="AN14" s="163"/>
      <c r="AO14" s="19">
        <f>SUMPRODUCT((AV14="En cours")*COUNTIFS(SUIVIPROD!$E$2:$E$3777,'Ligne 16'!$A14,SUIVIPROD!$J$2:$J$3777,'Ligne 16'!$AV$1))</f>
        <v>0</v>
      </c>
      <c r="AP14" s="97">
        <v>10</v>
      </c>
      <c r="AQ14" s="19">
        <f>SUMPRODUCT((AV14="En cours")*SUMIFS(SUIVIPROD!$D$2:$D$3777,SUIVIPROD!$E$2:$E$3777,'Ligne 16'!$A14,SUIVIPROD!$J$2:$J$3777,'Ligne 16'!$AV$1))</f>
        <v>0</v>
      </c>
      <c r="AR14" s="19">
        <f>SUMPRODUCT((AV14="En cours")*SUMPRODUCT((SUIVIPROD!$E$2:$E$3777='Ligne 16'!$A14)*(SUIVIPROD!$J$2:$J$3777='Ligne 16'!$AV$1)*(SUIVIPROD!$L$2:$N$3777&lt;&gt;"")))</f>
        <v>0</v>
      </c>
      <c r="AS14" s="97">
        <v>3</v>
      </c>
      <c r="AU14" s="23"/>
      <c r="AV14" s="93"/>
      <c r="AW14" s="19">
        <f>SUMPRODUCT((BD14="En cours")*COUNTIFS(SUIVIPROD!$E$2:$E$3777,'Ligne 16'!$A14,SUIVIPROD!$J$2:$J$3777,'Ligne 16'!$BD$1))</f>
        <v>0</v>
      </c>
      <c r="AX14" s="97">
        <v>10</v>
      </c>
      <c r="AY14" s="19">
        <f>SUMPRODUCT((BD14="En cours")*SUMIFS(SUIVIPROD!$D$2:$D$3777,SUIVIPROD!$E$2:$E$3777,'Ligne 16'!$A14,SUIVIPROD!$J$2:$J$3777,'Ligne 16'!$BD$1))</f>
        <v>0</v>
      </c>
      <c r="AZ14" s="19">
        <f>SUMPRODUCT((BD14="En cours")*SUMPRODUCT((SUIVIPROD!$E$2:$E$3777='Ligne 16'!$A14)*(SUIVIPROD!$J$2:$J$3777='Ligne 16'!$BD$1)*(SUIVIPROD!$L$2:$N$3777&lt;&gt;"")))</f>
        <v>0</v>
      </c>
      <c r="BA14" s="97">
        <v>3</v>
      </c>
      <c r="BC14" s="23"/>
      <c r="BD14" s="93"/>
      <c r="BE14" s="19">
        <f>SUMPRODUCT((BL14="En cours")*COUNTIFS(SUIVIPROD!$E$2:$E$3777,'Ligne 16'!$A14,SUIVIPROD!$J$2:$J$3777,'Ligne 16'!$BL$1))</f>
        <v>0</v>
      </c>
      <c r="BF14" s="97">
        <v>10</v>
      </c>
      <c r="BG14" s="19">
        <f>SUMPRODUCT((BL14="En cours")*SUMIFS(SUIVIPROD!$D$2:$D$3777,SUIVIPROD!$E$2:$E$3777,'Ligne 16'!$A14,SUIVIPROD!$J$2:$J$3777,'Ligne 16'!$BL$1))</f>
        <v>0</v>
      </c>
      <c r="BH14" s="19">
        <f>SUMPRODUCT((BL14="En cours")*SUMPRODUCT((SUIVIPROD!$E$2:$E$3777='Ligne 16'!$A14)*(SUIVIPROD!$J$2:$J$3777='Ligne 16'!$BL$1)*(SUIVIPROD!$L$2:$N$3777&lt;&gt;"")))</f>
        <v>0</v>
      </c>
      <c r="BI14" s="97">
        <v>3</v>
      </c>
      <c r="BK14" s="23"/>
      <c r="BL14" s="93"/>
      <c r="BM14" s="19">
        <f>SUMPRODUCT((BT14="En cours")*COUNTIFS(SUIVIPROD!$E$2:$E$3777,'Ligne 16'!$A14,SUIVIPROD!$J$2:$J$3777,'Ligne 16'!$CB$1))</f>
        <v>0</v>
      </c>
      <c r="BN14" s="97">
        <v>10</v>
      </c>
      <c r="BO14" s="19">
        <f>SUMPRODUCT((BT14="En cours")*SUMIFS(SUIVIPROD!$D$2:$D$3777,SUIVIPROD!$E$2:$E$3777,'Ligne 16'!$A14,SUIVIPROD!$J$2:$J$3777,'Ligne 16'!$CB$1))</f>
        <v>0</v>
      </c>
      <c r="BP14" s="19">
        <f>SUMPRODUCT((BT14="En cours")*SUMPRODUCT((SUIVIPROD!$E$2:$E$3777='Ligne 16'!$A14)*(SUIVIPROD!$J$2:$J$3777='Ligne 16'!$CB$1)*(SUIVIPROD!$L$2:$N$3777&lt;&gt;"")))</f>
        <v>0</v>
      </c>
      <c r="BQ14" s="97">
        <v>3</v>
      </c>
      <c r="BS14" s="23"/>
      <c r="BT14" s="199"/>
      <c r="BU14" s="19">
        <f>SUMPRODUCT((CB14="En cours")*COUNTIFS(SUIVIPROD!$E$2:$E$3777,'Ligne 16'!$A14,SUIVIPROD!$J$2:$J$3777,'Ligne 16'!$CB$1))</f>
        <v>0</v>
      </c>
      <c r="BV14" s="97">
        <v>10</v>
      </c>
      <c r="BW14" s="19">
        <f>SUMPRODUCT((CB14="En cours")*SUMIFS(SUIVIPROD!$D$2:$D$3777,SUIVIPROD!$E$2:$E$3777,'Ligne 16'!$A14,SUIVIPROD!$J$2:$J$3777,'Ligne 16'!$CB$1))</f>
        <v>0</v>
      </c>
      <c r="BX14" s="19">
        <f>SUMPRODUCT((CB14="En cours")*SUMPRODUCT((SUIVIPROD!$E$2:$E$3777='Ligne 16'!$A14)*(SUIVIPROD!$J$2:$J$3777='Ligne 16'!$CB$1)*(SUIVIPROD!$L$2:$N$3777&lt;&gt;"")))</f>
        <v>0</v>
      </c>
      <c r="BY14" s="97">
        <v>3</v>
      </c>
      <c r="CA14" s="23"/>
      <c r="CB14" s="163"/>
      <c r="CC14" s="209"/>
    </row>
    <row r="15" spans="1:84" ht="15">
      <c r="A15" s="132" t="s">
        <v>368</v>
      </c>
      <c r="B15" s="12" t="s">
        <v>188</v>
      </c>
      <c r="C15" s="12" t="s">
        <v>188</v>
      </c>
      <c r="D15" s="12" t="s">
        <v>188</v>
      </c>
      <c r="E15" s="12" t="s">
        <v>188</v>
      </c>
      <c r="F15" s="12" t="s">
        <v>188</v>
      </c>
      <c r="G15" s="12" t="s">
        <v>188</v>
      </c>
      <c r="H15" s="92" t="str">
        <f t="shared" si="0"/>
        <v>6 / 6</v>
      </c>
      <c r="I15" s="19">
        <f>SUMPRODUCT((P15="En cours")*COUNTIFS(SUIVIPROD!$E$2:$E$3777,'Ligne 16'!$A15,SUIVIPROD!$J$2:$J$3777,'Ligne 16'!$P$1))</f>
        <v>0</v>
      </c>
      <c r="J15" s="97">
        <v>2</v>
      </c>
      <c r="K15" s="19">
        <f>SUMPRODUCT((P15="En cours")*SUMIFS(SUIVIPROD!$D$2:$D$3777,SUIVIPROD!$E$2:$E$3777,'Ligne 16'!$A15,SUIVIPROD!$J$2:$J$3777,'Ligne 16'!$P$1))</f>
        <v>0</v>
      </c>
      <c r="L15" s="19">
        <f>SUMPRODUCT((P15="En cours")*SUMPRODUCT((SUIVIPROD!$E$2:$E$3777='Ligne 16'!$A15)*(SUIVIPROD!$J$2:$J$3777='Ligne 16'!$P$1)*(SUIVIPROD!$L$2:$N$3777&lt;&gt;"")))</f>
        <v>0</v>
      </c>
      <c r="M15" s="97">
        <v>3</v>
      </c>
      <c r="O15" s="23"/>
      <c r="P15" s="163"/>
      <c r="Q15" s="19">
        <f>SUMPRODUCT((X15="En cours")*COUNTIFS(SUIVIPROD!$E$2:$E$3778,'Ligne 16'!$A15,SUIVIPROD!$J$2:$J$3778,'Ligne 16'!$X$1))</f>
        <v>0</v>
      </c>
      <c r="R15" s="97">
        <v>2</v>
      </c>
      <c r="S15" s="19">
        <f>SUMPRODUCT((X15="En cours")*SUMIFS(SUIVIPROD!$D$2:$D$3777,SUIVIPROD!$E$2:$E$3777,'Ligne 16'!$A15,SUIVIPROD!$J$2:$J$3777,'Ligne 16'!$X$1))</f>
        <v>0</v>
      </c>
      <c r="T15" s="19">
        <f>SUMPRODUCT((X15="En cours")*SUMPRODUCT((SUIVIPROD!$E$2:$E$3777='Ligne 16'!$A15)*(SUIVIPROD!$J$2:$J$3777='Ligne 16'!$X$1)*(SUIVIPROD!$L$2:$N$3777&lt;&gt;"")))</f>
        <v>0</v>
      </c>
      <c r="U15" s="97">
        <v>3</v>
      </c>
      <c r="W15" s="23"/>
      <c r="X15" s="93"/>
      <c r="Y15" s="19">
        <f>SUMPRODUCT((AF15="En cours")*COUNTIFS(SUIVIPROD!$E$2:$E$3777,'Ligne 16'!$A15,SUIVIPROD!$J$2:$J$3777,'Ligne 16'!$AF$1))</f>
        <v>0</v>
      </c>
      <c r="Z15" s="97">
        <v>10</v>
      </c>
      <c r="AA15" s="19">
        <f>SUMPRODUCT((X15="En cours")*SUMIFS(SUIVIPROD!$D$2:$D$3777,SUIVIPROD!$E$2:$E$3777,'Ligne 16'!$A15,SUIVIPROD!$J$2:$J$3777,'Ligne 16'!$AF$1))</f>
        <v>0</v>
      </c>
      <c r="AB15" s="19">
        <f>SUMPRODUCT((X15="En cours")*SUMPRODUCT((SUIVIPROD!$E$2:$E$3777='Ligne 16'!$A15)*(SUIVIPROD!$J$2:$J$3777='Ligne 16'!$AF$1)*(SUIVIPROD!$L$2:$N$3777&lt;&gt;"")))</f>
        <v>0</v>
      </c>
      <c r="AC15" s="97">
        <v>3</v>
      </c>
      <c r="AD15" s="23"/>
      <c r="AE15" s="23"/>
      <c r="AF15" s="93"/>
      <c r="AG15" s="19">
        <f>SUMPRODUCT((AN15="En cours")*COUNTIFS(SUIVIPROD!$E$2:$E$3777,'Ligne 16'!$A15,SUIVIPROD!$J$2:$J$3777,'Ligne 16'!$AN$1))</f>
        <v>0</v>
      </c>
      <c r="AH15" s="97">
        <v>10</v>
      </c>
      <c r="AI15" s="19">
        <f>SUMPRODUCT((AN15="En cours")*SUMIFS(SUIVIPROD!$D$2:$D$3777,SUIVIPROD!$E$2:$E$3777,'Ligne 16'!$A15,SUIVIPROD!$J$2:$J$3777,'Ligne 16'!$AN$1))</f>
        <v>0</v>
      </c>
      <c r="AJ15" s="19">
        <f>SUMPRODUCT((AN15="En cours")*SUMPRODUCT((SUIVIPROD!$E$2:$E$3777='Ligne 16'!$A15)*(SUIVIPROD!$J$2:$J$3777='Ligne 16'!$AN$1)*(SUIVIPROD!$L$2:$N$3777&lt;&gt;"")))</f>
        <v>0</v>
      </c>
      <c r="AK15" s="97">
        <v>3</v>
      </c>
      <c r="AM15" s="23"/>
      <c r="AN15" s="163"/>
      <c r="AO15" s="19">
        <f>SUMPRODUCT((AV15="En cours")*COUNTIFS(SUIVIPROD!$E$2:$E$3777,'Ligne 16'!$A15,SUIVIPROD!$J$2:$J$3777,'Ligne 16'!$AV$1))</f>
        <v>3</v>
      </c>
      <c r="AP15" s="97">
        <v>10</v>
      </c>
      <c r="AQ15" s="19">
        <f>SUMPRODUCT((AV15="En cours")*SUMIFS(SUIVIPROD!$D$2:$D$3777,SUIVIPROD!$E$2:$E$3777,'Ligne 16'!$A15,SUIVIPROD!$J$2:$J$3777,'Ligne 16'!$AV$1))</f>
        <v>5</v>
      </c>
      <c r="AR15" s="19">
        <f>SUMPRODUCT((AV15="En cours")*SUMPRODUCT((SUIVIPROD!$E$2:$E$3777='Ligne 16'!$A15)*(SUIVIPROD!$J$2:$J$3777='Ligne 16'!$AV$1)*(SUIVIPROD!$L$2:$N$3777&lt;&gt;"")))</f>
        <v>0</v>
      </c>
      <c r="AS15" s="97">
        <v>3</v>
      </c>
      <c r="AU15" s="23" t="str">
        <f>IF(COUNTIFS(SUIVIQUALITE!$B$2:$B$49237,'Ligne 16'!$A15,SUIVIQUALITE!$E$2:$E$49237,LEFT($AV$1,FIND(" ",$AV$1)-1),SUIVIQUALITE!$F$2:$F$49237,"Oui")=1,"Oui","#N/A")</f>
        <v>#N/A</v>
      </c>
      <c r="AV15" s="93" t="s">
        <v>189</v>
      </c>
      <c r="AW15" s="19">
        <f>SUMPRODUCT((BD15="En cours")*COUNTIFS(SUIVIPROD!$E$2:$E$3777,'Ligne 16'!$A15,SUIVIPROD!$J$2:$J$3777,'Ligne 16'!$BD$1))</f>
        <v>0</v>
      </c>
      <c r="AX15" s="97">
        <v>10</v>
      </c>
      <c r="AY15" s="19">
        <f>SUMPRODUCT((BD15="En cours")*SUMIFS(SUIVIPROD!$D$2:$D$3777,SUIVIPROD!$E$2:$E$3777,'Ligne 16'!$A15,SUIVIPROD!$J$2:$J$3777,'Ligne 16'!$BD$1))</f>
        <v>0</v>
      </c>
      <c r="AZ15" s="19">
        <f>SUMPRODUCT((BD15="En cours")*SUMPRODUCT((SUIVIPROD!$E$2:$E$3777='Ligne 16'!$A15)*(SUIVIPROD!$J$2:$J$3777='Ligne 16'!$BD$1)*(SUIVIPROD!$L$2:$N$3777&lt;&gt;"")))</f>
        <v>0</v>
      </c>
      <c r="BA15" s="97">
        <v>3</v>
      </c>
      <c r="BC15" s="23"/>
      <c r="BD15" s="93"/>
      <c r="BE15" s="19">
        <f>SUMPRODUCT((BL15="En cours")*COUNTIFS(SUIVIPROD!$E$2:$E$3777,'Ligne 16'!$A15,SUIVIPROD!$J$2:$J$3777,'Ligne 16'!$BL$1))</f>
        <v>0</v>
      </c>
      <c r="BF15" s="97">
        <v>10</v>
      </c>
      <c r="BG15" s="19">
        <f>SUMPRODUCT((BL15="En cours")*SUMIFS(SUIVIPROD!$D$2:$D$3777,SUIVIPROD!$E$2:$E$3777,'Ligne 16'!$A15,SUIVIPROD!$J$2:$J$3777,'Ligne 16'!$BL$1))</f>
        <v>0</v>
      </c>
      <c r="BH15" s="19">
        <f>SUMPRODUCT((BL15="En cours")*SUMPRODUCT((SUIVIPROD!$E$2:$E$3777='Ligne 16'!$A15)*(SUIVIPROD!$J$2:$J$3777='Ligne 16'!$BL$1)*(SUIVIPROD!$L$2:$N$3777&lt;&gt;"")))</f>
        <v>0</v>
      </c>
      <c r="BI15" s="97">
        <v>3</v>
      </c>
      <c r="BK15" s="23"/>
      <c r="BL15" s="93"/>
      <c r="BM15" s="19">
        <f>SUMPRODUCT((BT15="En cours")*COUNTIFS(SUIVIPROD!$E$2:$E$3777,'Ligne 16'!$A15,SUIVIPROD!$J$2:$J$3777,'Ligne 16'!$CB$1))</f>
        <v>0</v>
      </c>
      <c r="BN15" s="97">
        <v>10</v>
      </c>
      <c r="BO15" s="19">
        <f>SUMPRODUCT((BT15="En cours")*SUMIFS(SUIVIPROD!$D$2:$D$3777,SUIVIPROD!$E$2:$E$3777,'Ligne 16'!$A15,SUIVIPROD!$J$2:$J$3777,'Ligne 16'!$CB$1))</f>
        <v>0</v>
      </c>
      <c r="BP15" s="19">
        <f>SUMPRODUCT((BT15="En cours")*SUMPRODUCT((SUIVIPROD!$E$2:$E$3777='Ligne 16'!$A15)*(SUIVIPROD!$J$2:$J$3777='Ligne 16'!$CB$1)*(SUIVIPROD!$L$2:$N$3777&lt;&gt;"")))</f>
        <v>0</v>
      </c>
      <c r="BQ15" s="97">
        <v>3</v>
      </c>
      <c r="BS15" s="23"/>
      <c r="BT15" s="199"/>
      <c r="BU15" s="19">
        <f>SUMPRODUCT((CB15="En cours")*COUNTIFS(SUIVIPROD!$E$2:$E$3777,'Ligne 16'!$A15,SUIVIPROD!$J$2:$J$3777,'Ligne 16'!$CB$1))</f>
        <v>0</v>
      </c>
      <c r="BV15" s="97">
        <v>10</v>
      </c>
      <c r="BW15" s="19">
        <f>SUMPRODUCT((CB15="En cours")*SUMIFS(SUIVIPROD!$D$2:$D$3777,SUIVIPROD!$E$2:$E$3777,'Ligne 16'!$A15,SUIVIPROD!$J$2:$J$3777,'Ligne 16'!$CB$1))</f>
        <v>0</v>
      </c>
      <c r="BX15" s="19">
        <f>SUMPRODUCT((CB15="En cours")*SUMPRODUCT((SUIVIPROD!$E$2:$E$3777='Ligne 16'!$A15)*(SUIVIPROD!$J$2:$J$3777='Ligne 16'!$CB$1)*(SUIVIPROD!$L$2:$N$3777&lt;&gt;"")))</f>
        <v>0</v>
      </c>
      <c r="BY15" s="97">
        <v>3</v>
      </c>
      <c r="CA15" s="23"/>
      <c r="CB15" s="163"/>
      <c r="CC15" s="209"/>
    </row>
    <row r="16" spans="1:84" ht="15">
      <c r="A16" s="132" t="s">
        <v>249</v>
      </c>
      <c r="B16" s="12" t="s">
        <v>188</v>
      </c>
      <c r="C16" s="12" t="s">
        <v>188</v>
      </c>
      <c r="D16" s="12" t="s">
        <v>188</v>
      </c>
      <c r="E16" s="12" t="s">
        <v>188</v>
      </c>
      <c r="F16" s="12" t="s">
        <v>188</v>
      </c>
      <c r="G16" s="12" t="s">
        <v>188</v>
      </c>
      <c r="H16" s="92" t="str">
        <f t="shared" si="0"/>
        <v>6 / 6</v>
      </c>
      <c r="I16" s="19">
        <f>SUMPRODUCT((P16="En cours")*COUNTIFS(SUIVIPROD!$E$2:$E$3777,'Ligne 16'!$A16,SUIVIPROD!$J$2:$J$3777,'Ligne 16'!$P$1))</f>
        <v>0</v>
      </c>
      <c r="J16" s="97">
        <v>2</v>
      </c>
      <c r="K16" s="19">
        <f>SUMPRODUCT((P16="En cours")*SUMIFS(SUIVIPROD!$D$2:$D$3777,SUIVIPROD!$E$2:$E$3777,'Ligne 16'!$A16,SUIVIPROD!$J$2:$J$3777,'Ligne 16'!$P$1))</f>
        <v>0</v>
      </c>
      <c r="L16" s="19">
        <f>SUMPRODUCT((P16="En cours")*SUMPRODUCT((SUIVIPROD!$E$2:$E$3777='Ligne 16'!$A16)*(SUIVIPROD!$J$2:$J$3777='Ligne 16'!$P$1)*(SUIVIPROD!$L$2:$N$3777&lt;&gt;"")))</f>
        <v>0</v>
      </c>
      <c r="M16" s="97">
        <v>3</v>
      </c>
      <c r="O16" s="23"/>
      <c r="P16" s="163"/>
      <c r="Q16" s="19">
        <f>SUMPRODUCT((X16="En cours")*COUNTIFS(SUIVIPROD!$E$2:$E$3778,'Ligne 16'!$A16,SUIVIPROD!$J$2:$J$3778,'Ligne 16'!$X$1))</f>
        <v>0</v>
      </c>
      <c r="R16" s="97">
        <v>2</v>
      </c>
      <c r="S16" s="19">
        <f>SUMPRODUCT((X16="En cours")*SUMIFS(SUIVIPROD!$D$2:$D$3777,SUIVIPROD!$E$2:$E$3777,'Ligne 16'!$A16,SUIVIPROD!$J$2:$J$3777,'Ligne 16'!$X$1))</f>
        <v>0</v>
      </c>
      <c r="T16" s="19">
        <f>SUMPRODUCT((X16="En cours")*SUMPRODUCT((SUIVIPROD!$E$2:$E$3777='Ligne 16'!$A16)*(SUIVIPROD!$J$2:$J$3777='Ligne 16'!$X$1)*(SUIVIPROD!$L$2:$N$3777&lt;&gt;"")))</f>
        <v>0</v>
      </c>
      <c r="U16" s="97">
        <v>3</v>
      </c>
      <c r="W16" s="23"/>
      <c r="X16" s="93"/>
      <c r="Y16" s="19">
        <f>SUMPRODUCT((AF16="En cours")*COUNTIFS(SUIVIPROD!$E$2:$E$3777,'Ligne 16'!$A16,SUIVIPROD!$J$2:$J$3777,'Ligne 16'!$AF$1))</f>
        <v>0</v>
      </c>
      <c r="Z16" s="97">
        <v>10</v>
      </c>
      <c r="AA16" s="19">
        <f>SUMPRODUCT((X16="En cours")*SUMIFS(SUIVIPROD!$D$2:$D$3777,SUIVIPROD!$E$2:$E$3777,'Ligne 16'!$A16,SUIVIPROD!$J$2:$J$3777,'Ligne 16'!$AF$1))</f>
        <v>0</v>
      </c>
      <c r="AB16" s="19">
        <f>SUMPRODUCT((X16="En cours")*SUMPRODUCT((SUIVIPROD!$E$2:$E$3777='Ligne 16'!$A16)*(SUIVIPROD!$J$2:$J$3777='Ligne 16'!$AF$1)*(SUIVIPROD!$L$2:$N$3777&lt;&gt;"")))</f>
        <v>0</v>
      </c>
      <c r="AC16" s="97">
        <v>3</v>
      </c>
      <c r="AD16" s="23"/>
      <c r="AE16" s="23"/>
      <c r="AF16" s="93"/>
      <c r="AG16" s="19">
        <f>SUMPRODUCT((AN16="En cours")*COUNTIFS(SUIVIPROD!$E$2:$E$3777,'Ligne 16'!$A16,SUIVIPROD!$J$2:$J$3777,'Ligne 16'!$AN$1))</f>
        <v>0</v>
      </c>
      <c r="AH16" s="97">
        <v>10</v>
      </c>
      <c r="AI16" s="19">
        <f>SUMPRODUCT((AN16="En cours")*SUMIFS(SUIVIPROD!$D$2:$D$3777,SUIVIPROD!$E$2:$E$3777,'Ligne 16'!$A16,SUIVIPROD!$J$2:$J$3777,'Ligne 16'!$AN$1))</f>
        <v>0</v>
      </c>
      <c r="AJ16" s="19">
        <f>SUMPRODUCT((AN16="En cours")*SUMPRODUCT((SUIVIPROD!$E$2:$E$3777='Ligne 16'!$A16)*(SUIVIPROD!$J$2:$J$3777='Ligne 16'!$AN$1)*(SUIVIPROD!$L$2:$N$3777&lt;&gt;"")))</f>
        <v>0</v>
      </c>
      <c r="AK16" s="97">
        <v>3</v>
      </c>
      <c r="AM16" s="23"/>
      <c r="AN16" s="163"/>
      <c r="AO16" s="19">
        <f>SUMPRODUCT((AV16="En cours")*COUNTIFS(SUIVIPROD!$E$2:$E$3777,'Ligne 16'!$A16,SUIVIPROD!$J$2:$J$3777,'Ligne 16'!$AV$1))</f>
        <v>0</v>
      </c>
      <c r="AP16" s="97">
        <v>10</v>
      </c>
      <c r="AQ16" s="19">
        <f>SUMPRODUCT((AV16="En cours")*SUMIFS(SUIVIPROD!$D$2:$D$3777,SUIVIPROD!$E$2:$E$3777,'Ligne 16'!$A16,SUIVIPROD!$J$2:$J$3777,'Ligne 16'!$AV$1))</f>
        <v>0</v>
      </c>
      <c r="AR16" s="19">
        <f>SUMPRODUCT((AV16="En cours")*SUMPRODUCT((SUIVIPROD!$E$2:$E$3777='Ligne 16'!$A16)*(SUIVIPROD!$J$2:$J$3777='Ligne 16'!$AV$1)*(SUIVIPROD!$L$2:$N$3777&lt;&gt;"")))</f>
        <v>0</v>
      </c>
      <c r="AS16" s="97">
        <v>3</v>
      </c>
      <c r="AU16" s="23"/>
      <c r="AV16" s="93"/>
      <c r="AW16" s="19">
        <f>SUMPRODUCT((BD16="En cours")*COUNTIFS(SUIVIPROD!$E$2:$E$3777,'Ligne 16'!$A16,SUIVIPROD!$J$2:$J$3777,'Ligne 16'!$BD$1))</f>
        <v>0</v>
      </c>
      <c r="AX16" s="97">
        <v>10</v>
      </c>
      <c r="AY16" s="19">
        <f>SUMPRODUCT((BD16="En cours")*SUMIFS(SUIVIPROD!$D$2:$D$3777,SUIVIPROD!$E$2:$E$3777,'Ligne 16'!$A16,SUIVIPROD!$J$2:$J$3777,'Ligne 16'!$BD$1))</f>
        <v>0</v>
      </c>
      <c r="AZ16" s="19">
        <f>SUMPRODUCT((BD16="En cours")*SUMPRODUCT((SUIVIPROD!$E$2:$E$3777='Ligne 16'!$A16)*(SUIVIPROD!$J$2:$J$3777='Ligne 16'!$BD$1)*(SUIVIPROD!$L$2:$N$3777&lt;&gt;"")))</f>
        <v>0</v>
      </c>
      <c r="BA16" s="97">
        <v>3</v>
      </c>
      <c r="BC16" s="23"/>
      <c r="BD16" s="93"/>
      <c r="BE16" s="19">
        <f>SUMPRODUCT((BL16="En cours")*COUNTIFS(SUIVIPROD!$E$2:$E$3777,'Ligne 16'!$A16,SUIVIPROD!$J$2:$J$3777,'Ligne 16'!$BL$1))</f>
        <v>0</v>
      </c>
      <c r="BF16" s="97">
        <v>10</v>
      </c>
      <c r="BG16" s="19">
        <f>SUMPRODUCT((BL16="En cours")*SUMIFS(SUIVIPROD!$D$2:$D$3777,SUIVIPROD!$E$2:$E$3777,'Ligne 16'!$A16,SUIVIPROD!$J$2:$J$3777,'Ligne 16'!$BL$1))</f>
        <v>0</v>
      </c>
      <c r="BH16" s="19">
        <f>SUMPRODUCT((BL16="En cours")*SUMPRODUCT((SUIVIPROD!$E$2:$E$3777='Ligne 16'!$A16)*(SUIVIPROD!$J$2:$J$3777='Ligne 16'!$BL$1)*(SUIVIPROD!$L$2:$N$3777&lt;&gt;"")))</f>
        <v>0</v>
      </c>
      <c r="BI16" s="97">
        <v>3</v>
      </c>
      <c r="BK16" s="23"/>
      <c r="BL16" s="93"/>
      <c r="BM16" s="19">
        <f>SUMPRODUCT((BT16="En cours")*COUNTIFS(SUIVIPROD!$E$2:$E$3777,'Ligne 16'!$A16,SUIVIPROD!$J$2:$J$3777,'Ligne 16'!$CB$1))</f>
        <v>0</v>
      </c>
      <c r="BN16" s="97">
        <v>10</v>
      </c>
      <c r="BO16" s="19">
        <f>SUMPRODUCT((BT16="En cours")*SUMIFS(SUIVIPROD!$D$2:$D$3777,SUIVIPROD!$E$2:$E$3777,'Ligne 16'!$A16,SUIVIPROD!$J$2:$J$3777,'Ligne 16'!$CB$1))</f>
        <v>0</v>
      </c>
      <c r="BP16" s="19">
        <f>SUMPRODUCT((BT16="En cours")*SUMPRODUCT((SUIVIPROD!$E$2:$E$3777='Ligne 16'!$A16)*(SUIVIPROD!$J$2:$J$3777='Ligne 16'!$CB$1)*(SUIVIPROD!$L$2:$N$3777&lt;&gt;"")))</f>
        <v>0</v>
      </c>
      <c r="BQ16" s="97">
        <v>3</v>
      </c>
      <c r="BS16" s="23"/>
      <c r="BT16" s="199"/>
      <c r="BU16" s="19">
        <f>SUMPRODUCT((CB16="En cours")*COUNTIFS(SUIVIPROD!$E$2:$E$3777,'Ligne 16'!$A16,SUIVIPROD!$J$2:$J$3777,'Ligne 16'!$CB$1))</f>
        <v>0</v>
      </c>
      <c r="BV16" s="97">
        <v>10</v>
      </c>
      <c r="BW16" s="19">
        <f>SUMPRODUCT((CB16="En cours")*SUMIFS(SUIVIPROD!$D$2:$D$3777,SUIVIPROD!$E$2:$E$3777,'Ligne 16'!$A16,SUIVIPROD!$J$2:$J$3777,'Ligne 16'!$CB$1))</f>
        <v>0</v>
      </c>
      <c r="BX16" s="19">
        <f>SUMPRODUCT((CB16="En cours")*SUMPRODUCT((SUIVIPROD!$E$2:$E$3777='Ligne 16'!$A16)*(SUIVIPROD!$J$2:$J$3777='Ligne 16'!$CB$1)*(SUIVIPROD!$L$2:$N$3777&lt;&gt;"")))</f>
        <v>0</v>
      </c>
      <c r="BY16" s="97">
        <v>3</v>
      </c>
      <c r="CA16" s="23"/>
      <c r="CB16" s="163"/>
      <c r="CC16" s="209"/>
    </row>
    <row r="17" spans="1:81" ht="15">
      <c r="A17" s="132" t="s">
        <v>372</v>
      </c>
      <c r="B17" s="12" t="s">
        <v>188</v>
      </c>
      <c r="C17" s="12" t="s">
        <v>188</v>
      </c>
      <c r="D17" s="12" t="s">
        <v>188</v>
      </c>
      <c r="E17" s="12" t="s">
        <v>188</v>
      </c>
      <c r="F17" s="12" t="s">
        <v>188</v>
      </c>
      <c r="G17" s="12" t="s">
        <v>188</v>
      </c>
      <c r="H17" s="92" t="str">
        <f t="shared" si="0"/>
        <v>6 / 6</v>
      </c>
      <c r="I17" s="19">
        <f>SUMPRODUCT((P17="En cours")*COUNTIFS(SUIVIPROD!$E$2:$E$3777,'Ligne 16'!$A17,SUIVIPROD!$J$2:$J$3777,'Ligne 16'!$P$1))</f>
        <v>0</v>
      </c>
      <c r="J17" s="97">
        <v>2</v>
      </c>
      <c r="K17" s="19">
        <f>SUMPRODUCT((P17="En cours")*SUMIFS(SUIVIPROD!$D$2:$D$3777,SUIVIPROD!$E$2:$E$3777,'Ligne 16'!$A17,SUIVIPROD!$J$2:$J$3777,'Ligne 16'!$P$1))</f>
        <v>0</v>
      </c>
      <c r="L17" s="19">
        <f>SUMPRODUCT((P17="En cours")*SUMPRODUCT((SUIVIPROD!$E$2:$E$3777='Ligne 16'!$A17)*(SUIVIPROD!$J$2:$J$3777='Ligne 16'!$P$1)*(SUIVIPROD!$L$2:$N$3777&lt;&gt;"")))</f>
        <v>0</v>
      </c>
      <c r="M17" s="97">
        <v>3</v>
      </c>
      <c r="O17" s="23"/>
      <c r="P17" s="163"/>
      <c r="Q17" s="19">
        <f>SUMPRODUCT((X17="En cours")*COUNTIFS(SUIVIPROD!$E$2:$E$3778,'Ligne 16'!$A17,SUIVIPROD!$J$2:$J$3778,'Ligne 16'!$X$1))</f>
        <v>0</v>
      </c>
      <c r="R17" s="97">
        <v>2</v>
      </c>
      <c r="S17" s="19">
        <f>SUMPRODUCT((X17="En cours")*SUMIFS(SUIVIPROD!$D$2:$D$3777,SUIVIPROD!$E$2:$E$3777,'Ligne 16'!$A17,SUIVIPROD!$J$2:$J$3777,'Ligne 16'!$X$1))</f>
        <v>0</v>
      </c>
      <c r="T17" s="19">
        <f>SUMPRODUCT((X17="En cours")*SUMPRODUCT((SUIVIPROD!$E$2:$E$3777='Ligne 16'!$A17)*(SUIVIPROD!$J$2:$J$3777='Ligne 16'!$X$1)*(SUIVIPROD!$L$2:$N$3777&lt;&gt;"")))</f>
        <v>0</v>
      </c>
      <c r="U17" s="97">
        <v>3</v>
      </c>
      <c r="W17" s="23"/>
      <c r="X17" s="93"/>
      <c r="Y17" s="19">
        <f>SUMPRODUCT((AF17="En cours")*COUNTIFS(SUIVIPROD!$E$2:$E$3777,'Ligne 16'!$A17,SUIVIPROD!$J$2:$J$3777,'Ligne 16'!$AF$1))</f>
        <v>0</v>
      </c>
      <c r="Z17" s="97">
        <v>10</v>
      </c>
      <c r="AA17" s="19">
        <f>SUMPRODUCT((X17="En cours")*SUMIFS(SUIVIPROD!$D$2:$D$3777,SUIVIPROD!$E$2:$E$3777,'Ligne 16'!$A17,SUIVIPROD!$J$2:$J$3777,'Ligne 16'!$AF$1))</f>
        <v>0</v>
      </c>
      <c r="AB17" s="19">
        <f>SUMPRODUCT((X17="En cours")*SUMPRODUCT((SUIVIPROD!$E$2:$E$3777='Ligne 16'!$A17)*(SUIVIPROD!$J$2:$J$3777='Ligne 16'!$AF$1)*(SUIVIPROD!$L$2:$N$3777&lt;&gt;"")))</f>
        <v>0</v>
      </c>
      <c r="AC17" s="97">
        <v>3</v>
      </c>
      <c r="AD17" s="23"/>
      <c r="AE17" s="23"/>
      <c r="AF17" s="93"/>
      <c r="AG17" s="19">
        <f>SUMPRODUCT((AN17="En cours")*COUNTIFS(SUIVIPROD!$E$2:$E$3777,'Ligne 16'!$A17,SUIVIPROD!$J$2:$J$3777,'Ligne 16'!$AN$1))</f>
        <v>0</v>
      </c>
      <c r="AH17" s="97">
        <v>10</v>
      </c>
      <c r="AI17" s="19">
        <f>SUMPRODUCT((AN17="En cours")*SUMIFS(SUIVIPROD!$D$2:$D$3777,SUIVIPROD!$E$2:$E$3777,'Ligne 16'!$A17,SUIVIPROD!$J$2:$J$3777,'Ligne 16'!$AN$1))</f>
        <v>0</v>
      </c>
      <c r="AJ17" s="19">
        <f>SUMPRODUCT((AN17="En cours")*SUMPRODUCT((SUIVIPROD!$E$2:$E$3777='Ligne 16'!$A17)*(SUIVIPROD!$J$2:$J$3777='Ligne 16'!$AN$1)*(SUIVIPROD!$L$2:$N$3777&lt;&gt;"")))</f>
        <v>0</v>
      </c>
      <c r="AK17" s="97">
        <v>3</v>
      </c>
      <c r="AM17" s="23"/>
      <c r="AN17" s="163"/>
      <c r="AO17" s="19">
        <f>SUMPRODUCT((AV17="En cours")*COUNTIFS(SUIVIPROD!$E$2:$E$3777,'Ligne 16'!$A17,SUIVIPROD!$J$2:$J$3777,'Ligne 16'!$AV$1))</f>
        <v>0</v>
      </c>
      <c r="AP17" s="97">
        <v>10</v>
      </c>
      <c r="AQ17" s="19">
        <f>SUMPRODUCT((AV17="En cours")*SUMIFS(SUIVIPROD!$D$2:$D$3777,SUIVIPROD!$E$2:$E$3777,'Ligne 16'!$A17,SUIVIPROD!$J$2:$J$3777,'Ligne 16'!$AV$1))</f>
        <v>0</v>
      </c>
      <c r="AR17" s="19">
        <f>SUMPRODUCT((AV17="En cours")*SUMPRODUCT((SUIVIPROD!$E$2:$E$3777='Ligne 16'!$A17)*(SUIVIPROD!$J$2:$J$3777='Ligne 16'!$AV$1)*(SUIVIPROD!$L$2:$N$3777&lt;&gt;"")))</f>
        <v>0</v>
      </c>
      <c r="AS17" s="97">
        <v>3</v>
      </c>
      <c r="AU17" s="23"/>
      <c r="AV17" s="93"/>
      <c r="AW17" s="19">
        <f>SUMPRODUCT((BD17="En cours")*COUNTIFS(SUIVIPROD!$E$2:$E$3777,'Ligne 16'!$A17,SUIVIPROD!$J$2:$J$3777,'Ligne 16'!$BD$1))</f>
        <v>0</v>
      </c>
      <c r="AX17" s="97">
        <v>10</v>
      </c>
      <c r="AY17" s="19">
        <f>SUMPRODUCT((BD17="En cours")*SUMIFS(SUIVIPROD!$D$2:$D$3777,SUIVIPROD!$E$2:$E$3777,'Ligne 16'!$A17,SUIVIPROD!$J$2:$J$3777,'Ligne 16'!$BD$1))</f>
        <v>0</v>
      </c>
      <c r="AZ17" s="19">
        <f>SUMPRODUCT((BD17="En cours")*SUMPRODUCT((SUIVIPROD!$E$2:$E$3777='Ligne 16'!$A17)*(SUIVIPROD!$J$2:$J$3777='Ligne 16'!$BD$1)*(SUIVIPROD!$L$2:$N$3777&lt;&gt;"")))</f>
        <v>0</v>
      </c>
      <c r="BA17" s="97">
        <v>3</v>
      </c>
      <c r="BC17" s="23"/>
      <c r="BD17" s="93"/>
      <c r="BE17" s="19">
        <f>SUMPRODUCT((BL17="En cours")*COUNTIFS(SUIVIPROD!$E$2:$E$3777,'Ligne 16'!$A17,SUIVIPROD!$J$2:$J$3777,'Ligne 16'!$BL$1))</f>
        <v>0</v>
      </c>
      <c r="BF17" s="97">
        <v>10</v>
      </c>
      <c r="BG17" s="19">
        <f>SUMPRODUCT((BL17="En cours")*SUMIFS(SUIVIPROD!$D$2:$D$3777,SUIVIPROD!$E$2:$E$3777,'Ligne 16'!$A17,SUIVIPROD!$J$2:$J$3777,'Ligne 16'!$BL$1))</f>
        <v>0</v>
      </c>
      <c r="BH17" s="19">
        <f>SUMPRODUCT((BL17="En cours")*SUMPRODUCT((SUIVIPROD!$E$2:$E$3777='Ligne 16'!$A17)*(SUIVIPROD!$J$2:$J$3777='Ligne 16'!$BL$1)*(SUIVIPROD!$L$2:$N$3777&lt;&gt;"")))</f>
        <v>0</v>
      </c>
      <c r="BI17" s="97">
        <v>3</v>
      </c>
      <c r="BK17" s="23"/>
      <c r="BL17" s="93"/>
      <c r="BM17" s="19">
        <f>SUMPRODUCT((BT17="En cours")*COUNTIFS(SUIVIPROD!$E$2:$E$3777,'Ligne 16'!$A17,SUIVIPROD!$J$2:$J$3777,'Ligne 16'!$CB$1))</f>
        <v>0</v>
      </c>
      <c r="BN17" s="97">
        <v>10</v>
      </c>
      <c r="BO17" s="19">
        <f>SUMPRODUCT((BT17="En cours")*SUMIFS(SUIVIPROD!$D$2:$D$3777,SUIVIPROD!$E$2:$E$3777,'Ligne 16'!$A17,SUIVIPROD!$J$2:$J$3777,'Ligne 16'!$CB$1))</f>
        <v>0</v>
      </c>
      <c r="BP17" s="19">
        <f>SUMPRODUCT((BT17="En cours")*SUMPRODUCT((SUIVIPROD!$E$2:$E$3777='Ligne 16'!$A17)*(SUIVIPROD!$J$2:$J$3777='Ligne 16'!$CB$1)*(SUIVIPROD!$L$2:$N$3777&lt;&gt;"")))</f>
        <v>0</v>
      </c>
      <c r="BQ17" s="97">
        <v>3</v>
      </c>
      <c r="BS17" s="23"/>
      <c r="BT17" s="199"/>
      <c r="BU17" s="19">
        <f>SUMPRODUCT((CB17="En cours")*COUNTIFS(SUIVIPROD!$E$2:$E$3777,'Ligne 16'!$A17,SUIVIPROD!$J$2:$J$3777,'Ligne 16'!$CB$1))</f>
        <v>0</v>
      </c>
      <c r="BV17" s="97">
        <v>10</v>
      </c>
      <c r="BW17" s="19">
        <f>SUMPRODUCT((CB17="En cours")*SUMIFS(SUIVIPROD!$D$2:$D$3777,SUIVIPROD!$E$2:$E$3777,'Ligne 16'!$A17,SUIVIPROD!$J$2:$J$3777,'Ligne 16'!$CB$1))</f>
        <v>0</v>
      </c>
      <c r="BX17" s="19">
        <f>SUMPRODUCT((CB17="En cours")*SUMPRODUCT((SUIVIPROD!$E$2:$E$3777='Ligne 16'!$A17)*(SUIVIPROD!$J$2:$J$3777='Ligne 16'!$CB$1)*(SUIVIPROD!$L$2:$N$3777&lt;&gt;"")))</f>
        <v>0</v>
      </c>
      <c r="BY17" s="97">
        <v>3</v>
      </c>
      <c r="CA17" s="23"/>
      <c r="CB17" s="163"/>
      <c r="CC17" s="209"/>
    </row>
    <row r="18" spans="1:81" ht="15">
      <c r="A18" s="132" t="s">
        <v>373</v>
      </c>
      <c r="B18" s="12" t="s">
        <v>188</v>
      </c>
      <c r="C18" s="12" t="s">
        <v>188</v>
      </c>
      <c r="D18" s="12" t="s">
        <v>188</v>
      </c>
      <c r="E18" s="12" t="s">
        <v>188</v>
      </c>
      <c r="F18" s="12" t="s">
        <v>188</v>
      </c>
      <c r="G18" s="12" t="s">
        <v>188</v>
      </c>
      <c r="H18" s="92" t="str">
        <f t="shared" si="0"/>
        <v>6 / 6</v>
      </c>
      <c r="I18" s="19">
        <f>SUMPRODUCT((P18="En cours")*COUNTIFS(SUIVIPROD!$E$2:$E$3777,'Ligne 16'!$A18,SUIVIPROD!$J$2:$J$3777,'Ligne 16'!$P$1))</f>
        <v>0</v>
      </c>
      <c r="J18" s="97">
        <v>2</v>
      </c>
      <c r="K18" s="19">
        <f>SUMPRODUCT((P18="En cours")*SUMIFS(SUIVIPROD!$D$2:$D$3777,SUIVIPROD!$E$2:$E$3777,'Ligne 16'!$A18,SUIVIPROD!$J$2:$J$3777,'Ligne 16'!$P$1))</f>
        <v>0</v>
      </c>
      <c r="L18" s="19">
        <f>SUMPRODUCT((P18="En cours")*SUMPRODUCT((SUIVIPROD!$E$2:$E$3777='Ligne 16'!$A18)*(SUIVIPROD!$J$2:$J$3777='Ligne 16'!$P$1)*(SUIVIPROD!$L$2:$N$3777&lt;&gt;"")))</f>
        <v>0</v>
      </c>
      <c r="M18" s="97">
        <v>3</v>
      </c>
      <c r="O18" s="23"/>
      <c r="P18" s="163"/>
      <c r="Q18" s="19">
        <f>SUMPRODUCT((X18="En cours")*COUNTIFS(SUIVIPROD!$E$2:$E$3778,'Ligne 16'!$A18,SUIVIPROD!$J$2:$J$3778,'Ligne 16'!$X$1))</f>
        <v>0</v>
      </c>
      <c r="R18" s="97">
        <v>2</v>
      </c>
      <c r="S18" s="19">
        <f>SUMPRODUCT((X18="En cours")*SUMIFS(SUIVIPROD!$D$2:$D$3777,SUIVIPROD!$E$2:$E$3777,'Ligne 16'!$A18,SUIVIPROD!$J$2:$J$3777,'Ligne 16'!$X$1))</f>
        <v>0</v>
      </c>
      <c r="T18" s="19">
        <f>SUMPRODUCT((X18="En cours")*SUMPRODUCT((SUIVIPROD!$E$2:$E$3777='Ligne 16'!$A18)*(SUIVIPROD!$J$2:$J$3777='Ligne 16'!$X$1)*(SUIVIPROD!$L$2:$N$3777&lt;&gt;"")))</f>
        <v>0</v>
      </c>
      <c r="U18" s="97">
        <v>3</v>
      </c>
      <c r="W18" s="23"/>
      <c r="X18" s="93"/>
      <c r="Y18" s="19">
        <f>SUMPRODUCT((AF18="En cours")*COUNTIFS(SUIVIPROD!$E$2:$E$3777,'Ligne 16'!$A18,SUIVIPROD!$J$2:$J$3777,'Ligne 16'!$AF$1))</f>
        <v>0</v>
      </c>
      <c r="Z18" s="97">
        <v>10</v>
      </c>
      <c r="AA18" s="19">
        <f>SUMPRODUCT((X18="En cours")*SUMIFS(SUIVIPROD!$D$2:$D$3777,SUIVIPROD!$E$2:$E$3777,'Ligne 16'!$A18,SUIVIPROD!$J$2:$J$3777,'Ligne 16'!$AF$1))</f>
        <v>0</v>
      </c>
      <c r="AB18" s="19">
        <f>SUMPRODUCT((X18="En cours")*SUMPRODUCT((SUIVIPROD!$E$2:$E$3777='Ligne 16'!$A18)*(SUIVIPROD!$J$2:$J$3777='Ligne 16'!$AF$1)*(SUIVIPROD!$L$2:$N$3777&lt;&gt;"")))</f>
        <v>0</v>
      </c>
      <c r="AC18" s="97">
        <v>3</v>
      </c>
      <c r="AD18" s="23"/>
      <c r="AE18" s="23"/>
      <c r="AF18" s="93"/>
      <c r="AG18" s="19">
        <f>SUMPRODUCT((AN18="En cours")*COUNTIFS(SUIVIPROD!$E$2:$E$3777,'Ligne 16'!$A18,SUIVIPROD!$J$2:$J$3777,'Ligne 16'!$AN$1))</f>
        <v>0</v>
      </c>
      <c r="AH18" s="97">
        <v>10</v>
      </c>
      <c r="AI18" s="19">
        <f>SUMPRODUCT((AN18="En cours")*SUMIFS(SUIVIPROD!$D$2:$D$3777,SUIVIPROD!$E$2:$E$3777,'Ligne 16'!$A18,SUIVIPROD!$J$2:$J$3777,'Ligne 16'!$AN$1))</f>
        <v>0</v>
      </c>
      <c r="AJ18" s="19">
        <f>SUMPRODUCT((AN18="En cours")*SUMPRODUCT((SUIVIPROD!$E$2:$E$3777='Ligne 16'!$A18)*(SUIVIPROD!$J$2:$J$3777='Ligne 16'!$AN$1)*(SUIVIPROD!$L$2:$N$3777&lt;&gt;"")))</f>
        <v>0</v>
      </c>
      <c r="AK18" s="97">
        <v>3</v>
      </c>
      <c r="AM18" s="23"/>
      <c r="AN18" s="163"/>
      <c r="AO18" s="19">
        <f>SUMPRODUCT((AV18="En cours")*COUNTIFS(SUIVIPROD!$E$2:$E$3777,'Ligne 16'!$A18,SUIVIPROD!$J$2:$J$3777,'Ligne 16'!$AV$1))</f>
        <v>0</v>
      </c>
      <c r="AP18" s="97">
        <v>10</v>
      </c>
      <c r="AQ18" s="19">
        <f>SUMPRODUCT((AV18="En cours")*SUMIFS(SUIVIPROD!$D$2:$D$3777,SUIVIPROD!$E$2:$E$3777,'Ligne 16'!$A18,SUIVIPROD!$J$2:$J$3777,'Ligne 16'!$AV$1))</f>
        <v>0</v>
      </c>
      <c r="AR18" s="19">
        <f>SUMPRODUCT((AV18="En cours")*SUMPRODUCT((SUIVIPROD!$E$2:$E$3777='Ligne 16'!$A18)*(SUIVIPROD!$J$2:$J$3777='Ligne 16'!$AV$1)*(SUIVIPROD!$L$2:$N$3777&lt;&gt;"")))</f>
        <v>0</v>
      </c>
      <c r="AS18" s="97">
        <v>3</v>
      </c>
      <c r="AU18" s="23"/>
      <c r="AV18" s="93"/>
      <c r="AW18" s="19">
        <f>SUMPRODUCT((BD18="En cours")*COUNTIFS(SUIVIPROD!$E$2:$E$3777,'Ligne 16'!$A18,SUIVIPROD!$J$2:$J$3777,'Ligne 16'!$BD$1))</f>
        <v>0</v>
      </c>
      <c r="AX18" s="97">
        <v>10</v>
      </c>
      <c r="AY18" s="19">
        <f>SUMPRODUCT((BD18="En cours")*SUMIFS(SUIVIPROD!$D$2:$D$3777,SUIVIPROD!$E$2:$E$3777,'Ligne 16'!$A18,SUIVIPROD!$J$2:$J$3777,'Ligne 16'!$BD$1))</f>
        <v>0</v>
      </c>
      <c r="AZ18" s="19">
        <f>SUMPRODUCT((BD18="En cours")*SUMPRODUCT((SUIVIPROD!$E$2:$E$3777='Ligne 16'!$A18)*(SUIVIPROD!$J$2:$J$3777='Ligne 16'!$BD$1)*(SUIVIPROD!$L$2:$N$3777&lt;&gt;"")))</f>
        <v>0</v>
      </c>
      <c r="BA18" s="97">
        <v>3</v>
      </c>
      <c r="BC18" s="23"/>
      <c r="BD18" s="93"/>
      <c r="BE18" s="19">
        <f>SUMPRODUCT((BL18="En cours")*COUNTIFS(SUIVIPROD!$E$2:$E$3777,'Ligne 16'!$A18,SUIVIPROD!$J$2:$J$3777,'Ligne 16'!$BL$1))</f>
        <v>0</v>
      </c>
      <c r="BF18" s="97">
        <v>10</v>
      </c>
      <c r="BG18" s="19">
        <f>SUMPRODUCT((BL18="En cours")*SUMIFS(SUIVIPROD!$D$2:$D$3777,SUIVIPROD!$E$2:$E$3777,'Ligne 16'!$A18,SUIVIPROD!$J$2:$J$3777,'Ligne 16'!$BL$1))</f>
        <v>0</v>
      </c>
      <c r="BH18" s="19">
        <f>SUMPRODUCT((BL18="En cours")*SUMPRODUCT((SUIVIPROD!$E$2:$E$3777='Ligne 16'!$A18)*(SUIVIPROD!$J$2:$J$3777='Ligne 16'!$BL$1)*(SUIVIPROD!$L$2:$N$3777&lt;&gt;"")))</f>
        <v>0</v>
      </c>
      <c r="BI18" s="97">
        <v>3</v>
      </c>
      <c r="BK18" s="23"/>
      <c r="BL18" s="93"/>
      <c r="BM18" s="19">
        <f>SUMPRODUCT((BT18="En cours")*COUNTIFS(SUIVIPROD!$E$2:$E$3777,'Ligne 16'!$A18,SUIVIPROD!$J$2:$J$3777,'Ligne 16'!$CB$1))</f>
        <v>0</v>
      </c>
      <c r="BN18" s="97">
        <v>10</v>
      </c>
      <c r="BO18" s="19">
        <f>SUMPRODUCT((BT18="En cours")*SUMIFS(SUIVIPROD!$D$2:$D$3777,SUIVIPROD!$E$2:$E$3777,'Ligne 16'!$A18,SUIVIPROD!$J$2:$J$3777,'Ligne 16'!$CB$1))</f>
        <v>0</v>
      </c>
      <c r="BP18" s="19">
        <f>SUMPRODUCT((BT18="En cours")*SUMPRODUCT((SUIVIPROD!$E$2:$E$3777='Ligne 16'!$A18)*(SUIVIPROD!$J$2:$J$3777='Ligne 16'!$CB$1)*(SUIVIPROD!$L$2:$N$3777&lt;&gt;"")))</f>
        <v>0</v>
      </c>
      <c r="BQ18" s="97">
        <v>3</v>
      </c>
      <c r="BS18" s="23"/>
      <c r="BT18" s="199"/>
      <c r="BU18" s="19">
        <f>SUMPRODUCT((CB18="En cours")*COUNTIFS(SUIVIPROD!$E$2:$E$3777,'Ligne 16'!$A18,SUIVIPROD!$J$2:$J$3777,'Ligne 16'!$CB$1))</f>
        <v>0</v>
      </c>
      <c r="BV18" s="97">
        <v>10</v>
      </c>
      <c r="BW18" s="19">
        <f>SUMPRODUCT((CB18="En cours")*SUMIFS(SUIVIPROD!$D$2:$D$3777,SUIVIPROD!$E$2:$E$3777,'Ligne 16'!$A18,SUIVIPROD!$J$2:$J$3777,'Ligne 16'!$CB$1))</f>
        <v>0</v>
      </c>
      <c r="BX18" s="19">
        <f>SUMPRODUCT((CB18="En cours")*SUMPRODUCT((SUIVIPROD!$E$2:$E$3777='Ligne 16'!$A18)*(SUIVIPROD!$J$2:$J$3777='Ligne 16'!$CB$1)*(SUIVIPROD!$L$2:$N$3777&lt;&gt;"")))</f>
        <v>0</v>
      </c>
      <c r="BY18" s="97">
        <v>3</v>
      </c>
      <c r="CA18" s="23"/>
      <c r="CB18" s="163"/>
      <c r="CC18" s="209"/>
    </row>
    <row r="19" spans="1:81" ht="15">
      <c r="A19" s="132" t="s">
        <v>308</v>
      </c>
      <c r="B19" s="12" t="s">
        <v>188</v>
      </c>
      <c r="C19" s="12" t="s">
        <v>188</v>
      </c>
      <c r="D19" s="12" t="s">
        <v>188</v>
      </c>
      <c r="E19" s="12" t="s">
        <v>188</v>
      </c>
      <c r="F19" s="12" t="s">
        <v>188</v>
      </c>
      <c r="G19" s="12" t="s">
        <v>188</v>
      </c>
      <c r="H19" s="92" t="str">
        <f t="shared" si="0"/>
        <v>6 / 6</v>
      </c>
      <c r="I19" s="19">
        <f>SUMPRODUCT((P19="En cours")*COUNTIFS(SUIVIPROD!$E$2:$E$3777,'Ligne 16'!$A19,SUIVIPROD!$J$2:$J$3777,'Ligne 16'!$P$1))</f>
        <v>0</v>
      </c>
      <c r="J19" s="97">
        <v>2</v>
      </c>
      <c r="K19" s="19">
        <f>SUMPRODUCT((P19="En cours")*SUMIFS(SUIVIPROD!$D$2:$D$3777,SUIVIPROD!$E$2:$E$3777,'Ligne 16'!$A19,SUIVIPROD!$J$2:$J$3777,'Ligne 16'!$P$1))</f>
        <v>0</v>
      </c>
      <c r="L19" s="19">
        <f>SUMPRODUCT((P19="En cours")*SUMPRODUCT((SUIVIPROD!$E$2:$E$3777='Ligne 16'!$A19)*(SUIVIPROD!$J$2:$J$3777='Ligne 16'!$P$1)*(SUIVIPROD!$L$2:$N$3777&lt;&gt;"")))</f>
        <v>0</v>
      </c>
      <c r="M19" s="97">
        <v>3</v>
      </c>
      <c r="O19" s="23"/>
      <c r="P19" s="163"/>
      <c r="Q19" s="19">
        <f>SUMPRODUCT((X19="En cours")*COUNTIFS(SUIVIPROD!$E$2:$E$3778,'Ligne 16'!$A19,SUIVIPROD!$J$2:$J$3778,'Ligne 16'!$X$1))</f>
        <v>6</v>
      </c>
      <c r="R19" s="97">
        <v>2</v>
      </c>
      <c r="S19" s="19">
        <f>SUMPRODUCT((X19="En cours")*SUMIFS(SUIVIPROD!$D$2:$D$3777,SUIVIPROD!$E$2:$E$3777,'Ligne 16'!$A19,SUIVIPROD!$J$2:$J$3777,'Ligne 16'!$X$1))</f>
        <v>11</v>
      </c>
      <c r="T19" s="19">
        <f>SUMPRODUCT((X19="En cours")*SUMPRODUCT((SUIVIPROD!$E$2:$E$3777='Ligne 16'!$A19)*(SUIVIPROD!$J$2:$J$3777='Ligne 16'!$X$1)*(SUIVIPROD!$L$2:$N$3777&lt;&gt;"")))</f>
        <v>3</v>
      </c>
      <c r="U19" s="97">
        <v>3</v>
      </c>
      <c r="V19" s="12"/>
      <c r="W19" s="23" t="str">
        <f>IF(COUNTIFS(SUIVIQUALITE!$B$2:$B$49237,'Ligne 16'!$A19,SUIVIQUALITE!$E$2:$E$49237,LEFT($X$1,FIND(" ",$X$1)-1),SUIVIQUALITE!$F$2:$F$49237,"Oui")=1,"Oui","#N/A")</f>
        <v>#N/A</v>
      </c>
      <c r="X19" s="93" t="s">
        <v>189</v>
      </c>
      <c r="Y19" s="19">
        <f>SUMPRODUCT((AF19="En cours")*COUNTIFS(SUIVIPROD!$E$2:$E$3777,'Ligne 16'!$A19,SUIVIPROD!$J$2:$J$3777,'Ligne 16'!$AF$1))</f>
        <v>0</v>
      </c>
      <c r="Z19" s="97">
        <v>10</v>
      </c>
      <c r="AA19" s="19">
        <f>SUMPRODUCT((X19="En cours")*SUMIFS(SUIVIPROD!$D$2:$D$3777,SUIVIPROD!$E$2:$E$3777,'Ligne 16'!$A19,SUIVIPROD!$J$2:$J$3777,'Ligne 16'!$AF$1))</f>
        <v>0</v>
      </c>
      <c r="AB19" s="19">
        <f>SUMPRODUCT((X19="En cours")*SUMPRODUCT((SUIVIPROD!$E$2:$E$3777='Ligne 16'!$A19)*(SUIVIPROD!$J$2:$J$3777='Ligne 16'!$AF$1)*(SUIVIPROD!$L$2:$N$3777&lt;&gt;"")))</f>
        <v>0</v>
      </c>
      <c r="AC19" s="97">
        <v>3</v>
      </c>
      <c r="AD19" s="23"/>
      <c r="AE19" s="23"/>
      <c r="AF19" s="93"/>
      <c r="AG19" s="19">
        <f>SUMPRODUCT((AN19="En cours")*COUNTIFS(SUIVIPROD!$E$2:$E$3777,'Ligne 16'!$A19,SUIVIPROD!$J$2:$J$3777,'Ligne 16'!$AN$1))</f>
        <v>0</v>
      </c>
      <c r="AH19" s="97">
        <v>10</v>
      </c>
      <c r="AI19" s="19">
        <f>SUMPRODUCT((AN19="En cours")*SUMIFS(SUIVIPROD!$D$2:$D$3777,SUIVIPROD!$E$2:$E$3777,'Ligne 16'!$A19,SUIVIPROD!$J$2:$J$3777,'Ligne 16'!$AN$1))</f>
        <v>0</v>
      </c>
      <c r="AJ19" s="19">
        <f>SUMPRODUCT((AN19="En cours")*SUMPRODUCT((SUIVIPROD!$E$2:$E$3777='Ligne 16'!$A19)*(SUIVIPROD!$J$2:$J$3777='Ligne 16'!$AN$1)*(SUIVIPROD!$L$2:$N$3777&lt;&gt;"")))</f>
        <v>0</v>
      </c>
      <c r="AK19" s="97">
        <v>3</v>
      </c>
      <c r="AM19" s="23"/>
      <c r="AN19" s="163"/>
      <c r="AO19" s="19">
        <f>SUMPRODUCT((AV19="En cours")*COUNTIFS(SUIVIPROD!$E$2:$E$3777,'Ligne 16'!$A19,SUIVIPROD!$J$2:$J$3777,'Ligne 16'!$AV$1))</f>
        <v>0</v>
      </c>
      <c r="AP19" s="97">
        <v>10</v>
      </c>
      <c r="AQ19" s="19">
        <f>SUMPRODUCT((AV19="En cours")*SUMIFS(SUIVIPROD!$D$2:$D$3777,SUIVIPROD!$E$2:$E$3777,'Ligne 16'!$A19,SUIVIPROD!$J$2:$J$3777,'Ligne 16'!$AV$1))</f>
        <v>0</v>
      </c>
      <c r="AR19" s="19">
        <f>SUMPRODUCT((AV19="En cours")*SUMPRODUCT((SUIVIPROD!$E$2:$E$3777='Ligne 16'!$A19)*(SUIVIPROD!$J$2:$J$3777='Ligne 16'!$AV$1)*(SUIVIPROD!$L$2:$N$3777&lt;&gt;"")))</f>
        <v>0</v>
      </c>
      <c r="AS19" s="97">
        <v>3</v>
      </c>
      <c r="AU19" s="23"/>
      <c r="AV19" s="93"/>
      <c r="AW19" s="19">
        <f>SUMPRODUCT((BD19="En cours")*COUNTIFS(SUIVIPROD!$E$2:$E$3777,'Ligne 16'!$A19,SUIVIPROD!$J$2:$J$3777,'Ligne 16'!$BD$1))</f>
        <v>0</v>
      </c>
      <c r="AX19" s="97">
        <v>10</v>
      </c>
      <c r="AY19" s="19">
        <f>SUMPRODUCT((BD19="En cours")*SUMIFS(SUIVIPROD!$D$2:$D$3777,SUIVIPROD!$E$2:$E$3777,'Ligne 16'!$A19,SUIVIPROD!$J$2:$J$3777,'Ligne 16'!$BD$1))</f>
        <v>0</v>
      </c>
      <c r="AZ19" s="19">
        <f>SUMPRODUCT((BD19="En cours")*SUMPRODUCT((SUIVIPROD!$E$2:$E$3777='Ligne 16'!$A19)*(SUIVIPROD!$J$2:$J$3777='Ligne 16'!$BD$1)*(SUIVIPROD!$L$2:$N$3777&lt;&gt;"")))</f>
        <v>0</v>
      </c>
      <c r="BA19" s="97">
        <v>3</v>
      </c>
      <c r="BC19" s="23"/>
      <c r="BD19" s="93"/>
      <c r="BE19" s="19">
        <f>SUMPRODUCT((BL19="En cours")*COUNTIFS(SUIVIPROD!$E$2:$E$3777,'Ligne 16'!$A19,SUIVIPROD!$J$2:$J$3777,'Ligne 16'!$BL$1))</f>
        <v>0</v>
      </c>
      <c r="BF19" s="97">
        <v>10</v>
      </c>
      <c r="BG19" s="19">
        <f>SUMPRODUCT((BL19="En cours")*SUMIFS(SUIVIPROD!$D$2:$D$3777,SUIVIPROD!$E$2:$E$3777,'Ligne 16'!$A19,SUIVIPROD!$J$2:$J$3777,'Ligne 16'!$BL$1))</f>
        <v>0</v>
      </c>
      <c r="BH19" s="19">
        <f>SUMPRODUCT((BL19="En cours")*SUMPRODUCT((SUIVIPROD!$E$2:$E$3777='Ligne 16'!$A19)*(SUIVIPROD!$J$2:$J$3777='Ligne 16'!$BL$1)*(SUIVIPROD!$L$2:$N$3777&lt;&gt;"")))</f>
        <v>0</v>
      </c>
      <c r="BI19" s="97">
        <v>3</v>
      </c>
      <c r="BK19" s="23"/>
      <c r="BL19" s="93"/>
      <c r="BM19" s="19">
        <f>SUMPRODUCT((BT19="En cours")*COUNTIFS(SUIVIPROD!$E$2:$E$3777,'Ligne 16'!$A19,SUIVIPROD!$J$2:$J$3777,'Ligne 16'!$CB$1))</f>
        <v>0</v>
      </c>
      <c r="BN19" s="97">
        <v>10</v>
      </c>
      <c r="BO19" s="19">
        <f>SUMPRODUCT((BT19="En cours")*SUMIFS(SUIVIPROD!$D$2:$D$3777,SUIVIPROD!$E$2:$E$3777,'Ligne 16'!$A19,SUIVIPROD!$J$2:$J$3777,'Ligne 16'!$CB$1))</f>
        <v>0</v>
      </c>
      <c r="BP19" s="19">
        <f>SUMPRODUCT((BT19="En cours")*SUMPRODUCT((SUIVIPROD!$E$2:$E$3777='Ligne 16'!$A19)*(SUIVIPROD!$J$2:$J$3777='Ligne 16'!$CB$1)*(SUIVIPROD!$L$2:$N$3777&lt;&gt;"")))</f>
        <v>0</v>
      </c>
      <c r="BQ19" s="97">
        <v>3</v>
      </c>
      <c r="BS19" s="23"/>
      <c r="BT19" s="199"/>
      <c r="BU19" s="19">
        <f>SUMPRODUCT((CB19="En cours")*COUNTIFS(SUIVIPROD!$E$2:$E$3777,'Ligne 16'!$A19,SUIVIPROD!$J$2:$J$3777,'Ligne 16'!$CB$1))</f>
        <v>0</v>
      </c>
      <c r="BV19" s="97">
        <v>10</v>
      </c>
      <c r="BW19" s="19">
        <f>SUMPRODUCT((CB19="En cours")*SUMIFS(SUIVIPROD!$D$2:$D$3777,SUIVIPROD!$E$2:$E$3777,'Ligne 16'!$A19,SUIVIPROD!$J$2:$J$3777,'Ligne 16'!$CB$1))</f>
        <v>0</v>
      </c>
      <c r="BX19" s="19">
        <f>SUMPRODUCT((CB19="En cours")*SUMPRODUCT((SUIVIPROD!$E$2:$E$3777='Ligne 16'!$A19)*(SUIVIPROD!$J$2:$J$3777='Ligne 16'!$CB$1)*(SUIVIPROD!$L$2:$N$3777&lt;&gt;"")))</f>
        <v>0</v>
      </c>
      <c r="BY19" s="97">
        <v>3</v>
      </c>
      <c r="CA19" s="23"/>
      <c r="CB19" s="163"/>
      <c r="CC19" s="209"/>
    </row>
    <row r="20" spans="1:81" ht="15">
      <c r="A20" s="132" t="s">
        <v>288</v>
      </c>
      <c r="B20" s="12" t="s">
        <v>188</v>
      </c>
      <c r="C20" s="12" t="s">
        <v>188</v>
      </c>
      <c r="D20" s="12" t="s">
        <v>188</v>
      </c>
      <c r="E20" s="12" t="s">
        <v>188</v>
      </c>
      <c r="F20" s="12" t="s">
        <v>188</v>
      </c>
      <c r="G20" s="12" t="s">
        <v>188</v>
      </c>
      <c r="H20" s="92" t="str">
        <f t="shared" ref="H20" si="1">COUNTIF(A20:G20,"Oui") &amp;" / 6"</f>
        <v>6 / 6</v>
      </c>
      <c r="I20" s="19">
        <f>SUMPRODUCT((P20="En cours")*COUNTIFS(SUIVIPROD!$E$2:$E$3777,'Ligne 16'!$A20,SUIVIPROD!$J$2:$J$3777,'Ligne 16'!$P$1))</f>
        <v>0</v>
      </c>
      <c r="J20" s="97">
        <v>2</v>
      </c>
      <c r="K20" s="19">
        <f>SUMPRODUCT((P20="En cours")*SUMIFS(SUIVIPROD!$D$2:$D$3777,SUIVIPROD!$E$2:$E$3777,'Ligne 16'!$A20,SUIVIPROD!$J$2:$J$3777,'Ligne 16'!$P$1))</f>
        <v>0</v>
      </c>
      <c r="L20" s="19">
        <f>SUMPRODUCT((P20="En cours")*SUMPRODUCT((SUIVIPROD!$E$2:$E$3777='Ligne 16'!$A20)*(SUIVIPROD!$J$2:$J$3777='Ligne 16'!$P$1)*(SUIVIPROD!$L$2:$N$3777&lt;&gt;"")))</f>
        <v>0</v>
      </c>
      <c r="M20" s="97">
        <v>3</v>
      </c>
      <c r="O20" s="23"/>
      <c r="P20" s="211"/>
      <c r="Q20" s="19">
        <f>SUMPRODUCT((X20="En cours")*COUNTIFS(SUIVIPROD!$E$2:$E$3778,'Ligne 16'!$A20,SUIVIPROD!$J$2:$J$3778,'Ligne 16'!$X$1))</f>
        <v>0</v>
      </c>
      <c r="R20" s="97">
        <v>2</v>
      </c>
      <c r="S20" s="19">
        <f>SUMPRODUCT((X20="En cours")*SUMIFS(SUIVIPROD!$D$2:$D$3777,SUIVIPROD!$E$2:$E$3777,'Ligne 16'!$A20,SUIVIPROD!$J$2:$J$3777,'Ligne 16'!$X$1))</f>
        <v>0</v>
      </c>
      <c r="T20" s="19">
        <f>SUMPRODUCT((X20="En cours")*SUMPRODUCT((SUIVIPROD!$E$2:$E$3777='Ligne 16'!$A20)*(SUIVIPROD!$J$2:$J$3777='Ligne 16'!$X$1)*(SUIVIPROD!$L$2:$N$3777&lt;&gt;"")))</f>
        <v>0</v>
      </c>
      <c r="U20" s="97">
        <v>3</v>
      </c>
      <c r="W20" s="23"/>
      <c r="X20" s="93"/>
      <c r="Y20" s="19">
        <f>SUMPRODUCT((AF20="En cours")*COUNTIFS(SUIVIPROD!$E$2:$E$3777,'Ligne 16'!$A20,SUIVIPROD!$J$2:$J$3777,'Ligne 16'!$AF$1))</f>
        <v>0</v>
      </c>
      <c r="Z20" s="97">
        <v>10</v>
      </c>
      <c r="AA20" s="19">
        <f>SUMPRODUCT((X20="En cours")*SUMIFS(SUIVIPROD!$D$2:$D$3777,SUIVIPROD!$E$2:$E$3777,'Ligne 16'!$A20,SUIVIPROD!$J$2:$J$3777,'Ligne 16'!$AF$1))</f>
        <v>0</v>
      </c>
      <c r="AB20" s="19">
        <f>SUMPRODUCT((X20="En cours")*SUMPRODUCT((SUIVIPROD!$E$2:$E$3777='Ligne 16'!$A20)*(SUIVIPROD!$J$2:$J$3777='Ligne 16'!$AF$1)*(SUIVIPROD!$L$2:$N$3777&lt;&gt;"")))</f>
        <v>0</v>
      </c>
      <c r="AC20" s="97">
        <v>3</v>
      </c>
      <c r="AE20" s="23"/>
      <c r="AF20" s="93"/>
      <c r="AG20" s="19">
        <f>SUMPRODUCT((AN20="En cours")*COUNTIFS(SUIVIPROD!$E$2:$E$3777,'Ligne 16'!$A20,SUIVIPROD!$J$2:$J$3777,'Ligne 16'!$AN$1))</f>
        <v>0</v>
      </c>
      <c r="AH20" s="97">
        <v>10</v>
      </c>
      <c r="AI20" s="19">
        <f>SUMPRODUCT((AN20="En cours")*SUMIFS(SUIVIPROD!$D$2:$D$3777,SUIVIPROD!$E$2:$E$3777,'Ligne 16'!$A20,SUIVIPROD!$J$2:$J$3777,'Ligne 16'!$AN$1))</f>
        <v>0</v>
      </c>
      <c r="AJ20" s="19">
        <f>SUMPRODUCT((AN20="En cours")*SUMPRODUCT((SUIVIPROD!$E$2:$E$3777='Ligne 16'!$A20)*(SUIVIPROD!$J$2:$J$3777='Ligne 16'!$AN$1)*(SUIVIPROD!$L$2:$N$3777&lt;&gt;"")))</f>
        <v>0</v>
      </c>
      <c r="AK20" s="97">
        <v>3</v>
      </c>
      <c r="AM20" s="23"/>
      <c r="AN20" s="211"/>
      <c r="AO20" s="19">
        <f>SUMPRODUCT((AV20="En cours")*COUNTIFS(SUIVIPROD!$E$2:$E$3777,'Ligne 16'!$A20,SUIVIPROD!$J$2:$J$3777,'Ligne 16'!$AV$1))</f>
        <v>0</v>
      </c>
      <c r="AP20" s="97">
        <v>10</v>
      </c>
      <c r="AQ20" s="19">
        <f>SUMPRODUCT((AV20="En cours")*SUMIFS(SUIVIPROD!$D$2:$D$3777,SUIVIPROD!$E$2:$E$3777,'Ligne 16'!$A20,SUIVIPROD!$J$2:$J$3777,'Ligne 16'!$AV$1))</f>
        <v>0</v>
      </c>
      <c r="AR20" s="19">
        <f>SUMPRODUCT((AV20="En cours")*SUMPRODUCT((SUIVIPROD!$E$2:$E$3777='Ligne 16'!$A20)*(SUIVIPROD!$J$2:$J$3777='Ligne 16'!$AV$1)*(SUIVIPROD!$L$2:$N$3777&lt;&gt;"")))</f>
        <v>0</v>
      </c>
      <c r="AS20" s="97">
        <v>3</v>
      </c>
      <c r="AU20" s="23"/>
      <c r="AV20" s="93"/>
      <c r="AW20" s="19">
        <f>SUMPRODUCT((BD20="En cours")*COUNTIFS(SUIVIPROD!$E$2:$E$3777,'Ligne 16'!$A20,SUIVIPROD!$J$2:$J$3777,'Ligne 16'!$BD$1))</f>
        <v>0</v>
      </c>
      <c r="AX20" s="97">
        <v>10</v>
      </c>
      <c r="AY20" s="19">
        <f>SUMPRODUCT((BD20="En cours")*SUMIFS(SUIVIPROD!$D$2:$D$3777,SUIVIPROD!$E$2:$E$3777,'Ligne 16'!$A20,SUIVIPROD!$J$2:$J$3777,'Ligne 16'!$BD$1))</f>
        <v>0</v>
      </c>
      <c r="AZ20" s="19">
        <f>SUMPRODUCT((BD20="En cours")*SUMPRODUCT((SUIVIPROD!$E$2:$E$3777='Ligne 16'!$A20)*(SUIVIPROD!$J$2:$J$3777='Ligne 16'!$BD$1)*(SUIVIPROD!$L$2:$N$3777&lt;&gt;"")))</f>
        <v>0</v>
      </c>
      <c r="BA20" s="97">
        <v>3</v>
      </c>
      <c r="BC20" s="23"/>
      <c r="BD20" s="93"/>
      <c r="BE20" s="19">
        <f>SUMPRODUCT((BL20="En cours")*COUNTIFS(SUIVIPROD!$E$2:$E$3777,'Ligne 16'!$A20,SUIVIPROD!$J$2:$J$3777,'Ligne 16'!$BL$1))</f>
        <v>0</v>
      </c>
      <c r="BF20" s="97">
        <v>10</v>
      </c>
      <c r="BG20" s="19">
        <f>SUMPRODUCT((BL20="En cours")*SUMIFS(SUIVIPROD!$D$2:$D$3777,SUIVIPROD!$E$2:$E$3777,'Ligne 16'!$A20,SUIVIPROD!$J$2:$J$3777,'Ligne 16'!$BL$1))</f>
        <v>0</v>
      </c>
      <c r="BH20" s="19">
        <f>SUMPRODUCT((BL20="En cours")*SUMPRODUCT((SUIVIPROD!$E$2:$E$3777='Ligne 16'!$A20)*(SUIVIPROD!$J$2:$J$3777='Ligne 16'!$BL$1)*(SUIVIPROD!$L$2:$N$3777&lt;&gt;"")))</f>
        <v>0</v>
      </c>
      <c r="BI20" s="97">
        <v>3</v>
      </c>
      <c r="BK20" s="23"/>
      <c r="BL20" s="93"/>
      <c r="BM20" s="19">
        <f>SUMPRODUCT((BT20="En cours")*COUNTIFS(SUIVIPROD!$E$2:$E$3777,'Ligne 16'!$A20,SUIVIPROD!$J$2:$J$3777,'Ligne 16'!$CB$1))</f>
        <v>0</v>
      </c>
      <c r="BN20" s="97">
        <v>10</v>
      </c>
      <c r="BO20" s="19">
        <f>SUMPRODUCT((BT20="En cours")*SUMIFS(SUIVIPROD!$D$2:$D$3777,SUIVIPROD!$E$2:$E$3777,'Ligne 16'!$A20,SUIVIPROD!$J$2:$J$3777,'Ligne 16'!$CB$1))</f>
        <v>0</v>
      </c>
      <c r="BP20" s="19">
        <f>SUMPRODUCT((BT20="En cours")*SUMPRODUCT((SUIVIPROD!$E$2:$E$3777='Ligne 16'!$A20)*(SUIVIPROD!$J$2:$J$3777='Ligne 16'!$CB$1)*(SUIVIPROD!$L$2:$N$3777&lt;&gt;"")))</f>
        <v>0</v>
      </c>
      <c r="BQ20" s="97">
        <v>3</v>
      </c>
      <c r="BS20" s="23"/>
      <c r="BT20" s="211"/>
      <c r="BU20" s="19">
        <f>SUMPRODUCT((CB20="En cours")*COUNTIFS(SUIVIPROD!$E$2:$E$3777,'Ligne 16'!$A20,SUIVIPROD!$J$2:$J$3777,'Ligne 16'!$CB$1))</f>
        <v>0</v>
      </c>
      <c r="BV20" s="97">
        <v>10</v>
      </c>
      <c r="BW20" s="19">
        <f>SUMPRODUCT((CB20="En cours")*SUMIFS(SUIVIPROD!$D$2:$D$3777,SUIVIPROD!$E$2:$E$3777,'Ligne 16'!$A20,SUIVIPROD!$J$2:$J$3777,'Ligne 16'!$CB$1))</f>
        <v>0</v>
      </c>
      <c r="BX20" s="19">
        <f>SUMPRODUCT((CB20="En cours")*SUMPRODUCT((SUIVIPROD!$E$2:$E$3777='Ligne 16'!$A20)*(SUIVIPROD!$J$2:$J$3777='Ligne 16'!$CB$1)*(SUIVIPROD!$L$2:$N$3777&lt;&gt;"")))</f>
        <v>0</v>
      </c>
      <c r="BY20" s="97">
        <v>3</v>
      </c>
      <c r="CA20" s="23"/>
      <c r="CB20" s="211"/>
      <c r="CC20" s="209"/>
    </row>
    <row r="21" spans="1:81" ht="15">
      <c r="A21" s="22"/>
      <c r="H21" s="92" t="str">
        <f t="shared" si="0"/>
        <v>0 / 6</v>
      </c>
      <c r="I21" s="19">
        <f>SUMPRODUCT((P21="En cours")*COUNTIFS(SUIVIPROD!$E$2:$E$3777,'Ligne 16'!$A21,SUIVIPROD!$J$2:$J$3777,'Ligne 16'!$P$1))</f>
        <v>0</v>
      </c>
      <c r="J21" s="97">
        <v>2</v>
      </c>
      <c r="K21" s="19">
        <f>SUMPRODUCT((P21="En cours")*SUMIFS(SUIVIPROD!$D$2:$D$3777,SUIVIPROD!$E$2:$E$3777,'Ligne 16'!$A21,SUIVIPROD!$J$2:$J$3777,'Ligne 16'!$P$1))</f>
        <v>0</v>
      </c>
      <c r="L21" s="19">
        <f>SUMPRODUCT((P21="En cours")*SUMPRODUCT((SUIVIPROD!$E$2:$E$3777='Ligne 16'!$A21)*(SUIVIPROD!$J$2:$J$3777='Ligne 16'!$P$1)*(SUIVIPROD!$L$2:$N$3777&lt;&gt;"")))</f>
        <v>0</v>
      </c>
      <c r="M21" s="97">
        <v>3</v>
      </c>
      <c r="O21" s="23"/>
      <c r="P21" s="163"/>
      <c r="Q21" s="19">
        <f>SUMPRODUCT((X21="En cours")*COUNTIFS(SUIVIPROD!$E$2:$E$3778,'Ligne 16'!$A21,SUIVIPROD!$J$2:$J$3778,'Ligne 16'!$X$1))</f>
        <v>0</v>
      </c>
      <c r="R21" s="97">
        <v>2</v>
      </c>
      <c r="S21" s="19">
        <f>SUMPRODUCT((X21="En cours")*SUMIFS(SUIVIPROD!$D$2:$D$3777,SUIVIPROD!$E$2:$E$3777,'Ligne 16'!$A21,SUIVIPROD!$J$2:$J$3777,'Ligne 16'!$X$1))</f>
        <v>0</v>
      </c>
      <c r="T21" s="19">
        <f>SUMPRODUCT((X21="En cours")*SUMPRODUCT((SUIVIPROD!$E$2:$E$3777='Ligne 16'!$A21)*(SUIVIPROD!$J$2:$J$3777='Ligne 16'!$X$1)*(SUIVIPROD!$L$2:$N$3777&lt;&gt;"")))</f>
        <v>0</v>
      </c>
      <c r="U21" s="97">
        <v>3</v>
      </c>
      <c r="W21" s="23"/>
      <c r="X21" s="93"/>
      <c r="Y21" s="19">
        <f>SUMPRODUCT((AF21="En cours")*COUNTIFS(SUIVIPROD!$E$2:$E$3777,'Ligne 16'!$A21,SUIVIPROD!$J$2:$J$3777,'Ligne 16'!$AF$1))</f>
        <v>0</v>
      </c>
      <c r="Z21" s="97">
        <v>10</v>
      </c>
      <c r="AA21" s="19">
        <f>SUMPRODUCT((X21="En cours")*SUMIFS(SUIVIPROD!$D$2:$D$3777,SUIVIPROD!$E$2:$E$3777,'Ligne 16'!$A21,SUIVIPROD!$J$2:$J$3777,'Ligne 16'!$AF$1))</f>
        <v>0</v>
      </c>
      <c r="AB21" s="19">
        <f>SUMPRODUCT((X21="En cours")*SUMPRODUCT((SUIVIPROD!$E$2:$E$3777='Ligne 16'!$A21)*(SUIVIPROD!$J$2:$J$3777='Ligne 16'!$AF$1)*(SUIVIPROD!$L$2:$N$3777&lt;&gt;"")))</f>
        <v>0</v>
      </c>
      <c r="AC21" s="97">
        <v>3</v>
      </c>
      <c r="AD21" s="23"/>
      <c r="AE21" s="23"/>
      <c r="AF21" s="93"/>
      <c r="AG21" s="19">
        <f>SUMPRODUCT((AN21="En cours")*COUNTIFS(SUIVIPROD!$E$2:$E$3777,'Ligne 16'!$A21,SUIVIPROD!$J$2:$J$3777,'Ligne 16'!$AN$1))</f>
        <v>0</v>
      </c>
      <c r="AH21" s="97">
        <v>10</v>
      </c>
      <c r="AI21" s="19">
        <f>SUMPRODUCT((AN21="En cours")*SUMIFS(SUIVIPROD!$D$2:$D$3777,SUIVIPROD!$E$2:$E$3777,'Ligne 16'!$A21,SUIVIPROD!$J$2:$J$3777,'Ligne 16'!$AN$1))</f>
        <v>0</v>
      </c>
      <c r="AJ21" s="19">
        <f>SUMPRODUCT((AN21="En cours")*SUMPRODUCT((SUIVIPROD!$E$2:$E$3777='Ligne 16'!$A21)*(SUIVIPROD!$J$2:$J$3777='Ligne 16'!$AN$1)*(SUIVIPROD!$L$2:$N$3777&lt;&gt;"")))</f>
        <v>0</v>
      </c>
      <c r="AK21" s="97">
        <v>3</v>
      </c>
      <c r="AM21" s="23"/>
      <c r="AN21" s="163"/>
      <c r="AO21" s="19">
        <f>SUMPRODUCT((AV21="En cours")*COUNTIFS(SUIVIPROD!$E$2:$E$3777,'Ligne 16'!$A21,SUIVIPROD!$J$2:$J$3777,'Ligne 16'!$AV$1))</f>
        <v>0</v>
      </c>
      <c r="AP21" s="97">
        <v>10</v>
      </c>
      <c r="AQ21" s="19">
        <f>SUMPRODUCT((AV21="En cours")*SUMIFS(SUIVIPROD!$D$2:$D$3777,SUIVIPROD!$E$2:$E$3777,'Ligne 16'!$A21,SUIVIPROD!$J$2:$J$3777,'Ligne 16'!$AV$1))</f>
        <v>0</v>
      </c>
      <c r="AR21" s="19">
        <f>SUMPRODUCT((AV21="En cours")*SUMPRODUCT((SUIVIPROD!$E$2:$E$3777='Ligne 16'!$A21)*(SUIVIPROD!$J$2:$J$3777='Ligne 16'!$AV$1)*(SUIVIPROD!$L$2:$N$3777&lt;&gt;"")))</f>
        <v>0</v>
      </c>
      <c r="AS21" s="97">
        <v>3</v>
      </c>
      <c r="AU21" s="23"/>
      <c r="AV21" s="93"/>
      <c r="AW21" s="19">
        <f>SUMPRODUCT((BD21="En cours")*COUNTIFS(SUIVIPROD!$E$2:$E$3777,'Ligne 16'!$A21,SUIVIPROD!$J$2:$J$3777,'Ligne 16'!$BD$1))</f>
        <v>0</v>
      </c>
      <c r="AX21" s="97">
        <v>10</v>
      </c>
      <c r="AY21" s="19">
        <f>SUMPRODUCT((BD21="En cours")*SUMIFS(SUIVIPROD!$D$2:$D$3777,SUIVIPROD!$E$2:$E$3777,'Ligne 16'!$A21,SUIVIPROD!$J$2:$J$3777,'Ligne 16'!$BD$1))</f>
        <v>0</v>
      </c>
      <c r="AZ21" s="19">
        <f>SUMPRODUCT((BD21="En cours")*SUMPRODUCT((SUIVIPROD!$E$2:$E$3777='Ligne 16'!$A21)*(SUIVIPROD!$J$2:$J$3777='Ligne 16'!$BD$1)*(SUIVIPROD!$L$2:$N$3777&lt;&gt;"")))</f>
        <v>0</v>
      </c>
      <c r="BA21" s="97">
        <v>3</v>
      </c>
      <c r="BC21" s="23"/>
      <c r="BD21" s="93"/>
      <c r="BE21" s="19">
        <f>SUMPRODUCT((BL21="En cours")*COUNTIFS(SUIVIPROD!$E$2:$E$3777,'Ligne 16'!$A21,SUIVIPROD!$J$2:$J$3777,'Ligne 16'!$BL$1))</f>
        <v>0</v>
      </c>
      <c r="BF21" s="97">
        <v>10</v>
      </c>
      <c r="BG21" s="19">
        <f>SUMPRODUCT((BL21="En cours")*SUMIFS(SUIVIPROD!$D$2:$D$3777,SUIVIPROD!$E$2:$E$3777,'Ligne 16'!$A21,SUIVIPROD!$J$2:$J$3777,'Ligne 16'!$BL$1))</f>
        <v>0</v>
      </c>
      <c r="BH21" s="19">
        <f>SUMPRODUCT((BL21="En cours")*SUMPRODUCT((SUIVIPROD!$E$2:$E$3777='Ligne 16'!$A21)*(SUIVIPROD!$J$2:$J$3777='Ligne 16'!$BL$1)*(SUIVIPROD!$L$2:$N$3777&lt;&gt;"")))</f>
        <v>0</v>
      </c>
      <c r="BI21" s="97">
        <v>3</v>
      </c>
      <c r="BK21" s="23"/>
      <c r="BL21" s="93"/>
      <c r="BM21" s="19">
        <f>SUMPRODUCT((BT21="En cours")*COUNTIFS(SUIVIPROD!$E$2:$E$3777,'Ligne 16'!$A21,SUIVIPROD!$J$2:$J$3777,'Ligne 16'!$CB$1))</f>
        <v>0</v>
      </c>
      <c r="BN21" s="97">
        <v>10</v>
      </c>
      <c r="BO21" s="19">
        <f>SUMPRODUCT((BT21="En cours")*SUMIFS(SUIVIPROD!$D$2:$D$3777,SUIVIPROD!$E$2:$E$3777,'Ligne 16'!$A21,SUIVIPROD!$J$2:$J$3777,'Ligne 16'!$CB$1))</f>
        <v>0</v>
      </c>
      <c r="BP21" s="19">
        <f>SUMPRODUCT((BT21="En cours")*SUMPRODUCT((SUIVIPROD!$E$2:$E$3777='Ligne 16'!$A21)*(SUIVIPROD!$J$2:$J$3777='Ligne 16'!$CB$1)*(SUIVIPROD!$L$2:$N$3777&lt;&gt;"")))</f>
        <v>0</v>
      </c>
      <c r="BQ21" s="97">
        <v>3</v>
      </c>
      <c r="BS21" s="23"/>
      <c r="BT21" s="199"/>
      <c r="BU21" s="19">
        <f>SUMPRODUCT((CB21="En cours")*COUNTIFS(SUIVIPROD!$E$2:$E$3777,'Ligne 16'!$A21,SUIVIPROD!$J$2:$J$3777,'Ligne 16'!$CB$1))</f>
        <v>0</v>
      </c>
      <c r="BV21" s="97">
        <v>10</v>
      </c>
      <c r="BW21" s="19">
        <f>SUMPRODUCT((CB21="En cours")*SUMIFS(SUIVIPROD!$D$2:$D$3777,SUIVIPROD!$E$2:$E$3777,'Ligne 16'!$A21,SUIVIPROD!$J$2:$J$3777,'Ligne 16'!$CB$1))</f>
        <v>0</v>
      </c>
      <c r="BX21" s="19">
        <f>SUMPRODUCT((CB21="En cours")*SUMPRODUCT((SUIVIPROD!$E$2:$E$3777='Ligne 16'!$A21)*(SUIVIPROD!$J$2:$J$3777='Ligne 16'!$CB$1)*(SUIVIPROD!$L$2:$N$3777&lt;&gt;"")))</f>
        <v>0</v>
      </c>
      <c r="BY21" s="97">
        <v>3</v>
      </c>
      <c r="CA21" s="23"/>
      <c r="CB21" s="163"/>
      <c r="CC21" s="209"/>
    </row>
  </sheetData>
  <sortState ref="A3:A19">
    <sortCondition ref="A3"/>
  </sortState>
  <customSheetViews>
    <customSheetView guid="{4FF0261A-279D-430C-B2DD-E54ED988E313}" scale="85" hiddenColumns="1">
      <pane ySplit="1" topLeftCell="A2" activePane="bottomLeft" state="frozen"/>
      <selection pane="bottomLeft" activeCell="BT2" sqref="BT2"/>
      <pageMargins left="0.7" right="0.7" top="0.75" bottom="0.75" header="0.3" footer="0.3"/>
      <pageSetup paperSize="9" orientation="portrait" r:id="rId1"/>
    </customSheetView>
    <customSheetView guid="{15592DE5-C7FF-4B56-A77E-D45893415718}" scale="85" hiddenColumns="1">
      <selection activeCell="BT2" sqref="BT2"/>
      <pageMargins left="0.7" right="0.7" top="0.75" bottom="0.75" header="0.3" footer="0.3"/>
      <pageSetup paperSize="9" orientation="portrait" r:id="rId2"/>
    </customSheetView>
  </customSheetViews>
  <conditionalFormatting sqref="BU21 AW21 AO21 AG21 Y21 I21 I2:I19 Y2:Y19 AG2:AG19 AO2:AO19 AW2:AW19 BU2:BU19 Q2:Q19 BE2:BE19 BM2:BM19">
    <cfRule type="dataBar" priority="245">
      <dataBar>
        <cfvo type="num" val="0"/>
        <cfvo type="num" val="$Z$2"/>
        <color rgb="FF00B050"/>
      </dataBar>
      <extLst xmlns:x14="http://schemas.microsoft.com/office/spreadsheetml/2009/9/main">
        <ext uri="{B025F937-C7B1-47D3-B67F-A62EFF666E3E}">
          <x14:id>{395EC80B-D4C5-4B6D-B673-680AFE985105}</x14:id>
        </ext>
      </extLst>
    </cfRule>
  </conditionalFormatting>
  <conditionalFormatting sqref="AY21 AI21 AA21 AA2:AA19 AI2:AI19 AY2:AY19 AQ2:AQ19 BW2:BW19 K2:K19 S2:S19 BG2:BG19 BO2:BO19">
    <cfRule type="dataBar" priority="244">
      <dataBar>
        <cfvo type="num" val="0"/>
        <cfvo type="num" val="30"/>
        <color rgb="FF00B050"/>
      </dataBar>
      <extLst xmlns:x14="http://schemas.microsoft.com/office/spreadsheetml/2009/9/main">
        <ext uri="{B025F937-C7B1-47D3-B67F-A62EFF666E3E}">
          <x14:id>{4A9931F8-6C3A-44F7-8B48-C11B00024292}</x14:id>
        </ext>
      </extLst>
    </cfRule>
  </conditionalFormatting>
  <conditionalFormatting sqref="BX21 AZ21 AR21 AJ21 AB21 L21 L2:L19 AB2:AB19 AJ2:AJ19 AR2:AR19 AZ2:AZ19 BX2:BX19 T2:T19 BH2:BH19 BP2:BP19">
    <cfRule type="dataBar" priority="246">
      <dataBar>
        <cfvo type="num" val="0"/>
        <cfvo type="num" val="$AC$4"/>
        <color rgb="FF00B050"/>
      </dataBar>
      <extLst xmlns:x14="http://schemas.microsoft.com/office/spreadsheetml/2009/9/main">
        <ext uri="{B025F937-C7B1-47D3-B67F-A62EFF666E3E}">
          <x14:id>{FEC12EC6-0533-4584-833E-D6D89AF6BAC1}</x14:id>
        </ext>
      </extLst>
    </cfRule>
  </conditionalFormatting>
  <conditionalFormatting sqref="P2:P21 AV2:AV21 AN2:AN21 AF2:AF21 X2:X21 BL2:BL21 CB2:CB21 BD2:BD21 BT2:BT21">
    <cfRule type="containsText" dxfId="185" priority="240" operator="containsText" text="STOP">
      <formula>NOT(ISERROR(SEARCH("STOP",P2)))</formula>
    </cfRule>
    <cfRule type="containsText" dxfId="184" priority="241" operator="containsText" text="OK">
      <formula>NOT(ISERROR(SEARCH("OK",P2)))</formula>
    </cfRule>
    <cfRule type="containsText" dxfId="183" priority="242" operator="containsText" text="A former">
      <formula>NOT(ISERROR(SEARCH("A former",P2)))</formula>
    </cfRule>
    <cfRule type="containsText" dxfId="182" priority="243" operator="containsText" text="En cours">
      <formula>NOT(ISERROR(SEARCH("En cours",P2)))</formula>
    </cfRule>
  </conditionalFormatting>
  <conditionalFormatting sqref="N3:N5">
    <cfRule type="containsText" dxfId="181" priority="238" operator="containsText" text="STOP">
      <formula>NOT(ISERROR(SEARCH("STOP",N3)))</formula>
    </cfRule>
    <cfRule type="containsText" dxfId="180" priority="239" operator="containsText" text="Oui">
      <formula>NOT(ISERROR(SEARCH("Oui",N3)))</formula>
    </cfRule>
  </conditionalFormatting>
  <conditionalFormatting sqref="AQ21">
    <cfRule type="dataBar" priority="123">
      <dataBar>
        <cfvo type="num" val="0"/>
        <cfvo type="num" val="30"/>
        <color rgb="FF00B050"/>
      </dataBar>
      <extLst xmlns:x14="http://schemas.microsoft.com/office/spreadsheetml/2009/9/main">
        <ext uri="{B025F937-C7B1-47D3-B67F-A62EFF666E3E}">
          <x14:id>{291D67A6-510C-4473-A8AD-77F30853795C}</x14:id>
        </ext>
      </extLst>
    </cfRule>
  </conditionalFormatting>
  <conditionalFormatting sqref="BW21">
    <cfRule type="dataBar" priority="121">
      <dataBar>
        <cfvo type="num" val="0"/>
        <cfvo type="num" val="30"/>
        <color rgb="FF00B050"/>
      </dataBar>
      <extLst xmlns:x14="http://schemas.microsoft.com/office/spreadsheetml/2009/9/main">
        <ext uri="{B025F937-C7B1-47D3-B67F-A62EFF666E3E}">
          <x14:id>{437986F1-A33B-47A1-A538-EDAA4B9E5761}</x14:id>
        </ext>
      </extLst>
    </cfRule>
  </conditionalFormatting>
  <conditionalFormatting sqref="K21">
    <cfRule type="dataBar" priority="120">
      <dataBar>
        <cfvo type="num" val="0"/>
        <cfvo type="num" val="30"/>
        <color rgb="FF00B050"/>
      </dataBar>
      <extLst xmlns:x14="http://schemas.microsoft.com/office/spreadsheetml/2009/9/main">
        <ext uri="{B025F937-C7B1-47D3-B67F-A62EFF666E3E}">
          <x14:id>{96C4CCA7-5B32-45A6-9DCD-3F2313157485}</x14:id>
        </ext>
      </extLst>
    </cfRule>
  </conditionalFormatting>
  <conditionalFormatting sqref="H2:H21">
    <cfRule type="containsText" dxfId="179" priority="88" operator="containsText" text="6 / 6">
      <formula>NOT(ISERROR(SEARCH("6 / 6",H2)))</formula>
    </cfRule>
  </conditionalFormatting>
  <conditionalFormatting sqref="Q21">
    <cfRule type="dataBar" priority="86">
      <dataBar>
        <cfvo type="num" val="0"/>
        <cfvo type="num" val="$Z$2"/>
        <color rgb="FF00B050"/>
      </dataBar>
      <extLst xmlns:x14="http://schemas.microsoft.com/office/spreadsheetml/2009/9/main">
        <ext uri="{B025F937-C7B1-47D3-B67F-A62EFF666E3E}">
          <x14:id>{A23014E4-C19F-48CB-8C07-8DA9F631A4BE}</x14:id>
        </ext>
      </extLst>
    </cfRule>
  </conditionalFormatting>
  <conditionalFormatting sqref="T21">
    <cfRule type="dataBar" priority="87">
      <dataBar>
        <cfvo type="num" val="0"/>
        <cfvo type="num" val="$AC$4"/>
        <color rgb="FF00B050"/>
      </dataBar>
      <extLst xmlns:x14="http://schemas.microsoft.com/office/spreadsheetml/2009/9/main">
        <ext uri="{B025F937-C7B1-47D3-B67F-A62EFF666E3E}">
          <x14:id>{6D21627A-E55D-4C6B-ADCB-8301A9BCB26E}</x14:id>
        </ext>
      </extLst>
    </cfRule>
  </conditionalFormatting>
  <conditionalFormatting sqref="S21">
    <cfRule type="dataBar" priority="85">
      <dataBar>
        <cfvo type="num" val="0"/>
        <cfvo type="num" val="30"/>
        <color rgb="FF00B050"/>
      </dataBar>
      <extLst xmlns:x14="http://schemas.microsoft.com/office/spreadsheetml/2009/9/main">
        <ext uri="{B025F937-C7B1-47D3-B67F-A62EFF666E3E}">
          <x14:id>{8F82A15D-5050-4F69-899D-5C82DFB6C5D8}</x14:id>
        </ext>
      </extLst>
    </cfRule>
  </conditionalFormatting>
  <conditionalFormatting sqref="BE21">
    <cfRule type="dataBar" priority="79">
      <dataBar>
        <cfvo type="num" val="0"/>
        <cfvo type="num" val="$Z$2"/>
        <color rgb="FF00B050"/>
      </dataBar>
      <extLst xmlns:x14="http://schemas.microsoft.com/office/spreadsheetml/2009/9/main">
        <ext uri="{B025F937-C7B1-47D3-B67F-A62EFF666E3E}">
          <x14:id>{17A74A74-4CBD-4D87-839D-EAFC98D5D4CB}</x14:id>
        </ext>
      </extLst>
    </cfRule>
  </conditionalFormatting>
  <conditionalFormatting sqref="BH21">
    <cfRule type="dataBar" priority="80">
      <dataBar>
        <cfvo type="num" val="0"/>
        <cfvo type="num" val="$AC$4"/>
        <color rgb="FF00B050"/>
      </dataBar>
      <extLst xmlns:x14="http://schemas.microsoft.com/office/spreadsheetml/2009/9/main">
        <ext uri="{B025F937-C7B1-47D3-B67F-A62EFF666E3E}">
          <x14:id>{535DE010-629C-41CB-8A36-19F7CB02AC08}</x14:id>
        </ext>
      </extLst>
    </cfRule>
  </conditionalFormatting>
  <conditionalFormatting sqref="BG21">
    <cfRule type="dataBar" priority="78">
      <dataBar>
        <cfvo type="num" val="0"/>
        <cfvo type="num" val="30"/>
        <color rgb="FF00B050"/>
      </dataBar>
      <extLst xmlns:x14="http://schemas.microsoft.com/office/spreadsheetml/2009/9/main">
        <ext uri="{B025F937-C7B1-47D3-B67F-A62EFF666E3E}">
          <x14:id>{DF724079-CD89-404B-98B1-354E5B286A37}</x14:id>
        </ext>
      </extLst>
    </cfRule>
  </conditionalFormatting>
  <conditionalFormatting sqref="BM21">
    <cfRule type="dataBar" priority="69">
      <dataBar>
        <cfvo type="num" val="0"/>
        <cfvo type="num" val="$Z$2"/>
        <color rgb="FF00B050"/>
      </dataBar>
      <extLst xmlns:x14="http://schemas.microsoft.com/office/spreadsheetml/2009/9/main">
        <ext uri="{B025F937-C7B1-47D3-B67F-A62EFF666E3E}">
          <x14:id>{1A0EBDE5-5DD2-460E-A9AC-6A83EB8088C7}</x14:id>
        </ext>
      </extLst>
    </cfRule>
  </conditionalFormatting>
  <conditionalFormatting sqref="BP21">
    <cfRule type="dataBar" priority="70">
      <dataBar>
        <cfvo type="num" val="0"/>
        <cfvo type="num" val="$AC$4"/>
        <color rgb="FF00B050"/>
      </dataBar>
      <extLst xmlns:x14="http://schemas.microsoft.com/office/spreadsheetml/2009/9/main">
        <ext uri="{B025F937-C7B1-47D3-B67F-A62EFF666E3E}">
          <x14:id>{3A3B890E-F934-4411-8FAA-49EF5E5061C5}</x14:id>
        </ext>
      </extLst>
    </cfRule>
  </conditionalFormatting>
  <conditionalFormatting sqref="BO21">
    <cfRule type="dataBar" priority="54">
      <dataBar>
        <cfvo type="num" val="0"/>
        <cfvo type="num" val="30"/>
        <color rgb="FF00B050"/>
      </dataBar>
      <extLst xmlns:x14="http://schemas.microsoft.com/office/spreadsheetml/2009/9/main">
        <ext uri="{B025F937-C7B1-47D3-B67F-A62EFF666E3E}">
          <x14:id>{BC300BA5-2F59-4484-98C1-88E1BFE9B4A7}</x14:id>
        </ext>
      </extLst>
    </cfRule>
  </conditionalFormatting>
  <conditionalFormatting sqref="BW20">
    <cfRule type="dataBar" priority="12">
      <dataBar>
        <cfvo type="num" val="0"/>
        <cfvo type="num" val="30"/>
        <color rgb="FF00B050"/>
      </dataBar>
      <extLst xmlns:x14="http://schemas.microsoft.com/office/spreadsheetml/2009/9/main">
        <ext uri="{B025F937-C7B1-47D3-B67F-A62EFF666E3E}">
          <x14:id>{4ABDDB8D-50BD-4D31-B815-AE9F7F032AF4}</x14:id>
        </ext>
      </extLst>
    </cfRule>
  </conditionalFormatting>
  <conditionalFormatting sqref="Q20">
    <cfRule type="dataBar" priority="8">
      <dataBar>
        <cfvo type="num" val="0"/>
        <cfvo type="num" val="$Z$2"/>
        <color rgb="FF00B050"/>
      </dataBar>
      <extLst xmlns:x14="http://schemas.microsoft.com/office/spreadsheetml/2009/9/main">
        <ext uri="{B025F937-C7B1-47D3-B67F-A62EFF666E3E}">
          <x14:id>{4D1E9470-290F-4AF3-A79D-7EFC80A67B67}</x14:id>
        </ext>
      </extLst>
    </cfRule>
  </conditionalFormatting>
  <conditionalFormatting sqref="T20">
    <cfRule type="dataBar" priority="9">
      <dataBar>
        <cfvo type="num" val="0"/>
        <cfvo type="num" val="$AC$4"/>
        <color rgb="FF00B050"/>
      </dataBar>
      <extLst xmlns:x14="http://schemas.microsoft.com/office/spreadsheetml/2009/9/main">
        <ext uri="{B025F937-C7B1-47D3-B67F-A62EFF666E3E}">
          <x14:id>{7D8DE2E4-7F4D-4997-AE4C-FB87C05AB89A}</x14:id>
        </ext>
      </extLst>
    </cfRule>
  </conditionalFormatting>
  <conditionalFormatting sqref="S20">
    <cfRule type="dataBar" priority="7">
      <dataBar>
        <cfvo type="num" val="0"/>
        <cfvo type="num" val="30"/>
        <color rgb="FF00B050"/>
      </dataBar>
      <extLst xmlns:x14="http://schemas.microsoft.com/office/spreadsheetml/2009/9/main">
        <ext uri="{B025F937-C7B1-47D3-B67F-A62EFF666E3E}">
          <x14:id>{C35F080D-D430-4FFA-9F2F-A4000706B38E}</x14:id>
        </ext>
      </extLst>
    </cfRule>
  </conditionalFormatting>
  <conditionalFormatting sqref="BE20">
    <cfRule type="dataBar" priority="5">
      <dataBar>
        <cfvo type="num" val="0"/>
        <cfvo type="num" val="$Z$2"/>
        <color rgb="FF00B050"/>
      </dataBar>
      <extLst xmlns:x14="http://schemas.microsoft.com/office/spreadsheetml/2009/9/main">
        <ext uri="{B025F937-C7B1-47D3-B67F-A62EFF666E3E}">
          <x14:id>{7E26DDAC-CA0D-4CBD-885D-684702960218}</x14:id>
        </ext>
      </extLst>
    </cfRule>
  </conditionalFormatting>
  <conditionalFormatting sqref="BH20">
    <cfRule type="dataBar" priority="6">
      <dataBar>
        <cfvo type="num" val="0"/>
        <cfvo type="num" val="$AC$4"/>
        <color rgb="FF00B050"/>
      </dataBar>
      <extLst xmlns:x14="http://schemas.microsoft.com/office/spreadsheetml/2009/9/main">
        <ext uri="{B025F937-C7B1-47D3-B67F-A62EFF666E3E}">
          <x14:id>{A42AB796-EC50-4F7B-AFD9-D7496F48EFE0}</x14:id>
        </ext>
      </extLst>
    </cfRule>
  </conditionalFormatting>
  <conditionalFormatting sqref="BG20">
    <cfRule type="dataBar" priority="4">
      <dataBar>
        <cfvo type="num" val="0"/>
        <cfvo type="num" val="30"/>
        <color rgb="FF00B050"/>
      </dataBar>
      <extLst xmlns:x14="http://schemas.microsoft.com/office/spreadsheetml/2009/9/main">
        <ext uri="{B025F937-C7B1-47D3-B67F-A62EFF666E3E}">
          <x14:id>{70A0C703-8153-4B33-BE30-A7024679F781}</x14:id>
        </ext>
      </extLst>
    </cfRule>
  </conditionalFormatting>
  <conditionalFormatting sqref="BM20">
    <cfRule type="dataBar" priority="2">
      <dataBar>
        <cfvo type="num" val="0"/>
        <cfvo type="num" val="$Z$2"/>
        <color rgb="FF00B050"/>
      </dataBar>
      <extLst xmlns:x14="http://schemas.microsoft.com/office/spreadsheetml/2009/9/main">
        <ext uri="{B025F937-C7B1-47D3-B67F-A62EFF666E3E}">
          <x14:id>{18359E15-6852-4DAD-999A-E2FD39F677B5}</x14:id>
        </ext>
      </extLst>
    </cfRule>
  </conditionalFormatting>
  <conditionalFormatting sqref="BP20">
    <cfRule type="dataBar" priority="3">
      <dataBar>
        <cfvo type="num" val="0"/>
        <cfvo type="num" val="$AC$4"/>
        <color rgb="FF00B050"/>
      </dataBar>
      <extLst xmlns:x14="http://schemas.microsoft.com/office/spreadsheetml/2009/9/main">
        <ext uri="{B025F937-C7B1-47D3-B67F-A62EFF666E3E}">
          <x14:id>{695EF21D-247B-4514-83F0-17F79CE7B18D}</x14:id>
        </ext>
      </extLst>
    </cfRule>
  </conditionalFormatting>
  <conditionalFormatting sqref="BO20">
    <cfRule type="dataBar" priority="1">
      <dataBar>
        <cfvo type="num" val="0"/>
        <cfvo type="num" val="30"/>
        <color rgb="FF00B050"/>
      </dataBar>
      <extLst xmlns:x14="http://schemas.microsoft.com/office/spreadsheetml/2009/9/main">
        <ext uri="{B025F937-C7B1-47D3-B67F-A62EFF666E3E}">
          <x14:id>{524D5FE2-1A72-44EC-8D7B-BFA1908777FF}</x14:id>
        </ext>
      </extLst>
    </cfRule>
  </conditionalFormatting>
  <conditionalFormatting sqref="Y20 I20 AG20 AO20 AW20 BU20">
    <cfRule type="dataBar" priority="19">
      <dataBar>
        <cfvo type="num" val="0"/>
        <cfvo type="num" val="$Z$2"/>
        <color rgb="FF00B050"/>
      </dataBar>
      <extLst xmlns:x14="http://schemas.microsoft.com/office/spreadsheetml/2009/9/main">
        <ext uri="{B025F937-C7B1-47D3-B67F-A62EFF666E3E}">
          <x14:id>{3A848147-EBD8-407D-A61A-C184C5EF4632}</x14:id>
        </ext>
      </extLst>
    </cfRule>
  </conditionalFormatting>
  <conditionalFormatting sqref="AI20 AA20 AY20">
    <cfRule type="dataBar" priority="18">
      <dataBar>
        <cfvo type="num" val="0"/>
        <cfvo type="num" val="30"/>
        <color rgb="FF00B050"/>
      </dataBar>
      <extLst xmlns:x14="http://schemas.microsoft.com/office/spreadsheetml/2009/9/main">
        <ext uri="{B025F937-C7B1-47D3-B67F-A62EFF666E3E}">
          <x14:id>{E8BEAD5E-D4D7-49A5-B16C-824F9884016D}</x14:id>
        </ext>
      </extLst>
    </cfRule>
  </conditionalFormatting>
  <conditionalFormatting sqref="AB20 L20 AJ20 AR20 AZ20 BX20">
    <cfRule type="dataBar" priority="20">
      <dataBar>
        <cfvo type="num" val="0"/>
        <cfvo type="num" val="$AC$4"/>
        <color rgb="FF00B050"/>
      </dataBar>
      <extLst xmlns:x14="http://schemas.microsoft.com/office/spreadsheetml/2009/9/main">
        <ext uri="{B025F937-C7B1-47D3-B67F-A62EFF666E3E}">
          <x14:id>{5C22D817-7D27-4042-AC40-C15D2855D204}</x14:id>
        </ext>
      </extLst>
    </cfRule>
  </conditionalFormatting>
  <conditionalFormatting sqref="AQ20">
    <cfRule type="dataBar" priority="13">
      <dataBar>
        <cfvo type="num" val="0"/>
        <cfvo type="num" val="30"/>
        <color rgb="FF00B050"/>
      </dataBar>
      <extLst xmlns:x14="http://schemas.microsoft.com/office/spreadsheetml/2009/9/main">
        <ext uri="{B025F937-C7B1-47D3-B67F-A62EFF666E3E}">
          <x14:id>{3431031A-DC14-4F37-B1BA-18830D643DED}</x14:id>
        </ext>
      </extLst>
    </cfRule>
  </conditionalFormatting>
  <conditionalFormatting sqref="K20">
    <cfRule type="dataBar" priority="11">
      <dataBar>
        <cfvo type="num" val="0"/>
        <cfvo type="num" val="30"/>
        <color rgb="FF00B050"/>
      </dataBar>
      <extLst xmlns:x14="http://schemas.microsoft.com/office/spreadsheetml/2009/9/main">
        <ext uri="{B025F937-C7B1-47D3-B67F-A62EFF666E3E}">
          <x14:id>{396D5AC8-FB12-455D-939A-9BBF382F87F3}</x14:id>
        </ext>
      </extLst>
    </cfRule>
  </conditionalFormatting>
  <dataValidations count="4">
    <dataValidation type="list" allowBlank="1" showInputMessage="1" showErrorMessage="1" sqref="A2:A3 A13:A21">
      <formula1>OFFSET(Personnel_PF,MATCH(A2&amp;"*",Personnel_PF,0)-1,0,COUNTIF(Personnel_PF,A2&amp;"*"))</formula1>
    </dataValidation>
    <dataValidation type="list" allowBlank="1" showInputMessage="1" showErrorMessage="1" sqref="N3:N5">
      <formula1>"Oui, STOP,"</formula1>
    </dataValidation>
    <dataValidation type="list" errorStyle="warning" allowBlank="1" showInputMessage="1" showErrorMessage="1" errorTitle="Attention donnée non valide" error="Le nom que vous essayez d'enter ne figure pas dans la liste des personnels. Utilisez la liste déroulante ou contacter l'administrateur pour mettre à jour le document." sqref="A4:A12">
      <formula1>OFFSET(Personnel_PF,MATCH(A4&amp;"*",Personnel_PF,0)-1,0,COUNTIF(Personnel_PF,A4&amp;"*"))</formula1>
    </dataValidation>
    <dataValidation type="list" allowBlank="1" showInputMessage="1" showErrorMessage="1" sqref="BT2:BT21 P2:P21 X2:X21 AN2:AN21 CB2:CB21 AF2:AF21 BD2:BD21 AV2:AV21 BL2:BL21">
      <formula1>Validations_modules</formula1>
    </dataValidation>
  </dataValidations>
  <pageMargins left="0.7" right="0.7" top="0.75" bottom="0.75" header="0.3" footer="0.3"/>
  <pageSetup paperSize="9" orientation="portrait" r:id="rId3"/>
  <legacyDrawing r:id="rId4"/>
  <tableParts count="1">
    <tablePart r:id="rId5"/>
  </tableParts>
  <extLst xmlns:x14="http://schemas.microsoft.com/office/spreadsheetml/2009/9/main">
    <ext uri="{78C0D931-6437-407d-A8EE-F0AAD7539E65}">
      <x14:conditionalFormattings>
        <x14:conditionalFormatting xmlns:xm="http://schemas.microsoft.com/office/excel/2006/main">
          <x14:cfRule type="dataBar" id="{395EC80B-D4C5-4B6D-B673-680AFE985105}">
            <x14:dataBar minLength="0" maxLength="100">
              <x14:cfvo type="num">
                <xm:f>0</xm:f>
              </x14:cfvo>
              <x14:cfvo type="num">
                <xm:f>$Z$2</xm:f>
              </x14:cfvo>
              <x14:negativeFillColor rgb="FFFF0000"/>
              <x14:axisColor rgb="FF000000"/>
            </x14:dataBar>
          </x14:cfRule>
          <xm:sqref>BU21 AW21 AO21 AG21 Y21 I21 I2:I19 Y2:Y19 AG2:AG19 AO2:AO19 AW2:AW19 BU2:BU19 Q2:Q19 BE2:BE19 BM2:BM19</xm:sqref>
        </x14:conditionalFormatting>
        <x14:conditionalFormatting xmlns:xm="http://schemas.microsoft.com/office/excel/2006/main">
          <x14:cfRule type="dataBar" id="{4A9931F8-6C3A-44F7-8B48-C11B00024292}">
            <x14:dataBar minLength="0" maxLength="100">
              <x14:cfvo type="num">
                <xm:f>0</xm:f>
              </x14:cfvo>
              <x14:cfvo type="num">
                <xm:f>30</xm:f>
              </x14:cfvo>
              <x14:negativeFillColor rgb="FFFF0000"/>
              <x14:axisColor rgb="FF000000"/>
            </x14:dataBar>
          </x14:cfRule>
          <xm:sqref>AY21 AI21 AA21 AA2:AA19 AI2:AI19 AY2:AY19 AQ2:AQ19 BW2:BW19 K2:K19 S2:S19 BG2:BG19 BO2:BO19</xm:sqref>
        </x14:conditionalFormatting>
        <x14:conditionalFormatting xmlns:xm="http://schemas.microsoft.com/office/excel/2006/main">
          <x14:cfRule type="dataBar" id="{FEC12EC6-0533-4584-833E-D6D89AF6BAC1}">
            <x14:dataBar minLength="0" maxLength="100">
              <x14:cfvo type="num">
                <xm:f>0</xm:f>
              </x14:cfvo>
              <x14:cfvo type="num">
                <xm:f>$AC$4</xm:f>
              </x14:cfvo>
              <x14:negativeFillColor rgb="FFFF0000"/>
              <x14:axisColor rgb="FF000000"/>
            </x14:dataBar>
          </x14:cfRule>
          <xm:sqref>BX21 AZ21 AR21 AJ21 AB21 L21 L2:L19 AB2:AB19 AJ2:AJ19 AR2:AR19 AZ2:AZ19 BX2:BX19 T2:T19 BH2:BH19 BP2:BP19</xm:sqref>
        </x14:conditionalFormatting>
        <x14:conditionalFormatting xmlns:xm="http://schemas.microsoft.com/office/excel/2006/main">
          <x14:cfRule type="dataBar" id="{291D67A6-510C-4473-A8AD-77F30853795C}">
            <x14:dataBar minLength="0" maxLength="100">
              <x14:cfvo type="num">
                <xm:f>0</xm:f>
              </x14:cfvo>
              <x14:cfvo type="num">
                <xm:f>30</xm:f>
              </x14:cfvo>
              <x14:negativeFillColor rgb="FFFF0000"/>
              <x14:axisColor rgb="FF000000"/>
            </x14:dataBar>
          </x14:cfRule>
          <xm:sqref>AQ21</xm:sqref>
        </x14:conditionalFormatting>
        <x14:conditionalFormatting xmlns:xm="http://schemas.microsoft.com/office/excel/2006/main">
          <x14:cfRule type="dataBar" id="{437986F1-A33B-47A1-A538-EDAA4B9E5761}">
            <x14:dataBar minLength="0" maxLength="100">
              <x14:cfvo type="num">
                <xm:f>0</xm:f>
              </x14:cfvo>
              <x14:cfvo type="num">
                <xm:f>30</xm:f>
              </x14:cfvo>
              <x14:negativeFillColor rgb="FFFF0000"/>
              <x14:axisColor rgb="FF000000"/>
            </x14:dataBar>
          </x14:cfRule>
          <xm:sqref>BW21</xm:sqref>
        </x14:conditionalFormatting>
        <x14:conditionalFormatting xmlns:xm="http://schemas.microsoft.com/office/excel/2006/main">
          <x14:cfRule type="dataBar" id="{96C4CCA7-5B32-45A6-9DCD-3F2313157485}">
            <x14:dataBar minLength="0" maxLength="100">
              <x14:cfvo type="num">
                <xm:f>0</xm:f>
              </x14:cfvo>
              <x14:cfvo type="num">
                <xm:f>30</xm:f>
              </x14:cfvo>
              <x14:negativeFillColor rgb="FFFF0000"/>
              <x14:axisColor rgb="FF000000"/>
            </x14:dataBar>
          </x14:cfRule>
          <xm:sqref>K21</xm:sqref>
        </x14:conditionalFormatting>
        <x14:conditionalFormatting xmlns:xm="http://schemas.microsoft.com/office/excel/2006/main">
          <x14:cfRule type="dataBar" id="{A23014E4-C19F-48CB-8C07-8DA9F631A4BE}">
            <x14:dataBar minLength="0" maxLength="100">
              <x14:cfvo type="num">
                <xm:f>0</xm:f>
              </x14:cfvo>
              <x14:cfvo type="num">
                <xm:f>$Z$2</xm:f>
              </x14:cfvo>
              <x14:negativeFillColor rgb="FFFF0000"/>
              <x14:axisColor rgb="FF000000"/>
            </x14:dataBar>
          </x14:cfRule>
          <xm:sqref>Q21</xm:sqref>
        </x14:conditionalFormatting>
        <x14:conditionalFormatting xmlns:xm="http://schemas.microsoft.com/office/excel/2006/main">
          <x14:cfRule type="dataBar" id="{6D21627A-E55D-4C6B-ADCB-8301A9BCB26E}">
            <x14:dataBar minLength="0" maxLength="100">
              <x14:cfvo type="num">
                <xm:f>0</xm:f>
              </x14:cfvo>
              <x14:cfvo type="num">
                <xm:f>$AC$4</xm:f>
              </x14:cfvo>
              <x14:negativeFillColor rgb="FFFF0000"/>
              <x14:axisColor rgb="FF000000"/>
            </x14:dataBar>
          </x14:cfRule>
          <xm:sqref>T21</xm:sqref>
        </x14:conditionalFormatting>
        <x14:conditionalFormatting xmlns:xm="http://schemas.microsoft.com/office/excel/2006/main">
          <x14:cfRule type="dataBar" id="{8F82A15D-5050-4F69-899D-5C82DFB6C5D8}">
            <x14:dataBar minLength="0" maxLength="100">
              <x14:cfvo type="num">
                <xm:f>0</xm:f>
              </x14:cfvo>
              <x14:cfvo type="num">
                <xm:f>30</xm:f>
              </x14:cfvo>
              <x14:negativeFillColor rgb="FFFF0000"/>
              <x14:axisColor rgb="FF000000"/>
            </x14:dataBar>
          </x14:cfRule>
          <xm:sqref>S21</xm:sqref>
        </x14:conditionalFormatting>
        <x14:conditionalFormatting xmlns:xm="http://schemas.microsoft.com/office/excel/2006/main">
          <x14:cfRule type="dataBar" id="{17A74A74-4CBD-4D87-839D-EAFC98D5D4CB}">
            <x14:dataBar minLength="0" maxLength="100">
              <x14:cfvo type="num">
                <xm:f>0</xm:f>
              </x14:cfvo>
              <x14:cfvo type="num">
                <xm:f>$Z$2</xm:f>
              </x14:cfvo>
              <x14:negativeFillColor rgb="FFFF0000"/>
              <x14:axisColor rgb="FF000000"/>
            </x14:dataBar>
          </x14:cfRule>
          <xm:sqref>BE21</xm:sqref>
        </x14:conditionalFormatting>
        <x14:conditionalFormatting xmlns:xm="http://schemas.microsoft.com/office/excel/2006/main">
          <x14:cfRule type="dataBar" id="{535DE010-629C-41CB-8A36-19F7CB02AC08}">
            <x14:dataBar minLength="0" maxLength="100">
              <x14:cfvo type="num">
                <xm:f>0</xm:f>
              </x14:cfvo>
              <x14:cfvo type="num">
                <xm:f>$AC$4</xm:f>
              </x14:cfvo>
              <x14:negativeFillColor rgb="FFFF0000"/>
              <x14:axisColor rgb="FF000000"/>
            </x14:dataBar>
          </x14:cfRule>
          <xm:sqref>BH21</xm:sqref>
        </x14:conditionalFormatting>
        <x14:conditionalFormatting xmlns:xm="http://schemas.microsoft.com/office/excel/2006/main">
          <x14:cfRule type="dataBar" id="{DF724079-CD89-404B-98B1-354E5B286A37}">
            <x14:dataBar minLength="0" maxLength="100">
              <x14:cfvo type="num">
                <xm:f>0</xm:f>
              </x14:cfvo>
              <x14:cfvo type="num">
                <xm:f>30</xm:f>
              </x14:cfvo>
              <x14:negativeFillColor rgb="FFFF0000"/>
              <x14:axisColor rgb="FF000000"/>
            </x14:dataBar>
          </x14:cfRule>
          <xm:sqref>BG21</xm:sqref>
        </x14:conditionalFormatting>
        <x14:conditionalFormatting xmlns:xm="http://schemas.microsoft.com/office/excel/2006/main">
          <x14:cfRule type="dataBar" id="{1A0EBDE5-5DD2-460E-A9AC-6A83EB8088C7}">
            <x14:dataBar minLength="0" maxLength="100">
              <x14:cfvo type="num">
                <xm:f>0</xm:f>
              </x14:cfvo>
              <x14:cfvo type="num">
                <xm:f>$Z$2</xm:f>
              </x14:cfvo>
              <x14:negativeFillColor rgb="FFFF0000"/>
              <x14:axisColor rgb="FF000000"/>
            </x14:dataBar>
          </x14:cfRule>
          <xm:sqref>BM21</xm:sqref>
        </x14:conditionalFormatting>
        <x14:conditionalFormatting xmlns:xm="http://schemas.microsoft.com/office/excel/2006/main">
          <x14:cfRule type="dataBar" id="{3A3B890E-F934-4411-8FAA-49EF5E5061C5}">
            <x14:dataBar minLength="0" maxLength="100">
              <x14:cfvo type="num">
                <xm:f>0</xm:f>
              </x14:cfvo>
              <x14:cfvo type="num">
                <xm:f>$AC$4</xm:f>
              </x14:cfvo>
              <x14:negativeFillColor rgb="FFFF0000"/>
              <x14:axisColor rgb="FF000000"/>
            </x14:dataBar>
          </x14:cfRule>
          <xm:sqref>BP21</xm:sqref>
        </x14:conditionalFormatting>
        <x14:conditionalFormatting xmlns:xm="http://schemas.microsoft.com/office/excel/2006/main">
          <x14:cfRule type="dataBar" id="{BC300BA5-2F59-4484-98C1-88E1BFE9B4A7}">
            <x14:dataBar minLength="0" maxLength="100">
              <x14:cfvo type="num">
                <xm:f>0</xm:f>
              </x14:cfvo>
              <x14:cfvo type="num">
                <xm:f>30</xm:f>
              </x14:cfvo>
              <x14:negativeFillColor rgb="FFFF0000"/>
              <x14:axisColor rgb="FF000000"/>
            </x14:dataBar>
          </x14:cfRule>
          <xm:sqref>BO21</xm:sqref>
        </x14:conditionalFormatting>
        <x14:conditionalFormatting xmlns:xm="http://schemas.microsoft.com/office/excel/2006/main">
          <x14:cfRule type="dataBar" id="{4ABDDB8D-50BD-4D31-B815-AE9F7F032AF4}">
            <x14:dataBar minLength="0" maxLength="100">
              <x14:cfvo type="num">
                <xm:f>0</xm:f>
              </x14:cfvo>
              <x14:cfvo type="num">
                <xm:f>30</xm:f>
              </x14:cfvo>
              <x14:negativeFillColor rgb="FFFF0000"/>
              <x14:axisColor rgb="FF000000"/>
            </x14:dataBar>
          </x14:cfRule>
          <xm:sqref>BW20</xm:sqref>
        </x14:conditionalFormatting>
        <x14:conditionalFormatting xmlns:xm="http://schemas.microsoft.com/office/excel/2006/main">
          <x14:cfRule type="dataBar" id="{4D1E9470-290F-4AF3-A79D-7EFC80A67B67}">
            <x14:dataBar minLength="0" maxLength="100">
              <x14:cfvo type="num">
                <xm:f>0</xm:f>
              </x14:cfvo>
              <x14:cfvo type="num">
                <xm:f>$Z$2</xm:f>
              </x14:cfvo>
              <x14:negativeFillColor rgb="FFFF0000"/>
              <x14:axisColor rgb="FF000000"/>
            </x14:dataBar>
          </x14:cfRule>
          <xm:sqref>Q20</xm:sqref>
        </x14:conditionalFormatting>
        <x14:conditionalFormatting xmlns:xm="http://schemas.microsoft.com/office/excel/2006/main">
          <x14:cfRule type="dataBar" id="{7D8DE2E4-7F4D-4997-AE4C-FB87C05AB89A}">
            <x14:dataBar minLength="0" maxLength="100">
              <x14:cfvo type="num">
                <xm:f>0</xm:f>
              </x14:cfvo>
              <x14:cfvo type="num">
                <xm:f>$AC$4</xm:f>
              </x14:cfvo>
              <x14:negativeFillColor rgb="FFFF0000"/>
              <x14:axisColor rgb="FF000000"/>
            </x14:dataBar>
          </x14:cfRule>
          <xm:sqref>T20</xm:sqref>
        </x14:conditionalFormatting>
        <x14:conditionalFormatting xmlns:xm="http://schemas.microsoft.com/office/excel/2006/main">
          <x14:cfRule type="dataBar" id="{C35F080D-D430-4FFA-9F2F-A4000706B38E}">
            <x14:dataBar minLength="0" maxLength="100">
              <x14:cfvo type="num">
                <xm:f>0</xm:f>
              </x14:cfvo>
              <x14:cfvo type="num">
                <xm:f>30</xm:f>
              </x14:cfvo>
              <x14:negativeFillColor rgb="FFFF0000"/>
              <x14:axisColor rgb="FF000000"/>
            </x14:dataBar>
          </x14:cfRule>
          <xm:sqref>S20</xm:sqref>
        </x14:conditionalFormatting>
        <x14:conditionalFormatting xmlns:xm="http://schemas.microsoft.com/office/excel/2006/main">
          <x14:cfRule type="dataBar" id="{7E26DDAC-CA0D-4CBD-885D-684702960218}">
            <x14:dataBar minLength="0" maxLength="100">
              <x14:cfvo type="num">
                <xm:f>0</xm:f>
              </x14:cfvo>
              <x14:cfvo type="num">
                <xm:f>$Z$2</xm:f>
              </x14:cfvo>
              <x14:negativeFillColor rgb="FFFF0000"/>
              <x14:axisColor rgb="FF000000"/>
            </x14:dataBar>
          </x14:cfRule>
          <xm:sqref>BE20</xm:sqref>
        </x14:conditionalFormatting>
        <x14:conditionalFormatting xmlns:xm="http://schemas.microsoft.com/office/excel/2006/main">
          <x14:cfRule type="dataBar" id="{A42AB796-EC50-4F7B-AFD9-D7496F48EFE0}">
            <x14:dataBar minLength="0" maxLength="100">
              <x14:cfvo type="num">
                <xm:f>0</xm:f>
              </x14:cfvo>
              <x14:cfvo type="num">
                <xm:f>$AC$4</xm:f>
              </x14:cfvo>
              <x14:negativeFillColor rgb="FFFF0000"/>
              <x14:axisColor rgb="FF000000"/>
            </x14:dataBar>
          </x14:cfRule>
          <xm:sqref>BH20</xm:sqref>
        </x14:conditionalFormatting>
        <x14:conditionalFormatting xmlns:xm="http://schemas.microsoft.com/office/excel/2006/main">
          <x14:cfRule type="dataBar" id="{70A0C703-8153-4B33-BE30-A7024679F781}">
            <x14:dataBar minLength="0" maxLength="100">
              <x14:cfvo type="num">
                <xm:f>0</xm:f>
              </x14:cfvo>
              <x14:cfvo type="num">
                <xm:f>30</xm:f>
              </x14:cfvo>
              <x14:negativeFillColor rgb="FFFF0000"/>
              <x14:axisColor rgb="FF000000"/>
            </x14:dataBar>
          </x14:cfRule>
          <xm:sqref>BG20</xm:sqref>
        </x14:conditionalFormatting>
        <x14:conditionalFormatting xmlns:xm="http://schemas.microsoft.com/office/excel/2006/main">
          <x14:cfRule type="dataBar" id="{18359E15-6852-4DAD-999A-E2FD39F677B5}">
            <x14:dataBar minLength="0" maxLength="100">
              <x14:cfvo type="num">
                <xm:f>0</xm:f>
              </x14:cfvo>
              <x14:cfvo type="num">
                <xm:f>$Z$2</xm:f>
              </x14:cfvo>
              <x14:negativeFillColor rgb="FFFF0000"/>
              <x14:axisColor rgb="FF000000"/>
            </x14:dataBar>
          </x14:cfRule>
          <xm:sqref>BM20</xm:sqref>
        </x14:conditionalFormatting>
        <x14:conditionalFormatting xmlns:xm="http://schemas.microsoft.com/office/excel/2006/main">
          <x14:cfRule type="dataBar" id="{695EF21D-247B-4514-83F0-17F79CE7B18D}">
            <x14:dataBar minLength="0" maxLength="100">
              <x14:cfvo type="num">
                <xm:f>0</xm:f>
              </x14:cfvo>
              <x14:cfvo type="num">
                <xm:f>$AC$4</xm:f>
              </x14:cfvo>
              <x14:negativeFillColor rgb="FFFF0000"/>
              <x14:axisColor rgb="FF000000"/>
            </x14:dataBar>
          </x14:cfRule>
          <xm:sqref>BP20</xm:sqref>
        </x14:conditionalFormatting>
        <x14:conditionalFormatting xmlns:xm="http://schemas.microsoft.com/office/excel/2006/main">
          <x14:cfRule type="dataBar" id="{524D5FE2-1A72-44EC-8D7B-BFA1908777FF}">
            <x14:dataBar minLength="0" maxLength="100">
              <x14:cfvo type="num">
                <xm:f>0</xm:f>
              </x14:cfvo>
              <x14:cfvo type="num">
                <xm:f>30</xm:f>
              </x14:cfvo>
              <x14:negativeFillColor rgb="FFFF0000"/>
              <x14:axisColor rgb="FF000000"/>
            </x14:dataBar>
          </x14:cfRule>
          <xm:sqref>BO20</xm:sqref>
        </x14:conditionalFormatting>
        <x14:conditionalFormatting xmlns:xm="http://schemas.microsoft.com/office/excel/2006/main">
          <x14:cfRule type="dataBar" id="{3A848147-EBD8-407D-A61A-C184C5EF4632}">
            <x14:dataBar minLength="0" maxLength="100">
              <x14:cfvo type="num">
                <xm:f>0</xm:f>
              </x14:cfvo>
              <x14:cfvo type="num">
                <xm:f>$Z$2</xm:f>
              </x14:cfvo>
              <x14:negativeFillColor rgb="FFFF0000"/>
              <x14:axisColor rgb="FF000000"/>
            </x14:dataBar>
          </x14:cfRule>
          <xm:sqref>I20 Y20 AG20 AO20 AW20 BU20</xm:sqref>
        </x14:conditionalFormatting>
        <x14:conditionalFormatting xmlns:xm="http://schemas.microsoft.com/office/excel/2006/main">
          <x14:cfRule type="dataBar" id="{E8BEAD5E-D4D7-49A5-B16C-824F9884016D}">
            <x14:dataBar minLength="0" maxLength="100">
              <x14:cfvo type="num">
                <xm:f>0</xm:f>
              </x14:cfvo>
              <x14:cfvo type="num">
                <xm:f>30</xm:f>
              </x14:cfvo>
              <x14:negativeFillColor rgb="FFFF0000"/>
              <x14:axisColor rgb="FF000000"/>
            </x14:dataBar>
          </x14:cfRule>
          <xm:sqref>AA20 AI20 AY20</xm:sqref>
        </x14:conditionalFormatting>
        <x14:conditionalFormatting xmlns:xm="http://schemas.microsoft.com/office/excel/2006/main">
          <x14:cfRule type="dataBar" id="{5C22D817-7D27-4042-AC40-C15D2855D204}">
            <x14:dataBar minLength="0" maxLength="100">
              <x14:cfvo type="num">
                <xm:f>0</xm:f>
              </x14:cfvo>
              <x14:cfvo type="num">
                <xm:f>$AC$4</xm:f>
              </x14:cfvo>
              <x14:negativeFillColor rgb="FFFF0000"/>
              <x14:axisColor rgb="FF000000"/>
            </x14:dataBar>
          </x14:cfRule>
          <xm:sqref>L20 AB20 AJ20 AR20 AZ20 BX20</xm:sqref>
        </x14:conditionalFormatting>
        <x14:conditionalFormatting xmlns:xm="http://schemas.microsoft.com/office/excel/2006/main">
          <x14:cfRule type="dataBar" id="{3431031A-DC14-4F37-B1BA-18830D643DED}">
            <x14:dataBar minLength="0" maxLength="100">
              <x14:cfvo type="num">
                <xm:f>0</xm:f>
              </x14:cfvo>
              <x14:cfvo type="num">
                <xm:f>30</xm:f>
              </x14:cfvo>
              <x14:negativeFillColor rgb="FFFF0000"/>
              <x14:axisColor rgb="FF000000"/>
            </x14:dataBar>
          </x14:cfRule>
          <xm:sqref>AQ20</xm:sqref>
        </x14:conditionalFormatting>
        <x14:conditionalFormatting xmlns:xm="http://schemas.microsoft.com/office/excel/2006/main">
          <x14:cfRule type="dataBar" id="{396D5AC8-FB12-455D-939A-9BBF382F87F3}">
            <x14:dataBar minLength="0" maxLength="100">
              <x14:cfvo type="num">
                <xm:f>0</xm:f>
              </x14:cfvo>
              <x14:cfvo type="num">
                <xm:f>30</xm:f>
              </x14:cfvo>
              <x14:negativeFillColor rgb="FFFF0000"/>
              <x14:axisColor rgb="FF000000"/>
            </x14:dataBar>
          </x14:cfRule>
          <xm:sqref>K20</xm:sqref>
        </x14:conditionalFormatting>
      </x14:conditionalFormattings>
    </ext>
  </extLst>
</worksheet>
</file>

<file path=xl/worksheets/sheet15.xml><?xml version="1.0" encoding="utf-8"?>
<worksheet xmlns="http://schemas.openxmlformats.org/spreadsheetml/2006/main" xmlns:r="http://schemas.openxmlformats.org/officeDocument/2006/relationships">
  <sheetPr codeName="Feuil2">
    <tabColor rgb="FFFFC000"/>
    <pageSetUpPr fitToPage="1"/>
  </sheetPr>
  <dimension ref="A1:I189611"/>
  <sheetViews>
    <sheetView workbookViewId="0">
      <pane ySplit="1" topLeftCell="A611" activePane="bottomLeft" state="frozen"/>
      <selection pane="bottomLeft" activeCell="D634" sqref="D634"/>
    </sheetView>
  </sheetViews>
  <sheetFormatPr baseColWidth="10" defaultColWidth="9.28515625" defaultRowHeight="12.75" outlineLevelCol="1"/>
  <cols>
    <col min="1" max="1" width="13" style="119" customWidth="1"/>
    <col min="2" max="2" width="29.28515625" style="67" customWidth="1"/>
    <col min="3" max="3" width="15.7109375" style="67" customWidth="1" outlineLevel="1"/>
    <col min="4" max="4" width="23.7109375" style="67" customWidth="1" outlineLevel="1"/>
    <col min="5" max="5" width="20.7109375" style="1" bestFit="1" customWidth="1"/>
    <col min="6" max="6" width="16.28515625" style="1" customWidth="1"/>
    <col min="7" max="7" width="73.42578125" style="1" customWidth="1"/>
    <col min="8" max="16384" width="9.28515625" style="1"/>
  </cols>
  <sheetData>
    <row r="1" spans="1:7" s="3" customFormat="1" ht="30.75" customHeight="1">
      <c r="A1" s="238" t="s">
        <v>119</v>
      </c>
      <c r="B1" s="239" t="s">
        <v>120</v>
      </c>
      <c r="C1" s="239" t="s">
        <v>121</v>
      </c>
      <c r="D1" s="240" t="s">
        <v>406</v>
      </c>
      <c r="E1" s="240" t="s">
        <v>407</v>
      </c>
      <c r="F1" s="240" t="s">
        <v>408</v>
      </c>
      <c r="G1" s="241" t="s">
        <v>747</v>
      </c>
    </row>
    <row r="2" spans="1:7" ht="12.75" customHeight="1">
      <c r="A2" s="119">
        <v>42744</v>
      </c>
      <c r="B2" s="67" t="s">
        <v>877</v>
      </c>
      <c r="C2" s="67" t="s">
        <v>131</v>
      </c>
      <c r="D2" s="67" t="s">
        <v>409</v>
      </c>
      <c r="E2" s="1" t="s">
        <v>437</v>
      </c>
      <c r="F2" s="1" t="s">
        <v>188</v>
      </c>
    </row>
    <row r="3" spans="1:7" ht="12.75" customHeight="1">
      <c r="A3" s="119">
        <v>42744</v>
      </c>
      <c r="B3" s="67" t="s">
        <v>877</v>
      </c>
      <c r="C3" s="67" t="s">
        <v>131</v>
      </c>
      <c r="D3" s="67" t="s">
        <v>546</v>
      </c>
      <c r="E3" s="1" t="s">
        <v>452</v>
      </c>
      <c r="F3" s="1" t="s">
        <v>188</v>
      </c>
    </row>
    <row r="4" spans="1:7" ht="12.75" customHeight="1">
      <c r="A4" s="119">
        <v>42744</v>
      </c>
      <c r="B4" s="67" t="s">
        <v>877</v>
      </c>
      <c r="C4" s="67" t="s">
        <v>131</v>
      </c>
      <c r="D4" s="67" t="s">
        <v>546</v>
      </c>
      <c r="E4" s="1" t="s">
        <v>737</v>
      </c>
      <c r="F4" s="1" t="s">
        <v>188</v>
      </c>
    </row>
    <row r="5" spans="1:7" ht="12.75" customHeight="1">
      <c r="A5" s="119">
        <v>42744</v>
      </c>
      <c r="B5" s="67" t="s">
        <v>877</v>
      </c>
      <c r="C5" s="67" t="s">
        <v>131</v>
      </c>
      <c r="D5" s="67" t="s">
        <v>546</v>
      </c>
      <c r="E5" s="1" t="s">
        <v>736</v>
      </c>
      <c r="F5" s="1" t="s">
        <v>188</v>
      </c>
    </row>
    <row r="6" spans="1:7" ht="12.75" customHeight="1">
      <c r="A6" s="119">
        <v>42760</v>
      </c>
      <c r="B6" s="67" t="s">
        <v>877</v>
      </c>
      <c r="C6" s="67" t="s">
        <v>131</v>
      </c>
      <c r="D6" s="67" t="s">
        <v>416</v>
      </c>
      <c r="E6" s="1" t="s">
        <v>442</v>
      </c>
      <c r="F6" s="1" t="s">
        <v>188</v>
      </c>
    </row>
    <row r="7" spans="1:7" ht="12.75" customHeight="1">
      <c r="A7" s="119">
        <v>42830</v>
      </c>
      <c r="B7" s="67" t="s">
        <v>877</v>
      </c>
      <c r="C7" s="67" t="s">
        <v>131</v>
      </c>
      <c r="D7" s="67" t="s">
        <v>568</v>
      </c>
      <c r="E7" s="1" t="s">
        <v>415</v>
      </c>
      <c r="F7" s="1" t="s">
        <v>188</v>
      </c>
    </row>
    <row r="8" spans="1:7" ht="15" customHeight="1">
      <c r="A8" s="119">
        <v>42823</v>
      </c>
      <c r="B8" s="184" t="s">
        <v>936</v>
      </c>
      <c r="C8" s="67" t="s">
        <v>131</v>
      </c>
      <c r="D8" s="67" t="s">
        <v>531</v>
      </c>
      <c r="E8" s="1" t="s">
        <v>737</v>
      </c>
      <c r="F8" s="1" t="s">
        <v>188</v>
      </c>
    </row>
    <row r="9" spans="1:7" ht="15" customHeight="1">
      <c r="A9" s="119">
        <v>42823</v>
      </c>
      <c r="B9" s="184" t="s">
        <v>936</v>
      </c>
      <c r="C9" s="67" t="s">
        <v>131</v>
      </c>
      <c r="D9" s="67" t="s">
        <v>409</v>
      </c>
      <c r="E9" s="1" t="s">
        <v>437</v>
      </c>
      <c r="F9" s="1" t="s">
        <v>188</v>
      </c>
    </row>
    <row r="10" spans="1:7" ht="15" customHeight="1">
      <c r="A10" s="119">
        <v>42823</v>
      </c>
      <c r="B10" s="184" t="s">
        <v>936</v>
      </c>
      <c r="C10" s="67" t="s">
        <v>131</v>
      </c>
      <c r="D10" s="67" t="s">
        <v>531</v>
      </c>
      <c r="E10" s="1" t="s">
        <v>452</v>
      </c>
      <c r="F10" s="1" t="s">
        <v>188</v>
      </c>
    </row>
    <row r="11" spans="1:7" ht="15" customHeight="1">
      <c r="A11" s="119">
        <v>42823</v>
      </c>
      <c r="B11" s="183" t="s">
        <v>933</v>
      </c>
      <c r="C11" s="67" t="s">
        <v>131</v>
      </c>
      <c r="D11" s="67" t="s">
        <v>416</v>
      </c>
      <c r="E11" s="1" t="s">
        <v>737</v>
      </c>
      <c r="F11" s="1" t="s">
        <v>188</v>
      </c>
    </row>
    <row r="12" spans="1:7" ht="15" customHeight="1">
      <c r="A12" s="119">
        <v>42823</v>
      </c>
      <c r="B12" s="183" t="s">
        <v>933</v>
      </c>
      <c r="C12" s="67" t="s">
        <v>131</v>
      </c>
      <c r="D12" s="67" t="s">
        <v>409</v>
      </c>
      <c r="E12" s="1" t="s">
        <v>437</v>
      </c>
      <c r="F12" s="1" t="s">
        <v>188</v>
      </c>
    </row>
    <row r="13" spans="1:7" ht="15" customHeight="1">
      <c r="A13" s="119">
        <v>42823</v>
      </c>
      <c r="B13" s="183" t="s">
        <v>933</v>
      </c>
      <c r="C13" s="67" t="s">
        <v>131</v>
      </c>
      <c r="D13" s="67" t="s">
        <v>416</v>
      </c>
      <c r="E13" s="1" t="s">
        <v>452</v>
      </c>
      <c r="F13" s="1" t="s">
        <v>188</v>
      </c>
    </row>
    <row r="14" spans="1:7" ht="12.75" customHeight="1">
      <c r="A14" s="119">
        <v>42858</v>
      </c>
      <c r="B14" s="67" t="s">
        <v>982</v>
      </c>
      <c r="C14" s="67" t="s">
        <v>131</v>
      </c>
      <c r="D14" s="67" t="s">
        <v>561</v>
      </c>
      <c r="E14" s="1" t="s">
        <v>437</v>
      </c>
      <c r="F14" s="1" t="s">
        <v>188</v>
      </c>
    </row>
    <row r="15" spans="1:7" ht="12.75" customHeight="1">
      <c r="A15" s="119">
        <v>42858</v>
      </c>
      <c r="B15" s="67" t="s">
        <v>982</v>
      </c>
      <c r="C15" s="67" t="s">
        <v>131</v>
      </c>
      <c r="D15" s="67" t="s">
        <v>416</v>
      </c>
      <c r="E15" s="1" t="s">
        <v>452</v>
      </c>
      <c r="F15" s="1" t="s">
        <v>188</v>
      </c>
    </row>
    <row r="16" spans="1:7" ht="12.75" customHeight="1">
      <c r="A16" s="119">
        <v>42858</v>
      </c>
      <c r="B16" s="67" t="s">
        <v>982</v>
      </c>
      <c r="C16" s="67" t="s">
        <v>131</v>
      </c>
      <c r="D16" s="67" t="s">
        <v>416</v>
      </c>
      <c r="E16" s="1" t="s">
        <v>737</v>
      </c>
      <c r="F16" s="1" t="s">
        <v>188</v>
      </c>
    </row>
    <row r="17" spans="1:6" ht="12.75" customHeight="1">
      <c r="A17" s="119">
        <v>42760</v>
      </c>
      <c r="B17" s="67" t="s">
        <v>865</v>
      </c>
      <c r="C17" s="67" t="s">
        <v>131</v>
      </c>
      <c r="D17" s="67" t="s">
        <v>416</v>
      </c>
      <c r="E17" s="1" t="s">
        <v>442</v>
      </c>
      <c r="F17" s="1" t="s">
        <v>188</v>
      </c>
    </row>
    <row r="18" spans="1:6" ht="12.75" customHeight="1">
      <c r="A18" s="119">
        <v>42705</v>
      </c>
      <c r="B18" s="67" t="s">
        <v>865</v>
      </c>
      <c r="C18" s="67" t="s">
        <v>131</v>
      </c>
      <c r="D18" s="67" t="s">
        <v>409</v>
      </c>
      <c r="E18" s="1" t="s">
        <v>437</v>
      </c>
      <c r="F18" s="1" t="s">
        <v>188</v>
      </c>
    </row>
    <row r="19" spans="1:6" ht="12.75" customHeight="1">
      <c r="A19" s="119">
        <v>42705</v>
      </c>
      <c r="B19" s="67" t="s">
        <v>865</v>
      </c>
      <c r="C19" s="67" t="s">
        <v>131</v>
      </c>
      <c r="D19" s="67" t="s">
        <v>531</v>
      </c>
      <c r="E19" s="1" t="s">
        <v>737</v>
      </c>
      <c r="F19" s="1" t="s">
        <v>188</v>
      </c>
    </row>
    <row r="20" spans="1:6" ht="12.75" customHeight="1">
      <c r="A20" s="119">
        <v>42705</v>
      </c>
      <c r="B20" s="67" t="s">
        <v>865</v>
      </c>
      <c r="C20" s="67" t="s">
        <v>131</v>
      </c>
      <c r="D20" s="67" t="s">
        <v>531</v>
      </c>
      <c r="E20" s="1" t="s">
        <v>452</v>
      </c>
      <c r="F20" s="1" t="s">
        <v>188</v>
      </c>
    </row>
    <row r="21" spans="1:6" ht="12.75" customHeight="1">
      <c r="A21" s="119">
        <v>43070</v>
      </c>
      <c r="B21" s="67" t="s">
        <v>865</v>
      </c>
      <c r="C21" s="67" t="s">
        <v>131</v>
      </c>
      <c r="D21" s="67" t="s">
        <v>416</v>
      </c>
      <c r="E21" s="1" t="s">
        <v>414</v>
      </c>
      <c r="F21" s="1" t="s">
        <v>188</v>
      </c>
    </row>
    <row r="22" spans="1:6" ht="12.75" customHeight="1">
      <c r="A22" s="119">
        <v>42821</v>
      </c>
      <c r="B22" s="67" t="s">
        <v>865</v>
      </c>
      <c r="C22" s="67" t="s">
        <v>131</v>
      </c>
      <c r="D22" s="67" t="s">
        <v>531</v>
      </c>
      <c r="E22" s="1" t="s">
        <v>410</v>
      </c>
      <c r="F22" s="1" t="s">
        <v>188</v>
      </c>
    </row>
    <row r="23" spans="1:6" ht="12.75" customHeight="1">
      <c r="A23" s="119">
        <v>42849</v>
      </c>
      <c r="B23" s="67" t="s">
        <v>865</v>
      </c>
      <c r="C23" s="67" t="s">
        <v>131</v>
      </c>
      <c r="D23" s="67" t="s">
        <v>416</v>
      </c>
      <c r="E23" s="1" t="s">
        <v>415</v>
      </c>
      <c r="F23" s="1" t="s">
        <v>188</v>
      </c>
    </row>
    <row r="24" spans="1:6" ht="12.75" customHeight="1">
      <c r="A24" s="119">
        <v>42794</v>
      </c>
      <c r="B24" s="67" t="s">
        <v>885</v>
      </c>
      <c r="C24" s="67" t="s">
        <v>131</v>
      </c>
      <c r="D24" s="67" t="s">
        <v>411</v>
      </c>
      <c r="E24" s="1" t="s">
        <v>442</v>
      </c>
      <c r="F24" s="1" t="s">
        <v>188</v>
      </c>
    </row>
    <row r="25" spans="1:6" ht="12.75" customHeight="1">
      <c r="A25" s="119">
        <v>42810</v>
      </c>
      <c r="B25" s="67" t="s">
        <v>885</v>
      </c>
      <c r="C25" s="67" t="s">
        <v>131</v>
      </c>
      <c r="D25" s="67" t="s">
        <v>531</v>
      </c>
      <c r="E25" s="1" t="s">
        <v>457</v>
      </c>
      <c r="F25" s="1" t="s">
        <v>188</v>
      </c>
    </row>
    <row r="26" spans="1:6" ht="12.75" customHeight="1">
      <c r="A26" s="119">
        <v>42844</v>
      </c>
      <c r="B26" s="67" t="s">
        <v>885</v>
      </c>
      <c r="C26" s="67" t="s">
        <v>131</v>
      </c>
      <c r="D26" s="67" t="s">
        <v>561</v>
      </c>
      <c r="E26" s="1" t="s">
        <v>473</v>
      </c>
      <c r="F26" s="1" t="s">
        <v>188</v>
      </c>
    </row>
    <row r="27" spans="1:6" ht="12.75" customHeight="1">
      <c r="A27" s="119">
        <v>42858</v>
      </c>
      <c r="B27" s="67" t="s">
        <v>990</v>
      </c>
      <c r="C27" s="67" t="s">
        <v>131</v>
      </c>
      <c r="D27" s="67" t="s">
        <v>416</v>
      </c>
      <c r="E27" s="1" t="s">
        <v>737</v>
      </c>
      <c r="F27" s="1" t="s">
        <v>188</v>
      </c>
    </row>
    <row r="28" spans="1:6" ht="12.75" customHeight="1">
      <c r="A28" s="119">
        <v>42858</v>
      </c>
      <c r="B28" s="67" t="s">
        <v>990</v>
      </c>
      <c r="C28" s="67" t="s">
        <v>131</v>
      </c>
      <c r="D28" s="67" t="s">
        <v>416</v>
      </c>
      <c r="E28" s="1" t="s">
        <v>452</v>
      </c>
      <c r="F28" s="1" t="s">
        <v>188</v>
      </c>
    </row>
    <row r="29" spans="1:6" ht="12.75" customHeight="1">
      <c r="A29" s="119">
        <v>42858</v>
      </c>
      <c r="B29" s="67" t="s">
        <v>990</v>
      </c>
      <c r="C29" s="67" t="s">
        <v>131</v>
      </c>
      <c r="D29" s="67" t="s">
        <v>909</v>
      </c>
      <c r="E29" s="1" t="s">
        <v>429</v>
      </c>
      <c r="F29" s="1" t="s">
        <v>188</v>
      </c>
    </row>
    <row r="30" spans="1:6" ht="12.75" customHeight="1">
      <c r="A30" s="119">
        <v>42858</v>
      </c>
      <c r="B30" s="67" t="s">
        <v>990</v>
      </c>
      <c r="C30" s="67" t="s">
        <v>131</v>
      </c>
      <c r="D30" s="67" t="s">
        <v>561</v>
      </c>
      <c r="E30" s="1" t="s">
        <v>437</v>
      </c>
      <c r="F30" s="1" t="s">
        <v>188</v>
      </c>
    </row>
    <row r="31" spans="1:6" ht="12.75" customHeight="1">
      <c r="A31" s="119">
        <v>42705</v>
      </c>
      <c r="B31" s="67" t="s">
        <v>919</v>
      </c>
      <c r="C31" s="67" t="s">
        <v>156</v>
      </c>
      <c r="D31" s="67" t="s">
        <v>531</v>
      </c>
      <c r="E31" s="1" t="s">
        <v>452</v>
      </c>
      <c r="F31" s="1" t="s">
        <v>188</v>
      </c>
    </row>
    <row r="32" spans="1:6" ht="12.75" customHeight="1">
      <c r="A32" s="119">
        <v>42744</v>
      </c>
      <c r="B32" s="67" t="s">
        <v>919</v>
      </c>
      <c r="C32" s="67" t="s">
        <v>156</v>
      </c>
      <c r="D32" s="67" t="s">
        <v>409</v>
      </c>
      <c r="E32" s="1" t="s">
        <v>437</v>
      </c>
      <c r="F32" s="1" t="s">
        <v>188</v>
      </c>
    </row>
    <row r="33" spans="1:6" ht="12.75" customHeight="1">
      <c r="A33" s="119">
        <v>42744</v>
      </c>
      <c r="B33" s="67" t="s">
        <v>919</v>
      </c>
      <c r="C33" s="67" t="s">
        <v>156</v>
      </c>
      <c r="D33" s="67" t="s">
        <v>531</v>
      </c>
      <c r="E33" s="1" t="s">
        <v>736</v>
      </c>
      <c r="F33" s="1" t="s">
        <v>188</v>
      </c>
    </row>
    <row r="34" spans="1:6" ht="12.75" customHeight="1">
      <c r="A34" s="119">
        <v>42744</v>
      </c>
      <c r="B34" s="67" t="s">
        <v>919</v>
      </c>
      <c r="C34" s="67" t="s">
        <v>156</v>
      </c>
      <c r="D34" s="67" t="s">
        <v>531</v>
      </c>
      <c r="E34" s="1" t="s">
        <v>737</v>
      </c>
      <c r="F34" s="1" t="s">
        <v>188</v>
      </c>
    </row>
    <row r="35" spans="1:6" ht="12.75" customHeight="1">
      <c r="A35" s="119">
        <v>42794</v>
      </c>
      <c r="B35" s="67" t="s">
        <v>919</v>
      </c>
      <c r="C35" s="67" t="s">
        <v>156</v>
      </c>
      <c r="D35" s="67" t="s">
        <v>411</v>
      </c>
      <c r="E35" s="1" t="s">
        <v>442</v>
      </c>
      <c r="F35" s="1" t="s">
        <v>188</v>
      </c>
    </row>
    <row r="36" spans="1:6" ht="12.75" customHeight="1">
      <c r="A36" s="119">
        <v>42744</v>
      </c>
      <c r="B36" s="67" t="s">
        <v>876</v>
      </c>
      <c r="C36" s="67" t="s">
        <v>131</v>
      </c>
      <c r="D36" s="67" t="s">
        <v>409</v>
      </c>
      <c r="E36" s="1" t="s">
        <v>437</v>
      </c>
      <c r="F36" s="1" t="s">
        <v>188</v>
      </c>
    </row>
    <row r="37" spans="1:6" ht="12.75" customHeight="1">
      <c r="A37" s="119">
        <v>42744</v>
      </c>
      <c r="B37" s="67" t="s">
        <v>876</v>
      </c>
      <c r="C37" s="67" t="s">
        <v>131</v>
      </c>
      <c r="D37" s="67" t="s">
        <v>546</v>
      </c>
      <c r="E37" s="1" t="s">
        <v>452</v>
      </c>
      <c r="F37" s="1" t="s">
        <v>188</v>
      </c>
    </row>
    <row r="38" spans="1:6" ht="12.75" customHeight="1">
      <c r="A38" s="119">
        <v>42744</v>
      </c>
      <c r="B38" s="67" t="s">
        <v>876</v>
      </c>
      <c r="C38" s="67" t="s">
        <v>131</v>
      </c>
      <c r="D38" s="67" t="s">
        <v>546</v>
      </c>
      <c r="E38" s="1" t="s">
        <v>737</v>
      </c>
      <c r="F38" s="1" t="s">
        <v>188</v>
      </c>
    </row>
    <row r="39" spans="1:6" ht="12.75" customHeight="1">
      <c r="A39" s="119">
        <v>42744</v>
      </c>
      <c r="B39" s="67" t="s">
        <v>876</v>
      </c>
      <c r="C39" s="67" t="s">
        <v>131</v>
      </c>
      <c r="D39" s="67" t="s">
        <v>546</v>
      </c>
      <c r="E39" s="1" t="s">
        <v>736</v>
      </c>
      <c r="F39" s="1" t="s">
        <v>188</v>
      </c>
    </row>
    <row r="40" spans="1:6" ht="12.75" customHeight="1">
      <c r="A40" s="119">
        <v>42593</v>
      </c>
      <c r="B40" s="67" t="s">
        <v>902</v>
      </c>
      <c r="C40" s="67" t="s">
        <v>156</v>
      </c>
      <c r="D40" s="67" t="s">
        <v>416</v>
      </c>
      <c r="E40" s="1" t="s">
        <v>752</v>
      </c>
      <c r="F40" s="1" t="s">
        <v>188</v>
      </c>
    </row>
    <row r="41" spans="1:6" ht="12.75" customHeight="1">
      <c r="A41" s="119">
        <v>42760</v>
      </c>
      <c r="B41" s="67" t="s">
        <v>209</v>
      </c>
      <c r="C41" s="67" t="s">
        <v>131</v>
      </c>
      <c r="D41" s="67" t="s">
        <v>416</v>
      </c>
      <c r="E41" s="1" t="s">
        <v>442</v>
      </c>
      <c r="F41" s="1" t="s">
        <v>188</v>
      </c>
    </row>
    <row r="42" spans="1:6" ht="12.75" customHeight="1">
      <c r="A42" s="119">
        <v>42821</v>
      </c>
      <c r="B42" s="67" t="s">
        <v>209</v>
      </c>
      <c r="C42" s="67" t="s">
        <v>131</v>
      </c>
      <c r="D42" s="67" t="s">
        <v>411</v>
      </c>
      <c r="E42" s="1" t="s">
        <v>415</v>
      </c>
      <c r="F42" s="1" t="s">
        <v>188</v>
      </c>
    </row>
    <row r="43" spans="1:6" ht="12.75" customHeight="1">
      <c r="A43" s="119">
        <v>42634</v>
      </c>
      <c r="B43" s="67" t="s">
        <v>379</v>
      </c>
      <c r="C43" s="67" t="s">
        <v>131</v>
      </c>
      <c r="D43" s="67" t="s">
        <v>411</v>
      </c>
      <c r="E43" s="1" t="s">
        <v>415</v>
      </c>
      <c r="F43" s="1" t="s">
        <v>188</v>
      </c>
    </row>
    <row r="44" spans="1:6" ht="12.75" customHeight="1">
      <c r="A44" s="119">
        <v>42744</v>
      </c>
      <c r="B44" s="67" t="s">
        <v>878</v>
      </c>
      <c r="C44" s="67" t="s">
        <v>131</v>
      </c>
      <c r="D44" s="67" t="s">
        <v>409</v>
      </c>
      <c r="E44" s="1" t="s">
        <v>437</v>
      </c>
      <c r="F44" s="1" t="s">
        <v>188</v>
      </c>
    </row>
    <row r="45" spans="1:6" ht="12.75" customHeight="1">
      <c r="A45" s="119">
        <v>42744</v>
      </c>
      <c r="B45" s="67" t="s">
        <v>878</v>
      </c>
      <c r="C45" s="67" t="s">
        <v>131</v>
      </c>
      <c r="D45" s="67" t="s">
        <v>546</v>
      </c>
      <c r="E45" s="1" t="s">
        <v>452</v>
      </c>
      <c r="F45" s="1" t="s">
        <v>188</v>
      </c>
    </row>
    <row r="46" spans="1:6" ht="12.75" customHeight="1">
      <c r="A46" s="119">
        <v>42744</v>
      </c>
      <c r="B46" s="67" t="s">
        <v>878</v>
      </c>
      <c r="C46" s="67" t="s">
        <v>131</v>
      </c>
      <c r="D46" s="67" t="s">
        <v>546</v>
      </c>
      <c r="E46" s="1" t="s">
        <v>737</v>
      </c>
      <c r="F46" s="1" t="s">
        <v>188</v>
      </c>
    </row>
    <row r="47" spans="1:6" ht="12.75" customHeight="1">
      <c r="A47" s="119">
        <v>42744</v>
      </c>
      <c r="B47" s="67" t="s">
        <v>878</v>
      </c>
      <c r="C47" s="67" t="s">
        <v>131</v>
      </c>
      <c r="D47" s="67" t="s">
        <v>546</v>
      </c>
      <c r="E47" s="1" t="s">
        <v>736</v>
      </c>
      <c r="F47" s="1" t="s">
        <v>188</v>
      </c>
    </row>
    <row r="48" spans="1:6" ht="12.75" customHeight="1">
      <c r="A48" s="119">
        <v>42760</v>
      </c>
      <c r="B48" s="67" t="s">
        <v>878</v>
      </c>
      <c r="C48" s="67" t="s">
        <v>131</v>
      </c>
      <c r="D48" s="67" t="s">
        <v>409</v>
      </c>
      <c r="E48" s="1" t="s">
        <v>466</v>
      </c>
      <c r="F48" s="1" t="s">
        <v>188</v>
      </c>
    </row>
    <row r="49" spans="1:6" ht="12.75" customHeight="1">
      <c r="A49" s="119">
        <v>42760</v>
      </c>
      <c r="B49" s="67" t="s">
        <v>878</v>
      </c>
      <c r="C49" s="67" t="s">
        <v>131</v>
      </c>
      <c r="D49" s="67" t="s">
        <v>416</v>
      </c>
      <c r="E49" s="1" t="s">
        <v>442</v>
      </c>
      <c r="F49" s="1" t="s">
        <v>188</v>
      </c>
    </row>
    <row r="50" spans="1:6" ht="12.75" customHeight="1">
      <c r="A50" s="119">
        <v>42887</v>
      </c>
      <c r="B50" s="67" t="s">
        <v>1008</v>
      </c>
      <c r="C50" s="67" t="s">
        <v>131</v>
      </c>
      <c r="D50" s="67" t="s">
        <v>531</v>
      </c>
      <c r="E50" s="1" t="s">
        <v>437</v>
      </c>
      <c r="F50" s="1" t="s">
        <v>188</v>
      </c>
    </row>
    <row r="51" spans="1:6" ht="12.75" customHeight="1">
      <c r="A51" s="119">
        <v>42887</v>
      </c>
      <c r="B51" s="67" t="s">
        <v>1008</v>
      </c>
      <c r="C51" s="67" t="s">
        <v>131</v>
      </c>
      <c r="D51" s="67" t="s">
        <v>531</v>
      </c>
      <c r="E51" s="1" t="s">
        <v>452</v>
      </c>
      <c r="F51" s="1" t="s">
        <v>188</v>
      </c>
    </row>
    <row r="52" spans="1:6" ht="12.75" customHeight="1">
      <c r="A52" s="119">
        <v>42887</v>
      </c>
      <c r="B52" s="67" t="s">
        <v>1008</v>
      </c>
      <c r="C52" s="67" t="s">
        <v>131</v>
      </c>
      <c r="D52" s="67" t="s">
        <v>531</v>
      </c>
      <c r="E52" s="1" t="s">
        <v>737</v>
      </c>
      <c r="F52" s="1" t="s">
        <v>188</v>
      </c>
    </row>
    <row r="53" spans="1:6" ht="12.75" customHeight="1">
      <c r="A53" s="119">
        <v>42878</v>
      </c>
      <c r="B53" s="67" t="s">
        <v>222</v>
      </c>
      <c r="C53" s="67" t="s">
        <v>519</v>
      </c>
      <c r="D53" s="67" t="s">
        <v>546</v>
      </c>
      <c r="E53" s="1" t="s">
        <v>786</v>
      </c>
      <c r="F53" s="1" t="s">
        <v>188</v>
      </c>
    </row>
    <row r="54" spans="1:6" ht="12.75" customHeight="1">
      <c r="A54" s="119">
        <v>42824</v>
      </c>
      <c r="B54" s="67" t="s">
        <v>263</v>
      </c>
      <c r="C54" s="67" t="s">
        <v>519</v>
      </c>
      <c r="D54" s="67" t="s">
        <v>531</v>
      </c>
      <c r="E54" s="1" t="s">
        <v>410</v>
      </c>
      <c r="F54" s="1" t="s">
        <v>188</v>
      </c>
    </row>
    <row r="55" spans="1:6" ht="15" customHeight="1">
      <c r="A55" s="119">
        <v>42823</v>
      </c>
      <c r="B55" s="183" t="s">
        <v>941</v>
      </c>
      <c r="C55" s="67" t="s">
        <v>131</v>
      </c>
      <c r="D55" s="67" t="s">
        <v>416</v>
      </c>
      <c r="E55" s="1" t="s">
        <v>737</v>
      </c>
      <c r="F55" s="1" t="s">
        <v>188</v>
      </c>
    </row>
    <row r="56" spans="1:6" ht="15" customHeight="1">
      <c r="A56" s="119">
        <v>42823</v>
      </c>
      <c r="B56" s="183" t="s">
        <v>941</v>
      </c>
      <c r="C56" s="67" t="s">
        <v>131</v>
      </c>
      <c r="D56" s="67" t="s">
        <v>409</v>
      </c>
      <c r="E56" s="1" t="s">
        <v>437</v>
      </c>
      <c r="F56" s="1" t="s">
        <v>188</v>
      </c>
    </row>
    <row r="57" spans="1:6" ht="15" customHeight="1">
      <c r="A57" s="119">
        <v>42823</v>
      </c>
      <c r="B57" s="183" t="s">
        <v>941</v>
      </c>
      <c r="C57" s="67" t="s">
        <v>131</v>
      </c>
      <c r="D57" s="67" t="s">
        <v>416</v>
      </c>
      <c r="E57" s="1" t="s">
        <v>452</v>
      </c>
      <c r="F57" s="1" t="s">
        <v>188</v>
      </c>
    </row>
    <row r="58" spans="1:6" ht="12.75" customHeight="1">
      <c r="A58" s="119">
        <v>42851</v>
      </c>
      <c r="B58" s="67" t="s">
        <v>941</v>
      </c>
      <c r="C58" s="67" t="s">
        <v>131</v>
      </c>
      <c r="D58" s="67" t="s">
        <v>416</v>
      </c>
      <c r="E58" s="1" t="s">
        <v>442</v>
      </c>
      <c r="F58" s="1" t="s">
        <v>188</v>
      </c>
    </row>
    <row r="59" spans="1:6" ht="12.75" customHeight="1">
      <c r="A59" s="119">
        <v>42871</v>
      </c>
      <c r="B59" s="67" t="s">
        <v>941</v>
      </c>
      <c r="C59" s="67" t="s">
        <v>131</v>
      </c>
      <c r="D59" s="67" t="s">
        <v>416</v>
      </c>
      <c r="E59" s="1" t="s">
        <v>415</v>
      </c>
      <c r="F59" s="1" t="s">
        <v>188</v>
      </c>
    </row>
    <row r="60" spans="1:6" ht="12.75" customHeight="1">
      <c r="A60" s="119">
        <v>42858</v>
      </c>
      <c r="B60" s="67" t="s">
        <v>991</v>
      </c>
      <c r="C60" s="67" t="s">
        <v>131</v>
      </c>
      <c r="D60" s="67" t="s">
        <v>561</v>
      </c>
      <c r="E60" s="1" t="s">
        <v>437</v>
      </c>
      <c r="F60" s="1" t="s">
        <v>188</v>
      </c>
    </row>
    <row r="61" spans="1:6" ht="12.75" customHeight="1">
      <c r="A61" s="119">
        <v>42858</v>
      </c>
      <c r="B61" s="67" t="s">
        <v>991</v>
      </c>
      <c r="C61" s="67" t="s">
        <v>131</v>
      </c>
      <c r="D61" s="67" t="s">
        <v>416</v>
      </c>
      <c r="E61" s="1" t="s">
        <v>452</v>
      </c>
      <c r="F61" s="1" t="s">
        <v>188</v>
      </c>
    </row>
    <row r="62" spans="1:6" ht="12.75" customHeight="1">
      <c r="A62" s="119">
        <v>42858</v>
      </c>
      <c r="B62" s="67" t="s">
        <v>991</v>
      </c>
      <c r="C62" s="67" t="s">
        <v>131</v>
      </c>
      <c r="D62" s="67" t="s">
        <v>416</v>
      </c>
      <c r="E62" s="1" t="s">
        <v>737</v>
      </c>
      <c r="F62" s="1" t="s">
        <v>188</v>
      </c>
    </row>
    <row r="63" spans="1:6" ht="12.75" customHeight="1">
      <c r="A63" s="119">
        <v>42871</v>
      </c>
      <c r="B63" s="67" t="s">
        <v>264</v>
      </c>
      <c r="C63" s="67" t="s">
        <v>131</v>
      </c>
      <c r="D63" s="67" t="s">
        <v>416</v>
      </c>
      <c r="E63" s="1" t="s">
        <v>786</v>
      </c>
      <c r="F63" s="1" t="s">
        <v>188</v>
      </c>
    </row>
    <row r="64" spans="1:6" ht="12.75" customHeight="1">
      <c r="A64" s="119">
        <v>42858</v>
      </c>
      <c r="B64" s="67" t="s">
        <v>984</v>
      </c>
      <c r="C64" s="67" t="s">
        <v>131</v>
      </c>
      <c r="D64" s="67" t="s">
        <v>561</v>
      </c>
      <c r="E64" s="1" t="s">
        <v>437</v>
      </c>
      <c r="F64" s="1" t="s">
        <v>188</v>
      </c>
    </row>
    <row r="65" spans="1:6" ht="12.75" customHeight="1">
      <c r="A65" s="119">
        <v>42858</v>
      </c>
      <c r="B65" s="67" t="s">
        <v>984</v>
      </c>
      <c r="C65" s="67" t="s">
        <v>131</v>
      </c>
      <c r="D65" s="67" t="s">
        <v>416</v>
      </c>
      <c r="E65" s="1" t="s">
        <v>452</v>
      </c>
      <c r="F65" s="1" t="s">
        <v>188</v>
      </c>
    </row>
    <row r="66" spans="1:6" ht="12.75" customHeight="1">
      <c r="A66" s="119">
        <v>42858</v>
      </c>
      <c r="B66" s="67" t="s">
        <v>984</v>
      </c>
      <c r="C66" s="67" t="s">
        <v>131</v>
      </c>
      <c r="D66" s="67" t="s">
        <v>416</v>
      </c>
      <c r="E66" s="1" t="s">
        <v>737</v>
      </c>
      <c r="F66" s="1" t="s">
        <v>188</v>
      </c>
    </row>
    <row r="67" spans="1:6" ht="15" customHeight="1">
      <c r="A67" s="119">
        <v>42878</v>
      </c>
      <c r="B67" s="183" t="s">
        <v>984</v>
      </c>
      <c r="C67" s="67" t="s">
        <v>131</v>
      </c>
      <c r="D67" s="67" t="s">
        <v>531</v>
      </c>
      <c r="E67" s="1" t="s">
        <v>442</v>
      </c>
      <c r="F67" s="1" t="s">
        <v>188</v>
      </c>
    </row>
    <row r="68" spans="1:6" ht="12.75" customHeight="1">
      <c r="A68" s="119">
        <v>42914</v>
      </c>
      <c r="B68" s="67" t="s">
        <v>984</v>
      </c>
      <c r="C68" s="67" t="s">
        <v>131</v>
      </c>
      <c r="D68" s="67" t="s">
        <v>416</v>
      </c>
      <c r="E68" s="1" t="s">
        <v>412</v>
      </c>
      <c r="F68" s="1" t="s">
        <v>188</v>
      </c>
    </row>
    <row r="69" spans="1:6" ht="12.75" customHeight="1">
      <c r="A69" s="119">
        <v>43007</v>
      </c>
      <c r="B69" s="67" t="s">
        <v>984</v>
      </c>
      <c r="C69" s="67" t="s">
        <v>131</v>
      </c>
      <c r="D69" s="67" t="s">
        <v>531</v>
      </c>
      <c r="E69" s="1" t="s">
        <v>752</v>
      </c>
      <c r="F69" s="1" t="s">
        <v>188</v>
      </c>
    </row>
    <row r="70" spans="1:6" ht="12.75" customHeight="1">
      <c r="A70" s="119">
        <v>42794</v>
      </c>
      <c r="B70" s="67" t="s">
        <v>886</v>
      </c>
      <c r="C70" s="67" t="s">
        <v>131</v>
      </c>
      <c r="D70" s="67" t="s">
        <v>411</v>
      </c>
      <c r="E70" s="1" t="s">
        <v>442</v>
      </c>
      <c r="F70" s="1" t="s">
        <v>188</v>
      </c>
    </row>
    <row r="71" spans="1:6" ht="12.75" customHeight="1">
      <c r="A71" s="119">
        <v>42878</v>
      </c>
      <c r="B71" s="67" t="s">
        <v>886</v>
      </c>
      <c r="C71" s="67" t="s">
        <v>131</v>
      </c>
      <c r="D71" s="67" t="s">
        <v>568</v>
      </c>
      <c r="E71" s="1" t="s">
        <v>466</v>
      </c>
      <c r="F71" s="1" t="s">
        <v>188</v>
      </c>
    </row>
    <row r="72" spans="1:6" ht="12.75" customHeight="1">
      <c r="A72" s="119">
        <v>42858</v>
      </c>
      <c r="B72" s="67" t="s">
        <v>983</v>
      </c>
      <c r="C72" s="67" t="s">
        <v>131</v>
      </c>
      <c r="D72" s="67" t="s">
        <v>561</v>
      </c>
      <c r="E72" s="1" t="s">
        <v>437</v>
      </c>
      <c r="F72" s="1" t="s">
        <v>188</v>
      </c>
    </row>
    <row r="73" spans="1:6" ht="12.75" customHeight="1">
      <c r="A73" s="119">
        <v>42858</v>
      </c>
      <c r="B73" s="67" t="s">
        <v>983</v>
      </c>
      <c r="C73" s="67" t="s">
        <v>131</v>
      </c>
      <c r="D73" s="67" t="s">
        <v>416</v>
      </c>
      <c r="E73" s="1" t="s">
        <v>452</v>
      </c>
      <c r="F73" s="1" t="s">
        <v>188</v>
      </c>
    </row>
    <row r="74" spans="1:6" ht="12.75" customHeight="1">
      <c r="A74" s="119">
        <v>42858</v>
      </c>
      <c r="B74" s="67" t="s">
        <v>983</v>
      </c>
      <c r="C74" s="67" t="s">
        <v>131</v>
      </c>
      <c r="D74" s="67" t="s">
        <v>416</v>
      </c>
      <c r="E74" s="1" t="s">
        <v>737</v>
      </c>
      <c r="F74" s="1" t="s">
        <v>188</v>
      </c>
    </row>
    <row r="75" spans="1:6" ht="12.75" customHeight="1">
      <c r="A75" s="119">
        <v>42858</v>
      </c>
      <c r="B75" s="67" t="s">
        <v>983</v>
      </c>
      <c r="C75" s="67" t="s">
        <v>131</v>
      </c>
      <c r="D75" s="67" t="s">
        <v>416</v>
      </c>
      <c r="E75" s="1" t="s">
        <v>737</v>
      </c>
      <c r="F75" s="1" t="s">
        <v>188</v>
      </c>
    </row>
    <row r="76" spans="1:6" ht="12.75" customHeight="1">
      <c r="A76" s="119">
        <v>42858</v>
      </c>
      <c r="B76" s="67" t="s">
        <v>983</v>
      </c>
      <c r="C76" s="67" t="s">
        <v>131</v>
      </c>
      <c r="D76" s="67" t="s">
        <v>416</v>
      </c>
      <c r="E76" s="1" t="s">
        <v>452</v>
      </c>
      <c r="F76" s="1" t="s">
        <v>188</v>
      </c>
    </row>
    <row r="77" spans="1:6" ht="12.75" customHeight="1">
      <c r="A77" s="119">
        <v>42858</v>
      </c>
      <c r="B77" s="67" t="s">
        <v>983</v>
      </c>
      <c r="C77" s="67" t="s">
        <v>131</v>
      </c>
      <c r="D77" s="67" t="s">
        <v>909</v>
      </c>
      <c r="E77" s="1" t="s">
        <v>429</v>
      </c>
      <c r="F77" s="1" t="s">
        <v>188</v>
      </c>
    </row>
    <row r="78" spans="1:6" ht="12.75" customHeight="1">
      <c r="A78" s="119">
        <v>42858</v>
      </c>
      <c r="B78" s="67" t="s">
        <v>983</v>
      </c>
      <c r="C78" s="67" t="s">
        <v>131</v>
      </c>
      <c r="D78" s="67" t="s">
        <v>561</v>
      </c>
      <c r="E78" s="1" t="s">
        <v>437</v>
      </c>
      <c r="F78" s="1" t="s">
        <v>188</v>
      </c>
    </row>
    <row r="79" spans="1:6" ht="12.75" customHeight="1">
      <c r="A79" s="119">
        <v>42858</v>
      </c>
      <c r="B79" s="67" t="s">
        <v>992</v>
      </c>
      <c r="C79" s="67" t="s">
        <v>131</v>
      </c>
      <c r="D79" s="67" t="s">
        <v>561</v>
      </c>
      <c r="E79" s="1" t="s">
        <v>437</v>
      </c>
      <c r="F79" s="1" t="s">
        <v>188</v>
      </c>
    </row>
    <row r="80" spans="1:6" ht="12.75" customHeight="1">
      <c r="A80" s="119">
        <v>42858</v>
      </c>
      <c r="B80" s="67" t="s">
        <v>992</v>
      </c>
      <c r="C80" s="67" t="s">
        <v>131</v>
      </c>
      <c r="D80" s="67" t="s">
        <v>416</v>
      </c>
      <c r="E80" s="1" t="s">
        <v>452</v>
      </c>
      <c r="F80" s="1" t="s">
        <v>188</v>
      </c>
    </row>
    <row r="81" spans="1:6" ht="12.75" customHeight="1">
      <c r="A81" s="119">
        <v>42858</v>
      </c>
      <c r="B81" s="67" t="s">
        <v>992</v>
      </c>
      <c r="C81" s="67" t="s">
        <v>131</v>
      </c>
      <c r="D81" s="67" t="s">
        <v>416</v>
      </c>
      <c r="E81" s="1" t="s">
        <v>737</v>
      </c>
      <c r="F81" s="1" t="s">
        <v>188</v>
      </c>
    </row>
    <row r="82" spans="1:6" ht="12.75" customHeight="1">
      <c r="A82" s="119">
        <v>42858</v>
      </c>
      <c r="B82" s="67" t="s">
        <v>992</v>
      </c>
      <c r="C82" s="67" t="s">
        <v>131</v>
      </c>
      <c r="D82" s="67" t="s">
        <v>416</v>
      </c>
      <c r="E82" s="1" t="s">
        <v>737</v>
      </c>
      <c r="F82" s="1" t="s">
        <v>188</v>
      </c>
    </row>
    <row r="83" spans="1:6" ht="12.75" customHeight="1">
      <c r="A83" s="119">
        <v>42858</v>
      </c>
      <c r="B83" s="67" t="s">
        <v>992</v>
      </c>
      <c r="C83" s="67" t="s">
        <v>131</v>
      </c>
      <c r="E83" s="1" t="s">
        <v>433</v>
      </c>
      <c r="F83" s="1" t="s">
        <v>188</v>
      </c>
    </row>
    <row r="84" spans="1:6" ht="12.75" customHeight="1">
      <c r="A84" s="119">
        <v>42858</v>
      </c>
      <c r="B84" s="67" t="s">
        <v>992</v>
      </c>
      <c r="C84" s="67" t="s">
        <v>131</v>
      </c>
      <c r="D84" s="67" t="s">
        <v>416</v>
      </c>
      <c r="E84" s="1" t="s">
        <v>452</v>
      </c>
      <c r="F84" s="1" t="s">
        <v>188</v>
      </c>
    </row>
    <row r="85" spans="1:6" ht="12.75" customHeight="1">
      <c r="A85" s="119">
        <v>42858</v>
      </c>
      <c r="B85" s="67" t="s">
        <v>992</v>
      </c>
      <c r="C85" s="67" t="s">
        <v>131</v>
      </c>
      <c r="D85" s="67" t="s">
        <v>909</v>
      </c>
      <c r="E85" s="1" t="s">
        <v>429</v>
      </c>
      <c r="F85" s="1" t="s">
        <v>188</v>
      </c>
    </row>
    <row r="86" spans="1:6" ht="12.75" customHeight="1">
      <c r="A86" s="119">
        <v>42858</v>
      </c>
      <c r="B86" s="67" t="s">
        <v>992</v>
      </c>
      <c r="C86" s="67" t="s">
        <v>131</v>
      </c>
      <c r="D86" s="67" t="s">
        <v>561</v>
      </c>
      <c r="E86" s="1" t="s">
        <v>437</v>
      </c>
      <c r="F86" s="1" t="s">
        <v>188</v>
      </c>
    </row>
    <row r="87" spans="1:6" ht="12.75" customHeight="1">
      <c r="A87" s="119">
        <v>42943</v>
      </c>
      <c r="B87" s="67" t="s">
        <v>1027</v>
      </c>
      <c r="C87" s="67" t="s">
        <v>131</v>
      </c>
      <c r="D87" s="67" t="s">
        <v>416</v>
      </c>
      <c r="E87" s="1" t="s">
        <v>452</v>
      </c>
      <c r="F87" s="1" t="s">
        <v>188</v>
      </c>
    </row>
    <row r="88" spans="1:6" ht="12.75" customHeight="1">
      <c r="A88" s="119">
        <v>42943</v>
      </c>
      <c r="B88" s="67" t="s">
        <v>1027</v>
      </c>
      <c r="C88" s="67" t="s">
        <v>131</v>
      </c>
      <c r="D88" s="67" t="s">
        <v>416</v>
      </c>
      <c r="E88" s="1" t="s">
        <v>737</v>
      </c>
      <c r="F88" s="1" t="s">
        <v>188</v>
      </c>
    </row>
    <row r="89" spans="1:6" ht="15" customHeight="1">
      <c r="A89" s="119">
        <v>42823</v>
      </c>
      <c r="B89" s="184" t="s">
        <v>934</v>
      </c>
      <c r="C89" s="67" t="s">
        <v>131</v>
      </c>
      <c r="D89" s="67" t="s">
        <v>416</v>
      </c>
      <c r="E89" s="1" t="s">
        <v>737</v>
      </c>
      <c r="F89" s="1" t="s">
        <v>188</v>
      </c>
    </row>
    <row r="90" spans="1:6" ht="15" customHeight="1">
      <c r="A90" s="119">
        <v>42823</v>
      </c>
      <c r="B90" s="184" t="s">
        <v>934</v>
      </c>
      <c r="C90" s="67" t="s">
        <v>131</v>
      </c>
      <c r="D90" s="67" t="s">
        <v>409</v>
      </c>
      <c r="E90" s="1" t="s">
        <v>437</v>
      </c>
      <c r="F90" s="1" t="s">
        <v>188</v>
      </c>
    </row>
    <row r="91" spans="1:6" ht="15" customHeight="1">
      <c r="A91" s="119">
        <v>42823</v>
      </c>
      <c r="B91" s="184" t="s">
        <v>934</v>
      </c>
      <c r="C91" s="67" t="s">
        <v>131</v>
      </c>
      <c r="D91" s="67" t="s">
        <v>416</v>
      </c>
      <c r="E91" s="1" t="s">
        <v>452</v>
      </c>
      <c r="F91" s="1" t="s">
        <v>188</v>
      </c>
    </row>
    <row r="92" spans="1:6" ht="12.75" customHeight="1">
      <c r="A92" s="119">
        <v>42845</v>
      </c>
      <c r="B92" s="67" t="s">
        <v>934</v>
      </c>
      <c r="C92" s="67" t="s">
        <v>131</v>
      </c>
      <c r="D92" s="67" t="s">
        <v>416</v>
      </c>
      <c r="E92" s="1" t="s">
        <v>442</v>
      </c>
      <c r="F92" s="1" t="s">
        <v>188</v>
      </c>
    </row>
    <row r="93" spans="1:6" ht="12.75" customHeight="1">
      <c r="A93" s="119">
        <v>42942</v>
      </c>
      <c r="B93" s="67" t="s">
        <v>934</v>
      </c>
      <c r="C93" s="67" t="s">
        <v>131</v>
      </c>
      <c r="D93" s="67" t="s">
        <v>416</v>
      </c>
      <c r="E93" s="1" t="s">
        <v>410</v>
      </c>
      <c r="F93" s="1" t="s">
        <v>188</v>
      </c>
    </row>
    <row r="94" spans="1:6" ht="12.75" customHeight="1">
      <c r="A94" s="119">
        <v>42943</v>
      </c>
      <c r="B94" s="67" t="s">
        <v>1032</v>
      </c>
      <c r="C94" s="67" t="s">
        <v>131</v>
      </c>
      <c r="D94" s="67" t="s">
        <v>416</v>
      </c>
      <c r="E94" s="1" t="s">
        <v>452</v>
      </c>
      <c r="F94" s="1" t="s">
        <v>188</v>
      </c>
    </row>
    <row r="95" spans="1:6" ht="15" customHeight="1">
      <c r="A95" s="119">
        <v>42943</v>
      </c>
      <c r="B95" s="67" t="s">
        <v>1032</v>
      </c>
      <c r="C95" s="67" t="s">
        <v>131</v>
      </c>
      <c r="D95" s="67" t="s">
        <v>416</v>
      </c>
      <c r="E95" s="1" t="s">
        <v>737</v>
      </c>
      <c r="F95" s="1" t="s">
        <v>188</v>
      </c>
    </row>
    <row r="96" spans="1:6">
      <c r="A96" s="119">
        <v>42787</v>
      </c>
      <c r="B96" s="67" t="s">
        <v>211</v>
      </c>
      <c r="C96" s="67" t="s">
        <v>519</v>
      </c>
      <c r="D96" s="67" t="s">
        <v>416</v>
      </c>
      <c r="E96" s="1" t="s">
        <v>457</v>
      </c>
      <c r="F96" s="1" t="s">
        <v>188</v>
      </c>
    </row>
    <row r="97" spans="1:6" ht="12.75" customHeight="1">
      <c r="A97" s="119">
        <v>42858</v>
      </c>
      <c r="B97" s="67" t="s">
        <v>986</v>
      </c>
      <c r="C97" s="67" t="s">
        <v>131</v>
      </c>
      <c r="D97" s="67" t="s">
        <v>561</v>
      </c>
      <c r="E97" s="1" t="s">
        <v>437</v>
      </c>
      <c r="F97" s="1" t="s">
        <v>188</v>
      </c>
    </row>
    <row r="98" spans="1:6" ht="12.75" customHeight="1">
      <c r="A98" s="119">
        <v>42858</v>
      </c>
      <c r="B98" s="67" t="s">
        <v>986</v>
      </c>
      <c r="C98" s="67" t="s">
        <v>131</v>
      </c>
      <c r="D98" s="67" t="s">
        <v>416</v>
      </c>
      <c r="E98" s="1" t="s">
        <v>452</v>
      </c>
      <c r="F98" s="1" t="s">
        <v>188</v>
      </c>
    </row>
    <row r="99" spans="1:6" ht="12.75" customHeight="1">
      <c r="A99" s="119">
        <v>42858</v>
      </c>
      <c r="B99" s="67" t="s">
        <v>986</v>
      </c>
      <c r="C99" s="67" t="s">
        <v>131</v>
      </c>
      <c r="D99" s="67" t="s">
        <v>416</v>
      </c>
      <c r="E99" s="1" t="s">
        <v>737</v>
      </c>
      <c r="F99" s="1" t="s">
        <v>188</v>
      </c>
    </row>
    <row r="100" spans="1:6" ht="12.75" customHeight="1">
      <c r="A100" s="119">
        <v>42878</v>
      </c>
      <c r="B100" s="67" t="s">
        <v>986</v>
      </c>
      <c r="C100" s="67" t="s">
        <v>131</v>
      </c>
      <c r="D100" s="67" t="s">
        <v>531</v>
      </c>
      <c r="E100" s="1" t="s">
        <v>442</v>
      </c>
      <c r="F100" s="1" t="s">
        <v>188</v>
      </c>
    </row>
    <row r="101" spans="1:6" ht="12.75" customHeight="1">
      <c r="A101" s="119">
        <v>42844</v>
      </c>
      <c r="B101" s="67" t="s">
        <v>942</v>
      </c>
      <c r="C101" s="67" t="s">
        <v>131</v>
      </c>
      <c r="D101" s="67" t="s">
        <v>416</v>
      </c>
      <c r="E101" s="1" t="s">
        <v>410</v>
      </c>
      <c r="F101" s="1" t="s">
        <v>188</v>
      </c>
    </row>
    <row r="102" spans="1:6" ht="12.75" customHeight="1">
      <c r="A102" s="119">
        <v>42851</v>
      </c>
      <c r="B102" s="67" t="s">
        <v>942</v>
      </c>
      <c r="C102" s="67" t="s">
        <v>131</v>
      </c>
      <c r="D102" s="67" t="s">
        <v>416</v>
      </c>
      <c r="E102" s="1" t="s">
        <v>442</v>
      </c>
      <c r="F102" s="1" t="s">
        <v>188</v>
      </c>
    </row>
    <row r="103" spans="1:6" ht="12.75" customHeight="1">
      <c r="A103" s="119">
        <v>42831</v>
      </c>
      <c r="B103" s="67" t="s">
        <v>887</v>
      </c>
      <c r="C103" s="67" t="s">
        <v>131</v>
      </c>
      <c r="D103" s="67" t="s">
        <v>416</v>
      </c>
      <c r="E103" s="1" t="s">
        <v>973</v>
      </c>
      <c r="F103" s="1" t="s">
        <v>188</v>
      </c>
    </row>
    <row r="104" spans="1:6" ht="12.75" customHeight="1">
      <c r="A104" s="119">
        <v>42795</v>
      </c>
      <c r="B104" s="67" t="s">
        <v>887</v>
      </c>
      <c r="C104" s="67" t="s">
        <v>131</v>
      </c>
      <c r="D104" s="67" t="s">
        <v>416</v>
      </c>
      <c r="E104" s="1" t="s">
        <v>442</v>
      </c>
      <c r="F104" s="1" t="s">
        <v>188</v>
      </c>
    </row>
    <row r="105" spans="1:6" ht="15" customHeight="1">
      <c r="A105" s="119">
        <v>42824</v>
      </c>
      <c r="B105" t="s">
        <v>268</v>
      </c>
      <c r="C105" s="67" t="s">
        <v>519</v>
      </c>
      <c r="D105" s="67" t="s">
        <v>531</v>
      </c>
      <c r="E105" s="1" t="s">
        <v>410</v>
      </c>
      <c r="F105" s="1" t="s">
        <v>188</v>
      </c>
    </row>
    <row r="106" spans="1:6" ht="15" customHeight="1">
      <c r="A106" s="119">
        <v>42823</v>
      </c>
      <c r="B106" s="183" t="s">
        <v>932</v>
      </c>
      <c r="C106" s="67" t="s">
        <v>131</v>
      </c>
      <c r="D106" s="67" t="s">
        <v>411</v>
      </c>
      <c r="E106" s="1" t="s">
        <v>737</v>
      </c>
      <c r="F106" s="1" t="s">
        <v>188</v>
      </c>
    </row>
    <row r="107" spans="1:6" ht="15" customHeight="1">
      <c r="A107" s="119">
        <v>42823</v>
      </c>
      <c r="B107" s="183" t="s">
        <v>932</v>
      </c>
      <c r="C107" s="67" t="s">
        <v>131</v>
      </c>
      <c r="D107" s="67" t="s">
        <v>409</v>
      </c>
      <c r="E107" s="1" t="s">
        <v>437</v>
      </c>
      <c r="F107" s="1" t="s">
        <v>188</v>
      </c>
    </row>
    <row r="108" spans="1:6" ht="15" customHeight="1">
      <c r="A108" s="119">
        <v>42823</v>
      </c>
      <c r="B108" s="183" t="s">
        <v>932</v>
      </c>
      <c r="C108" s="67" t="s">
        <v>131</v>
      </c>
      <c r="D108" s="67" t="s">
        <v>411</v>
      </c>
      <c r="E108" s="1" t="s">
        <v>452</v>
      </c>
      <c r="F108" s="1" t="s">
        <v>188</v>
      </c>
    </row>
    <row r="109" spans="1:6" ht="12.75" customHeight="1">
      <c r="A109" s="119">
        <v>42887</v>
      </c>
      <c r="B109" s="67" t="s">
        <v>1016</v>
      </c>
      <c r="C109" s="67" t="s">
        <v>131</v>
      </c>
      <c r="D109" s="67" t="s">
        <v>531</v>
      </c>
      <c r="E109" s="1" t="s">
        <v>437</v>
      </c>
      <c r="F109" s="1" t="s">
        <v>188</v>
      </c>
    </row>
    <row r="110" spans="1:6" ht="12.75" customHeight="1">
      <c r="A110" s="119">
        <v>42887</v>
      </c>
      <c r="B110" s="67" t="s">
        <v>1016</v>
      </c>
      <c r="C110" s="67" t="s">
        <v>131</v>
      </c>
      <c r="D110" s="67" t="s">
        <v>531</v>
      </c>
      <c r="E110" s="1" t="s">
        <v>452</v>
      </c>
      <c r="F110" s="1" t="s">
        <v>188</v>
      </c>
    </row>
    <row r="111" spans="1:6" ht="12.75" customHeight="1">
      <c r="A111" s="119">
        <v>42887</v>
      </c>
      <c r="B111" s="67" t="s">
        <v>1016</v>
      </c>
      <c r="C111" s="67" t="s">
        <v>131</v>
      </c>
      <c r="D111" s="67" t="s">
        <v>531</v>
      </c>
      <c r="E111" s="1" t="s">
        <v>737</v>
      </c>
      <c r="F111" s="1" t="s">
        <v>188</v>
      </c>
    </row>
    <row r="112" spans="1:6" ht="12.75" customHeight="1">
      <c r="A112" s="119">
        <v>42810</v>
      </c>
      <c r="B112" s="67" t="s">
        <v>208</v>
      </c>
      <c r="C112" s="67" t="s">
        <v>131</v>
      </c>
      <c r="D112" s="67" t="s">
        <v>416</v>
      </c>
      <c r="E112" s="1" t="s">
        <v>414</v>
      </c>
      <c r="F112" s="1" t="s">
        <v>188</v>
      </c>
    </row>
    <row r="113" spans="1:6" ht="12.75" customHeight="1">
      <c r="A113" s="119">
        <v>42814</v>
      </c>
      <c r="B113" s="67" t="s">
        <v>208</v>
      </c>
      <c r="C113" s="67" t="s">
        <v>131</v>
      </c>
      <c r="D113" s="67" t="s">
        <v>531</v>
      </c>
      <c r="E113" s="1" t="s">
        <v>412</v>
      </c>
      <c r="F113" s="1" t="s">
        <v>188</v>
      </c>
    </row>
    <row r="114" spans="1:6" ht="12.75" customHeight="1">
      <c r="A114" s="119">
        <v>42814</v>
      </c>
      <c r="B114" s="67" t="s">
        <v>208</v>
      </c>
      <c r="C114" s="67" t="s">
        <v>131</v>
      </c>
      <c r="D114" s="67" t="s">
        <v>416</v>
      </c>
      <c r="E114" s="1" t="s">
        <v>414</v>
      </c>
      <c r="F114" s="1" t="s">
        <v>188</v>
      </c>
    </row>
    <row r="115" spans="1:6" ht="12.75" customHeight="1">
      <c r="A115" s="119">
        <v>42795</v>
      </c>
      <c r="B115" s="67" t="s">
        <v>208</v>
      </c>
      <c r="C115" s="67" t="s">
        <v>131</v>
      </c>
      <c r="D115" s="67" t="s">
        <v>416</v>
      </c>
      <c r="E115" s="1" t="s">
        <v>442</v>
      </c>
      <c r="F115" s="1" t="s">
        <v>188</v>
      </c>
    </row>
    <row r="116" spans="1:6" ht="12.75" customHeight="1">
      <c r="A116" s="119">
        <v>42915</v>
      </c>
      <c r="B116" s="67" t="s">
        <v>1022</v>
      </c>
      <c r="C116" s="67" t="s">
        <v>131</v>
      </c>
      <c r="D116" s="67" t="s">
        <v>416</v>
      </c>
      <c r="E116" s="1" t="s">
        <v>452</v>
      </c>
      <c r="F116" s="1" t="s">
        <v>188</v>
      </c>
    </row>
    <row r="117" spans="1:6" ht="12.75" customHeight="1">
      <c r="A117" s="119">
        <v>42915</v>
      </c>
      <c r="B117" s="67" t="s">
        <v>1022</v>
      </c>
      <c r="C117" s="67" t="s">
        <v>131</v>
      </c>
      <c r="D117" s="67" t="s">
        <v>416</v>
      </c>
      <c r="E117" s="1" t="s">
        <v>737</v>
      </c>
      <c r="F117" s="1" t="s">
        <v>188</v>
      </c>
    </row>
    <row r="118" spans="1:6" ht="15" customHeight="1">
      <c r="A118" s="119">
        <v>42823</v>
      </c>
      <c r="B118" s="183" t="s">
        <v>943</v>
      </c>
      <c r="C118" s="67" t="s">
        <v>131</v>
      </c>
      <c r="D118" s="67" t="s">
        <v>411</v>
      </c>
      <c r="E118" s="1" t="s">
        <v>737</v>
      </c>
      <c r="F118" s="1" t="s">
        <v>188</v>
      </c>
    </row>
    <row r="119" spans="1:6" ht="15" customHeight="1">
      <c r="A119" s="119">
        <v>42823</v>
      </c>
      <c r="B119" s="183" t="s">
        <v>943</v>
      </c>
      <c r="C119" s="67" t="s">
        <v>131</v>
      </c>
      <c r="D119" s="67" t="s">
        <v>409</v>
      </c>
      <c r="E119" s="1" t="s">
        <v>437</v>
      </c>
      <c r="F119" s="1" t="s">
        <v>188</v>
      </c>
    </row>
    <row r="120" spans="1:6" ht="15" customHeight="1">
      <c r="A120" s="119">
        <v>42823</v>
      </c>
      <c r="B120" s="183" t="s">
        <v>943</v>
      </c>
      <c r="C120" s="67" t="s">
        <v>131</v>
      </c>
      <c r="D120" s="67" t="s">
        <v>411</v>
      </c>
      <c r="E120" s="1" t="s">
        <v>452</v>
      </c>
      <c r="F120" s="1" t="s">
        <v>188</v>
      </c>
    </row>
    <row r="121" spans="1:6" ht="12.75" customHeight="1">
      <c r="A121" s="119">
        <v>42851</v>
      </c>
      <c r="B121" s="67" t="s">
        <v>888</v>
      </c>
      <c r="C121" s="67" t="s">
        <v>131</v>
      </c>
      <c r="D121" s="67" t="s">
        <v>416</v>
      </c>
      <c r="E121" s="1" t="s">
        <v>442</v>
      </c>
      <c r="F121" s="1" t="s">
        <v>188</v>
      </c>
    </row>
    <row r="122" spans="1:6" ht="12.75" customHeight="1">
      <c r="A122" s="119">
        <v>42894</v>
      </c>
      <c r="B122" s="67" t="s">
        <v>888</v>
      </c>
      <c r="C122" s="67" t="s">
        <v>131</v>
      </c>
      <c r="D122" s="67" t="s">
        <v>416</v>
      </c>
      <c r="E122" s="1" t="s">
        <v>457</v>
      </c>
      <c r="F122" s="1" t="s">
        <v>188</v>
      </c>
    </row>
    <row r="123" spans="1:6" ht="15" customHeight="1">
      <c r="A123" s="119">
        <v>42823</v>
      </c>
      <c r="B123" s="183" t="s">
        <v>944</v>
      </c>
      <c r="C123" s="67" t="s">
        <v>131</v>
      </c>
      <c r="D123" s="67" t="s">
        <v>411</v>
      </c>
      <c r="E123" s="1" t="s">
        <v>737</v>
      </c>
      <c r="F123" s="1" t="s">
        <v>188</v>
      </c>
    </row>
    <row r="124" spans="1:6" ht="15" customHeight="1">
      <c r="A124" s="119">
        <v>42823</v>
      </c>
      <c r="B124" s="183" t="s">
        <v>944</v>
      </c>
      <c r="C124" s="67" t="s">
        <v>131</v>
      </c>
      <c r="D124" s="67" t="s">
        <v>409</v>
      </c>
      <c r="E124" s="1" t="s">
        <v>437</v>
      </c>
      <c r="F124" s="1" t="s">
        <v>188</v>
      </c>
    </row>
    <row r="125" spans="1:6" ht="15" customHeight="1">
      <c r="A125" s="119">
        <v>42823</v>
      </c>
      <c r="B125" s="183" t="s">
        <v>944</v>
      </c>
      <c r="C125" s="67" t="s">
        <v>131</v>
      </c>
      <c r="D125" s="67" t="s">
        <v>411</v>
      </c>
      <c r="E125" s="1" t="s">
        <v>452</v>
      </c>
      <c r="F125" s="1" t="s">
        <v>188</v>
      </c>
    </row>
    <row r="126" spans="1:6" ht="12.75" customHeight="1">
      <c r="A126" s="119">
        <v>42858</v>
      </c>
      <c r="B126" s="67" t="s">
        <v>987</v>
      </c>
      <c r="C126" s="67" t="s">
        <v>131</v>
      </c>
      <c r="D126" s="67" t="s">
        <v>561</v>
      </c>
      <c r="E126" s="1" t="s">
        <v>437</v>
      </c>
      <c r="F126" s="1" t="s">
        <v>188</v>
      </c>
    </row>
    <row r="127" spans="1:6" ht="12.75" customHeight="1">
      <c r="A127" s="119">
        <v>42858</v>
      </c>
      <c r="B127" s="67" t="s">
        <v>987</v>
      </c>
      <c r="C127" s="67" t="s">
        <v>131</v>
      </c>
      <c r="D127" s="67" t="s">
        <v>416</v>
      </c>
      <c r="E127" s="1" t="s">
        <v>452</v>
      </c>
      <c r="F127" s="1" t="s">
        <v>188</v>
      </c>
    </row>
    <row r="128" spans="1:6" ht="12.75" customHeight="1">
      <c r="A128" s="119">
        <v>42858</v>
      </c>
      <c r="B128" s="67" t="s">
        <v>987</v>
      </c>
      <c r="C128" s="67" t="s">
        <v>131</v>
      </c>
      <c r="D128" s="67" t="s">
        <v>416</v>
      </c>
      <c r="E128" s="1" t="s">
        <v>737</v>
      </c>
      <c r="F128" s="1" t="s">
        <v>188</v>
      </c>
    </row>
    <row r="129" spans="1:6" ht="12.75" customHeight="1">
      <c r="A129" s="119">
        <v>42927</v>
      </c>
      <c r="B129" s="67" t="s">
        <v>987</v>
      </c>
      <c r="C129" s="67" t="s">
        <v>131</v>
      </c>
      <c r="D129" s="67" t="s">
        <v>546</v>
      </c>
      <c r="E129" s="1" t="s">
        <v>442</v>
      </c>
      <c r="F129" s="1" t="s">
        <v>188</v>
      </c>
    </row>
    <row r="130" spans="1:6" ht="12.75" customHeight="1">
      <c r="A130" s="119">
        <v>42936</v>
      </c>
      <c r="B130" s="67" t="s">
        <v>987</v>
      </c>
      <c r="C130" s="67" t="s">
        <v>131</v>
      </c>
      <c r="D130" s="67" t="s">
        <v>416</v>
      </c>
      <c r="E130" s="1" t="s">
        <v>457</v>
      </c>
      <c r="F130" s="1" t="s">
        <v>188</v>
      </c>
    </row>
    <row r="131" spans="1:6" ht="15" customHeight="1">
      <c r="A131" s="119">
        <v>42823</v>
      </c>
      <c r="B131" s="183" t="s">
        <v>945</v>
      </c>
      <c r="C131" s="67" t="s">
        <v>131</v>
      </c>
      <c r="D131" s="67" t="s">
        <v>411</v>
      </c>
      <c r="E131" s="1" t="s">
        <v>737</v>
      </c>
      <c r="F131" s="1" t="s">
        <v>188</v>
      </c>
    </row>
    <row r="132" spans="1:6" ht="15" customHeight="1">
      <c r="A132" s="119">
        <v>42823</v>
      </c>
      <c r="B132" s="183" t="s">
        <v>945</v>
      </c>
      <c r="C132" s="67" t="s">
        <v>131</v>
      </c>
      <c r="D132" s="67" t="s">
        <v>409</v>
      </c>
      <c r="E132" s="1" t="s">
        <v>437</v>
      </c>
      <c r="F132" s="1" t="s">
        <v>188</v>
      </c>
    </row>
    <row r="133" spans="1:6" ht="15" customHeight="1">
      <c r="A133" s="119">
        <v>42823</v>
      </c>
      <c r="B133" s="183" t="s">
        <v>945</v>
      </c>
      <c r="C133" s="67" t="s">
        <v>131</v>
      </c>
      <c r="D133" s="67" t="s">
        <v>411</v>
      </c>
      <c r="E133" s="1" t="s">
        <v>452</v>
      </c>
      <c r="F133" s="1" t="s">
        <v>188</v>
      </c>
    </row>
    <row r="134" spans="1:6" ht="15" customHeight="1">
      <c r="A134" s="119">
        <v>42878</v>
      </c>
      <c r="B134" s="183" t="s">
        <v>945</v>
      </c>
      <c r="C134" s="67" t="s">
        <v>131</v>
      </c>
      <c r="D134" s="67" t="s">
        <v>531</v>
      </c>
      <c r="E134" s="1" t="s">
        <v>442</v>
      </c>
      <c r="F134" s="1" t="s">
        <v>188</v>
      </c>
    </row>
    <row r="135" spans="1:6" ht="15" customHeight="1">
      <c r="A135" s="119">
        <v>42823</v>
      </c>
      <c r="B135" s="183" t="s">
        <v>931</v>
      </c>
      <c r="C135" s="67" t="s">
        <v>131</v>
      </c>
      <c r="D135" s="67" t="s">
        <v>411</v>
      </c>
      <c r="E135" s="1" t="s">
        <v>737</v>
      </c>
      <c r="F135" s="1" t="s">
        <v>188</v>
      </c>
    </row>
    <row r="136" spans="1:6" ht="15" customHeight="1">
      <c r="A136" s="119">
        <v>42823</v>
      </c>
      <c r="B136" s="183" t="s">
        <v>931</v>
      </c>
      <c r="C136" s="67" t="s">
        <v>131</v>
      </c>
      <c r="D136" s="67" t="s">
        <v>409</v>
      </c>
      <c r="E136" s="1" t="s">
        <v>437</v>
      </c>
      <c r="F136" s="1" t="s">
        <v>188</v>
      </c>
    </row>
    <row r="137" spans="1:6" ht="15" customHeight="1">
      <c r="A137" s="119">
        <v>42823</v>
      </c>
      <c r="B137" s="183" t="s">
        <v>931</v>
      </c>
      <c r="C137" s="67" t="s">
        <v>131</v>
      </c>
      <c r="D137" s="67" t="s">
        <v>411</v>
      </c>
      <c r="E137" s="1" t="s">
        <v>452</v>
      </c>
      <c r="F137" s="1" t="s">
        <v>188</v>
      </c>
    </row>
    <row r="138" spans="1:6" ht="12.75" customHeight="1">
      <c r="A138" s="119">
        <v>42858</v>
      </c>
      <c r="B138" s="67" t="s">
        <v>988</v>
      </c>
      <c r="C138" s="67" t="s">
        <v>131</v>
      </c>
      <c r="D138" s="67" t="s">
        <v>561</v>
      </c>
      <c r="E138" s="1" t="s">
        <v>437</v>
      </c>
      <c r="F138" s="1" t="s">
        <v>188</v>
      </c>
    </row>
    <row r="139" spans="1:6" ht="12.75" customHeight="1">
      <c r="A139" s="119">
        <v>42858</v>
      </c>
      <c r="B139" s="67" t="s">
        <v>988</v>
      </c>
      <c r="C139" s="67" t="s">
        <v>131</v>
      </c>
      <c r="D139" s="67" t="s">
        <v>416</v>
      </c>
      <c r="E139" s="1" t="s">
        <v>452</v>
      </c>
      <c r="F139" s="1" t="s">
        <v>188</v>
      </c>
    </row>
    <row r="140" spans="1:6" ht="12.75" customHeight="1">
      <c r="A140" s="119">
        <v>42858</v>
      </c>
      <c r="B140" s="67" t="s">
        <v>988</v>
      </c>
      <c r="C140" s="67" t="s">
        <v>131</v>
      </c>
      <c r="D140" s="67" t="s">
        <v>416</v>
      </c>
      <c r="E140" s="1" t="s">
        <v>737</v>
      </c>
      <c r="F140" s="1" t="s">
        <v>188</v>
      </c>
    </row>
    <row r="141" spans="1:6" ht="12.75" customHeight="1">
      <c r="A141" s="119">
        <v>42878</v>
      </c>
      <c r="B141" s="194" t="s">
        <v>988</v>
      </c>
      <c r="C141" s="67" t="s">
        <v>131</v>
      </c>
      <c r="D141" s="67" t="s">
        <v>531</v>
      </c>
      <c r="E141" s="1" t="s">
        <v>442</v>
      </c>
      <c r="F141" s="1" t="s">
        <v>188</v>
      </c>
    </row>
    <row r="142" spans="1:6" ht="12.75" customHeight="1">
      <c r="A142" s="119">
        <v>42912</v>
      </c>
      <c r="B142" s="67" t="s">
        <v>988</v>
      </c>
      <c r="C142" s="67" t="s">
        <v>131</v>
      </c>
      <c r="D142" s="67" t="s">
        <v>411</v>
      </c>
      <c r="E142" s="1" t="s">
        <v>415</v>
      </c>
      <c r="F142" s="1" t="s">
        <v>188</v>
      </c>
    </row>
    <row r="143" spans="1:6" ht="15" customHeight="1">
      <c r="A143" s="119">
        <v>42823</v>
      </c>
      <c r="B143" s="183" t="s">
        <v>946</v>
      </c>
      <c r="C143" s="67" t="s">
        <v>131</v>
      </c>
      <c r="D143" s="67" t="s">
        <v>411</v>
      </c>
      <c r="E143" s="1" t="s">
        <v>737</v>
      </c>
      <c r="F143" s="1" t="s">
        <v>188</v>
      </c>
    </row>
    <row r="144" spans="1:6" ht="15" customHeight="1">
      <c r="A144" s="119">
        <v>42823</v>
      </c>
      <c r="B144" s="183" t="s">
        <v>946</v>
      </c>
      <c r="C144" s="67" t="s">
        <v>131</v>
      </c>
      <c r="D144" s="67" t="s">
        <v>409</v>
      </c>
      <c r="E144" s="1" t="s">
        <v>437</v>
      </c>
      <c r="F144" s="1" t="s">
        <v>188</v>
      </c>
    </row>
    <row r="145" spans="1:6" ht="15" customHeight="1">
      <c r="A145" s="119">
        <v>42823</v>
      </c>
      <c r="B145" s="183" t="s">
        <v>946</v>
      </c>
      <c r="C145" s="67" t="s">
        <v>131</v>
      </c>
      <c r="D145" s="67" t="s">
        <v>411</v>
      </c>
      <c r="E145" s="1" t="s">
        <v>452</v>
      </c>
      <c r="F145" s="1" t="s">
        <v>188</v>
      </c>
    </row>
    <row r="146" spans="1:6" ht="12.75" customHeight="1">
      <c r="A146" s="119">
        <v>42844</v>
      </c>
      <c r="B146" s="67" t="s">
        <v>946</v>
      </c>
      <c r="C146" s="67" t="s">
        <v>131</v>
      </c>
      <c r="D146" s="67" t="s">
        <v>416</v>
      </c>
      <c r="E146" s="1" t="s">
        <v>410</v>
      </c>
      <c r="F146" s="1" t="s">
        <v>188</v>
      </c>
    </row>
    <row r="147" spans="1:6" ht="12.75" customHeight="1">
      <c r="A147" s="119">
        <v>42796</v>
      </c>
      <c r="B147" s="67" t="s">
        <v>917</v>
      </c>
      <c r="C147" s="67" t="s">
        <v>131</v>
      </c>
      <c r="D147" s="67" t="s">
        <v>409</v>
      </c>
      <c r="E147" s="1" t="s">
        <v>437</v>
      </c>
      <c r="F147" s="1" t="s">
        <v>188</v>
      </c>
    </row>
    <row r="148" spans="1:6" ht="12.75" customHeight="1">
      <c r="A148" s="119">
        <v>42796</v>
      </c>
      <c r="B148" s="67" t="s">
        <v>917</v>
      </c>
      <c r="C148" s="67" t="s">
        <v>131</v>
      </c>
      <c r="D148" s="67" t="s">
        <v>411</v>
      </c>
      <c r="E148" s="1" t="s">
        <v>452</v>
      </c>
      <c r="F148" s="1" t="s">
        <v>188</v>
      </c>
    </row>
    <row r="149" spans="1:6" ht="12.75" customHeight="1">
      <c r="A149" s="119">
        <v>42796</v>
      </c>
      <c r="B149" s="67" t="s">
        <v>917</v>
      </c>
      <c r="C149" s="67" t="s">
        <v>131</v>
      </c>
      <c r="D149" s="67" t="s">
        <v>411</v>
      </c>
      <c r="E149" s="1" t="s">
        <v>737</v>
      </c>
      <c r="F149" s="1" t="s">
        <v>188</v>
      </c>
    </row>
    <row r="150" spans="1:6" ht="12.75" customHeight="1">
      <c r="A150" s="119">
        <v>42831</v>
      </c>
      <c r="B150" s="67" t="s">
        <v>917</v>
      </c>
      <c r="C150" s="67" t="s">
        <v>131</v>
      </c>
      <c r="D150" s="67" t="s">
        <v>416</v>
      </c>
      <c r="E150" s="1" t="s">
        <v>973</v>
      </c>
      <c r="F150" s="1" t="s">
        <v>188</v>
      </c>
    </row>
    <row r="151" spans="1:6" ht="12.75" customHeight="1">
      <c r="A151" s="119">
        <v>42887</v>
      </c>
      <c r="B151" s="67" t="s">
        <v>1012</v>
      </c>
      <c r="C151" s="67" t="s">
        <v>131</v>
      </c>
      <c r="D151" s="67" t="s">
        <v>531</v>
      </c>
      <c r="E151" s="1" t="s">
        <v>437</v>
      </c>
      <c r="F151" s="1" t="s">
        <v>188</v>
      </c>
    </row>
    <row r="152" spans="1:6" ht="12.75" customHeight="1">
      <c r="A152" s="119">
        <v>42887</v>
      </c>
      <c r="B152" s="67" t="s">
        <v>1012</v>
      </c>
      <c r="C152" s="67" t="s">
        <v>131</v>
      </c>
      <c r="D152" s="67" t="s">
        <v>531</v>
      </c>
      <c r="E152" s="1" t="s">
        <v>452</v>
      </c>
      <c r="F152" s="1" t="s">
        <v>188</v>
      </c>
    </row>
    <row r="153" spans="1:6" ht="12.75" customHeight="1">
      <c r="A153" s="119">
        <v>42887</v>
      </c>
      <c r="B153" s="67" t="s">
        <v>1012</v>
      </c>
      <c r="C153" s="67" t="s">
        <v>131</v>
      </c>
      <c r="D153" s="67" t="s">
        <v>531</v>
      </c>
      <c r="E153" s="1" t="s">
        <v>737</v>
      </c>
      <c r="F153" s="1" t="s">
        <v>188</v>
      </c>
    </row>
    <row r="154" spans="1:6" ht="12.75" customHeight="1">
      <c r="A154" s="119">
        <v>42796</v>
      </c>
      <c r="B154" s="67" t="s">
        <v>914</v>
      </c>
      <c r="C154" s="67" t="s">
        <v>131</v>
      </c>
      <c r="D154" s="67" t="s">
        <v>409</v>
      </c>
      <c r="E154" s="1" t="s">
        <v>437</v>
      </c>
      <c r="F154" s="1" t="s">
        <v>188</v>
      </c>
    </row>
    <row r="155" spans="1:6" ht="12.75" customHeight="1">
      <c r="A155" s="119">
        <v>42796</v>
      </c>
      <c r="B155" s="67" t="s">
        <v>914</v>
      </c>
      <c r="C155" s="67" t="s">
        <v>131</v>
      </c>
      <c r="D155" s="67" t="s">
        <v>411</v>
      </c>
      <c r="E155" s="1" t="s">
        <v>452</v>
      </c>
      <c r="F155" s="1" t="s">
        <v>188</v>
      </c>
    </row>
    <row r="156" spans="1:6" ht="12.75" customHeight="1">
      <c r="A156" s="119">
        <v>42796</v>
      </c>
      <c r="B156" s="67" t="s">
        <v>914</v>
      </c>
      <c r="C156" s="67" t="s">
        <v>131</v>
      </c>
      <c r="D156" s="67" t="s">
        <v>411</v>
      </c>
      <c r="E156" s="1" t="s">
        <v>737</v>
      </c>
      <c r="F156" s="1" t="s">
        <v>188</v>
      </c>
    </row>
    <row r="157" spans="1:6" ht="12.75" customHeight="1">
      <c r="A157" s="119">
        <v>42849</v>
      </c>
      <c r="B157" s="67" t="s">
        <v>914</v>
      </c>
      <c r="C157" s="67" t="s">
        <v>131</v>
      </c>
      <c r="D157" s="67" t="s">
        <v>416</v>
      </c>
      <c r="E157" s="1" t="s">
        <v>415</v>
      </c>
      <c r="F157" s="1" t="s">
        <v>188</v>
      </c>
    </row>
    <row r="158" spans="1:6" ht="12.75" customHeight="1">
      <c r="A158" s="119">
        <v>42851</v>
      </c>
      <c r="B158" s="67" t="s">
        <v>914</v>
      </c>
      <c r="C158" s="67" t="s">
        <v>131</v>
      </c>
      <c r="D158" s="67" t="s">
        <v>416</v>
      </c>
      <c r="E158" s="1" t="s">
        <v>442</v>
      </c>
      <c r="F158" s="1" t="s">
        <v>188</v>
      </c>
    </row>
    <row r="159" spans="1:6" ht="12.75" customHeight="1">
      <c r="A159" s="119">
        <v>42894</v>
      </c>
      <c r="B159" s="67" t="s">
        <v>914</v>
      </c>
      <c r="C159" s="67" t="s">
        <v>131</v>
      </c>
      <c r="D159" s="67" t="s">
        <v>416</v>
      </c>
      <c r="E159" s="1" t="s">
        <v>410</v>
      </c>
      <c r="F159" s="1" t="s">
        <v>188</v>
      </c>
    </row>
    <row r="160" spans="1:6" ht="12.75" customHeight="1">
      <c r="A160" s="119">
        <v>42705</v>
      </c>
      <c r="B160" s="67" t="s">
        <v>852</v>
      </c>
      <c r="C160" s="67" t="s">
        <v>156</v>
      </c>
      <c r="D160" s="67" t="s">
        <v>531</v>
      </c>
      <c r="E160" s="1" t="s">
        <v>452</v>
      </c>
      <c r="F160" s="1" t="s">
        <v>188</v>
      </c>
    </row>
    <row r="161" spans="1:6" ht="12.75" customHeight="1">
      <c r="A161" s="119">
        <v>42705</v>
      </c>
      <c r="B161" s="67" t="s">
        <v>852</v>
      </c>
      <c r="C161" s="67" t="s">
        <v>156</v>
      </c>
      <c r="D161" s="67" t="s">
        <v>531</v>
      </c>
      <c r="E161" s="1" t="s">
        <v>737</v>
      </c>
      <c r="F161" s="1" t="s">
        <v>188</v>
      </c>
    </row>
    <row r="162" spans="1:6" ht="12.75" customHeight="1">
      <c r="A162" s="119">
        <v>42849</v>
      </c>
      <c r="B162" s="67" t="s">
        <v>852</v>
      </c>
      <c r="C162" s="67" t="s">
        <v>156</v>
      </c>
      <c r="D162" s="67" t="s">
        <v>416</v>
      </c>
      <c r="E162" s="1" t="s">
        <v>410</v>
      </c>
      <c r="F162" s="1" t="s">
        <v>188</v>
      </c>
    </row>
    <row r="163" spans="1:6" ht="12.75" customHeight="1">
      <c r="A163" s="119">
        <v>42794</v>
      </c>
      <c r="B163" s="67" t="s">
        <v>852</v>
      </c>
      <c r="C163" s="67" t="s">
        <v>156</v>
      </c>
      <c r="D163" s="67" t="s">
        <v>411</v>
      </c>
      <c r="E163" s="1" t="s">
        <v>442</v>
      </c>
      <c r="F163" s="1" t="s">
        <v>188</v>
      </c>
    </row>
    <row r="164" spans="1:6" ht="12.75" customHeight="1">
      <c r="A164" s="119" t="s">
        <v>1017</v>
      </c>
      <c r="B164" s="67" t="s">
        <v>852</v>
      </c>
      <c r="C164" s="67" t="s">
        <v>131</v>
      </c>
      <c r="D164" s="67" t="s">
        <v>416</v>
      </c>
      <c r="E164" s="1" t="s">
        <v>736</v>
      </c>
      <c r="F164" s="1" t="s">
        <v>188</v>
      </c>
    </row>
    <row r="165" spans="1:6" ht="12.75" customHeight="1">
      <c r="A165" s="119" t="s">
        <v>1017</v>
      </c>
      <c r="B165" s="67" t="s">
        <v>852</v>
      </c>
      <c r="C165" s="67" t="s">
        <v>131</v>
      </c>
      <c r="D165" s="67" t="s">
        <v>416</v>
      </c>
      <c r="E165" s="1" t="s">
        <v>414</v>
      </c>
      <c r="F165" s="1" t="s">
        <v>188</v>
      </c>
    </row>
    <row r="166" spans="1:6" ht="15" customHeight="1">
      <c r="A166" s="119">
        <v>42823</v>
      </c>
      <c r="B166" s="183" t="s">
        <v>969</v>
      </c>
      <c r="C166" s="67" t="s">
        <v>131</v>
      </c>
      <c r="D166" s="67" t="s">
        <v>411</v>
      </c>
      <c r="E166" s="1" t="s">
        <v>737</v>
      </c>
      <c r="F166" s="1" t="s">
        <v>188</v>
      </c>
    </row>
    <row r="167" spans="1:6" ht="15" customHeight="1">
      <c r="A167" s="119">
        <v>42823</v>
      </c>
      <c r="B167" s="183" t="s">
        <v>969</v>
      </c>
      <c r="C167" s="67" t="s">
        <v>131</v>
      </c>
      <c r="D167" s="67" t="s">
        <v>409</v>
      </c>
      <c r="E167" s="1" t="s">
        <v>437</v>
      </c>
      <c r="F167" s="1" t="s">
        <v>188</v>
      </c>
    </row>
    <row r="168" spans="1:6" ht="15" customHeight="1">
      <c r="A168" s="119">
        <v>42823</v>
      </c>
      <c r="B168" s="183" t="s">
        <v>969</v>
      </c>
      <c r="C168" s="67" t="s">
        <v>131</v>
      </c>
      <c r="D168" s="67" t="s">
        <v>411</v>
      </c>
      <c r="E168" s="1" t="s">
        <v>452</v>
      </c>
      <c r="F168" s="1" t="s">
        <v>188</v>
      </c>
    </row>
    <row r="169" spans="1:6" ht="12.75" customHeight="1">
      <c r="A169" s="119">
        <v>42845</v>
      </c>
      <c r="B169" s="67" t="s">
        <v>969</v>
      </c>
      <c r="C169" s="67" t="s">
        <v>131</v>
      </c>
      <c r="D169" s="67" t="s">
        <v>416</v>
      </c>
      <c r="E169" s="1" t="s">
        <v>410</v>
      </c>
      <c r="F169" s="1" t="s">
        <v>188</v>
      </c>
    </row>
    <row r="170" spans="1:6" ht="12.75" customHeight="1">
      <c r="A170" s="119">
        <v>42851</v>
      </c>
      <c r="B170" s="67" t="s">
        <v>969</v>
      </c>
      <c r="C170" s="67" t="s">
        <v>131</v>
      </c>
      <c r="D170" s="67" t="s">
        <v>416</v>
      </c>
      <c r="E170" s="1" t="s">
        <v>442</v>
      </c>
      <c r="F170" s="1" t="s">
        <v>188</v>
      </c>
    </row>
    <row r="171" spans="1:6" ht="12.75" customHeight="1">
      <c r="A171" s="119">
        <v>42894</v>
      </c>
      <c r="B171" s="67" t="s">
        <v>969</v>
      </c>
      <c r="C171" s="67" t="s">
        <v>131</v>
      </c>
      <c r="D171" s="67" t="s">
        <v>416</v>
      </c>
      <c r="E171" s="1" t="s">
        <v>414</v>
      </c>
      <c r="F171" s="1" t="s">
        <v>188</v>
      </c>
    </row>
    <row r="172" spans="1:6" ht="15" customHeight="1">
      <c r="A172" s="119">
        <v>42823</v>
      </c>
      <c r="B172" s="183" t="s">
        <v>947</v>
      </c>
      <c r="C172" s="67" t="s">
        <v>131</v>
      </c>
      <c r="D172" s="67" t="s">
        <v>411</v>
      </c>
      <c r="E172" s="1" t="s">
        <v>737</v>
      </c>
      <c r="F172" s="1" t="s">
        <v>188</v>
      </c>
    </row>
    <row r="173" spans="1:6" ht="15" customHeight="1">
      <c r="A173" s="119">
        <v>42823</v>
      </c>
      <c r="B173" s="183" t="s">
        <v>947</v>
      </c>
      <c r="C173" s="67" t="s">
        <v>131</v>
      </c>
      <c r="D173" s="67" t="s">
        <v>409</v>
      </c>
      <c r="E173" s="1" t="s">
        <v>437</v>
      </c>
      <c r="F173" s="1" t="s">
        <v>188</v>
      </c>
    </row>
    <row r="174" spans="1:6" ht="15" customHeight="1">
      <c r="A174" s="119">
        <v>42823</v>
      </c>
      <c r="B174" s="183" t="s">
        <v>947</v>
      </c>
      <c r="C174" s="67" t="s">
        <v>131</v>
      </c>
      <c r="D174" s="67" t="s">
        <v>411</v>
      </c>
      <c r="E174" s="1" t="s">
        <v>452</v>
      </c>
      <c r="F174" s="1" t="s">
        <v>188</v>
      </c>
    </row>
    <row r="175" spans="1:6" ht="15" customHeight="1">
      <c r="A175" s="119">
        <v>42823</v>
      </c>
      <c r="B175" s="183" t="s">
        <v>939</v>
      </c>
      <c r="C175" s="67" t="s">
        <v>131</v>
      </c>
      <c r="D175" s="67" t="s">
        <v>411</v>
      </c>
      <c r="E175" s="1" t="s">
        <v>737</v>
      </c>
      <c r="F175" s="1" t="s">
        <v>188</v>
      </c>
    </row>
    <row r="176" spans="1:6" ht="15" customHeight="1">
      <c r="A176" s="119">
        <v>42823</v>
      </c>
      <c r="B176" s="183" t="s">
        <v>939</v>
      </c>
      <c r="C176" s="67" t="s">
        <v>131</v>
      </c>
      <c r="D176" s="67" t="s">
        <v>409</v>
      </c>
      <c r="E176" s="1" t="s">
        <v>437</v>
      </c>
      <c r="F176" s="1" t="s">
        <v>188</v>
      </c>
    </row>
    <row r="177" spans="1:6" ht="15" customHeight="1">
      <c r="A177" s="119">
        <v>42823</v>
      </c>
      <c r="B177" s="183" t="s">
        <v>939</v>
      </c>
      <c r="C177" s="67" t="s">
        <v>131</v>
      </c>
      <c r="D177" s="67" t="s">
        <v>411</v>
      </c>
      <c r="E177" s="1" t="s">
        <v>452</v>
      </c>
      <c r="F177" s="1" t="s">
        <v>188</v>
      </c>
    </row>
    <row r="178" spans="1:6" ht="12.75" customHeight="1">
      <c r="A178" s="119">
        <v>42915</v>
      </c>
      <c r="B178" s="67" t="s">
        <v>1023</v>
      </c>
      <c r="C178" s="67" t="s">
        <v>131</v>
      </c>
      <c r="D178" s="67" t="s">
        <v>416</v>
      </c>
      <c r="E178" s="1" t="s">
        <v>452</v>
      </c>
      <c r="F178" s="1" t="s">
        <v>188</v>
      </c>
    </row>
    <row r="179" spans="1:6" ht="12.75" customHeight="1">
      <c r="A179" s="119">
        <v>42915</v>
      </c>
      <c r="B179" s="67" t="s">
        <v>1023</v>
      </c>
      <c r="C179" s="67" t="s">
        <v>131</v>
      </c>
      <c r="D179" s="67" t="s">
        <v>416</v>
      </c>
      <c r="E179" s="1" t="s">
        <v>737</v>
      </c>
      <c r="F179" s="1" t="s">
        <v>188</v>
      </c>
    </row>
    <row r="180" spans="1:6" ht="12.75" customHeight="1">
      <c r="A180" s="119">
        <v>42915</v>
      </c>
      <c r="B180" s="67" t="s">
        <v>1025</v>
      </c>
      <c r="C180" s="67" t="s">
        <v>131</v>
      </c>
      <c r="D180" s="67" t="s">
        <v>416</v>
      </c>
      <c r="E180" s="1" t="s">
        <v>452</v>
      </c>
      <c r="F180" s="1" t="s">
        <v>188</v>
      </c>
    </row>
    <row r="181" spans="1:6" ht="12.75" customHeight="1">
      <c r="A181" s="119">
        <v>42915</v>
      </c>
      <c r="B181" s="67" t="s">
        <v>1025</v>
      </c>
      <c r="C181" s="67" t="s">
        <v>131</v>
      </c>
      <c r="D181" s="67" t="s">
        <v>416</v>
      </c>
      <c r="E181" s="1" t="s">
        <v>737</v>
      </c>
      <c r="F181" s="1" t="s">
        <v>188</v>
      </c>
    </row>
    <row r="182" spans="1:6" ht="12.75" customHeight="1">
      <c r="A182" s="119">
        <v>42810</v>
      </c>
      <c r="B182" s="67" t="s">
        <v>889</v>
      </c>
      <c r="C182" s="67" t="s">
        <v>131</v>
      </c>
      <c r="D182" s="67" t="s">
        <v>416</v>
      </c>
      <c r="E182" s="1" t="s">
        <v>414</v>
      </c>
      <c r="F182" s="1" t="s">
        <v>188</v>
      </c>
    </row>
    <row r="183" spans="1:6" ht="12.75" customHeight="1">
      <c r="A183" s="119">
        <v>42795</v>
      </c>
      <c r="B183" s="67" t="s">
        <v>889</v>
      </c>
      <c r="C183" s="67" t="s">
        <v>131</v>
      </c>
      <c r="D183" s="67" t="s">
        <v>416</v>
      </c>
      <c r="E183" s="1" t="s">
        <v>442</v>
      </c>
      <c r="F183" s="1" t="s">
        <v>188</v>
      </c>
    </row>
    <row r="184" spans="1:6" ht="15" customHeight="1">
      <c r="A184" s="119">
        <v>42823</v>
      </c>
      <c r="B184" s="183" t="s">
        <v>948</v>
      </c>
      <c r="C184" s="67" t="s">
        <v>131</v>
      </c>
      <c r="D184" s="67" t="s">
        <v>411</v>
      </c>
      <c r="E184" s="1" t="s">
        <v>737</v>
      </c>
      <c r="F184" s="1" t="s">
        <v>188</v>
      </c>
    </row>
    <row r="185" spans="1:6" ht="15" customHeight="1">
      <c r="A185" s="119">
        <v>42823</v>
      </c>
      <c r="B185" s="183" t="s">
        <v>948</v>
      </c>
      <c r="C185" s="67" t="s">
        <v>131</v>
      </c>
      <c r="D185" s="67" t="s">
        <v>409</v>
      </c>
      <c r="E185" s="1" t="s">
        <v>437</v>
      </c>
      <c r="F185" s="1" t="s">
        <v>188</v>
      </c>
    </row>
    <row r="186" spans="1:6" ht="15" customHeight="1">
      <c r="A186" s="119">
        <v>42823</v>
      </c>
      <c r="B186" s="183" t="s">
        <v>948</v>
      </c>
      <c r="C186" s="67" t="s">
        <v>131</v>
      </c>
      <c r="D186" s="67" t="s">
        <v>411</v>
      </c>
      <c r="E186" s="1" t="s">
        <v>452</v>
      </c>
      <c r="F186" s="1" t="s">
        <v>188</v>
      </c>
    </row>
    <row r="187" spans="1:6" ht="15" customHeight="1">
      <c r="A187" s="119">
        <v>42878</v>
      </c>
      <c r="B187" s="183" t="s">
        <v>948</v>
      </c>
      <c r="C187" s="67" t="s">
        <v>131</v>
      </c>
      <c r="D187" s="67" t="s">
        <v>531</v>
      </c>
      <c r="E187" s="1" t="s">
        <v>442</v>
      </c>
      <c r="F187" s="1" t="s">
        <v>188</v>
      </c>
    </row>
    <row r="188" spans="1:6" ht="15" customHeight="1">
      <c r="A188" s="119">
        <v>42823</v>
      </c>
      <c r="B188" s="183" t="s">
        <v>949</v>
      </c>
      <c r="C188" s="67" t="s">
        <v>131</v>
      </c>
      <c r="D188" s="67" t="s">
        <v>411</v>
      </c>
      <c r="E188" s="1" t="s">
        <v>737</v>
      </c>
      <c r="F188" s="1" t="s">
        <v>188</v>
      </c>
    </row>
    <row r="189" spans="1:6" ht="15" customHeight="1">
      <c r="A189" s="119">
        <v>42823</v>
      </c>
      <c r="B189" s="183" t="s">
        <v>949</v>
      </c>
      <c r="C189" s="67" t="s">
        <v>131</v>
      </c>
      <c r="D189" s="67" t="s">
        <v>409</v>
      </c>
      <c r="E189" s="1" t="s">
        <v>437</v>
      </c>
      <c r="F189" s="1" t="s">
        <v>188</v>
      </c>
    </row>
    <row r="190" spans="1:6" ht="15" customHeight="1">
      <c r="A190" s="119">
        <v>42823</v>
      </c>
      <c r="B190" s="183" t="s">
        <v>949</v>
      </c>
      <c r="C190" s="67" t="s">
        <v>131</v>
      </c>
      <c r="D190" s="67" t="s">
        <v>411</v>
      </c>
      <c r="E190" s="1" t="s">
        <v>452</v>
      </c>
      <c r="F190" s="1" t="s">
        <v>188</v>
      </c>
    </row>
    <row r="191" spans="1:6" ht="15" customHeight="1">
      <c r="A191" s="119">
        <v>42878</v>
      </c>
      <c r="B191" s="183" t="s">
        <v>949</v>
      </c>
      <c r="C191" s="67" t="s">
        <v>131</v>
      </c>
      <c r="D191" s="67" t="s">
        <v>531</v>
      </c>
      <c r="E191" s="1" t="s">
        <v>442</v>
      </c>
      <c r="F191" s="1" t="s">
        <v>188</v>
      </c>
    </row>
    <row r="192" spans="1:6" ht="12.75" customHeight="1">
      <c r="A192" s="119">
        <v>42922</v>
      </c>
      <c r="B192" s="67" t="s">
        <v>949</v>
      </c>
      <c r="C192" s="67" t="s">
        <v>131</v>
      </c>
      <c r="D192" s="67" t="s">
        <v>546</v>
      </c>
      <c r="E192" s="1" t="s">
        <v>466</v>
      </c>
      <c r="F192" s="1" t="s">
        <v>188</v>
      </c>
    </row>
    <row r="193" spans="1:6" ht="12.75" customHeight="1">
      <c r="A193" s="119">
        <v>42922</v>
      </c>
      <c r="B193" s="67" t="s">
        <v>949</v>
      </c>
      <c r="C193" s="67" t="s">
        <v>131</v>
      </c>
      <c r="D193" s="67" t="s">
        <v>546</v>
      </c>
      <c r="E193" s="1" t="s">
        <v>736</v>
      </c>
      <c r="F193" s="1" t="s">
        <v>188</v>
      </c>
    </row>
    <row r="194" spans="1:6" ht="14.25" customHeight="1">
      <c r="A194" s="119">
        <v>42922</v>
      </c>
      <c r="B194" s="67" t="s">
        <v>949</v>
      </c>
      <c r="C194" s="67" t="s">
        <v>131</v>
      </c>
      <c r="D194" s="67" t="s">
        <v>546</v>
      </c>
      <c r="E194" s="1" t="s">
        <v>737</v>
      </c>
      <c r="F194" s="1" t="s">
        <v>188</v>
      </c>
    </row>
    <row r="195" spans="1:6" ht="12.75" customHeight="1">
      <c r="A195" s="119">
        <v>42340</v>
      </c>
      <c r="B195" s="67" t="s">
        <v>139</v>
      </c>
      <c r="C195" s="67" t="s">
        <v>131</v>
      </c>
      <c r="D195" s="67" t="s">
        <v>546</v>
      </c>
      <c r="E195" s="1" t="s">
        <v>437</v>
      </c>
      <c r="F195" s="1" t="s">
        <v>188</v>
      </c>
    </row>
    <row r="196" spans="1:6" ht="12.75" customHeight="1">
      <c r="A196" s="119">
        <v>42341</v>
      </c>
      <c r="B196" s="67" t="s">
        <v>139</v>
      </c>
      <c r="C196" s="67" t="s">
        <v>131</v>
      </c>
      <c r="D196" s="67" t="s">
        <v>416</v>
      </c>
      <c r="E196" s="1" t="s">
        <v>737</v>
      </c>
      <c r="F196" s="1" t="s">
        <v>188</v>
      </c>
    </row>
    <row r="197" spans="1:6" ht="12.75" customHeight="1">
      <c r="A197" s="119">
        <v>42341</v>
      </c>
      <c r="B197" s="67" t="s">
        <v>139</v>
      </c>
      <c r="C197" s="67" t="s">
        <v>131</v>
      </c>
      <c r="D197" s="67" t="s">
        <v>416</v>
      </c>
      <c r="E197" s="1" t="s">
        <v>452</v>
      </c>
      <c r="F197" s="1" t="s">
        <v>188</v>
      </c>
    </row>
    <row r="198" spans="1:6" ht="12.75" customHeight="1">
      <c r="A198" s="119">
        <v>42774</v>
      </c>
      <c r="B198" s="67" t="s">
        <v>139</v>
      </c>
      <c r="C198" s="67" t="s">
        <v>131</v>
      </c>
      <c r="D198" s="67" t="s">
        <v>416</v>
      </c>
      <c r="E198" s="1" t="s">
        <v>414</v>
      </c>
      <c r="F198" s="1" t="s">
        <v>188</v>
      </c>
    </row>
    <row r="199" spans="1:6" ht="12.75" customHeight="1">
      <c r="A199" s="119">
        <v>42774</v>
      </c>
      <c r="B199" s="67" t="s">
        <v>139</v>
      </c>
      <c r="C199" s="67" t="s">
        <v>131</v>
      </c>
      <c r="D199" s="67" t="s">
        <v>416</v>
      </c>
      <c r="E199" s="1" t="s">
        <v>466</v>
      </c>
      <c r="F199" s="1" t="s">
        <v>188</v>
      </c>
    </row>
    <row r="200" spans="1:6" ht="12.75" customHeight="1">
      <c r="A200" s="119">
        <v>42775</v>
      </c>
      <c r="B200" s="67" t="s">
        <v>139</v>
      </c>
      <c r="C200" s="67" t="s">
        <v>131</v>
      </c>
      <c r="D200" s="67" t="s">
        <v>416</v>
      </c>
      <c r="E200" s="1" t="s">
        <v>736</v>
      </c>
      <c r="F200" s="1" t="s">
        <v>188</v>
      </c>
    </row>
    <row r="201" spans="1:6" ht="12.75" customHeight="1">
      <c r="A201" s="119">
        <v>42824</v>
      </c>
      <c r="B201" s="67" t="s">
        <v>139</v>
      </c>
      <c r="C201" s="67" t="s">
        <v>131</v>
      </c>
      <c r="D201" s="67" t="s">
        <v>531</v>
      </c>
      <c r="E201" s="1" t="s">
        <v>410</v>
      </c>
      <c r="F201" s="1" t="s">
        <v>188</v>
      </c>
    </row>
    <row r="202" spans="1:6" ht="12.75" customHeight="1">
      <c r="A202" s="119">
        <v>42408</v>
      </c>
      <c r="B202" s="67" t="s">
        <v>139</v>
      </c>
      <c r="C202" s="67" t="s">
        <v>131</v>
      </c>
      <c r="D202" s="67" t="s">
        <v>416</v>
      </c>
      <c r="E202" s="1" t="s">
        <v>442</v>
      </c>
      <c r="F202" s="1" t="s">
        <v>188</v>
      </c>
    </row>
    <row r="203" spans="1:6" ht="12.75" customHeight="1">
      <c r="A203" s="119">
        <v>42810</v>
      </c>
      <c r="B203" s="67" t="s">
        <v>890</v>
      </c>
      <c r="C203" s="67" t="s">
        <v>131</v>
      </c>
      <c r="D203" s="67" t="s">
        <v>416</v>
      </c>
      <c r="E203" s="1" t="s">
        <v>412</v>
      </c>
      <c r="F203" s="1" t="s">
        <v>188</v>
      </c>
    </row>
    <row r="204" spans="1:6" ht="12.75" customHeight="1">
      <c r="A204" s="119">
        <v>42795</v>
      </c>
      <c r="B204" s="67" t="s">
        <v>890</v>
      </c>
      <c r="C204" s="67" t="s">
        <v>131</v>
      </c>
      <c r="D204" s="67" t="s">
        <v>416</v>
      </c>
      <c r="E204" s="1" t="s">
        <v>442</v>
      </c>
      <c r="F204" s="1" t="s">
        <v>188</v>
      </c>
    </row>
    <row r="205" spans="1:6" ht="12.75" customHeight="1">
      <c r="A205" s="119">
        <v>42900</v>
      </c>
      <c r="B205" s="67" t="s">
        <v>890</v>
      </c>
      <c r="C205" s="67" t="s">
        <v>131</v>
      </c>
      <c r="D205" s="67" t="s">
        <v>568</v>
      </c>
      <c r="E205" s="1" t="s">
        <v>415</v>
      </c>
      <c r="F205" s="1" t="s">
        <v>188</v>
      </c>
    </row>
    <row r="206" spans="1:6" ht="12.75" customHeight="1">
      <c r="A206" s="119">
        <v>42810</v>
      </c>
      <c r="B206" s="67" t="s">
        <v>891</v>
      </c>
      <c r="C206" s="67" t="s">
        <v>131</v>
      </c>
      <c r="D206" s="67" t="s">
        <v>531</v>
      </c>
      <c r="E206" s="1" t="s">
        <v>457</v>
      </c>
      <c r="F206" s="1" t="s">
        <v>188</v>
      </c>
    </row>
    <row r="207" spans="1:6" ht="12.75" customHeight="1">
      <c r="A207" s="119">
        <v>42795</v>
      </c>
      <c r="B207" s="67" t="s">
        <v>891</v>
      </c>
      <c r="C207" s="67" t="s">
        <v>131</v>
      </c>
      <c r="D207" s="67" t="s">
        <v>416</v>
      </c>
      <c r="E207" s="1" t="s">
        <v>442</v>
      </c>
      <c r="F207" s="1" t="s">
        <v>188</v>
      </c>
    </row>
    <row r="208" spans="1:6" ht="12.75" customHeight="1">
      <c r="A208" s="119">
        <v>42796</v>
      </c>
      <c r="B208" s="67" t="s">
        <v>915</v>
      </c>
      <c r="C208" s="67" t="s">
        <v>131</v>
      </c>
      <c r="D208" s="67" t="s">
        <v>409</v>
      </c>
      <c r="E208" s="1" t="s">
        <v>437</v>
      </c>
      <c r="F208" s="1" t="s">
        <v>188</v>
      </c>
    </row>
    <row r="209" spans="1:6" ht="12.75" customHeight="1">
      <c r="A209" s="119">
        <v>42796</v>
      </c>
      <c r="B209" s="67" t="s">
        <v>915</v>
      </c>
      <c r="C209" s="67" t="s">
        <v>131</v>
      </c>
      <c r="D209" s="67" t="s">
        <v>416</v>
      </c>
      <c r="E209" s="1" t="s">
        <v>452</v>
      </c>
      <c r="F209" s="1" t="s">
        <v>188</v>
      </c>
    </row>
    <row r="210" spans="1:6" ht="12.75" customHeight="1">
      <c r="A210" s="119">
        <v>42796</v>
      </c>
      <c r="B210" s="67" t="s">
        <v>915</v>
      </c>
      <c r="C210" s="67" t="s">
        <v>131</v>
      </c>
      <c r="D210" s="67" t="s">
        <v>416</v>
      </c>
      <c r="E210" s="1" t="s">
        <v>737</v>
      </c>
      <c r="F210" s="1" t="s">
        <v>188</v>
      </c>
    </row>
    <row r="211" spans="1:6" ht="12.75" customHeight="1">
      <c r="A211" s="119">
        <v>42849</v>
      </c>
      <c r="B211" s="67" t="s">
        <v>915</v>
      </c>
      <c r="C211" s="67" t="s">
        <v>131</v>
      </c>
      <c r="D211" s="67" t="s">
        <v>416</v>
      </c>
      <c r="E211" s="1" t="s">
        <v>415</v>
      </c>
      <c r="F211" s="1" t="s">
        <v>188</v>
      </c>
    </row>
    <row r="212" spans="1:6" ht="12.75" customHeight="1">
      <c r="A212" s="119">
        <v>42845</v>
      </c>
      <c r="B212" s="67" t="s">
        <v>915</v>
      </c>
      <c r="C212" s="67" t="s">
        <v>131</v>
      </c>
      <c r="D212" s="67" t="s">
        <v>416</v>
      </c>
      <c r="E212" s="1" t="s">
        <v>442</v>
      </c>
      <c r="F212" s="1" t="s">
        <v>188</v>
      </c>
    </row>
    <row r="213" spans="1:6" ht="12.75" customHeight="1">
      <c r="A213" s="119">
        <v>42921</v>
      </c>
      <c r="B213" s="67" t="s">
        <v>915</v>
      </c>
      <c r="C213" s="67" t="s">
        <v>131</v>
      </c>
      <c r="D213" s="67" t="s">
        <v>416</v>
      </c>
      <c r="E213" s="1" t="s">
        <v>410</v>
      </c>
      <c r="F213" s="1" t="s">
        <v>188</v>
      </c>
    </row>
    <row r="214" spans="1:6" ht="12.75" customHeight="1">
      <c r="A214" s="119">
        <v>42886</v>
      </c>
      <c r="B214" s="67" t="s">
        <v>276</v>
      </c>
      <c r="C214" s="67" t="s">
        <v>131</v>
      </c>
      <c r="D214" s="67" t="s">
        <v>531</v>
      </c>
      <c r="E214" s="1" t="s">
        <v>462</v>
      </c>
      <c r="F214" s="1" t="s">
        <v>188</v>
      </c>
    </row>
    <row r="215" spans="1:6" ht="15" customHeight="1">
      <c r="A215" s="119">
        <v>42823</v>
      </c>
      <c r="B215" s="183" t="s">
        <v>951</v>
      </c>
      <c r="C215" s="67" t="s">
        <v>131</v>
      </c>
      <c r="D215" s="67" t="s">
        <v>411</v>
      </c>
      <c r="E215" s="1" t="s">
        <v>737</v>
      </c>
      <c r="F215" s="1" t="s">
        <v>188</v>
      </c>
    </row>
    <row r="216" spans="1:6" ht="15" customHeight="1">
      <c r="A216" s="119">
        <v>42823</v>
      </c>
      <c r="B216" s="183" t="s">
        <v>951</v>
      </c>
      <c r="C216" s="67" t="s">
        <v>131</v>
      </c>
      <c r="D216" s="67" t="s">
        <v>409</v>
      </c>
      <c r="E216" s="1" t="s">
        <v>437</v>
      </c>
      <c r="F216" s="1" t="s">
        <v>188</v>
      </c>
    </row>
    <row r="217" spans="1:6" ht="15" customHeight="1">
      <c r="A217" s="119">
        <v>42823</v>
      </c>
      <c r="B217" s="183" t="s">
        <v>951</v>
      </c>
      <c r="C217" s="67" t="s">
        <v>131</v>
      </c>
      <c r="D217" s="67" t="s">
        <v>411</v>
      </c>
      <c r="E217" s="1" t="s">
        <v>452</v>
      </c>
      <c r="F217" s="1" t="s">
        <v>188</v>
      </c>
    </row>
    <row r="218" spans="1:6" ht="12.75" customHeight="1">
      <c r="A218" s="119">
        <v>42744</v>
      </c>
      <c r="B218" s="67" t="s">
        <v>880</v>
      </c>
      <c r="C218" s="67" t="s">
        <v>131</v>
      </c>
      <c r="D218" s="67" t="s">
        <v>409</v>
      </c>
      <c r="E218" s="1" t="s">
        <v>437</v>
      </c>
      <c r="F218" s="1" t="s">
        <v>188</v>
      </c>
    </row>
    <row r="219" spans="1:6" ht="12.75" customHeight="1">
      <c r="A219" s="119">
        <v>42744</v>
      </c>
      <c r="B219" s="67" t="s">
        <v>880</v>
      </c>
      <c r="C219" s="67" t="s">
        <v>131</v>
      </c>
      <c r="D219" s="67" t="s">
        <v>546</v>
      </c>
      <c r="E219" s="1" t="s">
        <v>452</v>
      </c>
      <c r="F219" s="1" t="s">
        <v>188</v>
      </c>
    </row>
    <row r="220" spans="1:6" ht="12.75" customHeight="1">
      <c r="A220" s="119">
        <v>42744</v>
      </c>
      <c r="B220" s="67" t="s">
        <v>880</v>
      </c>
      <c r="C220" s="67" t="s">
        <v>131</v>
      </c>
      <c r="D220" s="67" t="s">
        <v>546</v>
      </c>
      <c r="E220" s="1" t="s">
        <v>737</v>
      </c>
      <c r="F220" s="1" t="s">
        <v>188</v>
      </c>
    </row>
    <row r="221" spans="1:6" ht="12.75" customHeight="1">
      <c r="A221" s="119">
        <v>42744</v>
      </c>
      <c r="B221" s="67" t="s">
        <v>880</v>
      </c>
      <c r="C221" s="67" t="s">
        <v>131</v>
      </c>
      <c r="D221" s="67" t="s">
        <v>546</v>
      </c>
      <c r="E221" s="1" t="s">
        <v>736</v>
      </c>
      <c r="F221" s="1" t="s">
        <v>188</v>
      </c>
    </row>
    <row r="222" spans="1:6" ht="12.75" customHeight="1">
      <c r="A222" s="119">
        <v>42795</v>
      </c>
      <c r="B222" s="67" t="s">
        <v>880</v>
      </c>
      <c r="C222" s="67" t="s">
        <v>131</v>
      </c>
      <c r="D222" s="67" t="s">
        <v>411</v>
      </c>
      <c r="E222" s="1" t="s">
        <v>415</v>
      </c>
      <c r="F222" s="1" t="s">
        <v>188</v>
      </c>
    </row>
    <row r="223" spans="1:6" ht="12.75" customHeight="1">
      <c r="A223" s="119">
        <v>42760</v>
      </c>
      <c r="B223" s="67" t="s">
        <v>880</v>
      </c>
      <c r="C223" s="67" t="s">
        <v>131</v>
      </c>
      <c r="D223" s="67" t="s">
        <v>416</v>
      </c>
      <c r="E223" s="1" t="s">
        <v>442</v>
      </c>
      <c r="F223" s="1" t="s">
        <v>188</v>
      </c>
    </row>
    <row r="224" spans="1:6" ht="12.75" customHeight="1">
      <c r="A224" s="119" t="s">
        <v>1021</v>
      </c>
      <c r="B224" s="67" t="s">
        <v>880</v>
      </c>
      <c r="C224" s="67" t="s">
        <v>131</v>
      </c>
      <c r="D224" s="67" t="s">
        <v>561</v>
      </c>
      <c r="E224" s="1" t="s">
        <v>412</v>
      </c>
      <c r="F224" s="1" t="s">
        <v>188</v>
      </c>
    </row>
    <row r="225" spans="1:6" ht="12.75" customHeight="1">
      <c r="A225" s="119">
        <v>42824</v>
      </c>
      <c r="B225" s="67" t="s">
        <v>892</v>
      </c>
      <c r="C225" s="67" t="s">
        <v>131</v>
      </c>
      <c r="D225" s="67" t="s">
        <v>531</v>
      </c>
      <c r="E225" s="1" t="s">
        <v>410</v>
      </c>
      <c r="F225" s="1" t="s">
        <v>188</v>
      </c>
    </row>
    <row r="226" spans="1:6" ht="12.75" customHeight="1">
      <c r="A226" s="119">
        <v>42795</v>
      </c>
      <c r="B226" s="67" t="s">
        <v>892</v>
      </c>
      <c r="C226" s="67" t="s">
        <v>131</v>
      </c>
      <c r="D226" s="67" t="s">
        <v>416</v>
      </c>
      <c r="E226" s="1" t="s">
        <v>442</v>
      </c>
      <c r="F226" s="1" t="s">
        <v>188</v>
      </c>
    </row>
    <row r="227" spans="1:6" ht="12.75" customHeight="1">
      <c r="A227" s="119">
        <v>42705</v>
      </c>
      <c r="B227" s="67" t="s">
        <v>864</v>
      </c>
      <c r="C227" s="67" t="s">
        <v>131</v>
      </c>
      <c r="D227" s="67" t="s">
        <v>531</v>
      </c>
      <c r="E227" s="1" t="s">
        <v>452</v>
      </c>
      <c r="F227" s="1" t="s">
        <v>188</v>
      </c>
    </row>
    <row r="228" spans="1:6" ht="12.75" customHeight="1">
      <c r="A228" s="119">
        <v>42705</v>
      </c>
      <c r="B228" s="67" t="s">
        <v>864</v>
      </c>
      <c r="C228" s="67" t="s">
        <v>131</v>
      </c>
      <c r="D228" s="67" t="s">
        <v>531</v>
      </c>
      <c r="E228" s="1" t="s">
        <v>737</v>
      </c>
      <c r="F228" s="1" t="s">
        <v>188</v>
      </c>
    </row>
    <row r="229" spans="1:6" ht="12.75" customHeight="1">
      <c r="A229" s="119">
        <v>42705</v>
      </c>
      <c r="B229" s="67" t="s">
        <v>864</v>
      </c>
      <c r="C229" s="67" t="s">
        <v>131</v>
      </c>
      <c r="D229" s="67" t="s">
        <v>409</v>
      </c>
      <c r="E229" s="1" t="s">
        <v>437</v>
      </c>
      <c r="F229" s="1" t="s">
        <v>188</v>
      </c>
    </row>
    <row r="230" spans="1:6" ht="12.75" customHeight="1">
      <c r="A230" s="119">
        <v>42774</v>
      </c>
      <c r="B230" s="67" t="s">
        <v>864</v>
      </c>
      <c r="C230" s="67" t="s">
        <v>131</v>
      </c>
      <c r="D230" s="67" t="s">
        <v>416</v>
      </c>
      <c r="E230" s="1" t="s">
        <v>414</v>
      </c>
      <c r="F230" s="1" t="s">
        <v>188</v>
      </c>
    </row>
    <row r="231" spans="1:6" ht="12.75" customHeight="1">
      <c r="A231" s="119">
        <v>42760</v>
      </c>
      <c r="B231" s="67" t="s">
        <v>864</v>
      </c>
      <c r="C231" s="67" t="s">
        <v>131</v>
      </c>
      <c r="D231" s="67" t="s">
        <v>416</v>
      </c>
      <c r="E231" s="1" t="s">
        <v>442</v>
      </c>
      <c r="F231" s="1" t="s">
        <v>188</v>
      </c>
    </row>
    <row r="232" spans="1:6" ht="12.75" customHeight="1">
      <c r="A232" s="119">
        <v>42823</v>
      </c>
      <c r="B232" s="67" t="s">
        <v>389</v>
      </c>
      <c r="C232" s="67" t="s">
        <v>131</v>
      </c>
      <c r="D232" s="67" t="s">
        <v>411</v>
      </c>
      <c r="E232" s="1" t="s">
        <v>412</v>
      </c>
      <c r="F232" s="1" t="s">
        <v>188</v>
      </c>
    </row>
    <row r="233" spans="1:6" ht="12.75" customHeight="1">
      <c r="A233" s="119">
        <v>42844</v>
      </c>
      <c r="B233" s="67" t="s">
        <v>389</v>
      </c>
      <c r="C233" s="67" t="s">
        <v>131</v>
      </c>
      <c r="D233" s="67" t="s">
        <v>561</v>
      </c>
      <c r="E233" s="1" t="s">
        <v>473</v>
      </c>
      <c r="F233" s="1" t="s">
        <v>188</v>
      </c>
    </row>
    <row r="234" spans="1:6" ht="12.75" customHeight="1">
      <c r="A234" s="119">
        <v>42747</v>
      </c>
      <c r="B234" s="67" t="s">
        <v>707</v>
      </c>
      <c r="C234" s="67" t="s">
        <v>519</v>
      </c>
      <c r="D234" s="67" t="s">
        <v>416</v>
      </c>
      <c r="E234" s="1" t="s">
        <v>457</v>
      </c>
      <c r="F234" s="1" t="s">
        <v>188</v>
      </c>
    </row>
    <row r="235" spans="1:6" ht="15" customHeight="1">
      <c r="A235" s="119">
        <v>42823</v>
      </c>
      <c r="B235" s="183" t="s">
        <v>952</v>
      </c>
      <c r="C235" s="67" t="s">
        <v>131</v>
      </c>
      <c r="D235" s="67" t="s">
        <v>411</v>
      </c>
      <c r="E235" s="1" t="s">
        <v>737</v>
      </c>
      <c r="F235" s="1" t="s">
        <v>188</v>
      </c>
    </row>
    <row r="236" spans="1:6" ht="15" customHeight="1">
      <c r="A236" s="119">
        <v>42823</v>
      </c>
      <c r="B236" s="183" t="s">
        <v>952</v>
      </c>
      <c r="C236" s="67" t="s">
        <v>131</v>
      </c>
      <c r="D236" s="67" t="s">
        <v>409</v>
      </c>
      <c r="E236" s="1" t="s">
        <v>437</v>
      </c>
      <c r="F236" s="1" t="s">
        <v>188</v>
      </c>
    </row>
    <row r="237" spans="1:6" ht="15" customHeight="1">
      <c r="A237" s="119">
        <v>42823</v>
      </c>
      <c r="B237" s="183" t="s">
        <v>952</v>
      </c>
      <c r="C237" s="67" t="s">
        <v>131</v>
      </c>
      <c r="D237" s="67" t="s">
        <v>411</v>
      </c>
      <c r="E237" s="1" t="s">
        <v>452</v>
      </c>
      <c r="F237" s="1" t="s">
        <v>188</v>
      </c>
    </row>
    <row r="238" spans="1:6" ht="15" customHeight="1">
      <c r="A238" s="119">
        <v>42878</v>
      </c>
      <c r="B238" s="183" t="s">
        <v>952</v>
      </c>
      <c r="C238" s="67" t="s">
        <v>131</v>
      </c>
      <c r="D238" s="67" t="s">
        <v>531</v>
      </c>
      <c r="E238" s="1" t="s">
        <v>442</v>
      </c>
      <c r="F238" s="1" t="s">
        <v>188</v>
      </c>
    </row>
    <row r="239" spans="1:6" ht="12.75" customHeight="1">
      <c r="A239" s="119">
        <v>42901</v>
      </c>
      <c r="B239" s="67" t="s">
        <v>952</v>
      </c>
      <c r="C239" s="67" t="s">
        <v>131</v>
      </c>
      <c r="D239" s="67" t="s">
        <v>416</v>
      </c>
      <c r="E239" s="1" t="s">
        <v>457</v>
      </c>
      <c r="F239" s="1" t="s">
        <v>188</v>
      </c>
    </row>
    <row r="240" spans="1:6" ht="12.75" customHeight="1">
      <c r="A240" s="119">
        <v>42858</v>
      </c>
      <c r="B240" s="67" t="s">
        <v>985</v>
      </c>
      <c r="C240" s="67" t="s">
        <v>131</v>
      </c>
      <c r="D240" s="67" t="s">
        <v>416</v>
      </c>
      <c r="E240" s="1" t="s">
        <v>737</v>
      </c>
      <c r="F240" s="1" t="s">
        <v>188</v>
      </c>
    </row>
    <row r="241" spans="1:6" ht="12.75" customHeight="1">
      <c r="A241" s="119">
        <v>42858</v>
      </c>
      <c r="B241" s="67" t="s">
        <v>985</v>
      </c>
      <c r="C241" s="67" t="s">
        <v>131</v>
      </c>
      <c r="D241" s="67" t="s">
        <v>416</v>
      </c>
      <c r="E241" s="1" t="s">
        <v>452</v>
      </c>
      <c r="F241" s="1" t="s">
        <v>188</v>
      </c>
    </row>
    <row r="242" spans="1:6" ht="12.75" customHeight="1">
      <c r="A242" s="119">
        <v>42858</v>
      </c>
      <c r="B242" s="67" t="s">
        <v>985</v>
      </c>
      <c r="C242" s="67" t="s">
        <v>131</v>
      </c>
      <c r="D242" s="67" t="s">
        <v>909</v>
      </c>
      <c r="E242" s="1" t="s">
        <v>429</v>
      </c>
      <c r="F242" s="1" t="s">
        <v>188</v>
      </c>
    </row>
    <row r="243" spans="1:6" ht="12.75" customHeight="1">
      <c r="A243" s="119">
        <v>42858</v>
      </c>
      <c r="B243" s="67" t="s">
        <v>985</v>
      </c>
      <c r="C243" s="67" t="s">
        <v>131</v>
      </c>
      <c r="D243" s="67" t="s">
        <v>561</v>
      </c>
      <c r="E243" s="1" t="s">
        <v>437</v>
      </c>
      <c r="F243" s="1" t="s">
        <v>188</v>
      </c>
    </row>
    <row r="244" spans="1:6" ht="12.75" customHeight="1">
      <c r="A244" s="119">
        <v>42878</v>
      </c>
      <c r="B244" s="67" t="s">
        <v>985</v>
      </c>
      <c r="C244" s="67" t="s">
        <v>131</v>
      </c>
      <c r="D244" s="67" t="s">
        <v>531</v>
      </c>
      <c r="E244" s="1" t="s">
        <v>442</v>
      </c>
      <c r="F244" s="1" t="s">
        <v>188</v>
      </c>
    </row>
    <row r="245" spans="1:6" ht="12.75" customHeight="1">
      <c r="A245" s="119">
        <v>42682</v>
      </c>
      <c r="B245" s="67" t="s">
        <v>390</v>
      </c>
      <c r="C245" s="67" t="s">
        <v>131</v>
      </c>
      <c r="D245" s="67" t="s">
        <v>411</v>
      </c>
      <c r="E245" s="1" t="s">
        <v>473</v>
      </c>
      <c r="F245" s="1" t="s">
        <v>188</v>
      </c>
    </row>
    <row r="246" spans="1:6" ht="12.75" customHeight="1">
      <c r="A246" s="119">
        <v>42894</v>
      </c>
      <c r="B246" s="67" t="s">
        <v>390</v>
      </c>
      <c r="C246" s="67" t="s">
        <v>519</v>
      </c>
      <c r="D246" s="67" t="s">
        <v>561</v>
      </c>
      <c r="E246" s="1" t="s">
        <v>457</v>
      </c>
      <c r="F246" s="1" t="s">
        <v>188</v>
      </c>
    </row>
    <row r="247" spans="1:6" ht="12.75" customHeight="1">
      <c r="A247" s="119">
        <v>42830</v>
      </c>
      <c r="B247" s="67" t="s">
        <v>235</v>
      </c>
      <c r="C247" s="67" t="s">
        <v>519</v>
      </c>
      <c r="D247" s="67" t="s">
        <v>416</v>
      </c>
      <c r="E247" s="1" t="s">
        <v>786</v>
      </c>
      <c r="F247" s="1" t="s">
        <v>188</v>
      </c>
    </row>
    <row r="248" spans="1:6" ht="12.75" customHeight="1">
      <c r="A248" s="119">
        <v>42887</v>
      </c>
      <c r="B248" s="67" t="s">
        <v>1010</v>
      </c>
      <c r="C248" s="67" t="s">
        <v>131</v>
      </c>
      <c r="D248" s="67" t="s">
        <v>531</v>
      </c>
      <c r="E248" s="1" t="s">
        <v>437</v>
      </c>
      <c r="F248" s="1" t="s">
        <v>188</v>
      </c>
    </row>
    <row r="249" spans="1:6" ht="12.75" customHeight="1">
      <c r="A249" s="119">
        <v>42887</v>
      </c>
      <c r="B249" s="67" t="s">
        <v>1010</v>
      </c>
      <c r="C249" s="67" t="s">
        <v>131</v>
      </c>
      <c r="D249" s="67" t="s">
        <v>531</v>
      </c>
      <c r="E249" s="1" t="s">
        <v>452</v>
      </c>
      <c r="F249" s="1" t="s">
        <v>188</v>
      </c>
    </row>
    <row r="250" spans="1:6" ht="12.75" customHeight="1">
      <c r="A250" s="119">
        <v>42887</v>
      </c>
      <c r="B250" s="67" t="s">
        <v>1010</v>
      </c>
      <c r="C250" s="67" t="s">
        <v>131</v>
      </c>
      <c r="D250" s="67" t="s">
        <v>531</v>
      </c>
      <c r="E250" s="1" t="s">
        <v>737</v>
      </c>
      <c r="F250" s="1" t="s">
        <v>188</v>
      </c>
    </row>
    <row r="251" spans="1:6" ht="15" customHeight="1">
      <c r="A251" s="119">
        <v>42823</v>
      </c>
      <c r="B251" s="183" t="s">
        <v>953</v>
      </c>
      <c r="C251" s="67" t="s">
        <v>131</v>
      </c>
      <c r="D251" s="67" t="s">
        <v>531</v>
      </c>
      <c r="E251" s="1" t="s">
        <v>737</v>
      </c>
      <c r="F251" s="1" t="s">
        <v>188</v>
      </c>
    </row>
    <row r="252" spans="1:6" ht="15" customHeight="1">
      <c r="A252" s="119">
        <v>42823</v>
      </c>
      <c r="B252" s="183" t="s">
        <v>953</v>
      </c>
      <c r="C252" s="67" t="s">
        <v>131</v>
      </c>
      <c r="D252" s="67" t="s">
        <v>409</v>
      </c>
      <c r="E252" s="1" t="s">
        <v>437</v>
      </c>
      <c r="F252" s="1" t="s">
        <v>188</v>
      </c>
    </row>
    <row r="253" spans="1:6" ht="15" customHeight="1">
      <c r="A253" s="119">
        <v>42823</v>
      </c>
      <c r="B253" s="183" t="s">
        <v>953</v>
      </c>
      <c r="C253" s="67" t="s">
        <v>131</v>
      </c>
      <c r="D253" s="67" t="s">
        <v>531</v>
      </c>
      <c r="E253" s="1" t="s">
        <v>452</v>
      </c>
      <c r="F253" s="1" t="s">
        <v>188</v>
      </c>
    </row>
    <row r="254" spans="1:6" ht="12.75" customHeight="1">
      <c r="A254" s="119">
        <v>42845</v>
      </c>
      <c r="B254" s="67" t="s">
        <v>953</v>
      </c>
      <c r="C254" s="67" t="s">
        <v>131</v>
      </c>
      <c r="D254" s="67" t="s">
        <v>416</v>
      </c>
      <c r="E254" s="1" t="s">
        <v>442</v>
      </c>
      <c r="F254" s="1" t="s">
        <v>188</v>
      </c>
    </row>
    <row r="255" spans="1:6" ht="12.75" customHeight="1">
      <c r="A255" s="119">
        <v>42901</v>
      </c>
      <c r="B255" s="67" t="s">
        <v>953</v>
      </c>
      <c r="C255" s="67" t="s">
        <v>131</v>
      </c>
      <c r="D255" s="67" t="s">
        <v>416</v>
      </c>
      <c r="E255" s="1" t="s">
        <v>457</v>
      </c>
      <c r="F255" s="1" t="s">
        <v>188</v>
      </c>
    </row>
    <row r="256" spans="1:6" ht="12.75" customHeight="1">
      <c r="A256" s="119">
        <v>42705</v>
      </c>
      <c r="B256" s="67" t="s">
        <v>869</v>
      </c>
      <c r="C256" s="67" t="s">
        <v>131</v>
      </c>
      <c r="D256" s="67" t="s">
        <v>531</v>
      </c>
      <c r="E256" s="1" t="s">
        <v>452</v>
      </c>
      <c r="F256" s="1" t="s">
        <v>188</v>
      </c>
    </row>
    <row r="257" spans="1:6" ht="12.75" customHeight="1">
      <c r="A257" s="119">
        <v>42705</v>
      </c>
      <c r="B257" s="67" t="s">
        <v>869</v>
      </c>
      <c r="C257" s="67" t="s">
        <v>131</v>
      </c>
      <c r="D257" s="67" t="s">
        <v>531</v>
      </c>
      <c r="E257" s="1" t="s">
        <v>737</v>
      </c>
      <c r="F257" s="1" t="s">
        <v>188</v>
      </c>
    </row>
    <row r="258" spans="1:6" ht="12.75" customHeight="1">
      <c r="A258" s="119">
        <v>42761</v>
      </c>
      <c r="B258" s="67" t="s">
        <v>869</v>
      </c>
      <c r="C258" s="67" t="s">
        <v>131</v>
      </c>
      <c r="D258" s="67" t="s">
        <v>531</v>
      </c>
      <c r="E258" s="1" t="s">
        <v>410</v>
      </c>
      <c r="F258" s="1" t="s">
        <v>188</v>
      </c>
    </row>
    <row r="259" spans="1:6" ht="12.75" customHeight="1">
      <c r="A259" s="119">
        <v>42705</v>
      </c>
      <c r="B259" s="67" t="s">
        <v>869</v>
      </c>
      <c r="C259" s="67" t="s">
        <v>131</v>
      </c>
      <c r="D259" s="67" t="s">
        <v>409</v>
      </c>
      <c r="E259" s="1" t="s">
        <v>437</v>
      </c>
      <c r="F259" s="1" t="s">
        <v>188</v>
      </c>
    </row>
    <row r="260" spans="1:6" ht="12.75" customHeight="1">
      <c r="A260" s="119">
        <v>43077</v>
      </c>
      <c r="B260" s="67" t="s">
        <v>869</v>
      </c>
      <c r="C260" s="67" t="s">
        <v>131</v>
      </c>
      <c r="D260" s="67" t="s">
        <v>416</v>
      </c>
      <c r="E260" s="1" t="s">
        <v>414</v>
      </c>
      <c r="F260" s="1" t="s">
        <v>188</v>
      </c>
    </row>
    <row r="261" spans="1:6" ht="12.75" customHeight="1">
      <c r="A261" s="119">
        <v>42774</v>
      </c>
      <c r="B261" s="67" t="s">
        <v>869</v>
      </c>
      <c r="C261" s="67" t="s">
        <v>131</v>
      </c>
      <c r="D261" s="67" t="s">
        <v>409</v>
      </c>
      <c r="E261" s="1" t="s">
        <v>466</v>
      </c>
      <c r="F261" s="1" t="s">
        <v>188</v>
      </c>
    </row>
    <row r="262" spans="1:6" ht="12.75" customHeight="1">
      <c r="A262" s="119">
        <v>42760</v>
      </c>
      <c r="B262" s="67" t="s">
        <v>869</v>
      </c>
      <c r="C262" s="67" t="s">
        <v>131</v>
      </c>
      <c r="D262" s="67" t="s">
        <v>416</v>
      </c>
      <c r="E262" s="1" t="s">
        <v>442</v>
      </c>
      <c r="F262" s="1" t="s">
        <v>188</v>
      </c>
    </row>
    <row r="263" spans="1:6" ht="12.75" customHeight="1">
      <c r="A263" s="119">
        <v>42943</v>
      </c>
      <c r="B263" s="67" t="s">
        <v>1033</v>
      </c>
      <c r="C263" s="67" t="s">
        <v>519</v>
      </c>
      <c r="D263" s="67" t="s">
        <v>416</v>
      </c>
      <c r="E263" s="1" t="s">
        <v>452</v>
      </c>
      <c r="F263" s="1" t="s">
        <v>188</v>
      </c>
    </row>
    <row r="264" spans="1:6" ht="12.75" customHeight="1">
      <c r="A264" s="119">
        <v>42943</v>
      </c>
      <c r="B264" s="67" t="s">
        <v>1033</v>
      </c>
      <c r="C264" s="67" t="s">
        <v>519</v>
      </c>
      <c r="D264" s="67" t="s">
        <v>416</v>
      </c>
      <c r="E264" s="1" t="s">
        <v>737</v>
      </c>
      <c r="F264" s="1" t="s">
        <v>188</v>
      </c>
    </row>
    <row r="265" spans="1:6" ht="12.75" customHeight="1">
      <c r="A265" s="119">
        <v>42851</v>
      </c>
      <c r="B265" s="67" t="s">
        <v>893</v>
      </c>
      <c r="C265" s="67" t="s">
        <v>131</v>
      </c>
      <c r="D265" s="67" t="s">
        <v>546</v>
      </c>
      <c r="E265" s="1" t="s">
        <v>466</v>
      </c>
      <c r="F265" s="1" t="s">
        <v>188</v>
      </c>
    </row>
    <row r="266" spans="1:6" ht="12.75" customHeight="1">
      <c r="A266" s="119">
        <v>42851</v>
      </c>
      <c r="B266" s="67" t="s">
        <v>893</v>
      </c>
      <c r="C266" s="67" t="s">
        <v>131</v>
      </c>
      <c r="D266" s="67" t="s">
        <v>546</v>
      </c>
      <c r="E266" s="1" t="s">
        <v>737</v>
      </c>
      <c r="F266" s="1" t="s">
        <v>188</v>
      </c>
    </row>
    <row r="267" spans="1:6" ht="12.75" customHeight="1">
      <c r="A267" s="119">
        <v>42851</v>
      </c>
      <c r="B267" s="67" t="s">
        <v>893</v>
      </c>
      <c r="C267" s="67" t="s">
        <v>131</v>
      </c>
      <c r="D267" s="67" t="s">
        <v>546</v>
      </c>
      <c r="E267" s="1" t="s">
        <v>736</v>
      </c>
      <c r="F267" s="1" t="s">
        <v>188</v>
      </c>
    </row>
    <row r="268" spans="1:6" ht="12.75" customHeight="1">
      <c r="A268" s="119">
        <v>42794</v>
      </c>
      <c r="B268" s="67" t="s">
        <v>893</v>
      </c>
      <c r="C268" s="67" t="s">
        <v>131</v>
      </c>
      <c r="D268" s="67" t="s">
        <v>411</v>
      </c>
      <c r="E268" s="1" t="s">
        <v>442</v>
      </c>
      <c r="F268" s="1" t="s">
        <v>188</v>
      </c>
    </row>
    <row r="269" spans="1:6" ht="15" customHeight="1">
      <c r="A269" s="119">
        <v>42823</v>
      </c>
      <c r="B269" s="183" t="s">
        <v>954</v>
      </c>
      <c r="C269" s="67" t="s">
        <v>131</v>
      </c>
      <c r="D269" s="67" t="s">
        <v>531</v>
      </c>
      <c r="E269" s="1" t="s">
        <v>737</v>
      </c>
      <c r="F269" s="1" t="s">
        <v>188</v>
      </c>
    </row>
    <row r="270" spans="1:6" ht="15" customHeight="1">
      <c r="A270" s="119">
        <v>42823</v>
      </c>
      <c r="B270" s="183" t="s">
        <v>954</v>
      </c>
      <c r="C270" s="67" t="s">
        <v>131</v>
      </c>
      <c r="D270" s="67" t="s">
        <v>409</v>
      </c>
      <c r="E270" s="1" t="s">
        <v>437</v>
      </c>
      <c r="F270" s="1" t="s">
        <v>188</v>
      </c>
    </row>
    <row r="271" spans="1:6" ht="15" customHeight="1">
      <c r="A271" s="119">
        <v>42823</v>
      </c>
      <c r="B271" s="183" t="s">
        <v>954</v>
      </c>
      <c r="C271" s="67" t="s">
        <v>131</v>
      </c>
      <c r="D271" s="67" t="s">
        <v>531</v>
      </c>
      <c r="E271" s="1" t="s">
        <v>452</v>
      </c>
      <c r="F271" s="1" t="s">
        <v>188</v>
      </c>
    </row>
    <row r="272" spans="1:6" ht="12.75" customHeight="1">
      <c r="A272" s="119">
        <v>42858</v>
      </c>
      <c r="B272" s="67" t="s">
        <v>995</v>
      </c>
      <c r="C272" s="67" t="s">
        <v>131</v>
      </c>
      <c r="D272" s="67" t="s">
        <v>561</v>
      </c>
      <c r="E272" s="1" t="s">
        <v>437</v>
      </c>
      <c r="F272" s="1" t="s">
        <v>188</v>
      </c>
    </row>
    <row r="273" spans="1:6" ht="12.75" customHeight="1">
      <c r="A273" s="119">
        <v>42858</v>
      </c>
      <c r="B273" s="67" t="s">
        <v>995</v>
      </c>
      <c r="C273" s="67" t="s">
        <v>131</v>
      </c>
      <c r="D273" s="67" t="s">
        <v>416</v>
      </c>
      <c r="E273" s="1" t="s">
        <v>452</v>
      </c>
      <c r="F273" s="1" t="s">
        <v>188</v>
      </c>
    </row>
    <row r="274" spans="1:6" ht="12.75" customHeight="1">
      <c r="A274" s="119">
        <v>42858</v>
      </c>
      <c r="B274" s="67" t="s">
        <v>995</v>
      </c>
      <c r="C274" s="67" t="s">
        <v>131</v>
      </c>
      <c r="D274" s="67" t="s">
        <v>416</v>
      </c>
      <c r="E274" s="1" t="s">
        <v>737</v>
      </c>
      <c r="F274" s="1" t="s">
        <v>188</v>
      </c>
    </row>
    <row r="275" spans="1:6" ht="12.75" customHeight="1">
      <c r="A275" s="119">
        <v>42858</v>
      </c>
      <c r="B275" s="67" t="s">
        <v>995</v>
      </c>
      <c r="C275" s="67" t="s">
        <v>131</v>
      </c>
      <c r="D275" s="67" t="s">
        <v>416</v>
      </c>
      <c r="E275" s="1" t="s">
        <v>737</v>
      </c>
      <c r="F275" s="1" t="s">
        <v>188</v>
      </c>
    </row>
    <row r="276" spans="1:6" ht="12.75" customHeight="1">
      <c r="A276" s="119">
        <v>42858</v>
      </c>
      <c r="B276" s="67" t="s">
        <v>995</v>
      </c>
      <c r="C276" s="67" t="s">
        <v>131</v>
      </c>
      <c r="D276" s="67" t="s">
        <v>416</v>
      </c>
      <c r="E276" s="1" t="s">
        <v>452</v>
      </c>
      <c r="F276" s="1" t="s">
        <v>188</v>
      </c>
    </row>
    <row r="277" spans="1:6" ht="12.75" customHeight="1">
      <c r="A277" s="119">
        <v>42858</v>
      </c>
      <c r="B277" s="67" t="s">
        <v>995</v>
      </c>
      <c r="C277" s="67" t="s">
        <v>131</v>
      </c>
      <c r="D277" s="67" t="s">
        <v>909</v>
      </c>
      <c r="E277" s="1" t="s">
        <v>429</v>
      </c>
      <c r="F277" s="1" t="s">
        <v>188</v>
      </c>
    </row>
    <row r="278" spans="1:6" ht="12.75" customHeight="1">
      <c r="A278" s="119">
        <v>42858</v>
      </c>
      <c r="B278" s="67" t="s">
        <v>995</v>
      </c>
      <c r="C278" s="67" t="s">
        <v>131</v>
      </c>
      <c r="D278" s="67" t="s">
        <v>561</v>
      </c>
      <c r="E278" s="1" t="s">
        <v>437</v>
      </c>
      <c r="F278" s="1" t="s">
        <v>188</v>
      </c>
    </row>
    <row r="279" spans="1:6" ht="12.75" customHeight="1">
      <c r="A279" s="119">
        <v>42845</v>
      </c>
      <c r="B279" s="67" t="s">
        <v>957</v>
      </c>
      <c r="C279" s="67" t="s">
        <v>131</v>
      </c>
      <c r="D279" s="67" t="s">
        <v>416</v>
      </c>
      <c r="E279" s="1" t="s">
        <v>442</v>
      </c>
      <c r="F279" s="1" t="s">
        <v>188</v>
      </c>
    </row>
    <row r="280" spans="1:6" ht="12.75" customHeight="1">
      <c r="A280" s="119">
        <v>42901</v>
      </c>
      <c r="B280" s="67" t="s">
        <v>957</v>
      </c>
      <c r="C280" s="67" t="s">
        <v>131</v>
      </c>
      <c r="D280" s="67" t="s">
        <v>416</v>
      </c>
      <c r="E280" s="1" t="s">
        <v>457</v>
      </c>
      <c r="F280" s="1" t="s">
        <v>188</v>
      </c>
    </row>
    <row r="281" spans="1:6" ht="15" customHeight="1">
      <c r="A281" s="119">
        <v>42823</v>
      </c>
      <c r="B281" s="184" t="s">
        <v>958</v>
      </c>
      <c r="C281" s="67" t="s">
        <v>131</v>
      </c>
      <c r="D281" s="67" t="s">
        <v>416</v>
      </c>
      <c r="E281" s="1" t="s">
        <v>737</v>
      </c>
      <c r="F281" s="1" t="s">
        <v>188</v>
      </c>
    </row>
    <row r="282" spans="1:6" ht="15" customHeight="1">
      <c r="A282" s="119">
        <v>42823</v>
      </c>
      <c r="B282" s="184" t="s">
        <v>958</v>
      </c>
      <c r="C282" s="67" t="s">
        <v>131</v>
      </c>
      <c r="D282" s="67" t="s">
        <v>409</v>
      </c>
      <c r="E282" s="1" t="s">
        <v>437</v>
      </c>
      <c r="F282" s="1" t="s">
        <v>188</v>
      </c>
    </row>
    <row r="283" spans="1:6" ht="15" customHeight="1">
      <c r="A283" s="119">
        <v>42823</v>
      </c>
      <c r="B283" s="184" t="s">
        <v>958</v>
      </c>
      <c r="C283" s="67" t="s">
        <v>131</v>
      </c>
      <c r="D283" s="67" t="s">
        <v>416</v>
      </c>
      <c r="E283" s="1" t="s">
        <v>452</v>
      </c>
      <c r="F283" s="1" t="s">
        <v>188</v>
      </c>
    </row>
    <row r="284" spans="1:6" ht="12.75" customHeight="1">
      <c r="A284" s="119">
        <v>42851</v>
      </c>
      <c r="B284" s="67" t="s">
        <v>958</v>
      </c>
      <c r="C284" s="67" t="s">
        <v>131</v>
      </c>
      <c r="D284" s="67" t="s">
        <v>416</v>
      </c>
      <c r="E284" s="1" t="s">
        <v>442</v>
      </c>
      <c r="F284" s="1" t="s">
        <v>188</v>
      </c>
    </row>
    <row r="285" spans="1:6" ht="12.75" customHeight="1">
      <c r="A285" s="119">
        <v>42893</v>
      </c>
      <c r="B285" s="67" t="s">
        <v>958</v>
      </c>
      <c r="C285" s="67" t="s">
        <v>131</v>
      </c>
      <c r="D285" s="67" t="s">
        <v>416</v>
      </c>
      <c r="E285" s="1" t="s">
        <v>414</v>
      </c>
      <c r="F285" s="1" t="s">
        <v>188</v>
      </c>
    </row>
    <row r="286" spans="1:6" ht="12.75" customHeight="1">
      <c r="A286" s="119">
        <v>42893</v>
      </c>
      <c r="B286" s="67" t="s">
        <v>958</v>
      </c>
      <c r="C286" s="67" t="s">
        <v>131</v>
      </c>
      <c r="D286" s="67" t="s">
        <v>416</v>
      </c>
      <c r="E286" s="1" t="s">
        <v>736</v>
      </c>
      <c r="F286" s="1" t="s">
        <v>188</v>
      </c>
    </row>
    <row r="287" spans="1:6" ht="12.75" customHeight="1">
      <c r="A287" s="119">
        <v>42894</v>
      </c>
      <c r="B287" s="67" t="s">
        <v>958</v>
      </c>
      <c r="C287" s="67" t="s">
        <v>131</v>
      </c>
      <c r="D287" s="67" t="s">
        <v>416</v>
      </c>
      <c r="E287" s="1" t="s">
        <v>410</v>
      </c>
      <c r="F287" s="1" t="s">
        <v>188</v>
      </c>
    </row>
    <row r="288" spans="1:6" ht="12.75" customHeight="1">
      <c r="A288" s="119">
        <v>42858</v>
      </c>
      <c r="B288" s="67" t="s">
        <v>993</v>
      </c>
      <c r="C288" s="67" t="s">
        <v>131</v>
      </c>
      <c r="D288" s="67" t="s">
        <v>416</v>
      </c>
      <c r="E288" s="1" t="s">
        <v>737</v>
      </c>
      <c r="F288" s="1" t="s">
        <v>188</v>
      </c>
    </row>
    <row r="289" spans="1:6" ht="12.75" customHeight="1">
      <c r="A289" s="119">
        <v>42858</v>
      </c>
      <c r="B289" s="67" t="s">
        <v>993</v>
      </c>
      <c r="C289" s="67" t="s">
        <v>131</v>
      </c>
      <c r="D289" s="67" t="s">
        <v>416</v>
      </c>
      <c r="E289" s="1" t="s">
        <v>452</v>
      </c>
      <c r="F289" s="1" t="s">
        <v>188</v>
      </c>
    </row>
    <row r="290" spans="1:6" ht="12.75" customHeight="1">
      <c r="A290" s="119">
        <v>42858</v>
      </c>
      <c r="B290" s="67" t="s">
        <v>993</v>
      </c>
      <c r="C290" s="67" t="s">
        <v>131</v>
      </c>
      <c r="D290" s="67" t="s">
        <v>909</v>
      </c>
      <c r="E290" s="1" t="s">
        <v>429</v>
      </c>
      <c r="F290" s="1" t="s">
        <v>188</v>
      </c>
    </row>
    <row r="291" spans="1:6" ht="12.75" customHeight="1">
      <c r="A291" s="119">
        <v>42858</v>
      </c>
      <c r="B291" s="67" t="s">
        <v>993</v>
      </c>
      <c r="C291" s="67" t="s">
        <v>131</v>
      </c>
      <c r="D291" s="67" t="s">
        <v>561</v>
      </c>
      <c r="E291" s="1" t="s">
        <v>437</v>
      </c>
      <c r="F291" s="1" t="s">
        <v>188</v>
      </c>
    </row>
    <row r="292" spans="1:6" ht="12.75" customHeight="1">
      <c r="A292" s="119">
        <v>42649</v>
      </c>
      <c r="B292" s="67" t="s">
        <v>290</v>
      </c>
      <c r="C292" s="67" t="s">
        <v>156</v>
      </c>
      <c r="D292" s="67" t="s">
        <v>531</v>
      </c>
      <c r="E292" s="1" t="s">
        <v>452</v>
      </c>
      <c r="F292" s="1" t="s">
        <v>188</v>
      </c>
    </row>
    <row r="293" spans="1:6" ht="12.75" customHeight="1">
      <c r="A293" s="119">
        <v>42649</v>
      </c>
      <c r="B293" s="67" t="s">
        <v>290</v>
      </c>
      <c r="C293" s="67" t="s">
        <v>156</v>
      </c>
      <c r="D293" s="67" t="s">
        <v>531</v>
      </c>
      <c r="E293" s="1" t="s">
        <v>410</v>
      </c>
      <c r="F293" s="1" t="s">
        <v>188</v>
      </c>
    </row>
    <row r="294" spans="1:6" ht="12.75" customHeight="1">
      <c r="A294" s="119">
        <v>42796</v>
      </c>
      <c r="B294" s="67" t="s">
        <v>290</v>
      </c>
      <c r="C294" s="67" t="s">
        <v>156</v>
      </c>
      <c r="D294" s="67" t="s">
        <v>411</v>
      </c>
      <c r="E294" s="1" t="s">
        <v>415</v>
      </c>
      <c r="F294" s="1" t="s">
        <v>188</v>
      </c>
    </row>
    <row r="295" spans="1:6" ht="12.75" customHeight="1">
      <c r="A295" s="119">
        <v>42943</v>
      </c>
      <c r="B295" s="67" t="s">
        <v>1029</v>
      </c>
      <c r="C295" s="67" t="s">
        <v>131</v>
      </c>
      <c r="D295" s="67" t="s">
        <v>416</v>
      </c>
      <c r="E295" s="1" t="s">
        <v>452</v>
      </c>
      <c r="F295" s="1" t="s">
        <v>188</v>
      </c>
    </row>
    <row r="296" spans="1:6" ht="12.75" customHeight="1">
      <c r="A296" s="119">
        <v>42943</v>
      </c>
      <c r="B296" s="67" t="s">
        <v>1029</v>
      </c>
      <c r="C296" s="67" t="s">
        <v>131</v>
      </c>
      <c r="D296" s="67" t="s">
        <v>416</v>
      </c>
      <c r="E296" s="1" t="s">
        <v>737</v>
      </c>
      <c r="F296" s="1" t="s">
        <v>188</v>
      </c>
    </row>
    <row r="297" spans="1:6" ht="15" customHeight="1">
      <c r="A297" s="119">
        <v>42823</v>
      </c>
      <c r="B297" s="184" t="s">
        <v>937</v>
      </c>
      <c r="C297" s="67" t="s">
        <v>131</v>
      </c>
      <c r="D297" s="67" t="s">
        <v>416</v>
      </c>
      <c r="E297" s="1" t="s">
        <v>737</v>
      </c>
      <c r="F297" s="1" t="s">
        <v>188</v>
      </c>
    </row>
    <row r="298" spans="1:6" ht="15" customHeight="1">
      <c r="A298" s="119">
        <v>42823</v>
      </c>
      <c r="B298" s="184" t="s">
        <v>937</v>
      </c>
      <c r="C298" s="67" t="s">
        <v>131</v>
      </c>
      <c r="D298" s="67" t="s">
        <v>409</v>
      </c>
      <c r="E298" s="1" t="s">
        <v>437</v>
      </c>
      <c r="F298" s="1" t="s">
        <v>188</v>
      </c>
    </row>
    <row r="299" spans="1:6" ht="15" customHeight="1">
      <c r="A299" s="119">
        <v>42823</v>
      </c>
      <c r="B299" s="184" t="s">
        <v>937</v>
      </c>
      <c r="C299" s="67" t="s">
        <v>131</v>
      </c>
      <c r="D299" s="67" t="s">
        <v>416</v>
      </c>
      <c r="E299" s="1" t="s">
        <v>452</v>
      </c>
      <c r="F299" s="1" t="s">
        <v>188</v>
      </c>
    </row>
    <row r="300" spans="1:6" ht="15" customHeight="1">
      <c r="A300" s="119">
        <v>42823</v>
      </c>
      <c r="B300" s="184" t="s">
        <v>959</v>
      </c>
      <c r="C300" s="67" t="s">
        <v>131</v>
      </c>
      <c r="D300" s="67" t="s">
        <v>531</v>
      </c>
      <c r="E300" s="1" t="s">
        <v>737</v>
      </c>
      <c r="F300" s="1" t="s">
        <v>188</v>
      </c>
    </row>
    <row r="301" spans="1:6" ht="15" customHeight="1">
      <c r="A301" s="119">
        <v>42823</v>
      </c>
      <c r="B301" s="184" t="s">
        <v>959</v>
      </c>
      <c r="C301" s="67" t="s">
        <v>131</v>
      </c>
      <c r="D301" s="67" t="s">
        <v>409</v>
      </c>
      <c r="E301" s="1" t="s">
        <v>437</v>
      </c>
      <c r="F301" s="1" t="s">
        <v>188</v>
      </c>
    </row>
    <row r="302" spans="1:6" ht="15" customHeight="1">
      <c r="A302" s="119">
        <v>42823</v>
      </c>
      <c r="B302" s="184" t="s">
        <v>959</v>
      </c>
      <c r="C302" s="67" t="s">
        <v>131</v>
      </c>
      <c r="D302" s="67" t="s">
        <v>531</v>
      </c>
      <c r="E302" s="1" t="s">
        <v>452</v>
      </c>
      <c r="F302" s="1" t="s">
        <v>188</v>
      </c>
    </row>
    <row r="303" spans="1:6" ht="12.75" customHeight="1">
      <c r="A303" s="119">
        <v>42737</v>
      </c>
      <c r="B303" s="67" t="s">
        <v>237</v>
      </c>
      <c r="C303" s="67" t="s">
        <v>131</v>
      </c>
      <c r="D303" s="67" t="s">
        <v>531</v>
      </c>
      <c r="E303" s="1" t="s">
        <v>412</v>
      </c>
      <c r="F303" s="1" t="s">
        <v>188</v>
      </c>
    </row>
    <row r="304" spans="1:6" ht="12.75" customHeight="1">
      <c r="A304" s="119">
        <v>42900</v>
      </c>
      <c r="B304" s="67" t="s">
        <v>237</v>
      </c>
      <c r="C304" s="67" t="s">
        <v>131</v>
      </c>
      <c r="D304" s="67" t="s">
        <v>568</v>
      </c>
      <c r="E304" s="1" t="s">
        <v>415</v>
      </c>
      <c r="F304" s="1" t="s">
        <v>188</v>
      </c>
    </row>
    <row r="305" spans="1:6" ht="12.75" customHeight="1">
      <c r="A305" s="119">
        <v>42844</v>
      </c>
      <c r="B305" s="67" t="s">
        <v>238</v>
      </c>
      <c r="C305" s="67" t="s">
        <v>131</v>
      </c>
      <c r="D305" s="67" t="s">
        <v>416</v>
      </c>
      <c r="E305" s="1" t="s">
        <v>410</v>
      </c>
      <c r="F305" s="1" t="s">
        <v>188</v>
      </c>
    </row>
    <row r="306" spans="1:6" ht="12.75" customHeight="1">
      <c r="A306" s="119">
        <v>42796</v>
      </c>
      <c r="B306" s="67" t="s">
        <v>910</v>
      </c>
      <c r="C306" s="67" t="s">
        <v>131</v>
      </c>
      <c r="D306" s="67" t="s">
        <v>409</v>
      </c>
      <c r="E306" s="1" t="s">
        <v>437</v>
      </c>
      <c r="F306" s="1" t="s">
        <v>188</v>
      </c>
    </row>
    <row r="307" spans="1:6" ht="12.75" customHeight="1">
      <c r="A307" s="119">
        <v>42796</v>
      </c>
      <c r="B307" s="67" t="s">
        <v>910</v>
      </c>
      <c r="C307" s="67" t="s">
        <v>131</v>
      </c>
      <c r="D307" s="67" t="s">
        <v>416</v>
      </c>
      <c r="E307" s="1" t="s">
        <v>452</v>
      </c>
      <c r="F307" s="1" t="s">
        <v>188</v>
      </c>
    </row>
    <row r="308" spans="1:6" ht="12.75" customHeight="1">
      <c r="A308" s="119">
        <v>42796</v>
      </c>
      <c r="B308" s="67" t="s">
        <v>910</v>
      </c>
      <c r="C308" s="67" t="s">
        <v>131</v>
      </c>
      <c r="D308" s="67" t="s">
        <v>416</v>
      </c>
      <c r="E308" s="1" t="s">
        <v>737</v>
      </c>
      <c r="F308" s="1" t="s">
        <v>188</v>
      </c>
    </row>
    <row r="309" spans="1:6" ht="12.75" customHeight="1">
      <c r="A309" s="119">
        <v>42849</v>
      </c>
      <c r="B309" s="67" t="s">
        <v>910</v>
      </c>
      <c r="C309" s="67" t="s">
        <v>131</v>
      </c>
      <c r="D309" s="67" t="s">
        <v>416</v>
      </c>
      <c r="E309" s="1" t="s">
        <v>415</v>
      </c>
      <c r="F309" s="1" t="s">
        <v>188</v>
      </c>
    </row>
    <row r="310" spans="1:6" ht="12.75" customHeight="1">
      <c r="A310" s="119">
        <v>42845</v>
      </c>
      <c r="B310" s="67" t="s">
        <v>910</v>
      </c>
      <c r="C310" s="67" t="s">
        <v>131</v>
      </c>
      <c r="D310" s="67" t="s">
        <v>416</v>
      </c>
      <c r="E310" s="1" t="s">
        <v>442</v>
      </c>
      <c r="F310" s="1" t="s">
        <v>188</v>
      </c>
    </row>
    <row r="311" spans="1:6" ht="12.75" customHeight="1">
      <c r="A311" s="119">
        <v>42921</v>
      </c>
      <c r="B311" s="67" t="s">
        <v>910</v>
      </c>
      <c r="C311" s="67" t="s">
        <v>131</v>
      </c>
      <c r="D311" s="67" t="s">
        <v>416</v>
      </c>
      <c r="E311" s="1" t="s">
        <v>410</v>
      </c>
      <c r="F311" s="1" t="s">
        <v>188</v>
      </c>
    </row>
    <row r="312" spans="1:6" ht="12.75" customHeight="1">
      <c r="A312" s="119">
        <v>42943</v>
      </c>
      <c r="B312" s="67" t="s">
        <v>1028</v>
      </c>
      <c r="C312" s="67" t="s">
        <v>131</v>
      </c>
      <c r="D312" s="67" t="s">
        <v>416</v>
      </c>
      <c r="E312" s="1" t="s">
        <v>452</v>
      </c>
      <c r="F312" s="1" t="s">
        <v>188</v>
      </c>
    </row>
    <row r="313" spans="1:6" ht="12.75" customHeight="1">
      <c r="A313" s="119">
        <v>42943</v>
      </c>
      <c r="B313" s="67" t="s">
        <v>1028</v>
      </c>
      <c r="C313" s="67" t="s">
        <v>131</v>
      </c>
      <c r="D313" s="67" t="s">
        <v>416</v>
      </c>
      <c r="E313" s="1" t="s">
        <v>737</v>
      </c>
      <c r="F313" s="1" t="s">
        <v>188</v>
      </c>
    </row>
    <row r="314" spans="1:6" ht="12.75" customHeight="1">
      <c r="A314" s="119">
        <v>42761</v>
      </c>
      <c r="B314" s="67" t="s">
        <v>859</v>
      </c>
      <c r="C314" s="67" t="s">
        <v>131</v>
      </c>
      <c r="D314" s="67" t="s">
        <v>531</v>
      </c>
      <c r="E314" s="1" t="s">
        <v>410</v>
      </c>
      <c r="F314" s="1" t="s">
        <v>188</v>
      </c>
    </row>
    <row r="315" spans="1:6" ht="12.75" customHeight="1">
      <c r="A315" s="119">
        <v>42761</v>
      </c>
      <c r="B315" s="67" t="s">
        <v>859</v>
      </c>
      <c r="C315" s="67" t="s">
        <v>131</v>
      </c>
      <c r="D315" s="67" t="s">
        <v>531</v>
      </c>
      <c r="E315" s="1" t="s">
        <v>452</v>
      </c>
      <c r="F315" s="1" t="s">
        <v>188</v>
      </c>
    </row>
    <row r="316" spans="1:6" ht="12.75" customHeight="1">
      <c r="A316" s="119">
        <v>42761</v>
      </c>
      <c r="B316" s="67" t="s">
        <v>859</v>
      </c>
      <c r="C316" s="67" t="s">
        <v>131</v>
      </c>
      <c r="D316" s="67" t="s">
        <v>531</v>
      </c>
      <c r="E316" s="1" t="s">
        <v>737</v>
      </c>
      <c r="F316" s="1" t="s">
        <v>188</v>
      </c>
    </row>
    <row r="317" spans="1:6" ht="12.75" customHeight="1">
      <c r="A317" s="119">
        <v>42521</v>
      </c>
      <c r="B317" s="67" t="s">
        <v>859</v>
      </c>
      <c r="C317" s="67" t="s">
        <v>131</v>
      </c>
      <c r="D317" s="67" t="s">
        <v>413</v>
      </c>
      <c r="E317" s="1" t="s">
        <v>437</v>
      </c>
      <c r="F317" s="1" t="s">
        <v>188</v>
      </c>
    </row>
    <row r="318" spans="1:6" ht="12.75" customHeight="1">
      <c r="A318" s="119">
        <v>42774</v>
      </c>
      <c r="B318" s="67" t="s">
        <v>859</v>
      </c>
      <c r="C318" s="67" t="s">
        <v>131</v>
      </c>
      <c r="D318" s="67" t="s">
        <v>416</v>
      </c>
      <c r="E318" s="1" t="s">
        <v>414</v>
      </c>
      <c r="F318" s="1" t="s">
        <v>188</v>
      </c>
    </row>
    <row r="319" spans="1:6" ht="12.75" customHeight="1">
      <c r="A319" s="119">
        <v>42760</v>
      </c>
      <c r="B319" s="67" t="s">
        <v>859</v>
      </c>
      <c r="C319" s="67" t="s">
        <v>131</v>
      </c>
      <c r="D319" s="67" t="s">
        <v>416</v>
      </c>
      <c r="E319" s="1" t="s">
        <v>442</v>
      </c>
      <c r="F319" s="1" t="s">
        <v>188</v>
      </c>
    </row>
    <row r="320" spans="1:6" ht="12.75" customHeight="1">
      <c r="A320" s="119" t="s">
        <v>906</v>
      </c>
      <c r="B320" s="67" t="s">
        <v>916</v>
      </c>
      <c r="C320" s="67" t="s">
        <v>131</v>
      </c>
      <c r="D320" s="67" t="s">
        <v>409</v>
      </c>
      <c r="E320" s="1" t="s">
        <v>437</v>
      </c>
      <c r="F320" s="1" t="s">
        <v>188</v>
      </c>
    </row>
    <row r="321" spans="1:6" ht="12.75" customHeight="1">
      <c r="A321" s="119" t="s">
        <v>906</v>
      </c>
      <c r="B321" s="67" t="s">
        <v>916</v>
      </c>
      <c r="C321" s="67" t="s">
        <v>131</v>
      </c>
      <c r="D321" s="67" t="s">
        <v>416</v>
      </c>
      <c r="E321" s="1" t="s">
        <v>452</v>
      </c>
      <c r="F321" s="1" t="s">
        <v>188</v>
      </c>
    </row>
    <row r="322" spans="1:6" ht="12.75" customHeight="1">
      <c r="A322" s="119" t="s">
        <v>906</v>
      </c>
      <c r="B322" s="67" t="s">
        <v>916</v>
      </c>
      <c r="C322" s="67" t="s">
        <v>131</v>
      </c>
      <c r="D322" s="67" t="s">
        <v>416</v>
      </c>
      <c r="E322" s="1" t="s">
        <v>737</v>
      </c>
      <c r="F322" s="1" t="s">
        <v>188</v>
      </c>
    </row>
    <row r="323" spans="1:6" ht="12.75" customHeight="1">
      <c r="A323" s="119">
        <v>42831</v>
      </c>
      <c r="B323" s="67" t="s">
        <v>916</v>
      </c>
      <c r="C323" s="67" t="s">
        <v>131</v>
      </c>
      <c r="D323" s="67" t="s">
        <v>416</v>
      </c>
      <c r="E323" s="1" t="s">
        <v>973</v>
      </c>
      <c r="F323" s="1" t="s">
        <v>188</v>
      </c>
    </row>
    <row r="324" spans="1:6" ht="15" customHeight="1">
      <c r="A324" s="119">
        <v>42823</v>
      </c>
      <c r="B324" s="183" t="s">
        <v>938</v>
      </c>
      <c r="C324" s="67" t="s">
        <v>131</v>
      </c>
      <c r="D324" s="67" t="s">
        <v>411</v>
      </c>
      <c r="E324" s="1" t="s">
        <v>737</v>
      </c>
      <c r="F324" s="1" t="s">
        <v>188</v>
      </c>
    </row>
    <row r="325" spans="1:6" ht="15" customHeight="1">
      <c r="A325" s="119">
        <v>42823</v>
      </c>
      <c r="B325" s="183" t="s">
        <v>938</v>
      </c>
      <c r="C325" s="67" t="s">
        <v>131</v>
      </c>
      <c r="D325" s="67" t="s">
        <v>409</v>
      </c>
      <c r="E325" s="1" t="s">
        <v>437</v>
      </c>
      <c r="F325" s="1" t="s">
        <v>188</v>
      </c>
    </row>
    <row r="326" spans="1:6" ht="15" customHeight="1">
      <c r="A326" s="119">
        <v>42823</v>
      </c>
      <c r="B326" s="183" t="s">
        <v>938</v>
      </c>
      <c r="C326" s="67" t="s">
        <v>131</v>
      </c>
      <c r="D326" s="67" t="s">
        <v>411</v>
      </c>
      <c r="E326" s="1" t="s">
        <v>452</v>
      </c>
      <c r="F326" s="1" t="s">
        <v>188</v>
      </c>
    </row>
    <row r="327" spans="1:6" ht="12.75" customHeight="1">
      <c r="A327" s="119">
        <v>42858</v>
      </c>
      <c r="B327" s="67" t="s">
        <v>989</v>
      </c>
      <c r="C327" s="67" t="s">
        <v>131</v>
      </c>
      <c r="D327" s="67" t="s">
        <v>561</v>
      </c>
      <c r="E327" s="1" t="s">
        <v>437</v>
      </c>
      <c r="F327" s="1" t="s">
        <v>188</v>
      </c>
    </row>
    <row r="328" spans="1:6" ht="12.75" customHeight="1">
      <c r="A328" s="119">
        <v>42927</v>
      </c>
      <c r="B328" s="67" t="s">
        <v>989</v>
      </c>
      <c r="C328" s="67" t="s">
        <v>131</v>
      </c>
      <c r="D328" s="67" t="s">
        <v>546</v>
      </c>
      <c r="E328" s="1" t="s">
        <v>442</v>
      </c>
      <c r="F328" s="1" t="s">
        <v>188</v>
      </c>
    </row>
    <row r="329" spans="1:6" ht="12.75" customHeight="1">
      <c r="A329" s="119">
        <v>42927</v>
      </c>
      <c r="B329" s="67" t="s">
        <v>989</v>
      </c>
      <c r="C329" s="67" t="s">
        <v>131</v>
      </c>
      <c r="D329" s="67" t="s">
        <v>561</v>
      </c>
      <c r="E329" s="1" t="s">
        <v>473</v>
      </c>
      <c r="F329" s="1" t="s">
        <v>188</v>
      </c>
    </row>
    <row r="330" spans="1:6" ht="12.75" customHeight="1">
      <c r="A330" s="119">
        <v>42705</v>
      </c>
      <c r="B330" s="67" t="s">
        <v>870</v>
      </c>
      <c r="C330" s="67" t="s">
        <v>131</v>
      </c>
      <c r="D330" s="67" t="s">
        <v>531</v>
      </c>
      <c r="E330" s="1" t="s">
        <v>452</v>
      </c>
      <c r="F330" s="1" t="s">
        <v>188</v>
      </c>
    </row>
    <row r="331" spans="1:6" ht="12.75" customHeight="1">
      <c r="A331" s="119">
        <v>42705</v>
      </c>
      <c r="B331" s="67" t="s">
        <v>870</v>
      </c>
      <c r="C331" s="67" t="s">
        <v>131</v>
      </c>
      <c r="D331" s="67" t="s">
        <v>531</v>
      </c>
      <c r="E331" s="1" t="s">
        <v>737</v>
      </c>
      <c r="F331" s="1" t="s">
        <v>188</v>
      </c>
    </row>
    <row r="332" spans="1:6" ht="12.75" customHeight="1">
      <c r="A332" s="119">
        <v>42787</v>
      </c>
      <c r="B332" s="67" t="s">
        <v>870</v>
      </c>
      <c r="C332" s="67" t="s">
        <v>131</v>
      </c>
      <c r="D332" s="67" t="s">
        <v>416</v>
      </c>
      <c r="E332" s="1" t="s">
        <v>457</v>
      </c>
      <c r="F332" s="1" t="s">
        <v>188</v>
      </c>
    </row>
    <row r="333" spans="1:6" ht="12.75" customHeight="1">
      <c r="A333" s="119">
        <v>42844</v>
      </c>
      <c r="B333" s="67" t="s">
        <v>870</v>
      </c>
      <c r="C333" s="67" t="s">
        <v>131</v>
      </c>
      <c r="D333" s="67" t="s">
        <v>561</v>
      </c>
      <c r="E333" s="1" t="s">
        <v>473</v>
      </c>
      <c r="F333" s="1" t="s">
        <v>188</v>
      </c>
    </row>
    <row r="334" spans="1:6" ht="12.75" customHeight="1">
      <c r="A334" s="119">
        <v>42760</v>
      </c>
      <c r="B334" s="67" t="s">
        <v>870</v>
      </c>
      <c r="C334" s="67" t="s">
        <v>131</v>
      </c>
      <c r="D334" s="67" t="s">
        <v>416</v>
      </c>
      <c r="E334" s="1" t="s">
        <v>442</v>
      </c>
      <c r="F334" s="1" t="s">
        <v>188</v>
      </c>
    </row>
    <row r="335" spans="1:6" ht="15" customHeight="1">
      <c r="A335" s="119">
        <v>42823</v>
      </c>
      <c r="B335" s="184" t="s">
        <v>935</v>
      </c>
      <c r="C335" s="67" t="s">
        <v>131</v>
      </c>
      <c r="D335" s="67" t="s">
        <v>531</v>
      </c>
      <c r="E335" s="1" t="s">
        <v>737</v>
      </c>
      <c r="F335" s="1" t="s">
        <v>188</v>
      </c>
    </row>
    <row r="336" spans="1:6" ht="15" customHeight="1">
      <c r="A336" s="119">
        <v>42823</v>
      </c>
      <c r="B336" s="184" t="s">
        <v>935</v>
      </c>
      <c r="C336" s="67" t="s">
        <v>131</v>
      </c>
      <c r="D336" s="67" t="s">
        <v>409</v>
      </c>
      <c r="E336" s="1" t="s">
        <v>437</v>
      </c>
      <c r="F336" s="1" t="s">
        <v>188</v>
      </c>
    </row>
    <row r="337" spans="1:6" ht="15" customHeight="1">
      <c r="A337" s="119">
        <v>42823</v>
      </c>
      <c r="B337" s="184" t="s">
        <v>935</v>
      </c>
      <c r="C337" s="67" t="s">
        <v>131</v>
      </c>
      <c r="D337" s="67" t="s">
        <v>531</v>
      </c>
      <c r="E337" s="1" t="s">
        <v>452</v>
      </c>
      <c r="F337" s="1" t="s">
        <v>188</v>
      </c>
    </row>
    <row r="338" spans="1:6" ht="12.75" customHeight="1">
      <c r="A338" s="119">
        <v>42705</v>
      </c>
      <c r="B338" s="67" t="s">
        <v>918</v>
      </c>
      <c r="C338" s="67" t="s">
        <v>131</v>
      </c>
      <c r="D338" s="67" t="s">
        <v>531</v>
      </c>
      <c r="E338" s="1" t="s">
        <v>452</v>
      </c>
      <c r="F338" s="1" t="s">
        <v>188</v>
      </c>
    </row>
    <row r="339" spans="1:6" ht="12.75" customHeight="1">
      <c r="A339" s="119">
        <v>42705</v>
      </c>
      <c r="B339" s="67" t="s">
        <v>918</v>
      </c>
      <c r="C339" s="67" t="s">
        <v>131</v>
      </c>
      <c r="D339" s="67" t="s">
        <v>531</v>
      </c>
      <c r="E339" s="1" t="s">
        <v>737</v>
      </c>
      <c r="F339" s="1" t="s">
        <v>188</v>
      </c>
    </row>
    <row r="340" spans="1:6" ht="12.75" customHeight="1">
      <c r="A340" s="119">
        <v>42943</v>
      </c>
      <c r="B340" s="67" t="s">
        <v>1031</v>
      </c>
      <c r="C340" s="67" t="s">
        <v>131</v>
      </c>
      <c r="D340" s="67" t="s">
        <v>416</v>
      </c>
      <c r="E340" s="1" t="s">
        <v>452</v>
      </c>
      <c r="F340" s="1" t="s">
        <v>188</v>
      </c>
    </row>
    <row r="341" spans="1:6" ht="12.75" customHeight="1">
      <c r="A341" s="119">
        <v>42943</v>
      </c>
      <c r="B341" s="67" t="s">
        <v>1031</v>
      </c>
      <c r="C341" s="67" t="s">
        <v>131</v>
      </c>
      <c r="D341" s="67" t="s">
        <v>416</v>
      </c>
      <c r="E341" s="1" t="s">
        <v>737</v>
      </c>
      <c r="F341" s="1" t="s">
        <v>188</v>
      </c>
    </row>
    <row r="342" spans="1:6" ht="15" customHeight="1">
      <c r="A342" s="119">
        <v>42823</v>
      </c>
      <c r="B342" s="183" t="s">
        <v>930</v>
      </c>
      <c r="C342" s="67" t="s">
        <v>131</v>
      </c>
      <c r="D342" s="67" t="s">
        <v>416</v>
      </c>
      <c r="E342" s="1" t="s">
        <v>737</v>
      </c>
      <c r="F342" s="1" t="s">
        <v>188</v>
      </c>
    </row>
    <row r="343" spans="1:6" ht="15" customHeight="1">
      <c r="A343" s="119">
        <v>42823</v>
      </c>
      <c r="B343" s="183" t="s">
        <v>930</v>
      </c>
      <c r="C343" s="67" t="s">
        <v>131</v>
      </c>
      <c r="D343" s="67" t="s">
        <v>409</v>
      </c>
      <c r="E343" s="1" t="s">
        <v>437</v>
      </c>
      <c r="F343" s="1" t="s">
        <v>188</v>
      </c>
    </row>
    <row r="344" spans="1:6" ht="15" customHeight="1">
      <c r="A344" s="119">
        <v>42823</v>
      </c>
      <c r="B344" s="183" t="s">
        <v>930</v>
      </c>
      <c r="C344" s="67" t="s">
        <v>131</v>
      </c>
      <c r="D344" s="67" t="s">
        <v>416</v>
      </c>
      <c r="E344" s="1" t="s">
        <v>452</v>
      </c>
      <c r="F344" s="1" t="s">
        <v>188</v>
      </c>
    </row>
    <row r="345" spans="1:6" ht="12.75" customHeight="1">
      <c r="A345" s="119">
        <v>42823</v>
      </c>
      <c r="B345" s="67" t="s">
        <v>960</v>
      </c>
      <c r="C345" s="67" t="s">
        <v>131</v>
      </c>
      <c r="D345" s="67" t="s">
        <v>531</v>
      </c>
      <c r="E345" s="1" t="s">
        <v>737</v>
      </c>
      <c r="F345" s="1" t="s">
        <v>188</v>
      </c>
    </row>
    <row r="346" spans="1:6" ht="12.75" customHeight="1">
      <c r="A346" s="119">
        <v>42823</v>
      </c>
      <c r="B346" s="67" t="s">
        <v>960</v>
      </c>
      <c r="C346" s="67" t="s">
        <v>131</v>
      </c>
      <c r="D346" s="67" t="s">
        <v>409</v>
      </c>
      <c r="E346" s="1" t="s">
        <v>437</v>
      </c>
      <c r="F346" s="1" t="s">
        <v>188</v>
      </c>
    </row>
    <row r="347" spans="1:6" ht="12.75" customHeight="1">
      <c r="A347" s="119">
        <v>42823</v>
      </c>
      <c r="B347" s="67" t="s">
        <v>960</v>
      </c>
      <c r="C347" s="67" t="s">
        <v>131</v>
      </c>
      <c r="D347" s="67" t="s">
        <v>531</v>
      </c>
      <c r="E347" s="1" t="s">
        <v>452</v>
      </c>
      <c r="F347" s="1" t="s">
        <v>188</v>
      </c>
    </row>
    <row r="348" spans="1:6" ht="12.75" customHeight="1">
      <c r="A348" s="119">
        <v>42877</v>
      </c>
      <c r="B348" s="67" t="s">
        <v>960</v>
      </c>
      <c r="C348" s="67" t="s">
        <v>131</v>
      </c>
      <c r="D348" s="67" t="s">
        <v>531</v>
      </c>
      <c r="E348" s="1" t="s">
        <v>412</v>
      </c>
      <c r="F348" s="1" t="s">
        <v>188</v>
      </c>
    </row>
    <row r="349" spans="1:6" ht="12.75" customHeight="1">
      <c r="A349" s="119">
        <v>42845</v>
      </c>
      <c r="B349" s="67" t="s">
        <v>960</v>
      </c>
      <c r="C349" s="67" t="s">
        <v>131</v>
      </c>
      <c r="D349" s="67" t="s">
        <v>416</v>
      </c>
      <c r="E349" s="1" t="s">
        <v>442</v>
      </c>
      <c r="F349" s="1" t="s">
        <v>188</v>
      </c>
    </row>
    <row r="350" spans="1:6" ht="12.75" customHeight="1">
      <c r="A350" s="119" t="s">
        <v>1017</v>
      </c>
      <c r="B350" s="67" t="s">
        <v>960</v>
      </c>
      <c r="C350" s="67" t="s">
        <v>131</v>
      </c>
      <c r="D350" s="67" t="s">
        <v>416</v>
      </c>
      <c r="E350" s="1" t="s">
        <v>736</v>
      </c>
      <c r="F350" s="1" t="s">
        <v>188</v>
      </c>
    </row>
    <row r="351" spans="1:6" ht="12.75" customHeight="1">
      <c r="A351" s="119" t="s">
        <v>1017</v>
      </c>
      <c r="B351" s="67" t="s">
        <v>960</v>
      </c>
      <c r="C351" s="67" t="s">
        <v>131</v>
      </c>
      <c r="D351" s="67" t="s">
        <v>416</v>
      </c>
      <c r="E351" s="1" t="s">
        <v>414</v>
      </c>
      <c r="F351" s="1" t="s">
        <v>188</v>
      </c>
    </row>
    <row r="352" spans="1:6" ht="15" customHeight="1">
      <c r="A352" s="119">
        <v>42823</v>
      </c>
      <c r="B352" s="184" t="s">
        <v>961</v>
      </c>
      <c r="C352" s="67" t="s">
        <v>131</v>
      </c>
      <c r="D352" s="67" t="s">
        <v>416</v>
      </c>
      <c r="E352" s="1" t="s">
        <v>737</v>
      </c>
      <c r="F352" s="1" t="s">
        <v>188</v>
      </c>
    </row>
    <row r="353" spans="1:6" ht="15" customHeight="1">
      <c r="A353" s="119">
        <v>42823</v>
      </c>
      <c r="B353" s="184" t="s">
        <v>961</v>
      </c>
      <c r="C353" s="67" t="s">
        <v>131</v>
      </c>
      <c r="D353" s="67" t="s">
        <v>409</v>
      </c>
      <c r="E353" s="1" t="s">
        <v>437</v>
      </c>
      <c r="F353" s="1" t="s">
        <v>188</v>
      </c>
    </row>
    <row r="354" spans="1:6" ht="15" customHeight="1">
      <c r="A354" s="119">
        <v>42823</v>
      </c>
      <c r="B354" s="184" t="s">
        <v>961</v>
      </c>
      <c r="C354" s="67" t="s">
        <v>131</v>
      </c>
      <c r="D354" s="67" t="s">
        <v>416</v>
      </c>
      <c r="E354" s="1" t="s">
        <v>452</v>
      </c>
      <c r="F354" s="1" t="s">
        <v>188</v>
      </c>
    </row>
    <row r="355" spans="1:6" ht="12.75" customHeight="1">
      <c r="A355" s="119">
        <v>42858</v>
      </c>
      <c r="B355" s="67" t="s">
        <v>961</v>
      </c>
      <c r="C355" s="67" t="s">
        <v>131</v>
      </c>
      <c r="D355" s="67" t="s">
        <v>416</v>
      </c>
      <c r="E355" s="1" t="s">
        <v>412</v>
      </c>
      <c r="F355" s="1" t="s">
        <v>188</v>
      </c>
    </row>
    <row r="356" spans="1:6" ht="12.75" customHeight="1">
      <c r="A356" s="119">
        <v>42851</v>
      </c>
      <c r="B356" s="67" t="s">
        <v>961</v>
      </c>
      <c r="C356" s="67" t="s">
        <v>131</v>
      </c>
      <c r="D356" s="67" t="s">
        <v>416</v>
      </c>
      <c r="E356" s="1" t="s">
        <v>442</v>
      </c>
      <c r="F356" s="1" t="s">
        <v>188</v>
      </c>
    </row>
    <row r="357" spans="1:6" ht="12.75" customHeight="1">
      <c r="A357" s="119">
        <v>42831</v>
      </c>
      <c r="B357" s="67" t="s">
        <v>241</v>
      </c>
      <c r="C357" s="67" t="s">
        <v>519</v>
      </c>
      <c r="D357" s="67" t="s">
        <v>416</v>
      </c>
      <c r="E357" s="1" t="s">
        <v>786</v>
      </c>
      <c r="F357" s="1" t="s">
        <v>188</v>
      </c>
    </row>
    <row r="358" spans="1:6" ht="12.75" customHeight="1">
      <c r="A358" s="119">
        <v>42858</v>
      </c>
      <c r="B358" s="67" t="s">
        <v>994</v>
      </c>
      <c r="C358" s="67" t="s">
        <v>131</v>
      </c>
      <c r="D358" s="67" t="s">
        <v>416</v>
      </c>
      <c r="E358" s="1" t="s">
        <v>737</v>
      </c>
      <c r="F358" s="1" t="s">
        <v>188</v>
      </c>
    </row>
    <row r="359" spans="1:6" ht="12.75" customHeight="1">
      <c r="A359" s="119">
        <v>42858</v>
      </c>
      <c r="B359" s="67" t="s">
        <v>994</v>
      </c>
      <c r="C359" s="67" t="s">
        <v>131</v>
      </c>
      <c r="D359" s="67" t="s">
        <v>416</v>
      </c>
      <c r="E359" s="1" t="s">
        <v>452</v>
      </c>
      <c r="F359" s="1" t="s">
        <v>188</v>
      </c>
    </row>
    <row r="360" spans="1:6" ht="12.75" customHeight="1">
      <c r="A360" s="119">
        <v>42858</v>
      </c>
      <c r="B360" s="67" t="s">
        <v>994</v>
      </c>
      <c r="C360" s="67" t="s">
        <v>131</v>
      </c>
      <c r="D360" s="67" t="s">
        <v>909</v>
      </c>
      <c r="E360" s="1" t="s">
        <v>429</v>
      </c>
      <c r="F360" s="1" t="s">
        <v>188</v>
      </c>
    </row>
    <row r="361" spans="1:6" ht="12.75" customHeight="1">
      <c r="A361" s="119">
        <v>42858</v>
      </c>
      <c r="B361" s="67" t="s">
        <v>994</v>
      </c>
      <c r="C361" s="67" t="s">
        <v>131</v>
      </c>
      <c r="D361" s="67" t="s">
        <v>561</v>
      </c>
      <c r="E361" s="1" t="s">
        <v>437</v>
      </c>
      <c r="F361" s="1" t="s">
        <v>188</v>
      </c>
    </row>
    <row r="362" spans="1:6" ht="12.75" customHeight="1">
      <c r="A362" s="119">
        <v>42796</v>
      </c>
      <c r="B362" s="67" t="s">
        <v>911</v>
      </c>
      <c r="C362" s="67" t="s">
        <v>131</v>
      </c>
      <c r="D362" s="67" t="s">
        <v>409</v>
      </c>
      <c r="E362" s="1" t="s">
        <v>437</v>
      </c>
      <c r="F362" s="1" t="s">
        <v>188</v>
      </c>
    </row>
    <row r="363" spans="1:6" ht="12.75" customHeight="1">
      <c r="A363" s="119">
        <v>42796</v>
      </c>
      <c r="B363" s="67" t="s">
        <v>911</v>
      </c>
      <c r="C363" s="67" t="s">
        <v>131</v>
      </c>
      <c r="D363" s="67" t="s">
        <v>411</v>
      </c>
      <c r="E363" s="1" t="s">
        <v>452</v>
      </c>
      <c r="F363" s="1" t="s">
        <v>188</v>
      </c>
    </row>
    <row r="364" spans="1:6" ht="12.75" customHeight="1">
      <c r="A364" s="119">
        <v>42796</v>
      </c>
      <c r="B364" s="67" t="s">
        <v>911</v>
      </c>
      <c r="C364" s="67" t="s">
        <v>131</v>
      </c>
      <c r="D364" s="67" t="s">
        <v>411</v>
      </c>
      <c r="E364" s="1" t="s">
        <v>737</v>
      </c>
      <c r="F364" s="1" t="s">
        <v>188</v>
      </c>
    </row>
    <row r="365" spans="1:6" ht="12.75" customHeight="1">
      <c r="A365" s="119">
        <v>42864</v>
      </c>
      <c r="B365" s="67" t="s">
        <v>911</v>
      </c>
      <c r="C365" s="67" t="s">
        <v>131</v>
      </c>
      <c r="D365" s="67" t="s">
        <v>568</v>
      </c>
      <c r="E365" s="1" t="s">
        <v>412</v>
      </c>
      <c r="F365" s="1" t="s">
        <v>188</v>
      </c>
    </row>
    <row r="366" spans="1:6" ht="12.75" customHeight="1">
      <c r="A366" s="119">
        <v>42851</v>
      </c>
      <c r="B366" s="67" t="s">
        <v>911</v>
      </c>
      <c r="C366" s="67" t="s">
        <v>131</v>
      </c>
      <c r="D366" s="67" t="s">
        <v>416</v>
      </c>
      <c r="E366" s="1" t="s">
        <v>442</v>
      </c>
      <c r="F366" s="1" t="s">
        <v>188</v>
      </c>
    </row>
    <row r="367" spans="1:6" ht="12.75" customHeight="1">
      <c r="A367" s="119">
        <v>42830</v>
      </c>
      <c r="B367" s="67" t="s">
        <v>243</v>
      </c>
      <c r="C367" s="67" t="s">
        <v>519</v>
      </c>
      <c r="D367" s="67" t="s">
        <v>416</v>
      </c>
      <c r="E367" s="1" t="s">
        <v>786</v>
      </c>
      <c r="F367" s="1" t="s">
        <v>188</v>
      </c>
    </row>
    <row r="368" spans="1:6" ht="12.75" customHeight="1">
      <c r="A368" s="119">
        <v>42823</v>
      </c>
      <c r="B368" s="67" t="s">
        <v>962</v>
      </c>
      <c r="C368" s="67" t="s">
        <v>131</v>
      </c>
      <c r="D368" s="67" t="s">
        <v>416</v>
      </c>
      <c r="E368" s="1" t="s">
        <v>737</v>
      </c>
      <c r="F368" s="1" t="s">
        <v>188</v>
      </c>
    </row>
    <row r="369" spans="1:6" ht="12.75" customHeight="1">
      <c r="A369" s="119">
        <v>42823</v>
      </c>
      <c r="B369" s="67" t="s">
        <v>962</v>
      </c>
      <c r="C369" s="67" t="s">
        <v>131</v>
      </c>
      <c r="D369" s="67" t="s">
        <v>409</v>
      </c>
      <c r="E369" s="1" t="s">
        <v>437</v>
      </c>
      <c r="F369" s="1" t="s">
        <v>188</v>
      </c>
    </row>
    <row r="370" spans="1:6" ht="12.75" customHeight="1">
      <c r="A370" s="119">
        <v>42823</v>
      </c>
      <c r="B370" s="67" t="s">
        <v>962</v>
      </c>
      <c r="C370" s="67" t="s">
        <v>131</v>
      </c>
      <c r="D370" s="67" t="s">
        <v>416</v>
      </c>
      <c r="E370" s="1" t="s">
        <v>452</v>
      </c>
      <c r="F370" s="1" t="s">
        <v>188</v>
      </c>
    </row>
    <row r="371" spans="1:6" ht="12.75" customHeight="1">
      <c r="A371" s="119">
        <v>42853</v>
      </c>
      <c r="B371" s="67" t="s">
        <v>962</v>
      </c>
      <c r="C371" s="67" t="s">
        <v>131</v>
      </c>
      <c r="D371" s="67" t="s">
        <v>546</v>
      </c>
      <c r="E371" s="1" t="s">
        <v>462</v>
      </c>
      <c r="F371" s="1" t="s">
        <v>188</v>
      </c>
    </row>
    <row r="372" spans="1:6" ht="12.75" customHeight="1">
      <c r="A372" s="119">
        <v>42845</v>
      </c>
      <c r="B372" s="67" t="s">
        <v>962</v>
      </c>
      <c r="C372" s="67" t="s">
        <v>131</v>
      </c>
      <c r="D372" s="67" t="s">
        <v>416</v>
      </c>
      <c r="E372" s="1" t="s">
        <v>442</v>
      </c>
      <c r="F372" s="1" t="s">
        <v>188</v>
      </c>
    </row>
    <row r="373" spans="1:6" ht="12.75" customHeight="1">
      <c r="A373" s="119">
        <v>42796</v>
      </c>
      <c r="B373" s="67" t="s">
        <v>912</v>
      </c>
      <c r="C373" s="67" t="s">
        <v>131</v>
      </c>
      <c r="D373" s="67" t="s">
        <v>409</v>
      </c>
      <c r="E373" s="1" t="s">
        <v>437</v>
      </c>
      <c r="F373" s="1" t="s">
        <v>188</v>
      </c>
    </row>
    <row r="374" spans="1:6" ht="12.75" customHeight="1">
      <c r="A374" s="119">
        <v>42796</v>
      </c>
      <c r="B374" s="67" t="s">
        <v>912</v>
      </c>
      <c r="C374" s="67" t="s">
        <v>131</v>
      </c>
      <c r="D374" s="67" t="s">
        <v>411</v>
      </c>
      <c r="E374" s="1" t="s">
        <v>452</v>
      </c>
      <c r="F374" s="1" t="s">
        <v>188</v>
      </c>
    </row>
    <row r="375" spans="1:6" ht="12.75" customHeight="1">
      <c r="A375" s="119">
        <v>42796</v>
      </c>
      <c r="B375" s="67" t="s">
        <v>912</v>
      </c>
      <c r="C375" s="67" t="s">
        <v>131</v>
      </c>
      <c r="D375" s="67" t="s">
        <v>411</v>
      </c>
      <c r="E375" s="1" t="s">
        <v>737</v>
      </c>
      <c r="F375" s="1" t="s">
        <v>188</v>
      </c>
    </row>
    <row r="376" spans="1:6" ht="12.75" customHeight="1">
      <c r="A376" s="119">
        <v>42887</v>
      </c>
      <c r="B376" s="67" t="s">
        <v>1011</v>
      </c>
      <c r="C376" s="67" t="s">
        <v>131</v>
      </c>
      <c r="D376" s="67" t="s">
        <v>531</v>
      </c>
      <c r="E376" s="1" t="s">
        <v>437</v>
      </c>
      <c r="F376" s="1" t="s">
        <v>188</v>
      </c>
    </row>
    <row r="377" spans="1:6" ht="12.75" customHeight="1">
      <c r="A377" s="119">
        <v>42887</v>
      </c>
      <c r="B377" s="67" t="s">
        <v>1011</v>
      </c>
      <c r="C377" s="67" t="s">
        <v>131</v>
      </c>
      <c r="D377" s="67" t="s">
        <v>531</v>
      </c>
      <c r="E377" s="1" t="s">
        <v>452</v>
      </c>
      <c r="F377" s="1" t="s">
        <v>188</v>
      </c>
    </row>
    <row r="378" spans="1:6" ht="12.75" customHeight="1">
      <c r="A378" s="119">
        <v>42887</v>
      </c>
      <c r="B378" s="67" t="s">
        <v>1011</v>
      </c>
      <c r="C378" s="67" t="s">
        <v>131</v>
      </c>
      <c r="D378" s="67" t="s">
        <v>531</v>
      </c>
      <c r="E378" s="1" t="s">
        <v>737</v>
      </c>
      <c r="F378" s="1" t="s">
        <v>188</v>
      </c>
    </row>
    <row r="379" spans="1:6" ht="12.75" customHeight="1">
      <c r="A379" s="119">
        <v>42943</v>
      </c>
      <c r="B379" s="67" t="s">
        <v>1030</v>
      </c>
      <c r="C379" s="67" t="s">
        <v>131</v>
      </c>
      <c r="D379" s="67" t="s">
        <v>416</v>
      </c>
      <c r="E379" s="1" t="s">
        <v>452</v>
      </c>
      <c r="F379" s="1" t="s">
        <v>188</v>
      </c>
    </row>
    <row r="380" spans="1:6" ht="12.75" customHeight="1">
      <c r="A380" s="119">
        <v>42943</v>
      </c>
      <c r="B380" s="67" t="s">
        <v>1030</v>
      </c>
      <c r="C380" s="67" t="s">
        <v>131</v>
      </c>
      <c r="D380" s="67" t="s">
        <v>416</v>
      </c>
      <c r="E380" s="1" t="s">
        <v>737</v>
      </c>
      <c r="F380" s="1" t="s">
        <v>188</v>
      </c>
    </row>
    <row r="381" spans="1:6" ht="15" customHeight="1">
      <c r="A381" s="119">
        <v>42823</v>
      </c>
      <c r="B381" s="184" t="s">
        <v>1122</v>
      </c>
      <c r="C381" s="67" t="s">
        <v>131</v>
      </c>
      <c r="D381" s="67" t="s">
        <v>531</v>
      </c>
      <c r="E381" s="1" t="s">
        <v>737</v>
      </c>
      <c r="F381" s="1" t="s">
        <v>188</v>
      </c>
    </row>
    <row r="382" spans="1:6" ht="15" customHeight="1">
      <c r="A382" s="119">
        <v>42823</v>
      </c>
      <c r="B382" s="184" t="s">
        <v>1122</v>
      </c>
      <c r="C382" s="67" t="s">
        <v>131</v>
      </c>
      <c r="D382" s="67" t="s">
        <v>409</v>
      </c>
      <c r="E382" s="1" t="s">
        <v>437</v>
      </c>
      <c r="F382" s="1" t="s">
        <v>188</v>
      </c>
    </row>
    <row r="383" spans="1:6" ht="15" customHeight="1">
      <c r="A383" s="119">
        <v>42823</v>
      </c>
      <c r="B383" s="184" t="s">
        <v>1122</v>
      </c>
      <c r="C383" s="67" t="s">
        <v>131</v>
      </c>
      <c r="D383" s="67" t="s">
        <v>531</v>
      </c>
      <c r="E383" s="1" t="s">
        <v>452</v>
      </c>
      <c r="F383" s="1" t="s">
        <v>188</v>
      </c>
    </row>
    <row r="384" spans="1:6" ht="15" customHeight="1">
      <c r="A384" s="119">
        <v>42823</v>
      </c>
      <c r="B384" s="183" t="s">
        <v>963</v>
      </c>
      <c r="C384" s="67" t="s">
        <v>131</v>
      </c>
      <c r="D384" s="67" t="s">
        <v>531</v>
      </c>
      <c r="E384" s="1" t="s">
        <v>737</v>
      </c>
      <c r="F384" s="1" t="s">
        <v>188</v>
      </c>
    </row>
    <row r="385" spans="1:6" ht="15" customHeight="1">
      <c r="A385" s="119">
        <v>42823</v>
      </c>
      <c r="B385" s="183" t="s">
        <v>963</v>
      </c>
      <c r="C385" s="67" t="s">
        <v>131</v>
      </c>
      <c r="D385" s="67" t="s">
        <v>409</v>
      </c>
      <c r="E385" s="1" t="s">
        <v>437</v>
      </c>
      <c r="F385" s="1" t="s">
        <v>188</v>
      </c>
    </row>
    <row r="386" spans="1:6" ht="15" customHeight="1">
      <c r="A386" s="119">
        <v>42823</v>
      </c>
      <c r="B386" s="183" t="s">
        <v>963</v>
      </c>
      <c r="C386" s="67" t="s">
        <v>131</v>
      </c>
      <c r="D386" s="67" t="s">
        <v>531</v>
      </c>
      <c r="E386" s="1" t="s">
        <v>452</v>
      </c>
      <c r="F386" s="1" t="s">
        <v>188</v>
      </c>
    </row>
    <row r="387" spans="1:6" ht="12.75" customHeight="1">
      <c r="A387" s="119">
        <v>42817</v>
      </c>
      <c r="B387" s="67" t="s">
        <v>300</v>
      </c>
      <c r="C387" s="67" t="s">
        <v>519</v>
      </c>
      <c r="D387" s="67" t="s">
        <v>531</v>
      </c>
      <c r="E387" s="1" t="s">
        <v>412</v>
      </c>
      <c r="F387" s="1" t="s">
        <v>188</v>
      </c>
    </row>
    <row r="388" spans="1:6" ht="12.75" customHeight="1">
      <c r="A388" s="119">
        <v>42744</v>
      </c>
      <c r="B388" s="67" t="s">
        <v>879</v>
      </c>
      <c r="C388" s="67" t="s">
        <v>131</v>
      </c>
      <c r="D388" s="67" t="s">
        <v>409</v>
      </c>
      <c r="E388" s="1" t="s">
        <v>437</v>
      </c>
      <c r="F388" s="1" t="s">
        <v>188</v>
      </c>
    </row>
    <row r="389" spans="1:6" ht="12.75" customHeight="1">
      <c r="A389" s="119">
        <v>42744</v>
      </c>
      <c r="B389" s="67" t="s">
        <v>879</v>
      </c>
      <c r="C389" s="67" t="s">
        <v>131</v>
      </c>
      <c r="D389" s="67" t="s">
        <v>546</v>
      </c>
      <c r="E389" s="1" t="s">
        <v>452</v>
      </c>
      <c r="F389" s="1" t="s">
        <v>188</v>
      </c>
    </row>
    <row r="390" spans="1:6" ht="12.75" customHeight="1">
      <c r="A390" s="119">
        <v>42744</v>
      </c>
      <c r="B390" s="67" t="s">
        <v>879</v>
      </c>
      <c r="C390" s="67" t="s">
        <v>131</v>
      </c>
      <c r="D390" s="67" t="s">
        <v>546</v>
      </c>
      <c r="E390" s="1" t="s">
        <v>737</v>
      </c>
      <c r="F390" s="1" t="s">
        <v>188</v>
      </c>
    </row>
    <row r="391" spans="1:6" ht="12.75" customHeight="1">
      <c r="A391" s="119">
        <v>42744</v>
      </c>
      <c r="B391" s="67" t="s">
        <v>879</v>
      </c>
      <c r="C391" s="67" t="s">
        <v>131</v>
      </c>
      <c r="D391" s="67" t="s">
        <v>546</v>
      </c>
      <c r="E391" s="1" t="s">
        <v>736</v>
      </c>
      <c r="F391" s="1" t="s">
        <v>188</v>
      </c>
    </row>
    <row r="392" spans="1:6" ht="12.75" customHeight="1">
      <c r="A392" s="119">
        <v>42793</v>
      </c>
      <c r="B392" s="67" t="s">
        <v>879</v>
      </c>
      <c r="C392" s="67" t="s">
        <v>131</v>
      </c>
      <c r="D392" s="67" t="s">
        <v>416</v>
      </c>
      <c r="E392" s="1" t="s">
        <v>412</v>
      </c>
      <c r="F392" s="1" t="s">
        <v>188</v>
      </c>
    </row>
    <row r="393" spans="1:6" ht="12.75" customHeight="1">
      <c r="A393" s="119">
        <v>42760</v>
      </c>
      <c r="B393" s="67" t="s">
        <v>879</v>
      </c>
      <c r="C393" s="67" t="s">
        <v>131</v>
      </c>
      <c r="D393" s="67" t="s">
        <v>416</v>
      </c>
      <c r="E393" s="1" t="s">
        <v>442</v>
      </c>
      <c r="F393" s="1" t="s">
        <v>188</v>
      </c>
    </row>
    <row r="394" spans="1:6" ht="15" customHeight="1">
      <c r="A394" s="119">
        <v>42823</v>
      </c>
      <c r="B394" s="183" t="s">
        <v>964</v>
      </c>
      <c r="C394" s="67" t="s">
        <v>131</v>
      </c>
      <c r="D394" s="67" t="s">
        <v>531</v>
      </c>
      <c r="E394" s="1" t="s">
        <v>737</v>
      </c>
      <c r="F394" s="1" t="s">
        <v>188</v>
      </c>
    </row>
    <row r="395" spans="1:6" ht="15" customHeight="1">
      <c r="A395" s="119">
        <v>42823</v>
      </c>
      <c r="B395" s="183" t="s">
        <v>964</v>
      </c>
      <c r="C395" s="67" t="s">
        <v>131</v>
      </c>
      <c r="D395" s="67" t="s">
        <v>409</v>
      </c>
      <c r="E395" s="1" t="s">
        <v>437</v>
      </c>
      <c r="F395" s="1" t="s">
        <v>188</v>
      </c>
    </row>
    <row r="396" spans="1:6" ht="15" customHeight="1">
      <c r="A396" s="119">
        <v>42823</v>
      </c>
      <c r="B396" s="183" t="s">
        <v>964</v>
      </c>
      <c r="C396" s="67" t="s">
        <v>131</v>
      </c>
      <c r="D396" s="67" t="s">
        <v>531</v>
      </c>
      <c r="E396" s="1" t="s">
        <v>452</v>
      </c>
      <c r="F396" s="1" t="s">
        <v>188</v>
      </c>
    </row>
    <row r="397" spans="1:6" ht="12.75" customHeight="1">
      <c r="A397" s="119">
        <v>42880</v>
      </c>
      <c r="B397" s="67" t="s">
        <v>304</v>
      </c>
      <c r="C397" s="67" t="s">
        <v>131</v>
      </c>
      <c r="D397" s="67" t="s">
        <v>416</v>
      </c>
      <c r="E397" s="1" t="s">
        <v>442</v>
      </c>
      <c r="F397" s="1" t="s">
        <v>188</v>
      </c>
    </row>
    <row r="398" spans="1:6" ht="12.75" customHeight="1">
      <c r="A398" s="119">
        <v>42948</v>
      </c>
      <c r="B398" s="67" t="s">
        <v>304</v>
      </c>
      <c r="C398" s="67" t="s">
        <v>519</v>
      </c>
      <c r="D398" s="67" t="s">
        <v>416</v>
      </c>
      <c r="E398" s="1" t="s">
        <v>752</v>
      </c>
      <c r="F398" s="1" t="s">
        <v>188</v>
      </c>
    </row>
    <row r="399" spans="1:6" ht="15" customHeight="1">
      <c r="A399" s="119">
        <v>42823</v>
      </c>
      <c r="B399" s="183" t="s">
        <v>965</v>
      </c>
      <c r="C399" s="67" t="s">
        <v>131</v>
      </c>
      <c r="D399" s="67" t="s">
        <v>531</v>
      </c>
      <c r="E399" s="1" t="s">
        <v>737</v>
      </c>
      <c r="F399" s="1" t="s">
        <v>188</v>
      </c>
    </row>
    <row r="400" spans="1:6" ht="15" customHeight="1">
      <c r="A400" s="119">
        <v>42823</v>
      </c>
      <c r="B400" s="183" t="s">
        <v>965</v>
      </c>
      <c r="C400" s="67" t="s">
        <v>131</v>
      </c>
      <c r="D400" s="67" t="s">
        <v>409</v>
      </c>
      <c r="E400" s="1" t="s">
        <v>437</v>
      </c>
      <c r="F400" s="1" t="s">
        <v>188</v>
      </c>
    </row>
    <row r="401" spans="1:9" ht="15" customHeight="1">
      <c r="A401" s="119">
        <v>42823</v>
      </c>
      <c r="B401" s="183" t="s">
        <v>965</v>
      </c>
      <c r="C401" s="67" t="s">
        <v>131</v>
      </c>
      <c r="D401" s="67" t="s">
        <v>531</v>
      </c>
      <c r="E401" s="1" t="s">
        <v>452</v>
      </c>
      <c r="F401" s="1" t="s">
        <v>188</v>
      </c>
    </row>
    <row r="402" spans="1:9" ht="12.75" customHeight="1">
      <c r="A402" s="119">
        <v>42794</v>
      </c>
      <c r="B402" s="67" t="s">
        <v>894</v>
      </c>
      <c r="C402" s="67" t="s">
        <v>131</v>
      </c>
      <c r="D402" s="67" t="s">
        <v>411</v>
      </c>
      <c r="E402" s="1" t="s">
        <v>442</v>
      </c>
      <c r="F402" s="1" t="s">
        <v>188</v>
      </c>
    </row>
    <row r="403" spans="1:9" ht="12.75" customHeight="1">
      <c r="A403" s="119">
        <v>42761</v>
      </c>
      <c r="B403" s="67" t="s">
        <v>214</v>
      </c>
      <c r="C403" s="67" t="s">
        <v>131</v>
      </c>
      <c r="D403" s="67" t="s">
        <v>531</v>
      </c>
      <c r="E403" s="1" t="s">
        <v>410</v>
      </c>
      <c r="F403" s="1" t="s">
        <v>188</v>
      </c>
    </row>
    <row r="404" spans="1:9" ht="12.75" customHeight="1">
      <c r="A404" s="119">
        <v>42761</v>
      </c>
      <c r="B404" s="67" t="s">
        <v>214</v>
      </c>
      <c r="C404" s="67" t="s">
        <v>131</v>
      </c>
      <c r="D404" s="67" t="s">
        <v>531</v>
      </c>
      <c r="E404" s="1" t="s">
        <v>452</v>
      </c>
      <c r="F404" s="1" t="s">
        <v>188</v>
      </c>
    </row>
    <row r="405" spans="1:9" ht="12.75" customHeight="1">
      <c r="A405" s="119">
        <v>42761</v>
      </c>
      <c r="B405" s="67" t="s">
        <v>214</v>
      </c>
      <c r="C405" s="67" t="s">
        <v>131</v>
      </c>
      <c r="D405" s="67" t="s">
        <v>531</v>
      </c>
      <c r="E405" s="1" t="s">
        <v>737</v>
      </c>
      <c r="F405" s="1" t="s">
        <v>188</v>
      </c>
    </row>
    <row r="406" spans="1:9" ht="12.75" customHeight="1">
      <c r="A406" s="119">
        <v>42760</v>
      </c>
      <c r="B406" s="67" t="s">
        <v>214</v>
      </c>
      <c r="C406" s="67" t="s">
        <v>131</v>
      </c>
      <c r="D406" s="67" t="s">
        <v>416</v>
      </c>
      <c r="E406" s="1" t="s">
        <v>442</v>
      </c>
      <c r="F406" s="1" t="s">
        <v>188</v>
      </c>
    </row>
    <row r="407" spans="1:9" ht="12.75" customHeight="1">
      <c r="A407" s="119">
        <v>42914</v>
      </c>
      <c r="B407" s="67" t="s">
        <v>214</v>
      </c>
      <c r="C407" s="67" t="s">
        <v>131</v>
      </c>
      <c r="D407" s="67" t="s">
        <v>416</v>
      </c>
      <c r="E407" s="1" t="s">
        <v>414</v>
      </c>
      <c r="F407" s="1" t="s">
        <v>188</v>
      </c>
      <c r="I407" s="1" t="s">
        <v>67</v>
      </c>
    </row>
    <row r="408" spans="1:9" ht="12.75" customHeight="1">
      <c r="A408" s="119">
        <v>42887</v>
      </c>
      <c r="B408" s="67" t="s">
        <v>1015</v>
      </c>
      <c r="C408" s="67" t="s">
        <v>131</v>
      </c>
      <c r="D408" s="67" t="s">
        <v>531</v>
      </c>
      <c r="E408" s="1" t="s">
        <v>437</v>
      </c>
      <c r="F408" s="1" t="s">
        <v>188</v>
      </c>
    </row>
    <row r="409" spans="1:9" ht="12.75" customHeight="1">
      <c r="A409" s="119">
        <v>42887</v>
      </c>
      <c r="B409" s="67" t="s">
        <v>1015</v>
      </c>
      <c r="C409" s="67" t="s">
        <v>131</v>
      </c>
      <c r="D409" s="67" t="s">
        <v>531</v>
      </c>
      <c r="E409" s="1" t="s">
        <v>452</v>
      </c>
      <c r="F409" s="1" t="s">
        <v>188</v>
      </c>
    </row>
    <row r="410" spans="1:9" ht="12.75" customHeight="1">
      <c r="A410" s="119">
        <v>42887</v>
      </c>
      <c r="B410" s="67" t="s">
        <v>1015</v>
      </c>
      <c r="C410" s="67" t="s">
        <v>131</v>
      </c>
      <c r="D410" s="67" t="s">
        <v>531</v>
      </c>
      <c r="E410" s="1" t="s">
        <v>737</v>
      </c>
      <c r="F410" s="1" t="s">
        <v>188</v>
      </c>
    </row>
    <row r="411" spans="1:9" ht="12.75" customHeight="1">
      <c r="A411" s="119">
        <v>42828</v>
      </c>
      <c r="B411" s="67" t="s">
        <v>399</v>
      </c>
      <c r="C411" s="67" t="s">
        <v>131</v>
      </c>
      <c r="D411" s="67" t="s">
        <v>416</v>
      </c>
      <c r="E411" s="1" t="s">
        <v>457</v>
      </c>
      <c r="F411" s="1" t="s">
        <v>188</v>
      </c>
    </row>
    <row r="412" spans="1:9" ht="12.75" customHeight="1">
      <c r="A412" s="119">
        <v>42761</v>
      </c>
      <c r="B412" s="67" t="s">
        <v>400</v>
      </c>
      <c r="C412" s="67" t="s">
        <v>519</v>
      </c>
      <c r="D412" s="67" t="s">
        <v>531</v>
      </c>
      <c r="E412" s="1" t="s">
        <v>452</v>
      </c>
      <c r="F412" s="1" t="s">
        <v>188</v>
      </c>
    </row>
    <row r="413" spans="1:9" ht="12.75" customHeight="1">
      <c r="A413" s="119">
        <v>42761</v>
      </c>
      <c r="B413" s="67" t="s">
        <v>400</v>
      </c>
      <c r="C413" s="67" t="s">
        <v>519</v>
      </c>
      <c r="D413" s="67" t="s">
        <v>531</v>
      </c>
      <c r="E413" s="1" t="s">
        <v>737</v>
      </c>
      <c r="F413" s="1" t="s">
        <v>188</v>
      </c>
    </row>
    <row r="414" spans="1:9" ht="12.75" customHeight="1">
      <c r="A414" s="119">
        <v>42761</v>
      </c>
      <c r="B414" s="67" t="s">
        <v>400</v>
      </c>
      <c r="C414" s="67" t="s">
        <v>519</v>
      </c>
      <c r="D414" s="67" t="s">
        <v>531</v>
      </c>
      <c r="E414" s="1" t="s">
        <v>410</v>
      </c>
      <c r="F414" s="1" t="s">
        <v>188</v>
      </c>
    </row>
    <row r="415" spans="1:9" ht="12.75" customHeight="1">
      <c r="A415" s="119">
        <v>42915</v>
      </c>
      <c r="B415" s="67" t="s">
        <v>1026</v>
      </c>
      <c r="C415" s="67" t="s">
        <v>131</v>
      </c>
      <c r="D415" s="67" t="s">
        <v>416</v>
      </c>
      <c r="E415" s="1" t="s">
        <v>452</v>
      </c>
      <c r="F415" s="1" t="s">
        <v>188</v>
      </c>
    </row>
    <row r="416" spans="1:9" ht="12.75" customHeight="1">
      <c r="A416" s="119">
        <v>42915</v>
      </c>
      <c r="B416" s="67" t="s">
        <v>1026</v>
      </c>
      <c r="C416" s="67" t="s">
        <v>131</v>
      </c>
      <c r="D416" s="67" t="s">
        <v>416</v>
      </c>
      <c r="E416" s="1" t="s">
        <v>737</v>
      </c>
      <c r="F416" s="1" t="s">
        <v>188</v>
      </c>
    </row>
    <row r="417" spans="1:6" ht="15" customHeight="1">
      <c r="A417" s="119">
        <v>42823</v>
      </c>
      <c r="B417" s="183" t="s">
        <v>967</v>
      </c>
      <c r="C417" s="67" t="s">
        <v>131</v>
      </c>
      <c r="D417" s="67" t="s">
        <v>531</v>
      </c>
      <c r="E417" s="1" t="s">
        <v>737</v>
      </c>
      <c r="F417" s="1" t="s">
        <v>188</v>
      </c>
    </row>
    <row r="418" spans="1:6" ht="15" customHeight="1">
      <c r="A418" s="119">
        <v>42823</v>
      </c>
      <c r="B418" s="183" t="s">
        <v>967</v>
      </c>
      <c r="C418" s="67" t="s">
        <v>131</v>
      </c>
      <c r="D418" s="67" t="s">
        <v>409</v>
      </c>
      <c r="E418" s="1" t="s">
        <v>437</v>
      </c>
      <c r="F418" s="1" t="s">
        <v>188</v>
      </c>
    </row>
    <row r="419" spans="1:6" ht="15" customHeight="1">
      <c r="A419" s="119">
        <v>42823</v>
      </c>
      <c r="B419" s="183" t="s">
        <v>967</v>
      </c>
      <c r="C419" s="67" t="s">
        <v>131</v>
      </c>
      <c r="D419" s="67" t="s">
        <v>531</v>
      </c>
      <c r="E419" s="1" t="s">
        <v>452</v>
      </c>
      <c r="F419" s="1" t="s">
        <v>188</v>
      </c>
    </row>
    <row r="420" spans="1:6" ht="12.75" customHeight="1">
      <c r="A420" s="119">
        <v>42796</v>
      </c>
      <c r="B420" s="67" t="s">
        <v>913</v>
      </c>
      <c r="C420" s="67" t="s">
        <v>131</v>
      </c>
      <c r="D420" s="67" t="s">
        <v>409</v>
      </c>
      <c r="E420" s="1" t="s">
        <v>437</v>
      </c>
      <c r="F420" s="1" t="s">
        <v>188</v>
      </c>
    </row>
    <row r="421" spans="1:6" ht="12.75" customHeight="1">
      <c r="A421" s="119">
        <v>42796</v>
      </c>
      <c r="B421" s="67" t="s">
        <v>913</v>
      </c>
      <c r="C421" s="67" t="s">
        <v>131</v>
      </c>
      <c r="D421" s="67" t="s">
        <v>416</v>
      </c>
      <c r="E421" s="1" t="s">
        <v>737</v>
      </c>
      <c r="F421" s="1" t="s">
        <v>188</v>
      </c>
    </row>
    <row r="422" spans="1:6" ht="12.75" customHeight="1">
      <c r="A422" s="119">
        <v>42796</v>
      </c>
      <c r="B422" s="67" t="s">
        <v>913</v>
      </c>
      <c r="C422" s="67" t="s">
        <v>131</v>
      </c>
      <c r="D422" s="67" t="s">
        <v>416</v>
      </c>
      <c r="E422" s="1" t="s">
        <v>452</v>
      </c>
      <c r="F422" s="1" t="s">
        <v>188</v>
      </c>
    </row>
    <row r="423" spans="1:6" ht="12.75" customHeight="1">
      <c r="A423" s="119">
        <v>42760</v>
      </c>
      <c r="B423" s="67" t="s">
        <v>213</v>
      </c>
      <c r="C423" s="67" t="s">
        <v>131</v>
      </c>
      <c r="D423" s="67" t="s">
        <v>416</v>
      </c>
      <c r="E423" s="1" t="s">
        <v>442</v>
      </c>
      <c r="F423" s="1" t="s">
        <v>188</v>
      </c>
    </row>
    <row r="424" spans="1:6" ht="12.75" customHeight="1">
      <c r="A424" s="119">
        <v>42488</v>
      </c>
      <c r="B424" s="67" t="s">
        <v>213</v>
      </c>
      <c r="C424" s="67" t="s">
        <v>131</v>
      </c>
      <c r="D424" s="67" t="s">
        <v>413</v>
      </c>
      <c r="E424" s="1" t="s">
        <v>437</v>
      </c>
      <c r="F424" s="1" t="s">
        <v>188</v>
      </c>
    </row>
    <row r="425" spans="1:6" ht="12.75" customHeight="1">
      <c r="A425" s="119">
        <v>42488</v>
      </c>
      <c r="B425" s="67" t="s">
        <v>213</v>
      </c>
      <c r="C425" s="67" t="s">
        <v>131</v>
      </c>
      <c r="D425" s="67" t="s">
        <v>416</v>
      </c>
      <c r="E425" s="1" t="s">
        <v>737</v>
      </c>
      <c r="F425" s="1" t="s">
        <v>188</v>
      </c>
    </row>
    <row r="426" spans="1:6" ht="12.75" customHeight="1">
      <c r="A426" s="119">
        <v>42488</v>
      </c>
      <c r="B426" s="67" t="s">
        <v>213</v>
      </c>
      <c r="C426" s="67" t="s">
        <v>131</v>
      </c>
      <c r="D426" s="67" t="s">
        <v>416</v>
      </c>
      <c r="E426" s="1" t="s">
        <v>452</v>
      </c>
      <c r="F426" s="1" t="s">
        <v>188</v>
      </c>
    </row>
    <row r="427" spans="1:6" ht="12.75" customHeight="1">
      <c r="A427" s="119">
        <v>42774</v>
      </c>
      <c r="B427" s="67" t="s">
        <v>213</v>
      </c>
      <c r="C427" s="67" t="s">
        <v>131</v>
      </c>
      <c r="D427" s="67" t="s">
        <v>416</v>
      </c>
      <c r="E427" s="1" t="s">
        <v>414</v>
      </c>
      <c r="F427" s="1" t="s">
        <v>188</v>
      </c>
    </row>
    <row r="428" spans="1:6" ht="12.75" customHeight="1">
      <c r="A428" s="119">
        <v>42787</v>
      </c>
      <c r="B428" s="67" t="s">
        <v>213</v>
      </c>
      <c r="C428" s="67" t="s">
        <v>131</v>
      </c>
      <c r="D428" s="67" t="s">
        <v>416</v>
      </c>
      <c r="E428" s="1" t="s">
        <v>457</v>
      </c>
      <c r="F428" s="1" t="s">
        <v>188</v>
      </c>
    </row>
    <row r="429" spans="1:6" ht="12.75" customHeight="1">
      <c r="A429" s="119">
        <v>42954</v>
      </c>
      <c r="B429" s="67" t="s">
        <v>989</v>
      </c>
      <c r="C429" s="67" t="s">
        <v>131</v>
      </c>
      <c r="D429" s="67" t="s">
        <v>561</v>
      </c>
      <c r="E429" s="1" t="s">
        <v>462</v>
      </c>
      <c r="F429" s="1" t="s">
        <v>188</v>
      </c>
    </row>
    <row r="430" spans="1:6" ht="12.75" customHeight="1">
      <c r="A430" s="119">
        <v>42956</v>
      </c>
      <c r="B430" s="67" t="s">
        <v>934</v>
      </c>
      <c r="C430" s="67" t="s">
        <v>131</v>
      </c>
      <c r="D430" s="67" t="s">
        <v>416</v>
      </c>
      <c r="E430" s="1" t="s">
        <v>414</v>
      </c>
      <c r="F430" s="1" t="s">
        <v>188</v>
      </c>
    </row>
    <row r="431" spans="1:6" ht="12.75" customHeight="1">
      <c r="A431" s="119">
        <v>42956</v>
      </c>
      <c r="B431" s="67" t="s">
        <v>400</v>
      </c>
      <c r="C431" s="67" t="s">
        <v>519</v>
      </c>
      <c r="D431" s="67" t="s">
        <v>416</v>
      </c>
      <c r="E431" s="1" t="s">
        <v>414</v>
      </c>
      <c r="F431" s="1" t="s">
        <v>188</v>
      </c>
    </row>
    <row r="432" spans="1:6" ht="12.75" customHeight="1">
      <c r="A432" s="119">
        <v>42956</v>
      </c>
      <c r="B432" s="67" t="s">
        <v>919</v>
      </c>
      <c r="C432" s="67" t="s">
        <v>131</v>
      </c>
      <c r="D432" s="67" t="s">
        <v>416</v>
      </c>
      <c r="E432" s="1" t="s">
        <v>414</v>
      </c>
      <c r="F432" s="1" t="s">
        <v>188</v>
      </c>
    </row>
    <row r="433" spans="1:6" ht="12.75" customHeight="1">
      <c r="A433" s="119">
        <v>42956</v>
      </c>
      <c r="B433" s="67" t="s">
        <v>1034</v>
      </c>
      <c r="C433" s="67" t="s">
        <v>519</v>
      </c>
      <c r="D433" s="67" t="s">
        <v>416</v>
      </c>
      <c r="E433" s="1" t="s">
        <v>737</v>
      </c>
      <c r="F433" s="1" t="s">
        <v>188</v>
      </c>
    </row>
    <row r="434" spans="1:6" ht="12.75" customHeight="1">
      <c r="A434" s="119">
        <v>42956</v>
      </c>
      <c r="B434" s="67" t="s">
        <v>1034</v>
      </c>
      <c r="C434" s="67" t="s">
        <v>519</v>
      </c>
      <c r="D434" s="67" t="s">
        <v>416</v>
      </c>
      <c r="E434" s="1" t="s">
        <v>452</v>
      </c>
      <c r="F434" s="1" t="s">
        <v>188</v>
      </c>
    </row>
    <row r="435" spans="1:6" ht="12.75" customHeight="1">
      <c r="A435" s="119">
        <v>42529</v>
      </c>
      <c r="B435" s="67" t="s">
        <v>297</v>
      </c>
      <c r="C435" s="67" t="s">
        <v>519</v>
      </c>
      <c r="D435" s="67" t="s">
        <v>416</v>
      </c>
      <c r="E435" s="1" t="s">
        <v>457</v>
      </c>
      <c r="F435" s="1" t="s">
        <v>188</v>
      </c>
    </row>
    <row r="436" spans="1:6" ht="12.75" customHeight="1">
      <c r="A436" s="119">
        <v>42555</v>
      </c>
      <c r="B436" s="67" t="s">
        <v>297</v>
      </c>
      <c r="C436" s="67" t="s">
        <v>519</v>
      </c>
      <c r="D436" s="67" t="s">
        <v>416</v>
      </c>
      <c r="E436" s="1" t="s">
        <v>462</v>
      </c>
      <c r="F436" s="1" t="s">
        <v>188</v>
      </c>
    </row>
    <row r="437" spans="1:6" ht="12.75" customHeight="1">
      <c r="A437" s="119">
        <v>42970</v>
      </c>
      <c r="B437" s="67" t="s">
        <v>399</v>
      </c>
      <c r="C437" s="67" t="s">
        <v>131</v>
      </c>
      <c r="D437" s="67" t="s">
        <v>546</v>
      </c>
      <c r="E437" s="1" t="s">
        <v>410</v>
      </c>
      <c r="F437" s="1" t="s">
        <v>188</v>
      </c>
    </row>
    <row r="438" spans="1:6" ht="12.75" customHeight="1">
      <c r="A438" s="119">
        <v>42976</v>
      </c>
      <c r="B438" s="67" t="s">
        <v>946</v>
      </c>
      <c r="C438" s="67" t="s">
        <v>131</v>
      </c>
      <c r="D438" s="67" t="s">
        <v>546</v>
      </c>
      <c r="E438" s="1" t="s">
        <v>442</v>
      </c>
      <c r="F438" s="1" t="s">
        <v>188</v>
      </c>
    </row>
    <row r="439" spans="1:6" ht="12.75" customHeight="1">
      <c r="A439" s="119">
        <v>42976</v>
      </c>
      <c r="B439" s="67" t="s">
        <v>1034</v>
      </c>
      <c r="C439" s="67" t="s">
        <v>519</v>
      </c>
      <c r="D439" s="67" t="s">
        <v>546</v>
      </c>
      <c r="E439" s="1" t="s">
        <v>442</v>
      </c>
      <c r="F439" s="1" t="s">
        <v>188</v>
      </c>
    </row>
    <row r="440" spans="1:6" ht="12.75" customHeight="1">
      <c r="A440" s="119">
        <v>42976</v>
      </c>
      <c r="B440" s="67" t="s">
        <v>982</v>
      </c>
      <c r="C440" s="67" t="s">
        <v>131</v>
      </c>
      <c r="D440" s="67" t="s">
        <v>546</v>
      </c>
      <c r="E440" s="1" t="s">
        <v>442</v>
      </c>
      <c r="F440" s="1" t="s">
        <v>188</v>
      </c>
    </row>
    <row r="441" spans="1:6" ht="12.75" customHeight="1">
      <c r="A441" s="119">
        <v>42983</v>
      </c>
      <c r="B441" s="67" t="s">
        <v>988</v>
      </c>
      <c r="C441" s="67" t="s">
        <v>131</v>
      </c>
      <c r="D441" s="67" t="s">
        <v>411</v>
      </c>
      <c r="E441" s="1" t="s">
        <v>412</v>
      </c>
      <c r="F441" s="1" t="s">
        <v>188</v>
      </c>
    </row>
    <row r="442" spans="1:6" ht="12.75" customHeight="1">
      <c r="A442" s="119">
        <v>42983</v>
      </c>
      <c r="B442" s="67" t="s">
        <v>288</v>
      </c>
      <c r="C442" s="67" t="s">
        <v>519</v>
      </c>
      <c r="D442" s="67" t="s">
        <v>411</v>
      </c>
      <c r="E442" s="1" t="s">
        <v>412</v>
      </c>
      <c r="F442" s="1" t="s">
        <v>188</v>
      </c>
    </row>
    <row r="443" spans="1:6" ht="12.75" customHeight="1">
      <c r="A443" s="119">
        <v>42982</v>
      </c>
      <c r="B443" s="67" t="s">
        <v>982</v>
      </c>
      <c r="C443" s="67" t="s">
        <v>131</v>
      </c>
      <c r="D443" s="67" t="s">
        <v>411</v>
      </c>
      <c r="E443" s="1" t="s">
        <v>462</v>
      </c>
      <c r="F443" s="1" t="s">
        <v>188</v>
      </c>
    </row>
    <row r="444" spans="1:6" ht="12.75" customHeight="1">
      <c r="A444" s="119">
        <v>42982</v>
      </c>
      <c r="B444" s="67" t="s">
        <v>982</v>
      </c>
      <c r="C444" s="67" t="s">
        <v>131</v>
      </c>
      <c r="D444" s="67" t="s">
        <v>411</v>
      </c>
      <c r="E444" s="1" t="s">
        <v>457</v>
      </c>
      <c r="F444" s="1" t="s">
        <v>188</v>
      </c>
    </row>
    <row r="445" spans="1:6" ht="12.75" customHeight="1">
      <c r="A445" s="119">
        <v>42982</v>
      </c>
      <c r="B445" s="67" t="s">
        <v>221</v>
      </c>
      <c r="C445" s="67" t="s">
        <v>519</v>
      </c>
      <c r="D445" s="67" t="s">
        <v>411</v>
      </c>
      <c r="E445" s="1" t="s">
        <v>462</v>
      </c>
      <c r="F445" s="1" t="s">
        <v>188</v>
      </c>
    </row>
    <row r="446" spans="1:6" ht="12.75" customHeight="1">
      <c r="A446" s="119">
        <v>42991</v>
      </c>
      <c r="B446" s="67" t="s">
        <v>1034</v>
      </c>
      <c r="C446" s="67" t="s">
        <v>519</v>
      </c>
      <c r="D446" s="67" t="s">
        <v>561</v>
      </c>
      <c r="E446" s="1" t="s">
        <v>437</v>
      </c>
      <c r="F446" s="1" t="s">
        <v>188</v>
      </c>
    </row>
    <row r="447" spans="1:6" ht="12.75" customHeight="1">
      <c r="A447" s="119">
        <v>42992</v>
      </c>
      <c r="B447" s="67" t="s">
        <v>1052</v>
      </c>
      <c r="C447" s="67" t="s">
        <v>156</v>
      </c>
      <c r="D447" s="67" t="s">
        <v>416</v>
      </c>
      <c r="E447" s="1" t="s">
        <v>452</v>
      </c>
      <c r="F447" s="1" t="s">
        <v>188</v>
      </c>
    </row>
    <row r="448" spans="1:6" ht="12.75" customHeight="1">
      <c r="A448" s="119">
        <v>42992</v>
      </c>
      <c r="B448" s="67" t="s">
        <v>1052</v>
      </c>
      <c r="C448" s="67" t="s">
        <v>156</v>
      </c>
      <c r="D448" s="67" t="s">
        <v>416</v>
      </c>
      <c r="E448" s="1" t="s">
        <v>737</v>
      </c>
      <c r="F448" s="1" t="s">
        <v>188</v>
      </c>
    </row>
    <row r="449" spans="1:6" ht="12.75" customHeight="1">
      <c r="A449" s="119">
        <v>42991</v>
      </c>
      <c r="B449" s="67" t="s">
        <v>1052</v>
      </c>
      <c r="C449" s="67" t="s">
        <v>156</v>
      </c>
      <c r="D449" s="67" t="s">
        <v>561</v>
      </c>
      <c r="E449" s="1" t="s">
        <v>437</v>
      </c>
      <c r="F449" s="1" t="s">
        <v>188</v>
      </c>
    </row>
    <row r="450" spans="1:6" ht="12.75" customHeight="1">
      <c r="A450" s="119">
        <v>42992</v>
      </c>
      <c r="B450" s="67" t="s">
        <v>1053</v>
      </c>
      <c r="C450" s="67" t="s">
        <v>156</v>
      </c>
      <c r="D450" s="67" t="s">
        <v>416</v>
      </c>
      <c r="E450" s="1" t="s">
        <v>452</v>
      </c>
      <c r="F450" s="1" t="s">
        <v>188</v>
      </c>
    </row>
    <row r="451" spans="1:6" ht="12.75" customHeight="1">
      <c r="A451" s="119">
        <v>42992</v>
      </c>
      <c r="B451" s="67" t="s">
        <v>1053</v>
      </c>
      <c r="C451" s="67" t="s">
        <v>156</v>
      </c>
      <c r="D451" s="67" t="s">
        <v>416</v>
      </c>
      <c r="E451" s="1" t="s">
        <v>737</v>
      </c>
      <c r="F451" s="1" t="s">
        <v>188</v>
      </c>
    </row>
    <row r="452" spans="1:6" ht="12.75" customHeight="1">
      <c r="A452" s="119">
        <v>42991</v>
      </c>
      <c r="B452" s="67" t="s">
        <v>1053</v>
      </c>
      <c r="C452" s="67" t="s">
        <v>156</v>
      </c>
      <c r="D452" s="67" t="s">
        <v>561</v>
      </c>
      <c r="E452" s="1" t="s">
        <v>437</v>
      </c>
      <c r="F452" s="1" t="s">
        <v>188</v>
      </c>
    </row>
    <row r="453" spans="1:6" ht="12.75" customHeight="1">
      <c r="A453" s="119">
        <v>42992</v>
      </c>
      <c r="B453" s="67" t="s">
        <v>1054</v>
      </c>
      <c r="C453" s="67" t="s">
        <v>156</v>
      </c>
      <c r="D453" s="67" t="s">
        <v>416</v>
      </c>
      <c r="E453" s="1" t="s">
        <v>452</v>
      </c>
      <c r="F453" s="1" t="s">
        <v>188</v>
      </c>
    </row>
    <row r="454" spans="1:6" ht="12.75" customHeight="1">
      <c r="A454" s="119">
        <v>42992</v>
      </c>
      <c r="B454" s="67" t="s">
        <v>1054</v>
      </c>
      <c r="C454" s="67" t="s">
        <v>156</v>
      </c>
      <c r="D454" s="67" t="s">
        <v>416</v>
      </c>
      <c r="E454" s="1" t="s">
        <v>737</v>
      </c>
      <c r="F454" s="1" t="s">
        <v>188</v>
      </c>
    </row>
    <row r="455" spans="1:6" ht="12.75" customHeight="1">
      <c r="A455" s="119">
        <v>42991</v>
      </c>
      <c r="B455" s="67" t="s">
        <v>1054</v>
      </c>
      <c r="C455" s="67" t="s">
        <v>156</v>
      </c>
      <c r="D455" s="67" t="s">
        <v>561</v>
      </c>
      <c r="E455" s="1" t="s">
        <v>437</v>
      </c>
      <c r="F455" s="1" t="s">
        <v>188</v>
      </c>
    </row>
    <row r="456" spans="1:6" ht="12.75" customHeight="1">
      <c r="A456" s="119">
        <v>42992</v>
      </c>
      <c r="B456" s="67" t="s">
        <v>552</v>
      </c>
      <c r="C456" s="67" t="s">
        <v>519</v>
      </c>
      <c r="D456" s="67" t="s">
        <v>531</v>
      </c>
      <c r="E456" s="1" t="s">
        <v>410</v>
      </c>
      <c r="F456" s="1" t="s">
        <v>188</v>
      </c>
    </row>
    <row r="457" spans="1:6" ht="12.75" customHeight="1">
      <c r="A457" s="119">
        <v>42992</v>
      </c>
      <c r="B457" s="67" t="s">
        <v>1034</v>
      </c>
      <c r="C457" s="67" t="s">
        <v>519</v>
      </c>
      <c r="D457" s="67" t="s">
        <v>531</v>
      </c>
      <c r="E457" s="1" t="s">
        <v>457</v>
      </c>
      <c r="F457" s="1" t="s">
        <v>188</v>
      </c>
    </row>
    <row r="458" spans="1:6" ht="12.75" customHeight="1">
      <c r="A458" s="119">
        <v>42997</v>
      </c>
      <c r="B458" s="67" t="s">
        <v>959</v>
      </c>
      <c r="C458" s="67" t="s">
        <v>131</v>
      </c>
      <c r="D458" s="67" t="s">
        <v>568</v>
      </c>
      <c r="E458" s="1" t="s">
        <v>412</v>
      </c>
      <c r="F458" s="1" t="s">
        <v>188</v>
      </c>
    </row>
    <row r="459" spans="1:6" ht="12.75" customHeight="1">
      <c r="A459" s="119">
        <v>42991</v>
      </c>
      <c r="B459" s="67" t="s">
        <v>1056</v>
      </c>
      <c r="C459" s="67" t="s">
        <v>156</v>
      </c>
      <c r="D459" s="67" t="s">
        <v>561</v>
      </c>
      <c r="E459" s="1" t="s">
        <v>437</v>
      </c>
      <c r="F459" s="1" t="s">
        <v>188</v>
      </c>
    </row>
    <row r="460" spans="1:6" ht="12.75" customHeight="1">
      <c r="A460" s="119">
        <v>42991</v>
      </c>
      <c r="B460" s="67" t="s">
        <v>1057</v>
      </c>
      <c r="C460" s="67" t="s">
        <v>131</v>
      </c>
      <c r="D460" s="67" t="s">
        <v>561</v>
      </c>
      <c r="E460" s="1" t="s">
        <v>437</v>
      </c>
      <c r="F460" s="1" t="s">
        <v>188</v>
      </c>
    </row>
    <row r="461" spans="1:6" ht="12.75" customHeight="1">
      <c r="A461" s="119">
        <v>42991</v>
      </c>
      <c r="B461" s="67" t="s">
        <v>1121</v>
      </c>
      <c r="C461" s="67" t="s">
        <v>131</v>
      </c>
      <c r="D461" s="67" t="s">
        <v>561</v>
      </c>
      <c r="E461" s="1" t="s">
        <v>437</v>
      </c>
      <c r="F461" s="1" t="s">
        <v>188</v>
      </c>
    </row>
    <row r="462" spans="1:6" ht="12.75" customHeight="1">
      <c r="A462" s="119">
        <v>42991</v>
      </c>
      <c r="B462" s="67" t="s">
        <v>1058</v>
      </c>
      <c r="C462" s="67" t="s">
        <v>156</v>
      </c>
      <c r="D462" s="67" t="s">
        <v>561</v>
      </c>
      <c r="E462" s="1" t="s">
        <v>437</v>
      </c>
      <c r="F462" s="1" t="s">
        <v>188</v>
      </c>
    </row>
    <row r="463" spans="1:6" ht="12.75" customHeight="1">
      <c r="A463" s="119">
        <v>43019</v>
      </c>
      <c r="B463" s="67" t="s">
        <v>957</v>
      </c>
      <c r="C463" s="67" t="s">
        <v>131</v>
      </c>
      <c r="D463" s="67" t="s">
        <v>416</v>
      </c>
      <c r="E463" s="1" t="s">
        <v>462</v>
      </c>
      <c r="F463" s="1" t="s">
        <v>188</v>
      </c>
    </row>
    <row r="464" spans="1:6" ht="12.75" customHeight="1">
      <c r="A464" s="119">
        <v>43019</v>
      </c>
      <c r="B464" s="67" t="s">
        <v>261</v>
      </c>
      <c r="C464" s="67" t="s">
        <v>131</v>
      </c>
      <c r="D464" s="67" t="s">
        <v>416</v>
      </c>
      <c r="E464" s="1" t="s">
        <v>462</v>
      </c>
      <c r="F464" s="1" t="s">
        <v>188</v>
      </c>
    </row>
    <row r="465" spans="1:6" ht="12.75" customHeight="1">
      <c r="A465" s="119">
        <v>43026</v>
      </c>
      <c r="B465" s="67" t="s">
        <v>946</v>
      </c>
      <c r="C465" s="67" t="s">
        <v>131</v>
      </c>
      <c r="D465" s="67" t="s">
        <v>416</v>
      </c>
      <c r="E465" s="1" t="s">
        <v>412</v>
      </c>
      <c r="F465" s="1" t="s">
        <v>188</v>
      </c>
    </row>
    <row r="466" spans="1:6" ht="12.75" customHeight="1">
      <c r="A466" s="119">
        <v>43032</v>
      </c>
      <c r="B466" s="67" t="s">
        <v>1054</v>
      </c>
      <c r="C466" s="67" t="s">
        <v>131</v>
      </c>
      <c r="D466" s="67" t="s">
        <v>416</v>
      </c>
      <c r="E466" s="1" t="s">
        <v>442</v>
      </c>
      <c r="F466" s="1" t="s">
        <v>188</v>
      </c>
    </row>
    <row r="467" spans="1:6" ht="12.75" customHeight="1">
      <c r="A467" s="119">
        <v>43032</v>
      </c>
      <c r="B467" s="67" t="s">
        <v>1053</v>
      </c>
      <c r="C467" s="67" t="s">
        <v>131</v>
      </c>
      <c r="D467" s="67" t="s">
        <v>416</v>
      </c>
      <c r="E467" s="1" t="s">
        <v>442</v>
      </c>
      <c r="F467" s="1" t="s">
        <v>188</v>
      </c>
    </row>
    <row r="468" spans="1:6" ht="12.75" customHeight="1">
      <c r="A468" s="119">
        <v>43032</v>
      </c>
      <c r="B468" s="67" t="s">
        <v>943</v>
      </c>
      <c r="C468" s="67" t="s">
        <v>131</v>
      </c>
      <c r="D468" s="67" t="s">
        <v>416</v>
      </c>
      <c r="E468" s="1" t="s">
        <v>442</v>
      </c>
      <c r="F468" s="1" t="s">
        <v>188</v>
      </c>
    </row>
    <row r="469" spans="1:6" ht="12.75" customHeight="1">
      <c r="A469" s="119">
        <v>43032</v>
      </c>
      <c r="B469" s="67" t="s">
        <v>895</v>
      </c>
      <c r="C469" s="67" t="s">
        <v>131</v>
      </c>
      <c r="D469" s="67" t="s">
        <v>416</v>
      </c>
      <c r="E469" s="1" t="s">
        <v>442</v>
      </c>
      <c r="F469" s="1" t="s">
        <v>188</v>
      </c>
    </row>
    <row r="470" spans="1:6" ht="12.75" customHeight="1">
      <c r="A470" s="119">
        <v>43068</v>
      </c>
      <c r="B470" s="67" t="s">
        <v>238</v>
      </c>
      <c r="C470" s="67" t="s">
        <v>131</v>
      </c>
      <c r="D470" s="67" t="s">
        <v>416</v>
      </c>
      <c r="E470" s="1" t="s">
        <v>414</v>
      </c>
      <c r="F470" s="1" t="s">
        <v>188</v>
      </c>
    </row>
    <row r="471" spans="1:6" ht="12.75" customHeight="1">
      <c r="A471" s="119">
        <v>43068</v>
      </c>
      <c r="B471" s="67" t="s">
        <v>283</v>
      </c>
      <c r="C471" s="67" t="s">
        <v>519</v>
      </c>
      <c r="D471" s="67" t="s">
        <v>416</v>
      </c>
      <c r="E471" s="1" t="s">
        <v>414</v>
      </c>
      <c r="F471" s="1" t="s">
        <v>188</v>
      </c>
    </row>
    <row r="472" spans="1:6" ht="12.75" customHeight="1">
      <c r="A472" s="119">
        <v>43068</v>
      </c>
      <c r="B472" s="67" t="s">
        <v>1054</v>
      </c>
      <c r="C472" s="67" t="s">
        <v>156</v>
      </c>
      <c r="D472" s="67" t="s">
        <v>416</v>
      </c>
      <c r="E472" s="1" t="s">
        <v>414</v>
      </c>
      <c r="F472" s="1" t="s">
        <v>188</v>
      </c>
    </row>
    <row r="473" spans="1:6" ht="12.75" customHeight="1">
      <c r="A473" s="119">
        <v>43068</v>
      </c>
      <c r="B473" s="67" t="s">
        <v>914</v>
      </c>
      <c r="C473" s="67" t="s">
        <v>131</v>
      </c>
      <c r="D473" s="67" t="s">
        <v>416</v>
      </c>
      <c r="E473" s="1" t="s">
        <v>414</v>
      </c>
      <c r="F473" s="1" t="s">
        <v>188</v>
      </c>
    </row>
    <row r="474" spans="1:6" ht="12.75" customHeight="1">
      <c r="A474" s="119">
        <v>43068</v>
      </c>
      <c r="B474" s="67" t="s">
        <v>1053</v>
      </c>
      <c r="C474" s="67" t="s">
        <v>156</v>
      </c>
      <c r="D474" s="67" t="s">
        <v>416</v>
      </c>
      <c r="E474" s="1" t="s">
        <v>414</v>
      </c>
      <c r="F474" s="1" t="s">
        <v>188</v>
      </c>
    </row>
    <row r="475" spans="1:6" ht="12.75" customHeight="1">
      <c r="A475" s="119">
        <v>43068</v>
      </c>
      <c r="B475" s="67" t="s">
        <v>941</v>
      </c>
      <c r="C475" s="67" t="s">
        <v>131</v>
      </c>
      <c r="D475" s="67" t="s">
        <v>416</v>
      </c>
      <c r="E475" s="1" t="s">
        <v>414</v>
      </c>
      <c r="F475" s="1" t="s">
        <v>188</v>
      </c>
    </row>
    <row r="476" spans="1:6" ht="12.75" customHeight="1">
      <c r="A476" s="119">
        <v>43069</v>
      </c>
      <c r="B476" s="67" t="s">
        <v>1069</v>
      </c>
      <c r="C476" s="67" t="s">
        <v>131</v>
      </c>
      <c r="D476" s="67" t="s">
        <v>409</v>
      </c>
      <c r="E476" s="1" t="s">
        <v>437</v>
      </c>
      <c r="F476" s="1" t="s">
        <v>188</v>
      </c>
    </row>
    <row r="477" spans="1:6" ht="12.75" customHeight="1">
      <c r="A477" s="119">
        <v>43069</v>
      </c>
      <c r="B477" s="67" t="s">
        <v>1070</v>
      </c>
      <c r="C477" s="67" t="s">
        <v>131</v>
      </c>
      <c r="D477" s="67" t="s">
        <v>409</v>
      </c>
      <c r="E477" s="1" t="s">
        <v>437</v>
      </c>
      <c r="F477" s="1" t="s">
        <v>188</v>
      </c>
    </row>
    <row r="478" spans="1:6" ht="12.75" customHeight="1">
      <c r="A478" s="119">
        <v>43069</v>
      </c>
      <c r="B478" s="67" t="s">
        <v>1071</v>
      </c>
      <c r="C478" s="67" t="s">
        <v>131</v>
      </c>
      <c r="D478" s="67" t="s">
        <v>409</v>
      </c>
      <c r="E478" s="1" t="s">
        <v>437</v>
      </c>
      <c r="F478" s="1" t="s">
        <v>188</v>
      </c>
    </row>
    <row r="479" spans="1:6" ht="12.75" customHeight="1">
      <c r="A479" s="119">
        <v>43069</v>
      </c>
      <c r="B479" s="67" t="s">
        <v>1077</v>
      </c>
      <c r="C479" s="67" t="s">
        <v>131</v>
      </c>
      <c r="D479" s="67" t="s">
        <v>409</v>
      </c>
      <c r="E479" s="1" t="s">
        <v>437</v>
      </c>
      <c r="F479" s="1" t="s">
        <v>188</v>
      </c>
    </row>
    <row r="480" spans="1:6" ht="12.75" customHeight="1">
      <c r="A480" s="119">
        <v>43069</v>
      </c>
      <c r="B480" s="67" t="s">
        <v>1072</v>
      </c>
      <c r="C480" s="67" t="s">
        <v>131</v>
      </c>
      <c r="D480" s="67" t="s">
        <v>409</v>
      </c>
      <c r="E480" s="1" t="s">
        <v>437</v>
      </c>
      <c r="F480" s="1" t="s">
        <v>188</v>
      </c>
    </row>
    <row r="481" spans="1:6" ht="12.75" customHeight="1">
      <c r="A481" s="119">
        <v>43069</v>
      </c>
      <c r="B481" s="67" t="s">
        <v>1073</v>
      </c>
      <c r="C481" s="67" t="s">
        <v>131</v>
      </c>
      <c r="D481" s="67" t="s">
        <v>409</v>
      </c>
      <c r="E481" s="1" t="s">
        <v>437</v>
      </c>
      <c r="F481" s="1" t="s">
        <v>188</v>
      </c>
    </row>
    <row r="482" spans="1:6" ht="12.75" customHeight="1">
      <c r="A482" s="119">
        <v>43069</v>
      </c>
      <c r="B482" s="67" t="s">
        <v>1074</v>
      </c>
      <c r="C482" s="67" t="s">
        <v>131</v>
      </c>
      <c r="D482" s="67" t="s">
        <v>409</v>
      </c>
      <c r="E482" s="1" t="s">
        <v>437</v>
      </c>
      <c r="F482" s="1" t="s">
        <v>188</v>
      </c>
    </row>
    <row r="483" spans="1:6" ht="12.75" customHeight="1">
      <c r="A483" s="119">
        <v>43069</v>
      </c>
      <c r="B483" s="67" t="s">
        <v>1075</v>
      </c>
      <c r="C483" s="67" t="s">
        <v>131</v>
      </c>
      <c r="D483" s="67" t="s">
        <v>409</v>
      </c>
      <c r="E483" s="1" t="s">
        <v>437</v>
      </c>
      <c r="F483" s="1" t="s">
        <v>188</v>
      </c>
    </row>
    <row r="484" spans="1:6" ht="12.75" customHeight="1">
      <c r="A484" s="119">
        <v>43069</v>
      </c>
      <c r="B484" s="67" t="s">
        <v>1076</v>
      </c>
      <c r="C484" s="67" t="s">
        <v>131</v>
      </c>
      <c r="D484" s="67" t="s">
        <v>409</v>
      </c>
      <c r="E484" s="1" t="s">
        <v>437</v>
      </c>
      <c r="F484" s="1" t="s">
        <v>188</v>
      </c>
    </row>
    <row r="485" spans="1:6" ht="12.75" customHeight="1">
      <c r="A485" s="119">
        <v>43069</v>
      </c>
      <c r="B485" s="67" t="s">
        <v>1069</v>
      </c>
      <c r="C485" s="67" t="s">
        <v>131</v>
      </c>
      <c r="D485" s="67" t="s">
        <v>546</v>
      </c>
      <c r="E485" s="1" t="s">
        <v>452</v>
      </c>
      <c r="F485" s="1" t="s">
        <v>188</v>
      </c>
    </row>
    <row r="486" spans="1:6" ht="12.75" customHeight="1">
      <c r="A486" s="119">
        <v>43069</v>
      </c>
      <c r="B486" s="67" t="s">
        <v>1070</v>
      </c>
      <c r="C486" s="67" t="s">
        <v>131</v>
      </c>
      <c r="D486" s="67" t="s">
        <v>546</v>
      </c>
      <c r="E486" s="1" t="s">
        <v>452</v>
      </c>
      <c r="F486" s="1" t="s">
        <v>188</v>
      </c>
    </row>
    <row r="487" spans="1:6" ht="12.75" customHeight="1">
      <c r="A487" s="119">
        <v>43069</v>
      </c>
      <c r="B487" s="67" t="s">
        <v>1071</v>
      </c>
      <c r="C487" s="67" t="s">
        <v>131</v>
      </c>
      <c r="D487" s="67" t="s">
        <v>546</v>
      </c>
      <c r="E487" s="1" t="s">
        <v>452</v>
      </c>
      <c r="F487" s="1" t="s">
        <v>188</v>
      </c>
    </row>
    <row r="488" spans="1:6" ht="12.75" customHeight="1">
      <c r="A488" s="119">
        <v>43069</v>
      </c>
      <c r="B488" s="67" t="s">
        <v>1077</v>
      </c>
      <c r="C488" s="67" t="s">
        <v>131</v>
      </c>
      <c r="D488" s="67" t="s">
        <v>546</v>
      </c>
      <c r="E488" s="1" t="s">
        <v>452</v>
      </c>
      <c r="F488" s="1" t="s">
        <v>188</v>
      </c>
    </row>
    <row r="489" spans="1:6" ht="12.75" customHeight="1">
      <c r="A489" s="119">
        <v>43069</v>
      </c>
      <c r="B489" s="67" t="s">
        <v>1072</v>
      </c>
      <c r="C489" s="67" t="s">
        <v>131</v>
      </c>
      <c r="D489" s="67" t="s">
        <v>546</v>
      </c>
      <c r="E489" s="1" t="s">
        <v>452</v>
      </c>
      <c r="F489" s="1" t="s">
        <v>188</v>
      </c>
    </row>
    <row r="490" spans="1:6" ht="12.75" customHeight="1">
      <c r="A490" s="119">
        <v>43069</v>
      </c>
      <c r="B490" s="67" t="s">
        <v>1073</v>
      </c>
      <c r="C490" s="67" t="s">
        <v>131</v>
      </c>
      <c r="D490" s="67" t="s">
        <v>546</v>
      </c>
      <c r="E490" s="1" t="s">
        <v>452</v>
      </c>
      <c r="F490" s="1" t="s">
        <v>188</v>
      </c>
    </row>
    <row r="491" spans="1:6" ht="12.75" customHeight="1">
      <c r="A491" s="119">
        <v>43069</v>
      </c>
      <c r="B491" s="67" t="s">
        <v>1074</v>
      </c>
      <c r="C491" s="67" t="s">
        <v>131</v>
      </c>
      <c r="D491" s="67" t="s">
        <v>546</v>
      </c>
      <c r="E491" s="1" t="s">
        <v>452</v>
      </c>
      <c r="F491" s="1" t="s">
        <v>188</v>
      </c>
    </row>
    <row r="492" spans="1:6" ht="12.75" customHeight="1">
      <c r="A492" s="119">
        <v>43069</v>
      </c>
      <c r="B492" s="67" t="s">
        <v>1075</v>
      </c>
      <c r="C492" s="67" t="s">
        <v>131</v>
      </c>
      <c r="D492" s="67" t="s">
        <v>546</v>
      </c>
      <c r="E492" s="1" t="s">
        <v>452</v>
      </c>
      <c r="F492" s="1" t="s">
        <v>188</v>
      </c>
    </row>
    <row r="493" spans="1:6" ht="12.75" customHeight="1">
      <c r="A493" s="119">
        <v>43069</v>
      </c>
      <c r="B493" s="67" t="s">
        <v>1076</v>
      </c>
      <c r="C493" s="67" t="s">
        <v>131</v>
      </c>
      <c r="D493" s="67" t="s">
        <v>546</v>
      </c>
      <c r="E493" s="1" t="s">
        <v>452</v>
      </c>
      <c r="F493" s="1" t="s">
        <v>188</v>
      </c>
    </row>
    <row r="494" spans="1:6" ht="12.75" customHeight="1">
      <c r="A494" s="119">
        <v>43069</v>
      </c>
      <c r="B494" s="67" t="s">
        <v>1069</v>
      </c>
      <c r="C494" s="67" t="s">
        <v>131</v>
      </c>
      <c r="D494" s="67" t="s">
        <v>546</v>
      </c>
      <c r="E494" s="1" t="s">
        <v>737</v>
      </c>
      <c r="F494" s="1" t="s">
        <v>188</v>
      </c>
    </row>
    <row r="495" spans="1:6" ht="12.75" customHeight="1">
      <c r="A495" s="119">
        <v>43069</v>
      </c>
      <c r="B495" s="67" t="s">
        <v>1070</v>
      </c>
      <c r="C495" s="67" t="s">
        <v>131</v>
      </c>
      <c r="D495" s="67" t="s">
        <v>546</v>
      </c>
      <c r="E495" s="1" t="s">
        <v>737</v>
      </c>
      <c r="F495" s="1" t="s">
        <v>188</v>
      </c>
    </row>
    <row r="496" spans="1:6" ht="12.75" customHeight="1">
      <c r="A496" s="119">
        <v>43069</v>
      </c>
      <c r="B496" s="67" t="s">
        <v>1071</v>
      </c>
      <c r="C496" s="67" t="s">
        <v>131</v>
      </c>
      <c r="D496" s="67" t="s">
        <v>546</v>
      </c>
      <c r="E496" s="1" t="s">
        <v>737</v>
      </c>
      <c r="F496" s="1" t="s">
        <v>188</v>
      </c>
    </row>
    <row r="497" spans="1:6" ht="12.75" customHeight="1">
      <c r="A497" s="119">
        <v>43069</v>
      </c>
      <c r="B497" s="67" t="s">
        <v>1077</v>
      </c>
      <c r="C497" s="67" t="s">
        <v>131</v>
      </c>
      <c r="D497" s="67" t="s">
        <v>546</v>
      </c>
      <c r="E497" s="1" t="s">
        <v>737</v>
      </c>
      <c r="F497" s="1" t="s">
        <v>188</v>
      </c>
    </row>
    <row r="498" spans="1:6" ht="12.75" customHeight="1">
      <c r="A498" s="119">
        <v>43069</v>
      </c>
      <c r="B498" s="67" t="s">
        <v>1072</v>
      </c>
      <c r="C498" s="67" t="s">
        <v>131</v>
      </c>
      <c r="D498" s="67" t="s">
        <v>546</v>
      </c>
      <c r="E498" s="1" t="s">
        <v>737</v>
      </c>
      <c r="F498" s="1" t="s">
        <v>188</v>
      </c>
    </row>
    <row r="499" spans="1:6" ht="12.75" customHeight="1">
      <c r="A499" s="119">
        <v>43069</v>
      </c>
      <c r="B499" s="67" t="s">
        <v>1073</v>
      </c>
      <c r="C499" s="67" t="s">
        <v>131</v>
      </c>
      <c r="D499" s="67" t="s">
        <v>546</v>
      </c>
      <c r="E499" s="1" t="s">
        <v>737</v>
      </c>
      <c r="F499" s="1" t="s">
        <v>188</v>
      </c>
    </row>
    <row r="500" spans="1:6" ht="12.75" customHeight="1">
      <c r="A500" s="119">
        <v>43069</v>
      </c>
      <c r="B500" s="67" t="s">
        <v>1074</v>
      </c>
      <c r="C500" s="67" t="s">
        <v>131</v>
      </c>
      <c r="D500" s="67" t="s">
        <v>546</v>
      </c>
      <c r="E500" s="1" t="s">
        <v>737</v>
      </c>
      <c r="F500" s="1" t="s">
        <v>188</v>
      </c>
    </row>
    <row r="501" spans="1:6" ht="12.75" customHeight="1">
      <c r="A501" s="119">
        <v>43069</v>
      </c>
      <c r="B501" s="67" t="s">
        <v>1075</v>
      </c>
      <c r="C501" s="67" t="s">
        <v>131</v>
      </c>
      <c r="D501" s="67" t="s">
        <v>546</v>
      </c>
      <c r="E501" s="1" t="s">
        <v>737</v>
      </c>
      <c r="F501" s="1" t="s">
        <v>188</v>
      </c>
    </row>
    <row r="502" spans="1:6" ht="12.75" customHeight="1">
      <c r="A502" s="119">
        <v>43069</v>
      </c>
      <c r="B502" s="67" t="s">
        <v>1076</v>
      </c>
      <c r="C502" s="67" t="s">
        <v>131</v>
      </c>
      <c r="D502" s="67" t="s">
        <v>546</v>
      </c>
      <c r="E502" s="1" t="s">
        <v>737</v>
      </c>
      <c r="F502" s="1" t="s">
        <v>188</v>
      </c>
    </row>
    <row r="503" spans="1:6" ht="12.75" customHeight="1">
      <c r="A503" s="119">
        <v>43066</v>
      </c>
      <c r="B503" s="67" t="s">
        <v>355</v>
      </c>
      <c r="C503" s="67" t="s">
        <v>519</v>
      </c>
      <c r="D503" s="67" t="s">
        <v>411</v>
      </c>
      <c r="E503" s="1" t="s">
        <v>1078</v>
      </c>
      <c r="F503" s="1" t="s">
        <v>188</v>
      </c>
    </row>
    <row r="504" spans="1:6" ht="12.75" customHeight="1">
      <c r="A504" s="119">
        <v>43066</v>
      </c>
      <c r="B504" s="67" t="s">
        <v>141</v>
      </c>
      <c r="C504" s="67" t="s">
        <v>519</v>
      </c>
      <c r="D504" s="67" t="s">
        <v>411</v>
      </c>
      <c r="E504" s="1" t="s">
        <v>1078</v>
      </c>
      <c r="F504" s="1" t="s">
        <v>188</v>
      </c>
    </row>
    <row r="505" spans="1:6" ht="12.75" customHeight="1">
      <c r="A505" s="119">
        <v>43066</v>
      </c>
      <c r="B505" s="67" t="s">
        <v>373</v>
      </c>
      <c r="C505" s="67" t="s">
        <v>519</v>
      </c>
      <c r="D505" s="67" t="s">
        <v>411</v>
      </c>
      <c r="E505" s="1" t="s">
        <v>1078</v>
      </c>
      <c r="F505" s="1" t="s">
        <v>188</v>
      </c>
    </row>
    <row r="506" spans="1:6" ht="12.75" customHeight="1">
      <c r="A506" s="119">
        <v>43066</v>
      </c>
      <c r="B506" s="67" t="s">
        <v>288</v>
      </c>
      <c r="C506" s="67" t="s">
        <v>519</v>
      </c>
      <c r="D506" s="67" t="s">
        <v>411</v>
      </c>
      <c r="E506" s="1" t="s">
        <v>1078</v>
      </c>
      <c r="F506" s="1" t="s">
        <v>188</v>
      </c>
    </row>
    <row r="507" spans="1:6" ht="12.75" customHeight="1">
      <c r="A507" s="119">
        <v>43066</v>
      </c>
      <c r="B507" s="67" t="s">
        <v>372</v>
      </c>
      <c r="C507" s="67" t="s">
        <v>519</v>
      </c>
      <c r="D507" s="67" t="s">
        <v>411</v>
      </c>
      <c r="E507" s="1" t="s">
        <v>1078</v>
      </c>
      <c r="F507" s="1" t="s">
        <v>188</v>
      </c>
    </row>
    <row r="508" spans="1:6" ht="12.75" customHeight="1">
      <c r="A508" s="119">
        <v>43066</v>
      </c>
      <c r="B508" s="67" t="s">
        <v>270</v>
      </c>
      <c r="C508" s="67" t="s">
        <v>519</v>
      </c>
      <c r="D508" s="67" t="s">
        <v>411</v>
      </c>
      <c r="E508" s="1" t="s">
        <v>1078</v>
      </c>
      <c r="F508" s="1" t="s">
        <v>188</v>
      </c>
    </row>
    <row r="509" spans="1:6" ht="12.75" customHeight="1">
      <c r="A509" s="119">
        <v>43066</v>
      </c>
      <c r="B509" s="67" t="s">
        <v>1043</v>
      </c>
      <c r="C509" s="67" t="s">
        <v>519</v>
      </c>
      <c r="D509" s="67" t="s">
        <v>411</v>
      </c>
      <c r="E509" s="1" t="s">
        <v>1078</v>
      </c>
      <c r="F509" s="1" t="s">
        <v>188</v>
      </c>
    </row>
    <row r="510" spans="1:6" ht="12.75" customHeight="1">
      <c r="A510" s="119">
        <v>43066</v>
      </c>
      <c r="B510" s="67" t="s">
        <v>935</v>
      </c>
      <c r="C510" s="67" t="s">
        <v>131</v>
      </c>
      <c r="D510" s="67" t="s">
        <v>411</v>
      </c>
      <c r="E510" s="1" t="s">
        <v>1078</v>
      </c>
      <c r="F510" s="1" t="s">
        <v>188</v>
      </c>
    </row>
    <row r="511" spans="1:6" ht="12.75" customHeight="1">
      <c r="A511" s="119">
        <v>43073</v>
      </c>
      <c r="B511" s="67" t="s">
        <v>231</v>
      </c>
      <c r="C511" s="67" t="s">
        <v>519</v>
      </c>
      <c r="D511" s="67" t="s">
        <v>416</v>
      </c>
      <c r="E511" s="1" t="s">
        <v>452</v>
      </c>
      <c r="F511" s="1" t="s">
        <v>188</v>
      </c>
    </row>
    <row r="512" spans="1:6" ht="12.75" customHeight="1">
      <c r="A512" s="119">
        <v>43073</v>
      </c>
      <c r="B512" s="67" t="s">
        <v>231</v>
      </c>
      <c r="C512" s="67" t="s">
        <v>519</v>
      </c>
      <c r="D512" s="67" t="s">
        <v>416</v>
      </c>
      <c r="E512" s="1" t="s">
        <v>410</v>
      </c>
      <c r="F512" s="1" t="s">
        <v>188</v>
      </c>
    </row>
    <row r="513" spans="1:6" ht="12.75" customHeight="1">
      <c r="A513" s="119">
        <v>43073</v>
      </c>
      <c r="B513" s="67" t="s">
        <v>231</v>
      </c>
      <c r="C513" s="67" t="s">
        <v>519</v>
      </c>
      <c r="D513" s="67" t="s">
        <v>416</v>
      </c>
      <c r="E513" s="1" t="s">
        <v>737</v>
      </c>
      <c r="F513" s="1" t="s">
        <v>188</v>
      </c>
    </row>
    <row r="514" spans="1:6" ht="12.75" customHeight="1">
      <c r="A514" s="119">
        <v>43087</v>
      </c>
      <c r="B514" s="67" t="s">
        <v>1073</v>
      </c>
      <c r="C514" s="67" t="s">
        <v>131</v>
      </c>
      <c r="D514" s="67" t="s">
        <v>531</v>
      </c>
      <c r="E514" s="1" t="s">
        <v>415</v>
      </c>
      <c r="F514" s="1" t="s">
        <v>188</v>
      </c>
    </row>
    <row r="515" spans="1:6" ht="12.75" customHeight="1">
      <c r="A515" s="119">
        <v>43089</v>
      </c>
      <c r="B515" s="67" t="s">
        <v>299</v>
      </c>
      <c r="C515" s="67" t="s">
        <v>519</v>
      </c>
      <c r="D515" s="67" t="s">
        <v>416</v>
      </c>
      <c r="E515" s="1" t="s">
        <v>752</v>
      </c>
      <c r="F515" s="1" t="s">
        <v>188</v>
      </c>
    </row>
    <row r="516" spans="1:6" ht="12.75" customHeight="1">
      <c r="A516" s="119">
        <v>43090</v>
      </c>
      <c r="B516" s="67" t="s">
        <v>935</v>
      </c>
      <c r="C516" s="67" t="s">
        <v>131</v>
      </c>
      <c r="D516" s="67" t="s">
        <v>411</v>
      </c>
      <c r="E516" s="1" t="s">
        <v>462</v>
      </c>
      <c r="F516" s="1" t="s">
        <v>188</v>
      </c>
    </row>
    <row r="517" spans="1:6" ht="12.75" customHeight="1">
      <c r="A517" s="119">
        <v>43090</v>
      </c>
      <c r="B517" s="67" t="s">
        <v>935</v>
      </c>
      <c r="C517" s="67" t="s">
        <v>131</v>
      </c>
      <c r="D517" s="67" t="s">
        <v>411</v>
      </c>
      <c r="E517" s="1" t="s">
        <v>457</v>
      </c>
      <c r="F517" s="1" t="s">
        <v>188</v>
      </c>
    </row>
    <row r="518" spans="1:6" ht="12.75" customHeight="1">
      <c r="A518" s="119">
        <v>43102</v>
      </c>
      <c r="B518" s="67" t="s">
        <v>939</v>
      </c>
      <c r="C518" s="67" t="s">
        <v>131</v>
      </c>
      <c r="D518" s="67" t="s">
        <v>416</v>
      </c>
      <c r="E518" s="1" t="s">
        <v>410</v>
      </c>
      <c r="F518" s="1" t="s">
        <v>188</v>
      </c>
    </row>
    <row r="519" spans="1:6" ht="12.75" customHeight="1">
      <c r="A519" s="119">
        <v>43102</v>
      </c>
      <c r="B519" s="67" t="s">
        <v>919</v>
      </c>
      <c r="C519" s="67" t="s">
        <v>131</v>
      </c>
      <c r="D519" s="67" t="s">
        <v>416</v>
      </c>
      <c r="E519" s="1" t="s">
        <v>410</v>
      </c>
      <c r="F519" s="1" t="s">
        <v>188</v>
      </c>
    </row>
    <row r="520" spans="1:6" ht="12.75" customHeight="1">
      <c r="A520" s="119">
        <v>43103</v>
      </c>
      <c r="B520" s="67" t="s">
        <v>933</v>
      </c>
      <c r="C520" s="67" t="s">
        <v>131</v>
      </c>
      <c r="D520" s="67" t="s">
        <v>561</v>
      </c>
      <c r="E520" s="1" t="s">
        <v>410</v>
      </c>
      <c r="F520" s="1" t="s">
        <v>188</v>
      </c>
    </row>
    <row r="521" spans="1:6" ht="12.75" customHeight="1">
      <c r="A521" s="119">
        <v>43130</v>
      </c>
      <c r="B521" s="67" t="s">
        <v>895</v>
      </c>
      <c r="C521" s="67" t="s">
        <v>131</v>
      </c>
      <c r="D521" s="67" t="s">
        <v>411</v>
      </c>
      <c r="E521" s="1" t="s">
        <v>452</v>
      </c>
      <c r="F521" s="1" t="s">
        <v>188</v>
      </c>
    </row>
    <row r="522" spans="1:6" ht="12.75" customHeight="1">
      <c r="A522" s="119">
        <v>43130</v>
      </c>
      <c r="B522" s="67" t="s">
        <v>895</v>
      </c>
      <c r="C522" s="67" t="s">
        <v>131</v>
      </c>
      <c r="D522" s="67" t="s">
        <v>411</v>
      </c>
      <c r="E522" s="1" t="s">
        <v>737</v>
      </c>
      <c r="F522" s="1" t="s">
        <v>188</v>
      </c>
    </row>
    <row r="523" spans="1:6" ht="12.75" customHeight="1">
      <c r="A523" s="119">
        <v>43109</v>
      </c>
      <c r="B523" s="67" t="s">
        <v>895</v>
      </c>
      <c r="C523" s="67" t="s">
        <v>131</v>
      </c>
      <c r="D523" s="67" t="s">
        <v>416</v>
      </c>
      <c r="E523" s="1" t="s">
        <v>457</v>
      </c>
      <c r="F523" s="1" t="s">
        <v>188</v>
      </c>
    </row>
    <row r="524" spans="1:6" ht="12.75" customHeight="1">
      <c r="A524" s="119">
        <v>43109</v>
      </c>
      <c r="B524" s="67" t="s">
        <v>893</v>
      </c>
      <c r="C524" s="67" t="s">
        <v>131</v>
      </c>
      <c r="D524" s="67" t="s">
        <v>416</v>
      </c>
      <c r="E524" s="1" t="s">
        <v>457</v>
      </c>
      <c r="F524" s="1" t="s">
        <v>188</v>
      </c>
    </row>
    <row r="525" spans="1:6" ht="12.75" customHeight="1">
      <c r="A525" s="119">
        <v>43104</v>
      </c>
      <c r="B525" s="67" t="s">
        <v>1083</v>
      </c>
      <c r="C525" s="67" t="s">
        <v>131</v>
      </c>
      <c r="D525" s="67" t="s">
        <v>409</v>
      </c>
      <c r="E525" s="1" t="s">
        <v>437</v>
      </c>
      <c r="F525" s="1" t="s">
        <v>188</v>
      </c>
    </row>
    <row r="526" spans="1:6" ht="12.75" customHeight="1">
      <c r="A526" s="119">
        <v>43104</v>
      </c>
      <c r="B526" s="67" t="s">
        <v>1083</v>
      </c>
      <c r="C526" s="67" t="s">
        <v>131</v>
      </c>
      <c r="D526" s="67" t="s">
        <v>409</v>
      </c>
      <c r="E526" s="1" t="s">
        <v>452</v>
      </c>
      <c r="F526" s="1" t="s">
        <v>188</v>
      </c>
    </row>
    <row r="527" spans="1:6" ht="12.75" customHeight="1">
      <c r="A527" s="119">
        <v>43104</v>
      </c>
      <c r="B527" s="67" t="s">
        <v>1083</v>
      </c>
      <c r="C527" s="67" t="s">
        <v>131</v>
      </c>
      <c r="D527" s="67" t="s">
        <v>409</v>
      </c>
      <c r="E527" s="1" t="s">
        <v>737</v>
      </c>
      <c r="F527" s="1" t="s">
        <v>188</v>
      </c>
    </row>
    <row r="528" spans="1:6" ht="12.75" customHeight="1">
      <c r="A528" s="119">
        <v>43104</v>
      </c>
      <c r="B528" s="67" t="s">
        <v>1084</v>
      </c>
      <c r="C528" s="67" t="s">
        <v>131</v>
      </c>
      <c r="D528" s="67" t="s">
        <v>409</v>
      </c>
      <c r="E528" s="1" t="s">
        <v>437</v>
      </c>
      <c r="F528" s="1" t="s">
        <v>188</v>
      </c>
    </row>
    <row r="529" spans="1:6" ht="12.75" customHeight="1">
      <c r="A529" s="119">
        <v>43104</v>
      </c>
      <c r="B529" s="67" t="s">
        <v>1084</v>
      </c>
      <c r="C529" s="67" t="s">
        <v>131</v>
      </c>
      <c r="D529" s="67" t="s">
        <v>409</v>
      </c>
      <c r="E529" s="1" t="s">
        <v>452</v>
      </c>
      <c r="F529" s="1" t="s">
        <v>188</v>
      </c>
    </row>
    <row r="530" spans="1:6" ht="12.75" customHeight="1">
      <c r="A530" s="119">
        <v>43104</v>
      </c>
      <c r="B530" s="67" t="s">
        <v>1084</v>
      </c>
      <c r="C530" s="67" t="s">
        <v>131</v>
      </c>
      <c r="D530" s="67" t="s">
        <v>409</v>
      </c>
      <c r="E530" s="1" t="s">
        <v>737</v>
      </c>
      <c r="F530" s="1" t="s">
        <v>188</v>
      </c>
    </row>
    <row r="531" spans="1:6" ht="12.75" customHeight="1">
      <c r="A531" s="119">
        <v>43104</v>
      </c>
      <c r="B531" s="67" t="s">
        <v>1082</v>
      </c>
      <c r="C531" s="67" t="s">
        <v>131</v>
      </c>
      <c r="D531" s="67" t="s">
        <v>409</v>
      </c>
      <c r="E531" s="1" t="s">
        <v>437</v>
      </c>
      <c r="F531" s="1" t="s">
        <v>188</v>
      </c>
    </row>
    <row r="532" spans="1:6" ht="12.75" customHeight="1">
      <c r="A532" s="119">
        <v>43104</v>
      </c>
      <c r="B532" s="67" t="s">
        <v>1082</v>
      </c>
      <c r="C532" s="67" t="s">
        <v>131</v>
      </c>
      <c r="D532" s="67" t="s">
        <v>409</v>
      </c>
      <c r="E532" s="1" t="s">
        <v>452</v>
      </c>
      <c r="F532" s="1" t="s">
        <v>188</v>
      </c>
    </row>
    <row r="533" spans="1:6" ht="12.75" customHeight="1">
      <c r="A533" s="119">
        <v>43104</v>
      </c>
      <c r="B533" s="67" t="s">
        <v>1082</v>
      </c>
      <c r="C533" s="67" t="s">
        <v>131</v>
      </c>
      <c r="D533" s="67" t="s">
        <v>409</v>
      </c>
      <c r="E533" s="1" t="s">
        <v>737</v>
      </c>
      <c r="F533" s="1" t="s">
        <v>188</v>
      </c>
    </row>
    <row r="534" spans="1:6" ht="12.75" customHeight="1">
      <c r="A534" s="119">
        <v>43104</v>
      </c>
      <c r="B534" s="67" t="s">
        <v>1085</v>
      </c>
      <c r="C534" s="67" t="s">
        <v>131</v>
      </c>
      <c r="D534" s="67" t="s">
        <v>409</v>
      </c>
      <c r="E534" s="1" t="s">
        <v>437</v>
      </c>
      <c r="F534" s="1" t="s">
        <v>188</v>
      </c>
    </row>
    <row r="535" spans="1:6" ht="12.75" customHeight="1">
      <c r="A535" s="119">
        <v>43104</v>
      </c>
      <c r="B535" s="67" t="s">
        <v>1085</v>
      </c>
      <c r="C535" s="67" t="s">
        <v>131</v>
      </c>
      <c r="D535" s="67" t="s">
        <v>409</v>
      </c>
      <c r="E535" s="1" t="s">
        <v>452</v>
      </c>
      <c r="F535" s="1" t="s">
        <v>188</v>
      </c>
    </row>
    <row r="536" spans="1:6" ht="12.75" customHeight="1">
      <c r="A536" s="119">
        <v>43104</v>
      </c>
      <c r="B536" s="67" t="s">
        <v>1085</v>
      </c>
      <c r="C536" s="67" t="s">
        <v>131</v>
      </c>
      <c r="D536" s="67" t="s">
        <v>409</v>
      </c>
      <c r="E536" s="1" t="s">
        <v>737</v>
      </c>
      <c r="F536" s="1" t="s">
        <v>188</v>
      </c>
    </row>
    <row r="537" spans="1:6" ht="12.75" customHeight="1">
      <c r="A537" s="119">
        <v>43104</v>
      </c>
      <c r="B537" s="67" t="s">
        <v>1086</v>
      </c>
      <c r="C537" s="67" t="s">
        <v>131</v>
      </c>
      <c r="D537" s="67" t="s">
        <v>409</v>
      </c>
      <c r="E537" s="1" t="s">
        <v>437</v>
      </c>
      <c r="F537" s="1" t="s">
        <v>188</v>
      </c>
    </row>
    <row r="538" spans="1:6" ht="12.75" customHeight="1">
      <c r="A538" s="119">
        <v>43104</v>
      </c>
      <c r="B538" s="67" t="s">
        <v>1086</v>
      </c>
      <c r="C538" s="67" t="s">
        <v>131</v>
      </c>
      <c r="D538" s="67" t="s">
        <v>409</v>
      </c>
      <c r="E538" s="1" t="s">
        <v>452</v>
      </c>
      <c r="F538" s="1" t="s">
        <v>188</v>
      </c>
    </row>
    <row r="539" spans="1:6" ht="12.75" customHeight="1">
      <c r="A539" s="119">
        <v>43104</v>
      </c>
      <c r="B539" s="67" t="s">
        <v>1086</v>
      </c>
      <c r="C539" s="67" t="s">
        <v>131</v>
      </c>
      <c r="D539" s="67" t="s">
        <v>409</v>
      </c>
      <c r="E539" s="1" t="s">
        <v>737</v>
      </c>
      <c r="F539" s="1" t="s">
        <v>188</v>
      </c>
    </row>
    <row r="540" spans="1:6" ht="12.75" customHeight="1">
      <c r="A540" s="119">
        <v>43104</v>
      </c>
      <c r="B540" s="67" t="s">
        <v>1087</v>
      </c>
      <c r="C540" s="67" t="s">
        <v>131</v>
      </c>
      <c r="D540" s="67" t="s">
        <v>409</v>
      </c>
      <c r="E540" s="1" t="s">
        <v>437</v>
      </c>
      <c r="F540" s="1" t="s">
        <v>188</v>
      </c>
    </row>
    <row r="541" spans="1:6" ht="12.75" customHeight="1">
      <c r="A541" s="119">
        <v>43104</v>
      </c>
      <c r="B541" s="67" t="s">
        <v>1087</v>
      </c>
      <c r="C541" s="67" t="s">
        <v>131</v>
      </c>
      <c r="D541" s="67" t="s">
        <v>409</v>
      </c>
      <c r="E541" s="1" t="s">
        <v>452</v>
      </c>
      <c r="F541" s="1" t="s">
        <v>188</v>
      </c>
    </row>
    <row r="542" spans="1:6" ht="12.75" customHeight="1">
      <c r="A542" s="119">
        <v>43104</v>
      </c>
      <c r="B542" s="67" t="s">
        <v>1087</v>
      </c>
      <c r="C542" s="67" t="s">
        <v>131</v>
      </c>
      <c r="D542" s="67" t="s">
        <v>409</v>
      </c>
      <c r="E542" s="1" t="s">
        <v>737</v>
      </c>
      <c r="F542" s="1" t="s">
        <v>188</v>
      </c>
    </row>
    <row r="543" spans="1:6" ht="12.75" customHeight="1">
      <c r="A543" s="119">
        <v>43104</v>
      </c>
      <c r="B543" s="67" t="s">
        <v>1088</v>
      </c>
      <c r="C543" s="67" t="s">
        <v>131</v>
      </c>
      <c r="D543" s="67" t="s">
        <v>409</v>
      </c>
      <c r="E543" s="1" t="s">
        <v>437</v>
      </c>
      <c r="F543" s="1" t="s">
        <v>188</v>
      </c>
    </row>
    <row r="544" spans="1:6" ht="12.75" customHeight="1">
      <c r="A544" s="119">
        <v>43104</v>
      </c>
      <c r="B544" s="67" t="s">
        <v>1088</v>
      </c>
      <c r="C544" s="67" t="s">
        <v>131</v>
      </c>
      <c r="D544" s="67" t="s">
        <v>409</v>
      </c>
      <c r="E544" s="1" t="s">
        <v>452</v>
      </c>
      <c r="F544" s="1" t="s">
        <v>188</v>
      </c>
    </row>
    <row r="545" spans="1:6" ht="12.75" customHeight="1">
      <c r="A545" s="119">
        <v>43104</v>
      </c>
      <c r="B545" s="67" t="s">
        <v>1088</v>
      </c>
      <c r="C545" s="67" t="s">
        <v>131</v>
      </c>
      <c r="D545" s="67" t="s">
        <v>409</v>
      </c>
      <c r="E545" s="1" t="s">
        <v>737</v>
      </c>
      <c r="F545" s="1" t="s">
        <v>188</v>
      </c>
    </row>
    <row r="546" spans="1:6" ht="12.75" customHeight="1">
      <c r="A546" s="119">
        <v>43104</v>
      </c>
      <c r="B546" s="67" t="s">
        <v>1089</v>
      </c>
      <c r="C546" s="67" t="s">
        <v>131</v>
      </c>
      <c r="D546" s="67" t="s">
        <v>409</v>
      </c>
      <c r="E546" s="1" t="s">
        <v>437</v>
      </c>
      <c r="F546" s="1" t="s">
        <v>188</v>
      </c>
    </row>
    <row r="547" spans="1:6" ht="12.75" customHeight="1">
      <c r="A547" s="119">
        <v>43104</v>
      </c>
      <c r="B547" s="67" t="s">
        <v>1089</v>
      </c>
      <c r="C547" s="67" t="s">
        <v>131</v>
      </c>
      <c r="D547" s="67" t="s">
        <v>409</v>
      </c>
      <c r="E547" s="1" t="s">
        <v>452</v>
      </c>
      <c r="F547" s="1" t="s">
        <v>188</v>
      </c>
    </row>
    <row r="548" spans="1:6" ht="12.75" customHeight="1">
      <c r="A548" s="119">
        <v>43104</v>
      </c>
      <c r="B548" s="67" t="s">
        <v>1089</v>
      </c>
      <c r="C548" s="67" t="s">
        <v>131</v>
      </c>
      <c r="D548" s="67" t="s">
        <v>409</v>
      </c>
      <c r="E548" s="1" t="s">
        <v>737</v>
      </c>
      <c r="F548" s="1" t="s">
        <v>188</v>
      </c>
    </row>
    <row r="549" spans="1:6" ht="12.75" customHeight="1">
      <c r="A549" s="119">
        <v>43104</v>
      </c>
      <c r="B549" s="67" t="s">
        <v>1090</v>
      </c>
      <c r="C549" s="67" t="s">
        <v>131</v>
      </c>
      <c r="D549" s="67" t="s">
        <v>409</v>
      </c>
      <c r="E549" s="1" t="s">
        <v>437</v>
      </c>
      <c r="F549" s="1" t="s">
        <v>188</v>
      </c>
    </row>
    <row r="550" spans="1:6" ht="12.75" customHeight="1">
      <c r="A550" s="119">
        <v>43104</v>
      </c>
      <c r="B550" s="67" t="s">
        <v>1090</v>
      </c>
      <c r="C550" s="67" t="s">
        <v>131</v>
      </c>
      <c r="D550" s="67" t="s">
        <v>409</v>
      </c>
      <c r="E550" s="1" t="s">
        <v>452</v>
      </c>
      <c r="F550" s="1" t="s">
        <v>188</v>
      </c>
    </row>
    <row r="551" spans="1:6" ht="12.75" customHeight="1">
      <c r="A551" s="119">
        <v>43104</v>
      </c>
      <c r="B551" s="67" t="s">
        <v>1090</v>
      </c>
      <c r="C551" s="67" t="s">
        <v>131</v>
      </c>
      <c r="D551" s="67" t="s">
        <v>409</v>
      </c>
      <c r="E551" s="1" t="s">
        <v>737</v>
      </c>
      <c r="F551" s="1" t="s">
        <v>188</v>
      </c>
    </row>
    <row r="552" spans="1:6" ht="12.75" customHeight="1">
      <c r="A552" s="119">
        <v>43083</v>
      </c>
      <c r="B552" s="67" t="s">
        <v>1077</v>
      </c>
      <c r="C552" s="67" t="s">
        <v>131</v>
      </c>
      <c r="D552" s="67" t="s">
        <v>416</v>
      </c>
      <c r="E552" s="1" t="s">
        <v>442</v>
      </c>
      <c r="F552" s="1" t="s">
        <v>188</v>
      </c>
    </row>
    <row r="553" spans="1:6" ht="12.75" customHeight="1">
      <c r="A553" s="119">
        <v>43124</v>
      </c>
      <c r="B553" s="67" t="s">
        <v>1075</v>
      </c>
      <c r="C553" s="67" t="s">
        <v>131</v>
      </c>
      <c r="D553" s="67" t="s">
        <v>531</v>
      </c>
      <c r="E553" s="1" t="s">
        <v>412</v>
      </c>
      <c r="F553" s="1" t="s">
        <v>188</v>
      </c>
    </row>
    <row r="554" spans="1:6" ht="15" customHeight="1">
      <c r="A554" s="119">
        <v>43083</v>
      </c>
      <c r="B554" s="201" t="s">
        <v>1071</v>
      </c>
      <c r="C554" s="67" t="s">
        <v>131</v>
      </c>
      <c r="D554" s="67" t="s">
        <v>416</v>
      </c>
      <c r="E554" s="1" t="s">
        <v>442</v>
      </c>
      <c r="F554" s="1" t="s">
        <v>188</v>
      </c>
    </row>
    <row r="555" spans="1:6" ht="15" customHeight="1">
      <c r="A555" s="119">
        <v>43083</v>
      </c>
      <c r="B555" s="201" t="s">
        <v>1069</v>
      </c>
      <c r="C555" s="67" t="s">
        <v>131</v>
      </c>
      <c r="D555" s="67" t="s">
        <v>416</v>
      </c>
      <c r="E555" s="1" t="s">
        <v>442</v>
      </c>
      <c r="F555" s="1" t="s">
        <v>188</v>
      </c>
    </row>
    <row r="556" spans="1:6" ht="15" customHeight="1">
      <c r="A556" s="119">
        <v>43083</v>
      </c>
      <c r="B556" s="201" t="s">
        <v>1076</v>
      </c>
      <c r="C556" s="67" t="s">
        <v>131</v>
      </c>
      <c r="D556" s="67" t="s">
        <v>416</v>
      </c>
      <c r="E556" s="1" t="s">
        <v>442</v>
      </c>
      <c r="F556" s="1" t="s">
        <v>188</v>
      </c>
    </row>
    <row r="557" spans="1:6" ht="15" customHeight="1">
      <c r="A557" s="119">
        <v>43125</v>
      </c>
      <c r="B557" s="201" t="s">
        <v>933</v>
      </c>
      <c r="C557" s="67" t="s">
        <v>131</v>
      </c>
      <c r="D557" s="67" t="s">
        <v>531</v>
      </c>
      <c r="E557" s="1" t="s">
        <v>442</v>
      </c>
      <c r="F557" s="1" t="s">
        <v>188</v>
      </c>
    </row>
    <row r="558" spans="1:6" ht="15" customHeight="1">
      <c r="A558" s="119">
        <v>43125</v>
      </c>
      <c r="B558" s="201" t="s">
        <v>939</v>
      </c>
      <c r="C558" s="67" t="s">
        <v>131</v>
      </c>
      <c r="D558" s="67" t="s">
        <v>531</v>
      </c>
      <c r="E558" s="1" t="s">
        <v>442</v>
      </c>
      <c r="F558" s="1" t="s">
        <v>188</v>
      </c>
    </row>
    <row r="559" spans="1:6" ht="15" customHeight="1">
      <c r="A559" s="119">
        <v>43125</v>
      </c>
      <c r="B559" s="201" t="s">
        <v>1083</v>
      </c>
      <c r="C559" s="67" t="s">
        <v>131</v>
      </c>
      <c r="D559" s="67" t="s">
        <v>531</v>
      </c>
      <c r="E559" s="1" t="s">
        <v>442</v>
      </c>
      <c r="F559" s="1" t="s">
        <v>188</v>
      </c>
    </row>
    <row r="560" spans="1:6" ht="15" customHeight="1">
      <c r="A560" s="119">
        <v>43125</v>
      </c>
      <c r="B560" s="201" t="s">
        <v>1087</v>
      </c>
      <c r="C560" s="67" t="s">
        <v>131</v>
      </c>
      <c r="D560" s="67" t="s">
        <v>531</v>
      </c>
      <c r="E560" s="1" t="s">
        <v>442</v>
      </c>
      <c r="F560" s="1" t="s">
        <v>188</v>
      </c>
    </row>
    <row r="561" spans="1:6" ht="15" customHeight="1">
      <c r="A561" s="119">
        <v>43125</v>
      </c>
      <c r="B561" s="201" t="s">
        <v>1088</v>
      </c>
      <c r="C561" s="67" t="s">
        <v>131</v>
      </c>
      <c r="D561" s="67" t="s">
        <v>531</v>
      </c>
      <c r="E561" s="1" t="s">
        <v>442</v>
      </c>
      <c r="F561" s="1" t="s">
        <v>188</v>
      </c>
    </row>
    <row r="562" spans="1:6" ht="15" customHeight="1">
      <c r="A562" s="119">
        <v>43125</v>
      </c>
      <c r="B562" s="201" t="s">
        <v>1084</v>
      </c>
      <c r="C562" s="67" t="s">
        <v>131</v>
      </c>
      <c r="D562" s="67" t="s">
        <v>531</v>
      </c>
      <c r="E562" s="1" t="s">
        <v>442</v>
      </c>
      <c r="F562" s="1" t="s">
        <v>188</v>
      </c>
    </row>
    <row r="563" spans="1:6" ht="12.75" customHeight="1">
      <c r="A563" s="119">
        <v>43125</v>
      </c>
      <c r="B563" s="67" t="s">
        <v>1089</v>
      </c>
      <c r="C563" s="67" t="s">
        <v>131</v>
      </c>
      <c r="D563" s="67" t="s">
        <v>531</v>
      </c>
      <c r="E563" s="1" t="s">
        <v>442</v>
      </c>
      <c r="F563" s="1" t="s">
        <v>188</v>
      </c>
    </row>
    <row r="564" spans="1:6" ht="15" customHeight="1">
      <c r="A564" s="119">
        <v>43125</v>
      </c>
      <c r="B564" s="201" t="s">
        <v>1086</v>
      </c>
      <c r="C564" s="67" t="s">
        <v>131</v>
      </c>
      <c r="D564" s="67" t="s">
        <v>531</v>
      </c>
      <c r="E564" s="1" t="s">
        <v>442</v>
      </c>
      <c r="F564" s="1" t="s">
        <v>188</v>
      </c>
    </row>
    <row r="565" spans="1:6" ht="15" customHeight="1">
      <c r="A565" s="119">
        <v>43125</v>
      </c>
      <c r="B565" s="201" t="s">
        <v>1085</v>
      </c>
      <c r="C565" s="67" t="s">
        <v>131</v>
      </c>
      <c r="D565" s="67" t="s">
        <v>531</v>
      </c>
      <c r="E565" s="1" t="s">
        <v>442</v>
      </c>
      <c r="F565" s="1" t="s">
        <v>188</v>
      </c>
    </row>
    <row r="566" spans="1:6" ht="15" customHeight="1">
      <c r="A566" s="119">
        <v>43129</v>
      </c>
      <c r="B566" s="201" t="s">
        <v>879</v>
      </c>
      <c r="C566" s="67" t="s">
        <v>131</v>
      </c>
      <c r="D566" s="67" t="s">
        <v>416</v>
      </c>
      <c r="E566" s="1" t="s">
        <v>410</v>
      </c>
      <c r="F566" s="1" t="s">
        <v>188</v>
      </c>
    </row>
    <row r="567" spans="1:6" ht="12.75" customHeight="1">
      <c r="A567" s="119">
        <v>43130</v>
      </c>
      <c r="B567" s="67" t="s">
        <v>213</v>
      </c>
      <c r="C567" s="67" t="s">
        <v>519</v>
      </c>
      <c r="D567" s="67" t="s">
        <v>416</v>
      </c>
      <c r="E567" s="1" t="s">
        <v>412</v>
      </c>
      <c r="F567" s="1" t="s">
        <v>188</v>
      </c>
    </row>
    <row r="568" spans="1:6" ht="12.75" customHeight="1">
      <c r="A568" s="119">
        <v>43130</v>
      </c>
      <c r="B568" s="67" t="s">
        <v>293</v>
      </c>
      <c r="C568" s="67" t="s">
        <v>519</v>
      </c>
      <c r="D568" s="67" t="s">
        <v>416</v>
      </c>
      <c r="E568" s="1" t="s">
        <v>412</v>
      </c>
      <c r="F568" s="1" t="s">
        <v>188</v>
      </c>
    </row>
    <row r="569" spans="1:6" ht="12.75" customHeight="1">
      <c r="A569" s="119">
        <v>43130</v>
      </c>
      <c r="B569" s="67" t="s">
        <v>1076</v>
      </c>
      <c r="C569" s="67" t="s">
        <v>131</v>
      </c>
      <c r="D569" s="67" t="s">
        <v>416</v>
      </c>
      <c r="E569" s="1" t="s">
        <v>412</v>
      </c>
      <c r="F569" s="1" t="s">
        <v>188</v>
      </c>
    </row>
    <row r="570" spans="1:6" ht="12.75" customHeight="1">
      <c r="A570" s="119">
        <v>43130</v>
      </c>
      <c r="B570" s="67" t="s">
        <v>1088</v>
      </c>
      <c r="C570" s="67" t="s">
        <v>131</v>
      </c>
      <c r="D570" s="67" t="s">
        <v>416</v>
      </c>
      <c r="E570" s="1" t="s">
        <v>412</v>
      </c>
      <c r="F570" s="1" t="s">
        <v>188</v>
      </c>
    </row>
    <row r="571" spans="1:6" ht="12.75" customHeight="1">
      <c r="A571" s="119">
        <v>43132</v>
      </c>
      <c r="B571" s="67" t="s">
        <v>1100</v>
      </c>
      <c r="C571" s="67" t="s">
        <v>131</v>
      </c>
      <c r="D571" s="67" t="s">
        <v>409</v>
      </c>
      <c r="E571" s="1" t="s">
        <v>437</v>
      </c>
      <c r="F571" s="1" t="s">
        <v>188</v>
      </c>
    </row>
    <row r="572" spans="1:6" ht="12.75" customHeight="1">
      <c r="A572" s="119">
        <v>43132</v>
      </c>
      <c r="B572" s="67" t="s">
        <v>1100</v>
      </c>
      <c r="C572" s="67" t="s">
        <v>131</v>
      </c>
      <c r="D572" s="67" t="s">
        <v>546</v>
      </c>
      <c r="E572" s="1" t="s">
        <v>452</v>
      </c>
      <c r="F572" s="1" t="s">
        <v>188</v>
      </c>
    </row>
    <row r="573" spans="1:6" ht="12.75" customHeight="1">
      <c r="A573" s="119">
        <v>43132</v>
      </c>
      <c r="B573" s="67" t="s">
        <v>1100</v>
      </c>
      <c r="C573" s="67" t="s">
        <v>131</v>
      </c>
      <c r="D573" s="67" t="s">
        <v>546</v>
      </c>
      <c r="E573" s="1" t="s">
        <v>737</v>
      </c>
      <c r="F573" s="1" t="s">
        <v>188</v>
      </c>
    </row>
    <row r="574" spans="1:6" ht="12.75" customHeight="1">
      <c r="A574" s="119">
        <v>43132</v>
      </c>
      <c r="B574" s="67" t="s">
        <v>1101</v>
      </c>
      <c r="C574" s="67" t="s">
        <v>131</v>
      </c>
      <c r="D574" s="67" t="s">
        <v>409</v>
      </c>
      <c r="E574" s="1" t="s">
        <v>437</v>
      </c>
      <c r="F574" s="1" t="s">
        <v>188</v>
      </c>
    </row>
    <row r="575" spans="1:6" ht="12.75" customHeight="1">
      <c r="A575" s="119">
        <v>43132</v>
      </c>
      <c r="B575" s="67" t="s">
        <v>1101</v>
      </c>
      <c r="C575" s="67" t="s">
        <v>131</v>
      </c>
      <c r="D575" s="67" t="s">
        <v>546</v>
      </c>
      <c r="E575" s="1" t="s">
        <v>452</v>
      </c>
      <c r="F575" s="1" t="s">
        <v>188</v>
      </c>
    </row>
    <row r="576" spans="1:6" ht="12.75" customHeight="1">
      <c r="A576" s="119">
        <v>43132</v>
      </c>
      <c r="B576" s="67" t="s">
        <v>1101</v>
      </c>
      <c r="C576" s="67" t="s">
        <v>131</v>
      </c>
      <c r="D576" s="67" t="s">
        <v>546</v>
      </c>
      <c r="E576" s="1" t="s">
        <v>737</v>
      </c>
      <c r="F576" s="1" t="s">
        <v>188</v>
      </c>
    </row>
    <row r="577" spans="1:6" ht="12.75" customHeight="1">
      <c r="A577" s="119">
        <v>43132</v>
      </c>
      <c r="B577" s="67" t="s">
        <v>1102</v>
      </c>
      <c r="C577" s="67" t="s">
        <v>131</v>
      </c>
      <c r="D577" s="67" t="s">
        <v>409</v>
      </c>
      <c r="E577" s="1" t="s">
        <v>437</v>
      </c>
      <c r="F577" s="1" t="s">
        <v>188</v>
      </c>
    </row>
    <row r="578" spans="1:6" ht="12.75" customHeight="1">
      <c r="A578" s="119">
        <v>43132</v>
      </c>
      <c r="B578" s="67" t="s">
        <v>1102</v>
      </c>
      <c r="C578" s="67" t="s">
        <v>131</v>
      </c>
      <c r="D578" s="67" t="s">
        <v>546</v>
      </c>
      <c r="E578" s="1" t="s">
        <v>452</v>
      </c>
      <c r="F578" s="1" t="s">
        <v>188</v>
      </c>
    </row>
    <row r="579" spans="1:6" ht="12.75" customHeight="1">
      <c r="A579" s="119">
        <v>43132</v>
      </c>
      <c r="B579" s="67" t="s">
        <v>1102</v>
      </c>
      <c r="C579" s="67" t="s">
        <v>131</v>
      </c>
      <c r="D579" s="67" t="s">
        <v>546</v>
      </c>
      <c r="E579" s="1" t="s">
        <v>737</v>
      </c>
      <c r="F579" s="1" t="s">
        <v>188</v>
      </c>
    </row>
    <row r="580" spans="1:6" ht="12.75" customHeight="1">
      <c r="A580" s="119">
        <v>43132</v>
      </c>
      <c r="B580" s="67" t="s">
        <v>1103</v>
      </c>
      <c r="C580" s="67" t="s">
        <v>131</v>
      </c>
      <c r="D580" s="67" t="s">
        <v>409</v>
      </c>
      <c r="E580" s="1" t="s">
        <v>437</v>
      </c>
      <c r="F580" s="1" t="s">
        <v>188</v>
      </c>
    </row>
    <row r="581" spans="1:6" ht="12.75" customHeight="1">
      <c r="A581" s="119">
        <v>43132</v>
      </c>
      <c r="B581" s="67" t="s">
        <v>1103</v>
      </c>
      <c r="C581" s="67" t="s">
        <v>131</v>
      </c>
      <c r="D581" s="67" t="s">
        <v>546</v>
      </c>
      <c r="E581" s="1" t="s">
        <v>452</v>
      </c>
      <c r="F581" s="1" t="s">
        <v>188</v>
      </c>
    </row>
    <row r="582" spans="1:6" ht="12.75" customHeight="1">
      <c r="A582" s="119">
        <v>43132</v>
      </c>
      <c r="B582" s="67" t="s">
        <v>1103</v>
      </c>
      <c r="C582" s="67" t="s">
        <v>131</v>
      </c>
      <c r="D582" s="67" t="s">
        <v>546</v>
      </c>
      <c r="E582" s="1" t="s">
        <v>737</v>
      </c>
      <c r="F582" s="1" t="s">
        <v>188</v>
      </c>
    </row>
    <row r="583" spans="1:6" ht="12.75" customHeight="1">
      <c r="A583" s="119">
        <v>43132</v>
      </c>
      <c r="B583" s="67" t="s">
        <v>1104</v>
      </c>
      <c r="C583" s="67" t="s">
        <v>131</v>
      </c>
      <c r="D583" s="67" t="s">
        <v>409</v>
      </c>
      <c r="E583" s="1" t="s">
        <v>437</v>
      </c>
      <c r="F583" s="1" t="s">
        <v>188</v>
      </c>
    </row>
    <row r="584" spans="1:6" ht="12.75" customHeight="1">
      <c r="A584" s="119">
        <v>43132</v>
      </c>
      <c r="B584" s="67" t="s">
        <v>1104</v>
      </c>
      <c r="C584" s="67" t="s">
        <v>131</v>
      </c>
      <c r="D584" s="67" t="s">
        <v>546</v>
      </c>
      <c r="E584" s="1" t="s">
        <v>452</v>
      </c>
      <c r="F584" s="1" t="s">
        <v>188</v>
      </c>
    </row>
    <row r="585" spans="1:6" ht="12.75" customHeight="1">
      <c r="A585" s="119">
        <v>43132</v>
      </c>
      <c r="B585" s="67" t="s">
        <v>1104</v>
      </c>
      <c r="C585" s="67" t="s">
        <v>131</v>
      </c>
      <c r="D585" s="67" t="s">
        <v>546</v>
      </c>
      <c r="E585" s="1" t="s">
        <v>737</v>
      </c>
      <c r="F585" s="1" t="s">
        <v>188</v>
      </c>
    </row>
    <row r="586" spans="1:6" ht="12.75" customHeight="1">
      <c r="A586" s="119">
        <v>43132</v>
      </c>
      <c r="B586" s="67" t="s">
        <v>1105</v>
      </c>
      <c r="C586" s="67" t="s">
        <v>131</v>
      </c>
      <c r="D586" s="67" t="s">
        <v>409</v>
      </c>
      <c r="E586" s="1" t="s">
        <v>437</v>
      </c>
      <c r="F586" s="1" t="s">
        <v>188</v>
      </c>
    </row>
    <row r="587" spans="1:6" ht="12.75" customHeight="1">
      <c r="A587" s="119">
        <v>43132</v>
      </c>
      <c r="B587" s="67" t="s">
        <v>1105</v>
      </c>
      <c r="C587" s="67" t="s">
        <v>131</v>
      </c>
      <c r="D587" s="67" t="s">
        <v>546</v>
      </c>
      <c r="E587" s="1" t="s">
        <v>452</v>
      </c>
      <c r="F587" s="1" t="s">
        <v>188</v>
      </c>
    </row>
    <row r="588" spans="1:6" ht="12.75" customHeight="1">
      <c r="A588" s="119">
        <v>43132</v>
      </c>
      <c r="B588" s="67" t="s">
        <v>1105</v>
      </c>
      <c r="C588" s="67" t="s">
        <v>131</v>
      </c>
      <c r="D588" s="67" t="s">
        <v>546</v>
      </c>
      <c r="E588" s="1" t="s">
        <v>737</v>
      </c>
      <c r="F588" s="1" t="s">
        <v>188</v>
      </c>
    </row>
    <row r="589" spans="1:6" ht="12.75" customHeight="1">
      <c r="A589" s="119">
        <v>43132</v>
      </c>
      <c r="B589" s="67" t="s">
        <v>1106</v>
      </c>
      <c r="C589" s="67" t="s">
        <v>131</v>
      </c>
      <c r="D589" s="67" t="s">
        <v>409</v>
      </c>
      <c r="E589" s="1" t="s">
        <v>437</v>
      </c>
      <c r="F589" s="1" t="s">
        <v>188</v>
      </c>
    </row>
    <row r="590" spans="1:6" ht="12.75" customHeight="1">
      <c r="A590" s="119">
        <v>43132</v>
      </c>
      <c r="B590" s="67" t="s">
        <v>1106</v>
      </c>
      <c r="C590" s="67" t="s">
        <v>131</v>
      </c>
      <c r="D590" s="67" t="s">
        <v>546</v>
      </c>
      <c r="E590" s="1" t="s">
        <v>452</v>
      </c>
      <c r="F590" s="1" t="s">
        <v>188</v>
      </c>
    </row>
    <row r="591" spans="1:6" ht="12.75" customHeight="1">
      <c r="A591" s="119">
        <v>43132</v>
      </c>
      <c r="B591" s="67" t="s">
        <v>1106</v>
      </c>
      <c r="C591" s="67" t="s">
        <v>131</v>
      </c>
      <c r="D591" s="67" t="s">
        <v>546</v>
      </c>
      <c r="E591" s="1" t="s">
        <v>737</v>
      </c>
      <c r="F591" s="1" t="s">
        <v>188</v>
      </c>
    </row>
    <row r="592" spans="1:6" ht="12.75" customHeight="1">
      <c r="A592" s="119">
        <v>43132</v>
      </c>
      <c r="B592" s="67" t="s">
        <v>1107</v>
      </c>
      <c r="C592" s="67" t="s">
        <v>131</v>
      </c>
      <c r="D592" s="67" t="s">
        <v>409</v>
      </c>
      <c r="E592" s="1" t="s">
        <v>437</v>
      </c>
      <c r="F592" s="1" t="s">
        <v>188</v>
      </c>
    </row>
    <row r="593" spans="1:6" ht="12.75" customHeight="1">
      <c r="A593" s="119">
        <v>43132</v>
      </c>
      <c r="B593" s="67" t="s">
        <v>1107</v>
      </c>
      <c r="C593" s="67" t="s">
        <v>131</v>
      </c>
      <c r="D593" s="67" t="s">
        <v>546</v>
      </c>
      <c r="E593" s="1" t="s">
        <v>452</v>
      </c>
      <c r="F593" s="1" t="s">
        <v>188</v>
      </c>
    </row>
    <row r="594" spans="1:6" ht="12.75" customHeight="1">
      <c r="A594" s="119">
        <v>43132</v>
      </c>
      <c r="B594" s="67" t="s">
        <v>1107</v>
      </c>
      <c r="C594" s="67" t="s">
        <v>131</v>
      </c>
      <c r="D594" s="67" t="s">
        <v>546</v>
      </c>
      <c r="E594" s="1" t="s">
        <v>737</v>
      </c>
      <c r="F594" s="1" t="s">
        <v>188</v>
      </c>
    </row>
    <row r="595" spans="1:6" ht="12.75" customHeight="1">
      <c r="A595" s="119">
        <v>43132</v>
      </c>
      <c r="B595" s="67" t="s">
        <v>1108</v>
      </c>
      <c r="C595" s="67" t="s">
        <v>131</v>
      </c>
      <c r="D595" s="67" t="s">
        <v>409</v>
      </c>
      <c r="E595" s="1" t="s">
        <v>437</v>
      </c>
      <c r="F595" s="1" t="s">
        <v>188</v>
      </c>
    </row>
    <row r="596" spans="1:6" ht="12.75" customHeight="1">
      <c r="A596" s="119">
        <v>43132</v>
      </c>
      <c r="B596" s="67" t="s">
        <v>1108</v>
      </c>
      <c r="C596" s="67" t="s">
        <v>131</v>
      </c>
      <c r="D596" s="67" t="s">
        <v>546</v>
      </c>
      <c r="E596" s="1" t="s">
        <v>452</v>
      </c>
      <c r="F596" s="1" t="s">
        <v>188</v>
      </c>
    </row>
    <row r="597" spans="1:6" ht="12.75" customHeight="1">
      <c r="A597" s="119">
        <v>43132</v>
      </c>
      <c r="B597" s="67" t="s">
        <v>1108</v>
      </c>
      <c r="C597" s="67" t="s">
        <v>131</v>
      </c>
      <c r="D597" s="67" t="s">
        <v>546</v>
      </c>
      <c r="E597" s="1" t="s">
        <v>737</v>
      </c>
      <c r="F597" s="1" t="s">
        <v>188</v>
      </c>
    </row>
    <row r="598" spans="1:6" ht="12.75" customHeight="1">
      <c r="A598" s="119">
        <v>43136</v>
      </c>
      <c r="B598" s="67" t="s">
        <v>1083</v>
      </c>
      <c r="C598" s="67" t="s">
        <v>131</v>
      </c>
      <c r="D598" s="67" t="s">
        <v>416</v>
      </c>
      <c r="E598" s="1" t="s">
        <v>457</v>
      </c>
      <c r="F598" s="1" t="s">
        <v>188</v>
      </c>
    </row>
    <row r="599" spans="1:6" ht="12.75" customHeight="1">
      <c r="A599" s="119">
        <v>43138</v>
      </c>
      <c r="B599" s="67" t="s">
        <v>1069</v>
      </c>
      <c r="C599" s="67" t="s">
        <v>131</v>
      </c>
      <c r="D599" s="67" t="s">
        <v>416</v>
      </c>
      <c r="E599" s="1" t="s">
        <v>457</v>
      </c>
      <c r="F599" s="1" t="s">
        <v>188</v>
      </c>
    </row>
    <row r="600" spans="1:6" ht="12.75" customHeight="1">
      <c r="A600" s="119">
        <v>43138</v>
      </c>
      <c r="B600" s="67" t="s">
        <v>1077</v>
      </c>
      <c r="C600" s="67" t="s">
        <v>131</v>
      </c>
      <c r="D600" s="67" t="s">
        <v>561</v>
      </c>
      <c r="E600" s="1" t="s">
        <v>473</v>
      </c>
      <c r="F600" s="1" t="s">
        <v>188</v>
      </c>
    </row>
    <row r="601" spans="1:6" ht="12.75" customHeight="1">
      <c r="A601" s="119">
        <v>43138</v>
      </c>
      <c r="B601" s="67" t="s">
        <v>1089</v>
      </c>
      <c r="C601" s="67" t="s">
        <v>131</v>
      </c>
      <c r="D601" s="67" t="s">
        <v>568</v>
      </c>
      <c r="E601" s="1" t="s">
        <v>457</v>
      </c>
      <c r="F601" s="1" t="s">
        <v>188</v>
      </c>
    </row>
    <row r="602" spans="1:6" ht="12.75" customHeight="1">
      <c r="A602" s="119">
        <v>43139</v>
      </c>
      <c r="B602" s="67" t="s">
        <v>1071</v>
      </c>
      <c r="C602" s="67" t="s">
        <v>131</v>
      </c>
      <c r="D602" s="67" t="s">
        <v>416</v>
      </c>
      <c r="E602" s="1" t="s">
        <v>457</v>
      </c>
      <c r="F602" s="1" t="s">
        <v>188</v>
      </c>
    </row>
    <row r="603" spans="1:6">
      <c r="A603" s="119">
        <v>43143</v>
      </c>
      <c r="B603" s="67" t="s">
        <v>211</v>
      </c>
      <c r="C603" s="67" t="s">
        <v>519</v>
      </c>
      <c r="D603" s="67" t="s">
        <v>871</v>
      </c>
      <c r="E603" s="1" t="s">
        <v>415</v>
      </c>
      <c r="F603" s="1" t="s">
        <v>188</v>
      </c>
    </row>
    <row r="604" spans="1:6">
      <c r="A604" s="119">
        <v>43143</v>
      </c>
      <c r="B604" s="67" t="s">
        <v>985</v>
      </c>
      <c r="C604" s="67" t="s">
        <v>131</v>
      </c>
      <c r="D604" s="67" t="s">
        <v>871</v>
      </c>
      <c r="E604" s="1" t="s">
        <v>415</v>
      </c>
      <c r="F604" s="1" t="s">
        <v>188</v>
      </c>
    </row>
    <row r="605" spans="1:6">
      <c r="A605" s="119">
        <v>43145</v>
      </c>
      <c r="B605" s="67" t="s">
        <v>1113</v>
      </c>
      <c r="C605" s="67" t="s">
        <v>131</v>
      </c>
      <c r="D605" s="67" t="s">
        <v>409</v>
      </c>
      <c r="E605" s="1" t="s">
        <v>437</v>
      </c>
      <c r="F605" s="1" t="s">
        <v>188</v>
      </c>
    </row>
    <row r="606" spans="1:6">
      <c r="A606" s="119">
        <v>43145</v>
      </c>
      <c r="B606" s="67" t="s">
        <v>1113</v>
      </c>
      <c r="C606" s="67" t="s">
        <v>131</v>
      </c>
      <c r="D606" s="67" t="s">
        <v>546</v>
      </c>
      <c r="E606" s="1" t="s">
        <v>452</v>
      </c>
      <c r="F606" s="1" t="s">
        <v>188</v>
      </c>
    </row>
    <row r="607" spans="1:6">
      <c r="A607" s="119">
        <v>43145</v>
      </c>
      <c r="B607" s="67" t="s">
        <v>1113</v>
      </c>
      <c r="C607" s="67" t="s">
        <v>131</v>
      </c>
      <c r="D607" s="67" t="s">
        <v>546</v>
      </c>
      <c r="E607" s="1" t="s">
        <v>737</v>
      </c>
      <c r="F607" s="1" t="s">
        <v>188</v>
      </c>
    </row>
    <row r="608" spans="1:6">
      <c r="A608" s="119">
        <v>43145</v>
      </c>
      <c r="B608" s="67" t="s">
        <v>1117</v>
      </c>
      <c r="C608" s="67" t="s">
        <v>131</v>
      </c>
      <c r="D608" s="67" t="s">
        <v>409</v>
      </c>
      <c r="E608" s="1" t="s">
        <v>437</v>
      </c>
      <c r="F608" s="1" t="s">
        <v>188</v>
      </c>
    </row>
    <row r="609" spans="1:6">
      <c r="A609" s="119">
        <v>43145</v>
      </c>
      <c r="B609" s="67" t="s">
        <v>1117</v>
      </c>
      <c r="C609" s="67" t="s">
        <v>131</v>
      </c>
      <c r="D609" s="67" t="s">
        <v>546</v>
      </c>
      <c r="E609" s="1" t="s">
        <v>452</v>
      </c>
      <c r="F609" s="1" t="s">
        <v>188</v>
      </c>
    </row>
    <row r="610" spans="1:6">
      <c r="A610" s="119">
        <v>43145</v>
      </c>
      <c r="B610" s="67" t="s">
        <v>1117</v>
      </c>
      <c r="C610" s="67" t="s">
        <v>131</v>
      </c>
      <c r="D610" s="67" t="s">
        <v>546</v>
      </c>
      <c r="E610" s="1" t="s">
        <v>737</v>
      </c>
      <c r="F610" s="1" t="s">
        <v>188</v>
      </c>
    </row>
    <row r="611" spans="1:6">
      <c r="A611" s="119">
        <v>43145</v>
      </c>
      <c r="B611" s="67" t="s">
        <v>1116</v>
      </c>
      <c r="C611" s="67" t="s">
        <v>131</v>
      </c>
      <c r="D611" s="67" t="s">
        <v>409</v>
      </c>
      <c r="E611" s="1" t="s">
        <v>437</v>
      </c>
      <c r="F611" s="1" t="s">
        <v>188</v>
      </c>
    </row>
    <row r="612" spans="1:6">
      <c r="A612" s="119">
        <v>43145</v>
      </c>
      <c r="B612" s="67" t="s">
        <v>1116</v>
      </c>
      <c r="C612" s="67" t="s">
        <v>131</v>
      </c>
      <c r="D612" s="67" t="s">
        <v>546</v>
      </c>
      <c r="E612" s="1" t="s">
        <v>452</v>
      </c>
      <c r="F612" s="1" t="s">
        <v>188</v>
      </c>
    </row>
    <row r="613" spans="1:6">
      <c r="A613" s="119">
        <v>43145</v>
      </c>
      <c r="B613" s="67" t="s">
        <v>1116</v>
      </c>
      <c r="C613" s="67" t="s">
        <v>131</v>
      </c>
      <c r="D613" s="67" t="s">
        <v>546</v>
      </c>
      <c r="E613" s="1" t="s">
        <v>737</v>
      </c>
      <c r="F613" s="1" t="s">
        <v>188</v>
      </c>
    </row>
    <row r="614" spans="1:6">
      <c r="A614" s="119">
        <v>43145</v>
      </c>
      <c r="B614" s="67" t="s">
        <v>1112</v>
      </c>
      <c r="C614" s="67" t="s">
        <v>131</v>
      </c>
      <c r="D614" s="67" t="s">
        <v>409</v>
      </c>
      <c r="E614" s="1" t="s">
        <v>437</v>
      </c>
      <c r="F614" s="1" t="s">
        <v>188</v>
      </c>
    </row>
    <row r="615" spans="1:6">
      <c r="A615" s="119">
        <v>43145</v>
      </c>
      <c r="B615" s="67" t="s">
        <v>1112</v>
      </c>
      <c r="C615" s="67" t="s">
        <v>131</v>
      </c>
      <c r="D615" s="67" t="s">
        <v>546</v>
      </c>
      <c r="E615" s="1" t="s">
        <v>452</v>
      </c>
      <c r="F615" s="1" t="s">
        <v>188</v>
      </c>
    </row>
    <row r="616" spans="1:6">
      <c r="A616" s="119">
        <v>43145</v>
      </c>
      <c r="B616" s="67" t="s">
        <v>1112</v>
      </c>
      <c r="C616" s="67" t="s">
        <v>131</v>
      </c>
      <c r="D616" s="67" t="s">
        <v>546</v>
      </c>
      <c r="E616" s="1" t="s">
        <v>737</v>
      </c>
      <c r="F616" s="1" t="s">
        <v>188</v>
      </c>
    </row>
    <row r="617" spans="1:6">
      <c r="A617" s="119">
        <v>43145</v>
      </c>
      <c r="B617" s="67" t="s">
        <v>1118</v>
      </c>
      <c r="C617" s="67" t="s">
        <v>131</v>
      </c>
      <c r="D617" s="67" t="s">
        <v>409</v>
      </c>
      <c r="E617" s="1" t="s">
        <v>437</v>
      </c>
      <c r="F617" s="1" t="s">
        <v>188</v>
      </c>
    </row>
    <row r="618" spans="1:6">
      <c r="A618" s="119">
        <v>43145</v>
      </c>
      <c r="B618" s="67" t="s">
        <v>1118</v>
      </c>
      <c r="C618" s="67" t="s">
        <v>131</v>
      </c>
      <c r="D618" s="67" t="s">
        <v>546</v>
      </c>
      <c r="E618" s="1" t="s">
        <v>452</v>
      </c>
      <c r="F618" s="1" t="s">
        <v>188</v>
      </c>
    </row>
    <row r="619" spans="1:6">
      <c r="A619" s="119">
        <v>43145</v>
      </c>
      <c r="B619" s="67" t="s">
        <v>1118</v>
      </c>
      <c r="C619" s="67" t="s">
        <v>131</v>
      </c>
      <c r="D619" s="67" t="s">
        <v>546</v>
      </c>
      <c r="E619" s="1" t="s">
        <v>737</v>
      </c>
      <c r="F619" s="1" t="s">
        <v>188</v>
      </c>
    </row>
    <row r="620" spans="1:6">
      <c r="A620" s="119">
        <v>43145</v>
      </c>
      <c r="B620" s="67" t="s">
        <v>1114</v>
      </c>
      <c r="C620" s="67" t="s">
        <v>131</v>
      </c>
      <c r="D620" s="67" t="s">
        <v>409</v>
      </c>
      <c r="E620" s="1" t="s">
        <v>437</v>
      </c>
      <c r="F620" s="1" t="s">
        <v>188</v>
      </c>
    </row>
    <row r="621" spans="1:6">
      <c r="A621" s="119">
        <v>43145</v>
      </c>
      <c r="B621" s="67" t="s">
        <v>1114</v>
      </c>
      <c r="C621" s="67" t="s">
        <v>131</v>
      </c>
      <c r="D621" s="67" t="s">
        <v>546</v>
      </c>
      <c r="E621" s="1" t="s">
        <v>452</v>
      </c>
      <c r="F621" s="1" t="s">
        <v>188</v>
      </c>
    </row>
    <row r="622" spans="1:6">
      <c r="A622" s="119">
        <v>43145</v>
      </c>
      <c r="B622" s="67" t="s">
        <v>1114</v>
      </c>
      <c r="C622" s="67" t="s">
        <v>131</v>
      </c>
      <c r="D622" s="67" t="s">
        <v>546</v>
      </c>
      <c r="E622" s="1" t="s">
        <v>737</v>
      </c>
      <c r="F622" s="1" t="s">
        <v>188</v>
      </c>
    </row>
    <row r="623" spans="1:6">
      <c r="A623" s="119">
        <v>43152</v>
      </c>
      <c r="B623" s="67" t="s">
        <v>1084</v>
      </c>
      <c r="C623" s="67" t="s">
        <v>131</v>
      </c>
      <c r="D623" s="67" t="s">
        <v>416</v>
      </c>
      <c r="E623" s="1" t="s">
        <v>410</v>
      </c>
      <c r="F623" s="1" t="s">
        <v>188</v>
      </c>
    </row>
    <row r="624" spans="1:6">
      <c r="A624" s="119">
        <v>43152</v>
      </c>
      <c r="B624" s="67" t="s">
        <v>299</v>
      </c>
      <c r="C624" s="67" t="s">
        <v>519</v>
      </c>
      <c r="D624" s="67" t="s">
        <v>416</v>
      </c>
      <c r="E624" s="1" t="s">
        <v>410</v>
      </c>
      <c r="F624" s="1" t="s">
        <v>188</v>
      </c>
    </row>
    <row r="625" spans="1:6">
      <c r="A625" s="119">
        <v>43152</v>
      </c>
      <c r="B625" s="67" t="s">
        <v>1085</v>
      </c>
      <c r="C625" s="67" t="s">
        <v>131</v>
      </c>
      <c r="D625" s="67" t="s">
        <v>416</v>
      </c>
      <c r="E625" s="1" t="s">
        <v>457</v>
      </c>
      <c r="F625" s="1" t="s">
        <v>188</v>
      </c>
    </row>
    <row r="626" spans="1:6">
      <c r="A626" s="119">
        <v>43153</v>
      </c>
      <c r="B626" s="67" t="s">
        <v>238</v>
      </c>
      <c r="C626" s="67" t="s">
        <v>519</v>
      </c>
      <c r="D626" s="67" t="s">
        <v>416</v>
      </c>
      <c r="E626" s="1" t="s">
        <v>412</v>
      </c>
      <c r="F626" s="1" t="s">
        <v>188</v>
      </c>
    </row>
    <row r="627" spans="1:6">
      <c r="A627" s="119">
        <v>43153</v>
      </c>
      <c r="B627" s="67" t="s">
        <v>1034</v>
      </c>
      <c r="C627" s="67" t="s">
        <v>519</v>
      </c>
      <c r="D627" s="67" t="s">
        <v>416</v>
      </c>
      <c r="E627" s="1" t="s">
        <v>462</v>
      </c>
      <c r="F627" s="1" t="s">
        <v>188</v>
      </c>
    </row>
    <row r="46531" spans="2:2">
      <c r="B46531" s="105"/>
    </row>
    <row r="46532" spans="2:2">
      <c r="B46532" s="105"/>
    </row>
    <row r="46533" spans="2:2">
      <c r="B46533" s="105"/>
    </row>
    <row r="46534" spans="2:2">
      <c r="B46534" s="105"/>
    </row>
    <row r="46535" spans="2:2">
      <c r="B46535" s="105"/>
    </row>
    <row r="46536" spans="2:2">
      <c r="B46536" s="105"/>
    </row>
    <row r="46537" spans="2:2">
      <c r="B46537" s="105"/>
    </row>
    <row r="46538" spans="2:2">
      <c r="B46538" s="105"/>
    </row>
    <row r="46539" spans="2:2">
      <c r="B46539" s="105"/>
    </row>
    <row r="46540" spans="2:2">
      <c r="B46540" s="105"/>
    </row>
    <row r="46541" spans="2:2">
      <c r="B46541" s="105"/>
    </row>
    <row r="46542" spans="2:2">
      <c r="B46542" s="105"/>
    </row>
    <row r="46543" spans="2:2">
      <c r="B46543" s="105"/>
    </row>
    <row r="46544" spans="2:2">
      <c r="B46544" s="105"/>
    </row>
    <row r="46545" spans="2:2">
      <c r="B46545" s="105"/>
    </row>
    <row r="46546" spans="2:2">
      <c r="B46546" s="105"/>
    </row>
    <row r="46547" spans="2:2">
      <c r="B46547" s="105"/>
    </row>
    <row r="46548" spans="2:2">
      <c r="B46548" s="105"/>
    </row>
    <row r="46549" spans="2:2">
      <c r="B46549" s="105"/>
    </row>
    <row r="46550" spans="2:2">
      <c r="B46550" s="105"/>
    </row>
    <row r="46551" spans="2:2">
      <c r="B46551" s="105"/>
    </row>
    <row r="46552" spans="2:2">
      <c r="B46552" s="105"/>
    </row>
    <row r="46553" spans="2:2">
      <c r="B46553" s="105"/>
    </row>
    <row r="46554" spans="2:2">
      <c r="B46554" s="105"/>
    </row>
    <row r="46555" spans="2:2">
      <c r="B46555" s="105"/>
    </row>
    <row r="46556" spans="2:2">
      <c r="B46556" s="105"/>
    </row>
    <row r="46557" spans="2:2">
      <c r="B46557" s="105"/>
    </row>
    <row r="46558" spans="2:2">
      <c r="B46558" s="105"/>
    </row>
    <row r="46559" spans="2:2">
      <c r="B46559" s="105"/>
    </row>
    <row r="46560" spans="2:2">
      <c r="B46560" s="105"/>
    </row>
    <row r="46561" spans="2:2">
      <c r="B46561" s="105"/>
    </row>
    <row r="46562" spans="2:2">
      <c r="B46562" s="105"/>
    </row>
    <row r="46563" spans="2:2">
      <c r="B46563" s="105"/>
    </row>
    <row r="46564" spans="2:2">
      <c r="B46564" s="105"/>
    </row>
    <row r="46565" spans="2:2">
      <c r="B46565" s="105"/>
    </row>
    <row r="46566" spans="2:2">
      <c r="B46566" s="105"/>
    </row>
    <row r="46567" spans="2:2">
      <c r="B46567" s="105"/>
    </row>
    <row r="46568" spans="2:2">
      <c r="B46568" s="105"/>
    </row>
    <row r="46569" spans="2:2">
      <c r="B46569" s="105"/>
    </row>
    <row r="46570" spans="2:2">
      <c r="B46570" s="105"/>
    </row>
    <row r="46571" spans="2:2">
      <c r="B46571" s="105"/>
    </row>
    <row r="46572" spans="2:2">
      <c r="B46572" s="105"/>
    </row>
    <row r="46573" spans="2:2">
      <c r="B46573" s="105"/>
    </row>
    <row r="46574" spans="2:2">
      <c r="B46574" s="105"/>
    </row>
    <row r="46575" spans="2:2">
      <c r="B46575" s="105"/>
    </row>
    <row r="46576" spans="2:2">
      <c r="B46576" s="105"/>
    </row>
    <row r="46577" spans="2:2">
      <c r="B46577" s="105"/>
    </row>
    <row r="46578" spans="2:2">
      <c r="B46578" s="105"/>
    </row>
    <row r="46579" spans="2:2">
      <c r="B46579" s="105"/>
    </row>
    <row r="46580" spans="2:2">
      <c r="B46580" s="105"/>
    </row>
    <row r="46581" spans="2:2">
      <c r="B46581" s="105"/>
    </row>
    <row r="46582" spans="2:2">
      <c r="B46582" s="105"/>
    </row>
    <row r="46583" spans="2:2">
      <c r="B46583" s="105"/>
    </row>
    <row r="46584" spans="2:2">
      <c r="B46584" s="105"/>
    </row>
    <row r="46585" spans="2:2">
      <c r="B46585" s="105"/>
    </row>
    <row r="46586" spans="2:2">
      <c r="B46586" s="105"/>
    </row>
    <row r="46587" spans="2:2">
      <c r="B46587" s="105"/>
    </row>
    <row r="46588" spans="2:2">
      <c r="B46588" s="105"/>
    </row>
    <row r="46589" spans="2:2">
      <c r="B46589" s="105"/>
    </row>
    <row r="46590" spans="2:2">
      <c r="B46590" s="105"/>
    </row>
    <row r="46591" spans="2:2">
      <c r="B46591" s="105"/>
    </row>
    <row r="46592" spans="2:2">
      <c r="B46592" s="105"/>
    </row>
    <row r="46593" spans="2:2">
      <c r="B46593" s="105"/>
    </row>
    <row r="46594" spans="2:2">
      <c r="B46594" s="105"/>
    </row>
    <row r="46595" spans="2:2">
      <c r="B46595" s="105"/>
    </row>
    <row r="46596" spans="2:2">
      <c r="B46596" s="105"/>
    </row>
    <row r="46597" spans="2:2">
      <c r="B46597" s="105"/>
    </row>
    <row r="46598" spans="2:2">
      <c r="B46598" s="105"/>
    </row>
    <row r="46599" spans="2:2">
      <c r="B46599" s="105"/>
    </row>
    <row r="46600" spans="2:2">
      <c r="B46600" s="105"/>
    </row>
    <row r="46601" spans="2:2">
      <c r="B46601" s="105"/>
    </row>
    <row r="46602" spans="2:2">
      <c r="B46602" s="105"/>
    </row>
    <row r="46603" spans="2:2">
      <c r="B46603" s="105"/>
    </row>
    <row r="46604" spans="2:2">
      <c r="B46604" s="105"/>
    </row>
    <row r="46605" spans="2:2">
      <c r="B46605" s="105"/>
    </row>
    <row r="46606" spans="2:2">
      <c r="B46606" s="105"/>
    </row>
    <row r="46607" spans="2:2">
      <c r="B46607" s="105"/>
    </row>
    <row r="46608" spans="2:2">
      <c r="B46608" s="105"/>
    </row>
    <row r="46609" spans="2:2">
      <c r="B46609" s="105"/>
    </row>
    <row r="46610" spans="2:2">
      <c r="B46610" s="105"/>
    </row>
    <row r="46611" spans="2:2">
      <c r="B46611" s="105"/>
    </row>
    <row r="46612" spans="2:2">
      <c r="B46612" s="105"/>
    </row>
    <row r="46613" spans="2:2">
      <c r="B46613" s="105"/>
    </row>
    <row r="46614" spans="2:2">
      <c r="B46614" s="105"/>
    </row>
    <row r="46615" spans="2:2">
      <c r="B46615" s="105"/>
    </row>
    <row r="46616" spans="2:2">
      <c r="B46616" s="105"/>
    </row>
    <row r="46617" spans="2:2">
      <c r="B46617" s="105"/>
    </row>
    <row r="46618" spans="2:2">
      <c r="B46618" s="105"/>
    </row>
    <row r="46619" spans="2:2">
      <c r="B46619" s="105"/>
    </row>
    <row r="46620" spans="2:2">
      <c r="B46620" s="105"/>
    </row>
    <row r="46621" spans="2:2">
      <c r="B46621" s="105"/>
    </row>
    <row r="46622" spans="2:2">
      <c r="B46622" s="105"/>
    </row>
    <row r="46623" spans="2:2">
      <c r="B46623" s="105"/>
    </row>
    <row r="46624" spans="2:2">
      <c r="B46624" s="105"/>
    </row>
    <row r="46625" spans="2:2">
      <c r="B46625" s="105"/>
    </row>
    <row r="46626" spans="2:2">
      <c r="B46626" s="105"/>
    </row>
    <row r="46627" spans="2:2">
      <c r="B46627" s="105"/>
    </row>
    <row r="46628" spans="2:2">
      <c r="B46628" s="105"/>
    </row>
    <row r="46629" spans="2:2">
      <c r="B46629" s="105"/>
    </row>
    <row r="46630" spans="2:2">
      <c r="B46630" s="105"/>
    </row>
    <row r="46631" spans="2:2">
      <c r="B46631" s="105"/>
    </row>
    <row r="46632" spans="2:2">
      <c r="B46632" s="105"/>
    </row>
    <row r="46633" spans="2:2">
      <c r="B46633" s="105"/>
    </row>
    <row r="46634" spans="2:2">
      <c r="B46634" s="105"/>
    </row>
    <row r="46635" spans="2:2">
      <c r="B46635" s="105"/>
    </row>
    <row r="46636" spans="2:2">
      <c r="B46636" s="105"/>
    </row>
    <row r="46637" spans="2:2">
      <c r="B46637" s="105"/>
    </row>
    <row r="46638" spans="2:2">
      <c r="B46638" s="105"/>
    </row>
    <row r="46639" spans="2:2">
      <c r="B46639" s="105"/>
    </row>
    <row r="46640" spans="2:2">
      <c r="B46640" s="105"/>
    </row>
    <row r="46641" spans="2:2">
      <c r="B46641" s="105"/>
    </row>
    <row r="46642" spans="2:2">
      <c r="B46642" s="105"/>
    </row>
    <row r="46643" spans="2:2">
      <c r="B46643" s="105"/>
    </row>
    <row r="46644" spans="2:2">
      <c r="B46644" s="105"/>
    </row>
    <row r="46645" spans="2:2">
      <c r="B46645" s="105"/>
    </row>
    <row r="46646" spans="2:2">
      <c r="B46646" s="105"/>
    </row>
    <row r="46647" spans="2:2">
      <c r="B46647" s="105"/>
    </row>
    <row r="46648" spans="2:2">
      <c r="B46648" s="105"/>
    </row>
    <row r="46649" spans="2:2">
      <c r="B46649" s="105"/>
    </row>
    <row r="46650" spans="2:2">
      <c r="B46650" s="105"/>
    </row>
    <row r="46651" spans="2:2">
      <c r="B46651" s="105"/>
    </row>
    <row r="46652" spans="2:2">
      <c r="B46652" s="105"/>
    </row>
    <row r="46653" spans="2:2">
      <c r="B46653" s="105"/>
    </row>
    <row r="46654" spans="2:2">
      <c r="B46654" s="105"/>
    </row>
    <row r="46655" spans="2:2">
      <c r="B46655" s="105"/>
    </row>
    <row r="46656" spans="2:2">
      <c r="B46656" s="105"/>
    </row>
    <row r="46657" spans="2:2">
      <c r="B46657" s="105"/>
    </row>
    <row r="46658" spans="2:2">
      <c r="B46658" s="105"/>
    </row>
    <row r="46659" spans="2:2">
      <c r="B46659" s="105"/>
    </row>
    <row r="46660" spans="2:2">
      <c r="B46660" s="105"/>
    </row>
    <row r="46661" spans="2:2">
      <c r="B46661" s="105"/>
    </row>
    <row r="46662" spans="2:2">
      <c r="B46662" s="105"/>
    </row>
    <row r="46663" spans="2:2">
      <c r="B46663" s="105"/>
    </row>
    <row r="46664" spans="2:2">
      <c r="B46664" s="105"/>
    </row>
    <row r="46665" spans="2:2">
      <c r="B46665" s="105"/>
    </row>
    <row r="46666" spans="2:2">
      <c r="B46666" s="105"/>
    </row>
    <row r="46667" spans="2:2">
      <c r="B46667" s="105"/>
    </row>
    <row r="46668" spans="2:2">
      <c r="B46668" s="105"/>
    </row>
    <row r="46669" spans="2:2">
      <c r="B46669" s="105"/>
    </row>
    <row r="46670" spans="2:2">
      <c r="B46670" s="105"/>
    </row>
    <row r="46671" spans="2:2">
      <c r="B46671" s="105"/>
    </row>
    <row r="46672" spans="2:2">
      <c r="B46672" s="105"/>
    </row>
    <row r="46673" spans="2:2">
      <c r="B46673" s="105"/>
    </row>
    <row r="46674" spans="2:2">
      <c r="B46674" s="105"/>
    </row>
    <row r="46675" spans="2:2">
      <c r="B46675" s="105"/>
    </row>
    <row r="46676" spans="2:2">
      <c r="B46676" s="105"/>
    </row>
    <row r="46677" spans="2:2">
      <c r="B46677" s="105"/>
    </row>
    <row r="46678" spans="2:2">
      <c r="B46678" s="105"/>
    </row>
    <row r="46679" spans="2:2">
      <c r="B46679" s="105"/>
    </row>
    <row r="46680" spans="2:2">
      <c r="B46680" s="105"/>
    </row>
    <row r="46681" spans="2:2">
      <c r="B46681" s="105"/>
    </row>
    <row r="46682" spans="2:2">
      <c r="B46682" s="105"/>
    </row>
    <row r="46683" spans="2:2">
      <c r="B46683" s="105"/>
    </row>
    <row r="46684" spans="2:2">
      <c r="B46684" s="105"/>
    </row>
    <row r="46685" spans="2:2">
      <c r="B46685" s="105"/>
    </row>
    <row r="46686" spans="2:2">
      <c r="B46686" s="105"/>
    </row>
    <row r="46687" spans="2:2">
      <c r="B46687" s="105"/>
    </row>
    <row r="46688" spans="2:2">
      <c r="B46688" s="105"/>
    </row>
    <row r="46689" spans="2:2">
      <c r="B46689" s="105"/>
    </row>
    <row r="46690" spans="2:2">
      <c r="B46690" s="105"/>
    </row>
    <row r="46691" spans="2:2">
      <c r="B46691" s="105"/>
    </row>
    <row r="46692" spans="2:2">
      <c r="B46692" s="105"/>
    </row>
    <row r="46693" spans="2:2">
      <c r="B46693" s="105"/>
    </row>
    <row r="46694" spans="2:2">
      <c r="B46694" s="105"/>
    </row>
    <row r="46695" spans="2:2">
      <c r="B46695" s="105"/>
    </row>
    <row r="46696" spans="2:2">
      <c r="B46696" s="105"/>
    </row>
    <row r="46697" spans="2:2">
      <c r="B46697" s="105"/>
    </row>
    <row r="46698" spans="2:2">
      <c r="B46698" s="105"/>
    </row>
    <row r="46699" spans="2:2">
      <c r="B46699" s="105"/>
    </row>
    <row r="46700" spans="2:2">
      <c r="B46700" s="105"/>
    </row>
    <row r="46701" spans="2:2">
      <c r="B46701" s="105"/>
    </row>
    <row r="46702" spans="2:2">
      <c r="B46702" s="105"/>
    </row>
    <row r="46703" spans="2:2">
      <c r="B46703" s="105"/>
    </row>
    <row r="46704" spans="2:2">
      <c r="B46704" s="105"/>
    </row>
    <row r="46705" spans="2:2">
      <c r="B46705" s="105"/>
    </row>
    <row r="46706" spans="2:2">
      <c r="B46706" s="105"/>
    </row>
    <row r="46707" spans="2:2">
      <c r="B46707" s="105"/>
    </row>
    <row r="46708" spans="2:2">
      <c r="B46708" s="105"/>
    </row>
    <row r="46709" spans="2:2">
      <c r="B46709" s="105"/>
    </row>
    <row r="46710" spans="2:2">
      <c r="B46710" s="105"/>
    </row>
    <row r="46711" spans="2:2">
      <c r="B46711" s="105"/>
    </row>
    <row r="46712" spans="2:2">
      <c r="B46712" s="105"/>
    </row>
    <row r="46713" spans="2:2">
      <c r="B46713" s="105"/>
    </row>
    <row r="46714" spans="2:2">
      <c r="B46714" s="105"/>
    </row>
    <row r="46715" spans="2:2">
      <c r="B46715" s="105"/>
    </row>
    <row r="46716" spans="2:2">
      <c r="B46716" s="105"/>
    </row>
    <row r="46717" spans="2:2">
      <c r="B46717" s="105"/>
    </row>
    <row r="46718" spans="2:2">
      <c r="B46718" s="105"/>
    </row>
    <row r="46719" spans="2:2">
      <c r="B46719" s="105"/>
    </row>
    <row r="46720" spans="2:2">
      <c r="B46720" s="105"/>
    </row>
    <row r="46721" spans="2:2">
      <c r="B46721" s="105"/>
    </row>
    <row r="46722" spans="2:2">
      <c r="B46722" s="105"/>
    </row>
    <row r="46723" spans="2:2">
      <c r="B46723" s="105"/>
    </row>
    <row r="46724" spans="2:2">
      <c r="B46724" s="105"/>
    </row>
    <row r="46725" spans="2:2">
      <c r="B46725" s="105"/>
    </row>
    <row r="46726" spans="2:2">
      <c r="B46726" s="105"/>
    </row>
    <row r="46727" spans="2:2">
      <c r="B46727" s="105"/>
    </row>
    <row r="46728" spans="2:2">
      <c r="B46728" s="105"/>
    </row>
    <row r="46729" spans="2:2">
      <c r="B46729" s="105"/>
    </row>
    <row r="46738" spans="2:2" ht="15">
      <c r="B46738" s="184"/>
    </row>
    <row r="46739" spans="2:2" ht="15">
      <c r="B46739" s="184"/>
    </row>
    <row r="46740" spans="2:2" ht="15">
      <c r="B46740" s="184"/>
    </row>
    <row r="46741" spans="2:2" ht="15">
      <c r="B46741" s="183"/>
    </row>
    <row r="46742" spans="2:2" ht="15">
      <c r="B46742" s="183"/>
    </row>
    <row r="46743" spans="2:2" ht="15">
      <c r="B46743" s="183"/>
    </row>
    <row r="46787" spans="2:2" ht="15">
      <c r="B46787" s="183"/>
    </row>
    <row r="46788" spans="2:2" ht="15">
      <c r="B46788" s="183"/>
    </row>
    <row r="46789" spans="2:2" ht="15">
      <c r="B46789" s="183"/>
    </row>
    <row r="46799" spans="2:2" ht="15">
      <c r="B46799" s="183"/>
    </row>
    <row r="46818" spans="2:2" ht="15">
      <c r="B46818" s="184"/>
    </row>
    <row r="46819" spans="2:2" ht="15">
      <c r="B46819" s="184"/>
    </row>
    <row r="46820" spans="2:2" ht="15">
      <c r="B46820" s="184"/>
    </row>
    <row r="46831" spans="2:2" ht="15">
      <c r="B46831"/>
    </row>
    <row r="46832" spans="2:2" ht="15">
      <c r="B46832" s="183"/>
    </row>
    <row r="46833" spans="2:2" ht="15">
      <c r="B46833" s="183"/>
    </row>
    <row r="46834" spans="2:2" ht="15">
      <c r="B46834" s="183"/>
    </row>
    <row r="46839" spans="2:2" ht="15">
      <c r="B46839" s="183"/>
    </row>
    <row r="46840" spans="2:2" ht="15">
      <c r="B46840" s="183"/>
    </row>
    <row r="46841" spans="2:2" ht="15">
      <c r="B46841" s="183"/>
    </row>
    <row r="46843" spans="2:2" ht="15">
      <c r="B46843" s="183"/>
    </row>
    <row r="46844" spans="2:2" ht="15">
      <c r="B46844" s="183"/>
    </row>
    <row r="46845" spans="2:2" ht="15">
      <c r="B46845" s="183"/>
    </row>
    <row r="46849" spans="2:2" ht="15">
      <c r="B46849" s="183"/>
    </row>
    <row r="46850" spans="2:2" ht="15">
      <c r="B46850" s="183"/>
    </row>
    <row r="46851" spans="2:2" ht="15">
      <c r="B46851" s="183"/>
    </row>
    <row r="46852" spans="2:2" ht="15">
      <c r="B46852" s="183"/>
    </row>
    <row r="46853" spans="2:2" ht="15">
      <c r="B46853" s="183"/>
    </row>
    <row r="46854" spans="2:2" ht="15">
      <c r="B46854" s="183"/>
    </row>
    <row r="46855" spans="2:2" ht="15">
      <c r="B46855" s="183"/>
    </row>
    <row r="46859" spans="2:2" ht="15">
      <c r="B46859" s="183"/>
    </row>
    <row r="46860" spans="2:2" ht="15">
      <c r="B46860" s="183"/>
    </row>
    <row r="46861" spans="2:2" ht="15">
      <c r="B46861" s="183"/>
    </row>
    <row r="46864" spans="2:2" ht="15">
      <c r="B46864" s="183"/>
    </row>
    <row r="46881" spans="2:2" ht="15">
      <c r="B46881" s="183"/>
    </row>
    <row r="46882" spans="2:2" ht="15">
      <c r="B46882" s="183"/>
    </row>
    <row r="46883" spans="2:2" ht="15">
      <c r="B46883" s="183"/>
    </row>
    <row r="46886" spans="2:2" ht="15">
      <c r="B46886" s="183"/>
    </row>
    <row r="46887" spans="2:2" ht="15">
      <c r="B46887" s="183"/>
    </row>
    <row r="46888" spans="2:2" ht="15">
      <c r="B46888" s="183"/>
    </row>
    <row r="46889" spans="2:2" ht="15">
      <c r="B46889" s="183"/>
    </row>
    <row r="46890" spans="2:2" ht="15">
      <c r="B46890" s="183"/>
    </row>
    <row r="46891" spans="2:2" ht="15">
      <c r="B46891" s="183"/>
    </row>
    <row r="46894" spans="2:2" ht="15">
      <c r="B46894" s="183"/>
    </row>
    <row r="46895" spans="2:2" ht="15">
      <c r="B46895" s="183"/>
    </row>
    <row r="46896" spans="2:2" ht="15">
      <c r="B46896" s="183"/>
    </row>
    <row r="46897" spans="2:2" ht="15">
      <c r="B46897" s="183"/>
    </row>
    <row r="46898" spans="2:2" ht="15">
      <c r="B46898" s="183"/>
    </row>
    <row r="46899" spans="2:2" ht="15">
      <c r="B46899" s="183"/>
    </row>
    <row r="46900" spans="2:2" ht="15">
      <c r="B46900" s="183"/>
    </row>
    <row r="46903" spans="2:2" ht="15">
      <c r="B46903" s="183"/>
    </row>
    <row r="46923" spans="2:2" ht="15">
      <c r="B46923" s="183"/>
    </row>
    <row r="46924" spans="2:2" ht="15">
      <c r="B46924" s="183"/>
    </row>
    <row r="46925" spans="2:2" ht="15">
      <c r="B46925" s="183"/>
    </row>
    <row r="46944" spans="2:2" ht="15">
      <c r="B46944" s="183"/>
    </row>
    <row r="46945" spans="2:2" ht="15">
      <c r="B46945" s="183"/>
    </row>
    <row r="46946" spans="2:2" ht="15">
      <c r="B46946" s="183"/>
    </row>
    <row r="46947" spans="2:2" ht="15">
      <c r="B46947" s="183"/>
    </row>
    <row r="46956" spans="2:2" ht="15">
      <c r="B46956" s="183"/>
    </row>
    <row r="46957" spans="2:2" ht="15">
      <c r="B46957" s="183"/>
    </row>
    <row r="46958" spans="2:2" ht="15">
      <c r="B46958" s="183"/>
    </row>
    <row r="46974" spans="2:2" ht="15">
      <c r="B46974" s="183"/>
    </row>
    <row r="46975" spans="2:2" ht="15">
      <c r="B46975" s="183"/>
    </row>
    <row r="46976" spans="2:2" ht="15">
      <c r="B46976" s="183"/>
    </row>
    <row r="46986" spans="2:2" ht="15">
      <c r="B46986" s="184"/>
    </row>
    <row r="46987" spans="2:2" ht="15">
      <c r="B46987" s="184"/>
    </row>
    <row r="46988" spans="2:2" ht="15">
      <c r="B46988" s="184"/>
    </row>
    <row r="46998" spans="2:2" ht="15">
      <c r="B46998" s="184"/>
    </row>
    <row r="46999" spans="2:2" ht="15">
      <c r="B46999" s="184"/>
    </row>
    <row r="47000" spans="2:2" ht="15">
      <c r="B47000" s="184"/>
    </row>
    <row r="47001" spans="2:2" ht="15">
      <c r="B47001" s="184"/>
    </row>
    <row r="47002" spans="2:2" ht="15">
      <c r="B47002" s="184"/>
    </row>
    <row r="47003" spans="2:2" ht="15">
      <c r="B47003" s="184"/>
    </row>
    <row r="47027" spans="2:2" ht="15">
      <c r="B47027" s="183"/>
    </row>
    <row r="47028" spans="2:2" ht="15">
      <c r="B47028" s="183"/>
    </row>
    <row r="47029" spans="2:2" ht="15">
      <c r="B47029" s="183"/>
    </row>
    <row r="47036" spans="2:2" ht="15">
      <c r="B47036" s="184"/>
    </row>
    <row r="47037" spans="2:2" ht="15">
      <c r="B47037" s="184"/>
    </row>
    <row r="47038" spans="2:2" ht="15">
      <c r="B47038" s="184"/>
    </row>
    <row r="47041" spans="2:2" ht="15">
      <c r="B47041" s="183"/>
    </row>
    <row r="47042" spans="2:2" ht="15">
      <c r="B47042" s="183"/>
    </row>
    <row r="47043" spans="2:2" ht="15">
      <c r="B47043" s="183"/>
    </row>
    <row r="47049" spans="2:2" ht="15">
      <c r="B47049" s="184"/>
    </row>
    <row r="47050" spans="2:2" ht="15">
      <c r="B47050" s="184"/>
    </row>
    <row r="47051" spans="2:2" ht="15">
      <c r="B47051" s="184"/>
    </row>
    <row r="47078" spans="2:2" ht="15">
      <c r="B47078" s="184"/>
    </row>
    <row r="47079" spans="2:2" ht="15">
      <c r="B47079" s="184"/>
    </row>
    <row r="47080" spans="2:2" ht="15">
      <c r="B47080" s="184"/>
    </row>
    <row r="47081" spans="2:2" ht="15">
      <c r="B47081" s="183"/>
    </row>
    <row r="47082" spans="2:2" ht="15">
      <c r="B47082" s="183"/>
    </row>
    <row r="47083" spans="2:2" ht="15">
      <c r="B47083" s="183"/>
    </row>
    <row r="47091" spans="2:2" ht="15">
      <c r="B47091" s="183"/>
    </row>
    <row r="47092" spans="2:2" ht="15">
      <c r="B47092" s="183"/>
    </row>
    <row r="47093" spans="2:2" ht="15">
      <c r="B47093" s="183"/>
    </row>
    <row r="47095" spans="2:2" ht="15">
      <c r="B47095" s="183"/>
    </row>
    <row r="47096" spans="2:2" ht="15">
      <c r="B47096" s="183"/>
    </row>
    <row r="47097" spans="2:2" ht="15">
      <c r="B47097" s="183"/>
    </row>
    <row r="47107" spans="2:2" ht="15">
      <c r="B47107" s="183"/>
    </row>
    <row r="47110" spans="2:2" ht="15">
      <c r="B47110" s="183"/>
    </row>
    <row r="47111" spans="2:2" ht="15">
      <c r="B47111" s="183"/>
    </row>
    <row r="92919" spans="2:2">
      <c r="B92919" s="186"/>
    </row>
    <row r="92920" spans="2:2">
      <c r="B92920" s="186"/>
    </row>
    <row r="92921" spans="2:2">
      <c r="B92921" s="186"/>
    </row>
    <row r="92922" spans="2:2">
      <c r="B92922" s="186"/>
    </row>
    <row r="92923" spans="2:2">
      <c r="B92923" s="186"/>
    </row>
    <row r="92924" spans="2:2">
      <c r="B92924" s="186"/>
    </row>
    <row r="92925" spans="2:2">
      <c r="B92925" s="186"/>
    </row>
    <row r="92926" spans="2:2">
      <c r="B92926" s="186"/>
    </row>
    <row r="92927" spans="2:2">
      <c r="B92927" s="186"/>
    </row>
    <row r="92928" spans="2:2">
      <c r="B92928" s="186"/>
    </row>
    <row r="92929" spans="2:2">
      <c r="B92929" s="186"/>
    </row>
    <row r="92930" spans="2:2">
      <c r="B92930" s="186"/>
    </row>
    <row r="92931" spans="2:2">
      <c r="B92931" s="186"/>
    </row>
    <row r="92932" spans="2:2">
      <c r="B92932" s="186"/>
    </row>
    <row r="92933" spans="2:2">
      <c r="B92933" s="186"/>
    </row>
    <row r="92934" spans="2:2">
      <c r="B92934" s="186"/>
    </row>
    <row r="92935" spans="2:2">
      <c r="B92935" s="186"/>
    </row>
    <row r="92936" spans="2:2">
      <c r="B92936" s="186"/>
    </row>
    <row r="92937" spans="2:2">
      <c r="B92937" s="186"/>
    </row>
    <row r="92938" spans="2:2">
      <c r="B92938" s="186"/>
    </row>
    <row r="92939" spans="2:2">
      <c r="B92939" s="186"/>
    </row>
    <row r="92940" spans="2:2">
      <c r="B92940" s="186"/>
    </row>
    <row r="92941" spans="2:2">
      <c r="B92941" s="186"/>
    </row>
    <row r="92942" spans="2:2">
      <c r="B92942" s="186"/>
    </row>
    <row r="92943" spans="2:2">
      <c r="B92943" s="186"/>
    </row>
    <row r="92944" spans="2:2">
      <c r="B92944" s="186"/>
    </row>
    <row r="92945" spans="2:2">
      <c r="B92945" s="186"/>
    </row>
    <row r="92946" spans="2:2">
      <c r="B92946" s="186"/>
    </row>
    <row r="92947" spans="2:2">
      <c r="B92947" s="186"/>
    </row>
    <row r="92948" spans="2:2">
      <c r="B92948" s="186"/>
    </row>
    <row r="92949" spans="2:2">
      <c r="B92949" s="186"/>
    </row>
    <row r="92950" spans="2:2">
      <c r="B92950" s="186"/>
    </row>
    <row r="92951" spans="2:2">
      <c r="B92951" s="186"/>
    </row>
    <row r="92952" spans="2:2">
      <c r="B92952" s="186"/>
    </row>
    <row r="92953" spans="2:2">
      <c r="B92953" s="186"/>
    </row>
    <row r="92954" spans="2:2">
      <c r="B92954" s="186"/>
    </row>
    <row r="92955" spans="2:2">
      <c r="B92955" s="186"/>
    </row>
    <row r="92956" spans="2:2">
      <c r="B92956" s="186"/>
    </row>
    <row r="92957" spans="2:2">
      <c r="B92957" s="186"/>
    </row>
    <row r="92958" spans="2:2">
      <c r="B92958" s="186"/>
    </row>
    <row r="92959" spans="2:2">
      <c r="B92959" s="186"/>
    </row>
    <row r="92960" spans="2:2">
      <c r="B92960" s="186"/>
    </row>
    <row r="92961" spans="2:2">
      <c r="B92961" s="186"/>
    </row>
    <row r="92962" spans="2:2">
      <c r="B92962" s="186"/>
    </row>
    <row r="92963" spans="2:2">
      <c r="B92963" s="186"/>
    </row>
    <row r="92964" spans="2:2">
      <c r="B92964" s="186"/>
    </row>
    <row r="92965" spans="2:2">
      <c r="B92965" s="186"/>
    </row>
    <row r="92966" spans="2:2">
      <c r="B92966" s="186"/>
    </row>
    <row r="92967" spans="2:2">
      <c r="B92967" s="186"/>
    </row>
    <row r="92968" spans="2:2">
      <c r="B92968" s="186"/>
    </row>
    <row r="92969" spans="2:2">
      <c r="B92969" s="186"/>
    </row>
    <row r="92970" spans="2:2">
      <c r="B92970" s="186"/>
    </row>
    <row r="92971" spans="2:2">
      <c r="B92971" s="186"/>
    </row>
    <row r="92972" spans="2:2">
      <c r="B92972" s="186"/>
    </row>
    <row r="92973" spans="2:2">
      <c r="B92973" s="186"/>
    </row>
    <row r="92974" spans="2:2">
      <c r="B92974" s="186"/>
    </row>
    <row r="92975" spans="2:2">
      <c r="B92975" s="186"/>
    </row>
    <row r="92976" spans="2:2">
      <c r="B92976" s="186"/>
    </row>
    <row r="92977" spans="2:2">
      <c r="B92977" s="186"/>
    </row>
    <row r="92978" spans="2:2">
      <c r="B92978" s="186"/>
    </row>
    <row r="92979" spans="2:2">
      <c r="B92979" s="186"/>
    </row>
    <row r="92980" spans="2:2">
      <c r="B92980" s="186"/>
    </row>
    <row r="92981" spans="2:2">
      <c r="B92981" s="186"/>
    </row>
    <row r="92982" spans="2:2">
      <c r="B92982" s="186"/>
    </row>
    <row r="92983" spans="2:2">
      <c r="B92983" s="186"/>
    </row>
    <row r="92984" spans="2:2">
      <c r="B92984" s="186"/>
    </row>
    <row r="92985" spans="2:2">
      <c r="B92985" s="186"/>
    </row>
    <row r="92986" spans="2:2">
      <c r="B92986" s="186"/>
    </row>
    <row r="92987" spans="2:2">
      <c r="B92987" s="186"/>
    </row>
    <row r="92988" spans="2:2">
      <c r="B92988" s="186"/>
    </row>
    <row r="92989" spans="2:2">
      <c r="B92989" s="186"/>
    </row>
    <row r="92990" spans="2:2">
      <c r="B92990" s="186"/>
    </row>
    <row r="92991" spans="2:2">
      <c r="B92991" s="186"/>
    </row>
    <row r="92992" spans="2:2">
      <c r="B92992" s="186"/>
    </row>
    <row r="92993" spans="2:2">
      <c r="B92993" s="186"/>
    </row>
    <row r="92994" spans="2:2">
      <c r="B92994" s="186"/>
    </row>
    <row r="92995" spans="2:2">
      <c r="B92995" s="186"/>
    </row>
    <row r="92996" spans="2:2">
      <c r="B92996" s="186"/>
    </row>
    <row r="92997" spans="2:2">
      <c r="B92997" s="186"/>
    </row>
    <row r="92998" spans="2:2">
      <c r="B92998" s="186"/>
    </row>
    <row r="92999" spans="2:2">
      <c r="B92999" s="186"/>
    </row>
    <row r="93000" spans="2:2">
      <c r="B93000" s="186"/>
    </row>
    <row r="93001" spans="2:2">
      <c r="B93001" s="186"/>
    </row>
    <row r="93002" spans="2:2">
      <c r="B93002" s="186"/>
    </row>
    <row r="93003" spans="2:2">
      <c r="B93003" s="186"/>
    </row>
    <row r="93004" spans="2:2">
      <c r="B93004" s="186"/>
    </row>
    <row r="93005" spans="2:2">
      <c r="B93005" s="186"/>
    </row>
    <row r="93006" spans="2:2">
      <c r="B93006" s="186"/>
    </row>
    <row r="93007" spans="2:2">
      <c r="B93007" s="186"/>
    </row>
    <row r="93008" spans="2:2">
      <c r="B93008" s="186"/>
    </row>
    <row r="93009" spans="2:2">
      <c r="B93009" s="186"/>
    </row>
    <row r="93010" spans="2:2">
      <c r="B93010" s="186"/>
    </row>
    <row r="93011" spans="2:2">
      <c r="B93011" s="186"/>
    </row>
    <row r="93012" spans="2:2">
      <c r="B93012" s="186"/>
    </row>
    <row r="93013" spans="2:2">
      <c r="B93013" s="186"/>
    </row>
    <row r="93014" spans="2:2">
      <c r="B93014" s="186"/>
    </row>
    <row r="93015" spans="2:2">
      <c r="B93015" s="186"/>
    </row>
    <row r="93016" spans="2:2">
      <c r="B93016" s="186"/>
    </row>
    <row r="93017" spans="2:2">
      <c r="B93017" s="186"/>
    </row>
    <row r="93018" spans="2:2">
      <c r="B93018" s="186"/>
    </row>
    <row r="93019" spans="2:2">
      <c r="B93019" s="186"/>
    </row>
    <row r="93020" spans="2:2">
      <c r="B93020" s="186"/>
    </row>
    <row r="93021" spans="2:2">
      <c r="B93021" s="186"/>
    </row>
    <row r="93022" spans="2:2">
      <c r="B93022" s="186"/>
    </row>
    <row r="93023" spans="2:2">
      <c r="B93023" s="186"/>
    </row>
    <row r="93024" spans="2:2">
      <c r="B93024" s="186"/>
    </row>
    <row r="93025" spans="2:2">
      <c r="B93025" s="186"/>
    </row>
    <row r="93026" spans="2:2">
      <c r="B93026" s="186"/>
    </row>
    <row r="93027" spans="2:2">
      <c r="B93027" s="186"/>
    </row>
    <row r="93028" spans="2:2">
      <c r="B93028" s="186"/>
    </row>
    <row r="93029" spans="2:2">
      <c r="B93029" s="186"/>
    </row>
    <row r="93030" spans="2:2">
      <c r="B93030" s="186"/>
    </row>
    <row r="93031" spans="2:2">
      <c r="B93031" s="186"/>
    </row>
    <row r="93032" spans="2:2">
      <c r="B93032" s="186"/>
    </row>
    <row r="93033" spans="2:2">
      <c r="B93033" s="186"/>
    </row>
    <row r="93034" spans="2:2">
      <c r="B93034" s="186"/>
    </row>
    <row r="93035" spans="2:2">
      <c r="B93035" s="186"/>
    </row>
    <row r="93036" spans="2:2">
      <c r="B93036" s="186"/>
    </row>
    <row r="93037" spans="2:2">
      <c r="B93037" s="186"/>
    </row>
    <row r="93038" spans="2:2">
      <c r="B93038" s="186"/>
    </row>
    <row r="93039" spans="2:2">
      <c r="B93039" s="186"/>
    </row>
    <row r="93040" spans="2:2">
      <c r="B93040" s="186"/>
    </row>
    <row r="93041" spans="2:2">
      <c r="B93041" s="186"/>
    </row>
    <row r="93042" spans="2:2">
      <c r="B93042" s="186"/>
    </row>
    <row r="93043" spans="2:2">
      <c r="B93043" s="186"/>
    </row>
    <row r="93044" spans="2:2">
      <c r="B93044" s="186"/>
    </row>
    <row r="93045" spans="2:2">
      <c r="B93045" s="186"/>
    </row>
    <row r="93046" spans="2:2">
      <c r="B93046" s="186"/>
    </row>
    <row r="93047" spans="2:2">
      <c r="B93047" s="186"/>
    </row>
    <row r="93048" spans="2:2">
      <c r="B93048" s="186"/>
    </row>
    <row r="93049" spans="2:2">
      <c r="B93049" s="186"/>
    </row>
    <row r="93050" spans="2:2">
      <c r="B93050" s="186"/>
    </row>
    <row r="93051" spans="2:2">
      <c r="B93051" s="186"/>
    </row>
    <row r="93052" spans="2:2">
      <c r="B93052" s="186"/>
    </row>
    <row r="93053" spans="2:2">
      <c r="B93053" s="186"/>
    </row>
    <row r="93054" spans="2:2">
      <c r="B93054" s="186"/>
    </row>
    <row r="93055" spans="2:2">
      <c r="B93055" s="186"/>
    </row>
    <row r="93056" spans="2:2">
      <c r="B93056" s="186"/>
    </row>
    <row r="93057" spans="2:2">
      <c r="B93057" s="186"/>
    </row>
    <row r="93058" spans="2:2">
      <c r="B93058" s="186"/>
    </row>
    <row r="93059" spans="2:2">
      <c r="B93059" s="186"/>
    </row>
    <row r="93060" spans="2:2">
      <c r="B93060" s="186"/>
    </row>
    <row r="93061" spans="2:2">
      <c r="B93061" s="186"/>
    </row>
    <row r="93062" spans="2:2">
      <c r="B93062" s="186"/>
    </row>
    <row r="93063" spans="2:2">
      <c r="B93063" s="186"/>
    </row>
    <row r="93064" spans="2:2">
      <c r="B93064" s="186"/>
    </row>
    <row r="93065" spans="2:2">
      <c r="B93065" s="186"/>
    </row>
    <row r="93066" spans="2:2">
      <c r="B93066" s="186"/>
    </row>
    <row r="93067" spans="2:2">
      <c r="B93067" s="186"/>
    </row>
    <row r="93068" spans="2:2">
      <c r="B93068" s="186"/>
    </row>
    <row r="93069" spans="2:2">
      <c r="B93069" s="186"/>
    </row>
    <row r="93070" spans="2:2">
      <c r="B93070" s="186"/>
    </row>
    <row r="93071" spans="2:2">
      <c r="B93071" s="186"/>
    </row>
    <row r="93072" spans="2:2">
      <c r="B93072" s="186"/>
    </row>
    <row r="93073" spans="2:2">
      <c r="B93073" s="186"/>
    </row>
    <row r="93074" spans="2:2">
      <c r="B93074" s="186"/>
    </row>
    <row r="93075" spans="2:2">
      <c r="B93075" s="186"/>
    </row>
    <row r="93076" spans="2:2">
      <c r="B93076" s="186"/>
    </row>
    <row r="93077" spans="2:2">
      <c r="B93077" s="186"/>
    </row>
    <row r="93078" spans="2:2">
      <c r="B93078" s="186"/>
    </row>
    <row r="93079" spans="2:2">
      <c r="B93079" s="186"/>
    </row>
    <row r="93080" spans="2:2">
      <c r="B93080" s="186"/>
    </row>
    <row r="93081" spans="2:2">
      <c r="B93081" s="186"/>
    </row>
    <row r="93082" spans="2:2">
      <c r="B93082" s="186"/>
    </row>
    <row r="93083" spans="2:2">
      <c r="B93083" s="186"/>
    </row>
    <row r="93084" spans="2:2">
      <c r="B93084" s="186"/>
    </row>
    <row r="93085" spans="2:2">
      <c r="B93085" s="186"/>
    </row>
    <row r="93086" spans="2:2">
      <c r="B93086" s="186"/>
    </row>
    <row r="93087" spans="2:2">
      <c r="B93087" s="186"/>
    </row>
    <row r="93088" spans="2:2">
      <c r="B93088" s="186"/>
    </row>
    <row r="93089" spans="2:2">
      <c r="B93089" s="186"/>
    </row>
    <row r="93090" spans="2:2">
      <c r="B93090" s="186"/>
    </row>
    <row r="93091" spans="2:2">
      <c r="B93091" s="186"/>
    </row>
    <row r="93092" spans="2:2">
      <c r="B93092" s="186"/>
    </row>
    <row r="93093" spans="2:2">
      <c r="B93093" s="186"/>
    </row>
    <row r="93094" spans="2:2">
      <c r="B93094" s="186"/>
    </row>
    <row r="93095" spans="2:2">
      <c r="B93095" s="186"/>
    </row>
    <row r="93096" spans="2:2">
      <c r="B93096" s="186"/>
    </row>
    <row r="93097" spans="2:2">
      <c r="B93097" s="186"/>
    </row>
    <row r="93098" spans="2:2">
      <c r="B93098" s="186"/>
    </row>
    <row r="93099" spans="2:2">
      <c r="B93099" s="186"/>
    </row>
    <row r="93100" spans="2:2">
      <c r="B93100" s="186"/>
    </row>
    <row r="93101" spans="2:2">
      <c r="B93101" s="186"/>
    </row>
    <row r="93102" spans="2:2">
      <c r="B93102" s="186"/>
    </row>
    <row r="93103" spans="2:2">
      <c r="B93103" s="186"/>
    </row>
    <row r="93104" spans="2:2">
      <c r="B93104" s="186"/>
    </row>
    <row r="93105" spans="2:2">
      <c r="B93105" s="186"/>
    </row>
    <row r="93106" spans="2:2">
      <c r="B93106" s="186"/>
    </row>
    <row r="93107" spans="2:2">
      <c r="B93107" s="186"/>
    </row>
    <row r="93108" spans="2:2">
      <c r="B93108" s="186"/>
    </row>
    <row r="93109" spans="2:2">
      <c r="B93109" s="186"/>
    </row>
    <row r="93110" spans="2:2">
      <c r="B93110" s="186"/>
    </row>
    <row r="93111" spans="2:2">
      <c r="B93111" s="186"/>
    </row>
    <row r="93112" spans="2:2">
      <c r="B93112" s="186"/>
    </row>
    <row r="93113" spans="2:2">
      <c r="B93113" s="186"/>
    </row>
    <row r="93114" spans="2:2">
      <c r="B93114" s="186"/>
    </row>
    <row r="93115" spans="2:2">
      <c r="B93115" s="186"/>
    </row>
    <row r="93116" spans="2:2">
      <c r="B93116" s="186"/>
    </row>
    <row r="93117" spans="2:2">
      <c r="B93117" s="186"/>
    </row>
    <row r="93118" spans="2:2">
      <c r="B93118" s="67" t="s">
        <v>877</v>
      </c>
    </row>
    <row r="93119" spans="2:2">
      <c r="B93119" s="67" t="s">
        <v>877</v>
      </c>
    </row>
    <row r="93120" spans="2:2">
      <c r="B93120" s="67" t="s">
        <v>877</v>
      </c>
    </row>
    <row r="93121" spans="2:2">
      <c r="B93121" s="67" t="s">
        <v>877</v>
      </c>
    </row>
    <row r="93122" spans="2:2">
      <c r="B93122" s="67" t="s">
        <v>877</v>
      </c>
    </row>
    <row r="93123" spans="2:2">
      <c r="B93123" s="67" t="s">
        <v>877</v>
      </c>
    </row>
    <row r="93124" spans="2:2">
      <c r="B93124" s="67" t="s">
        <v>877</v>
      </c>
    </row>
    <row r="93125" spans="2:2">
      <c r="B93125" s="67" t="s">
        <v>877</v>
      </c>
    </row>
    <row r="93126" spans="2:2" ht="15">
      <c r="B93126" s="184" t="s">
        <v>936</v>
      </c>
    </row>
    <row r="93127" spans="2:2" ht="15">
      <c r="B93127" s="184" t="s">
        <v>936</v>
      </c>
    </row>
    <row r="93128" spans="2:2" ht="15">
      <c r="B93128" s="184" t="s">
        <v>936</v>
      </c>
    </row>
    <row r="93129" spans="2:2" ht="15">
      <c r="B93129" s="183" t="s">
        <v>933</v>
      </c>
    </row>
    <row r="93130" spans="2:2" ht="15">
      <c r="B93130" s="183" t="s">
        <v>933</v>
      </c>
    </row>
    <row r="93131" spans="2:2" ht="15">
      <c r="B93131" s="183" t="s">
        <v>933</v>
      </c>
    </row>
    <row r="93132" spans="2:2">
      <c r="B93132" s="67" t="s">
        <v>982</v>
      </c>
    </row>
    <row r="93133" spans="2:2">
      <c r="B93133" s="67" t="s">
        <v>982</v>
      </c>
    </row>
    <row r="93134" spans="2:2">
      <c r="B93134" s="67" t="s">
        <v>982</v>
      </c>
    </row>
    <row r="93135" spans="2:2">
      <c r="B93135" s="67" t="s">
        <v>865</v>
      </c>
    </row>
    <row r="93136" spans="2:2">
      <c r="B93136" s="67" t="s">
        <v>865</v>
      </c>
    </row>
    <row r="93137" spans="2:2">
      <c r="B93137" s="67" t="s">
        <v>865</v>
      </c>
    </row>
    <row r="93138" spans="2:2">
      <c r="B93138" s="67" t="s">
        <v>865</v>
      </c>
    </row>
    <row r="93139" spans="2:2">
      <c r="B93139" s="67" t="s">
        <v>865</v>
      </c>
    </row>
    <row r="93140" spans="2:2">
      <c r="B93140" s="67" t="s">
        <v>865</v>
      </c>
    </row>
    <row r="93141" spans="2:2">
      <c r="B93141" s="67" t="s">
        <v>865</v>
      </c>
    </row>
    <row r="93142" spans="2:2">
      <c r="B93142" s="67" t="s">
        <v>865</v>
      </c>
    </row>
    <row r="93143" spans="2:2">
      <c r="B93143" s="67" t="s">
        <v>865</v>
      </c>
    </row>
    <row r="93144" spans="2:2">
      <c r="B93144" s="67" t="s">
        <v>885</v>
      </c>
    </row>
    <row r="93145" spans="2:2">
      <c r="B93145" s="67" t="s">
        <v>885</v>
      </c>
    </row>
    <row r="93146" spans="2:2">
      <c r="B93146" s="67" t="s">
        <v>885</v>
      </c>
    </row>
    <row r="93147" spans="2:2">
      <c r="B93147" s="67" t="s">
        <v>990</v>
      </c>
    </row>
    <row r="93148" spans="2:2">
      <c r="B93148" s="67" t="s">
        <v>990</v>
      </c>
    </row>
    <row r="93149" spans="2:2">
      <c r="B93149" s="67" t="s">
        <v>990</v>
      </c>
    </row>
    <row r="93150" spans="2:2">
      <c r="B93150" s="67" t="s">
        <v>990</v>
      </c>
    </row>
    <row r="93151" spans="2:2">
      <c r="B93151" s="67" t="s">
        <v>205</v>
      </c>
    </row>
    <row r="93152" spans="2:2">
      <c r="B93152" s="67" t="s">
        <v>919</v>
      </c>
    </row>
    <row r="93153" spans="2:2">
      <c r="B93153" s="67" t="s">
        <v>919</v>
      </c>
    </row>
    <row r="93154" spans="2:2">
      <c r="B93154" s="67" t="s">
        <v>919</v>
      </c>
    </row>
    <row r="93155" spans="2:2">
      <c r="B93155" s="67" t="s">
        <v>919</v>
      </c>
    </row>
    <row r="93156" spans="2:2">
      <c r="B93156" s="67" t="s">
        <v>919</v>
      </c>
    </row>
    <row r="93157" spans="2:2">
      <c r="B93157" s="67" t="s">
        <v>919</v>
      </c>
    </row>
    <row r="93158" spans="2:2">
      <c r="B93158" s="67" t="s">
        <v>919</v>
      </c>
    </row>
    <row r="93159" spans="2:2">
      <c r="B93159" s="67" t="s">
        <v>876</v>
      </c>
    </row>
    <row r="93160" spans="2:2">
      <c r="B93160" s="67" t="s">
        <v>876</v>
      </c>
    </row>
    <row r="93161" spans="2:2">
      <c r="B93161" s="67" t="s">
        <v>876</v>
      </c>
    </row>
    <row r="93162" spans="2:2">
      <c r="B93162" s="67" t="s">
        <v>876</v>
      </c>
    </row>
    <row r="93163" spans="2:2">
      <c r="B93163" s="67" t="s">
        <v>902</v>
      </c>
    </row>
    <row r="93164" spans="2:2">
      <c r="B93164" s="67" t="s">
        <v>209</v>
      </c>
    </row>
    <row r="93165" spans="2:2">
      <c r="B93165" s="67" t="s">
        <v>209</v>
      </c>
    </row>
    <row r="93166" spans="2:2">
      <c r="B93166" s="67" t="s">
        <v>379</v>
      </c>
    </row>
    <row r="93167" spans="2:2">
      <c r="B93167" s="67" t="s">
        <v>878</v>
      </c>
    </row>
    <row r="93168" spans="2:2">
      <c r="B93168" s="67" t="s">
        <v>878</v>
      </c>
    </row>
    <row r="93169" spans="2:2">
      <c r="B93169" s="67" t="s">
        <v>878</v>
      </c>
    </row>
    <row r="93170" spans="2:2">
      <c r="B93170" s="67" t="s">
        <v>878</v>
      </c>
    </row>
    <row r="93171" spans="2:2">
      <c r="B93171" s="67" t="s">
        <v>878</v>
      </c>
    </row>
    <row r="93172" spans="2:2">
      <c r="B93172" s="67" t="s">
        <v>878</v>
      </c>
    </row>
    <row r="93173" spans="2:2">
      <c r="B93173" s="67" t="s">
        <v>222</v>
      </c>
    </row>
    <row r="93174" spans="2:2">
      <c r="B93174" s="67" t="s">
        <v>263</v>
      </c>
    </row>
    <row r="93175" spans="2:2" ht="15">
      <c r="B93175" s="183" t="s">
        <v>941</v>
      </c>
    </row>
    <row r="93176" spans="2:2" ht="15">
      <c r="B93176" s="183" t="s">
        <v>941</v>
      </c>
    </row>
    <row r="93177" spans="2:2" ht="15">
      <c r="B93177" s="183" t="s">
        <v>941</v>
      </c>
    </row>
    <row r="93178" spans="2:2">
      <c r="B93178" s="67" t="s">
        <v>941</v>
      </c>
    </row>
    <row r="93179" spans="2:2">
      <c r="B93179" s="67" t="s">
        <v>941</v>
      </c>
    </row>
    <row r="93180" spans="2:2">
      <c r="B93180" s="67" t="s">
        <v>991</v>
      </c>
    </row>
    <row r="93181" spans="2:2">
      <c r="B93181" s="67" t="s">
        <v>991</v>
      </c>
    </row>
    <row r="93182" spans="2:2">
      <c r="B93182" s="67" t="s">
        <v>991</v>
      </c>
    </row>
    <row r="93183" spans="2:2">
      <c r="B93183" s="67" t="s">
        <v>264</v>
      </c>
    </row>
    <row r="93184" spans="2:2">
      <c r="B93184" s="67" t="s">
        <v>984</v>
      </c>
    </row>
    <row r="93185" spans="2:2">
      <c r="B93185" s="67" t="s">
        <v>984</v>
      </c>
    </row>
    <row r="93186" spans="2:2">
      <c r="B93186" s="67" t="s">
        <v>984</v>
      </c>
    </row>
    <row r="93187" spans="2:2" ht="15">
      <c r="B93187" s="183" t="s">
        <v>984</v>
      </c>
    </row>
    <row r="93188" spans="2:2">
      <c r="B93188" s="67" t="s">
        <v>886</v>
      </c>
    </row>
    <row r="93189" spans="2:2">
      <c r="B93189" s="67" t="s">
        <v>886</v>
      </c>
    </row>
    <row r="93190" spans="2:2">
      <c r="B93190" s="67" t="s">
        <v>983</v>
      </c>
    </row>
    <row r="93191" spans="2:2">
      <c r="B93191" s="67" t="s">
        <v>983</v>
      </c>
    </row>
    <row r="93192" spans="2:2">
      <c r="B93192" s="67" t="s">
        <v>983</v>
      </c>
    </row>
    <row r="93193" spans="2:2">
      <c r="B93193" s="67" t="s">
        <v>983</v>
      </c>
    </row>
    <row r="93194" spans="2:2">
      <c r="B93194" s="67" t="s">
        <v>983</v>
      </c>
    </row>
    <row r="93195" spans="2:2">
      <c r="B93195" s="67" t="s">
        <v>983</v>
      </c>
    </row>
    <row r="93196" spans="2:2">
      <c r="B93196" s="67" t="s">
        <v>983</v>
      </c>
    </row>
    <row r="93197" spans="2:2">
      <c r="B93197" s="67" t="s">
        <v>983</v>
      </c>
    </row>
    <row r="93198" spans="2:2">
      <c r="B93198" s="67" t="s">
        <v>992</v>
      </c>
    </row>
    <row r="93199" spans="2:2">
      <c r="B93199" s="67" t="s">
        <v>992</v>
      </c>
    </row>
    <row r="93200" spans="2:2">
      <c r="B93200" s="67" t="s">
        <v>992</v>
      </c>
    </row>
    <row r="93201" spans="2:2">
      <c r="B93201" s="67" t="s">
        <v>992</v>
      </c>
    </row>
    <row r="93202" spans="2:2">
      <c r="B93202" s="67" t="s">
        <v>992</v>
      </c>
    </row>
    <row r="93203" spans="2:2">
      <c r="B93203" s="67" t="s">
        <v>992</v>
      </c>
    </row>
    <row r="93204" spans="2:2">
      <c r="B93204" s="67" t="s">
        <v>992</v>
      </c>
    </row>
    <row r="93205" spans="2:2">
      <c r="B93205" s="67" t="s">
        <v>992</v>
      </c>
    </row>
    <row r="93206" spans="2:2" ht="15">
      <c r="B93206" s="184" t="s">
        <v>934</v>
      </c>
    </row>
    <row r="93207" spans="2:2" ht="15">
      <c r="B93207" s="184" t="s">
        <v>934</v>
      </c>
    </row>
    <row r="93208" spans="2:2" ht="15">
      <c r="B93208" s="184" t="s">
        <v>934</v>
      </c>
    </row>
    <row r="93209" spans="2:2">
      <c r="B93209" s="67" t="s">
        <v>934</v>
      </c>
    </row>
    <row r="93210" spans="2:2">
      <c r="B93210" s="67" t="s">
        <v>211</v>
      </c>
    </row>
    <row r="93211" spans="2:2">
      <c r="B93211" s="67" t="s">
        <v>986</v>
      </c>
    </row>
    <row r="93212" spans="2:2">
      <c r="B93212" s="67" t="s">
        <v>986</v>
      </c>
    </row>
    <row r="93213" spans="2:2">
      <c r="B93213" s="67" t="s">
        <v>986</v>
      </c>
    </row>
    <row r="93214" spans="2:2">
      <c r="B93214" s="67" t="s">
        <v>986</v>
      </c>
    </row>
    <row r="93215" spans="2:2">
      <c r="B93215" s="67" t="s">
        <v>942</v>
      </c>
    </row>
    <row r="93216" spans="2:2">
      <c r="B93216" s="67" t="s">
        <v>942</v>
      </c>
    </row>
    <row r="93217" spans="2:2">
      <c r="B93217" s="67" t="s">
        <v>887</v>
      </c>
    </row>
    <row r="93218" spans="2:2">
      <c r="B93218" s="67" t="s">
        <v>887</v>
      </c>
    </row>
    <row r="93219" spans="2:2" ht="15">
      <c r="B93219" t="s">
        <v>268</v>
      </c>
    </row>
    <row r="93220" spans="2:2" ht="15">
      <c r="B93220" s="183" t="s">
        <v>932</v>
      </c>
    </row>
    <row r="93221" spans="2:2" ht="15">
      <c r="B93221" s="183" t="s">
        <v>932</v>
      </c>
    </row>
    <row r="93222" spans="2:2" ht="15">
      <c r="B93222" s="183" t="s">
        <v>932</v>
      </c>
    </row>
    <row r="93223" spans="2:2">
      <c r="B93223" s="67" t="s">
        <v>208</v>
      </c>
    </row>
    <row r="93224" spans="2:2">
      <c r="B93224" s="67" t="s">
        <v>208</v>
      </c>
    </row>
    <row r="93225" spans="2:2">
      <c r="B93225" s="67" t="s">
        <v>208</v>
      </c>
    </row>
    <row r="93226" spans="2:2">
      <c r="B93226" s="67" t="s">
        <v>208</v>
      </c>
    </row>
    <row r="93227" spans="2:2" ht="15">
      <c r="B93227" s="183" t="s">
        <v>943</v>
      </c>
    </row>
    <row r="93228" spans="2:2" ht="15">
      <c r="B93228" s="183" t="s">
        <v>943</v>
      </c>
    </row>
    <row r="93229" spans="2:2" ht="15">
      <c r="B93229" s="183" t="s">
        <v>943</v>
      </c>
    </row>
    <row r="93230" spans="2:2">
      <c r="B93230" s="67" t="s">
        <v>888</v>
      </c>
    </row>
    <row r="93231" spans="2:2" ht="15">
      <c r="B93231" s="183" t="s">
        <v>944</v>
      </c>
    </row>
    <row r="93232" spans="2:2" ht="15">
      <c r="B93232" s="183" t="s">
        <v>944</v>
      </c>
    </row>
    <row r="93233" spans="2:2" ht="15">
      <c r="B93233" s="183" t="s">
        <v>944</v>
      </c>
    </row>
    <row r="93234" spans="2:2">
      <c r="B93234" s="67" t="s">
        <v>987</v>
      </c>
    </row>
    <row r="93235" spans="2:2">
      <c r="B93235" s="67" t="s">
        <v>987</v>
      </c>
    </row>
    <row r="93236" spans="2:2">
      <c r="B93236" s="67" t="s">
        <v>987</v>
      </c>
    </row>
    <row r="93237" spans="2:2" ht="15">
      <c r="B93237" s="183" t="s">
        <v>945</v>
      </c>
    </row>
    <row r="93238" spans="2:2" ht="15">
      <c r="B93238" s="183" t="s">
        <v>945</v>
      </c>
    </row>
    <row r="93239" spans="2:2" ht="15">
      <c r="B93239" s="183" t="s">
        <v>945</v>
      </c>
    </row>
    <row r="93240" spans="2:2" ht="15">
      <c r="B93240" s="183" t="s">
        <v>945</v>
      </c>
    </row>
    <row r="93241" spans="2:2" ht="15">
      <c r="B93241" s="183" t="s">
        <v>931</v>
      </c>
    </row>
    <row r="93242" spans="2:2" ht="15">
      <c r="B93242" s="183" t="s">
        <v>931</v>
      </c>
    </row>
    <row r="93243" spans="2:2" ht="15">
      <c r="B93243" s="183" t="s">
        <v>931</v>
      </c>
    </row>
    <row r="93244" spans="2:2">
      <c r="B93244" s="67" t="s">
        <v>988</v>
      </c>
    </row>
    <row r="93245" spans="2:2">
      <c r="B93245" s="67" t="s">
        <v>988</v>
      </c>
    </row>
    <row r="93246" spans="2:2">
      <c r="B93246" s="67" t="s">
        <v>988</v>
      </c>
    </row>
    <row r="93247" spans="2:2" ht="15">
      <c r="B93247" s="183" t="s">
        <v>988</v>
      </c>
    </row>
    <row r="93248" spans="2:2" ht="15">
      <c r="B93248" s="183" t="s">
        <v>946</v>
      </c>
    </row>
    <row r="93249" spans="2:2" ht="15">
      <c r="B93249" s="183" t="s">
        <v>946</v>
      </c>
    </row>
    <row r="93250" spans="2:2">
      <c r="B93250" s="67" t="s">
        <v>917</v>
      </c>
    </row>
    <row r="93251" spans="2:2">
      <c r="B93251" s="67" t="s">
        <v>917</v>
      </c>
    </row>
    <row r="93252" spans="2:2" ht="15">
      <c r="B93252" s="183" t="s">
        <v>946</v>
      </c>
    </row>
    <row r="93253" spans="2:2">
      <c r="B93253" s="67" t="s">
        <v>946</v>
      </c>
    </row>
    <row r="93254" spans="2:2">
      <c r="B93254" s="67" t="s">
        <v>917</v>
      </c>
    </row>
    <row r="93255" spans="2:2">
      <c r="B93255" s="67" t="s">
        <v>917</v>
      </c>
    </row>
    <row r="93256" spans="2:2">
      <c r="B93256" s="67" t="s">
        <v>914</v>
      </c>
    </row>
    <row r="93257" spans="2:2">
      <c r="B93257" s="67" t="s">
        <v>914</v>
      </c>
    </row>
    <row r="93258" spans="2:2">
      <c r="B93258" s="67" t="s">
        <v>917</v>
      </c>
    </row>
    <row r="93259" spans="2:2">
      <c r="B93259" s="67" t="s">
        <v>917</v>
      </c>
    </row>
    <row r="93260" spans="2:2">
      <c r="B93260" s="67" t="s">
        <v>914</v>
      </c>
    </row>
    <row r="93261" spans="2:2">
      <c r="B93261" s="67" t="s">
        <v>914</v>
      </c>
    </row>
    <row r="93262" spans="2:2">
      <c r="B93262" s="67" t="s">
        <v>914</v>
      </c>
    </row>
    <row r="93263" spans="2:2">
      <c r="B93263" s="67" t="s">
        <v>914</v>
      </c>
    </row>
    <row r="93264" spans="2:2">
      <c r="B93264" s="67" t="s">
        <v>914</v>
      </c>
    </row>
    <row r="93265" spans="2:2">
      <c r="B93265" s="67" t="s">
        <v>852</v>
      </c>
    </row>
    <row r="93266" spans="2:2">
      <c r="B93266" s="67" t="s">
        <v>852</v>
      </c>
    </row>
    <row r="93267" spans="2:2">
      <c r="B93267" s="67" t="s">
        <v>852</v>
      </c>
    </row>
    <row r="93268" spans="2:2">
      <c r="B93268" s="67" t="s">
        <v>852</v>
      </c>
    </row>
    <row r="93269" spans="2:2" ht="15">
      <c r="B93269" s="183" t="s">
        <v>969</v>
      </c>
    </row>
    <row r="93270" spans="2:2" ht="15">
      <c r="B93270" s="183" t="s">
        <v>969</v>
      </c>
    </row>
    <row r="93271" spans="2:2" ht="15">
      <c r="B93271" s="183" t="s">
        <v>969</v>
      </c>
    </row>
    <row r="93272" spans="2:2">
      <c r="B93272" s="67" t="s">
        <v>969</v>
      </c>
    </row>
    <row r="93273" spans="2:2">
      <c r="B93273" s="67" t="s">
        <v>969</v>
      </c>
    </row>
    <row r="93274" spans="2:2" ht="15">
      <c r="B93274" s="183" t="s">
        <v>947</v>
      </c>
    </row>
    <row r="93275" spans="2:2" ht="15">
      <c r="B93275" s="183" t="s">
        <v>947</v>
      </c>
    </row>
    <row r="93276" spans="2:2" ht="15">
      <c r="B93276" s="183" t="s">
        <v>947</v>
      </c>
    </row>
    <row r="93277" spans="2:2" ht="15">
      <c r="B93277" s="183" t="s">
        <v>939</v>
      </c>
    </row>
    <row r="93278" spans="2:2" ht="15">
      <c r="B93278" s="183" t="s">
        <v>939</v>
      </c>
    </row>
    <row r="93279" spans="2:2" ht="15">
      <c r="B93279" s="183" t="s">
        <v>939</v>
      </c>
    </row>
    <row r="93280" spans="2:2">
      <c r="B93280" s="67" t="s">
        <v>889</v>
      </c>
    </row>
    <row r="93281" spans="2:2">
      <c r="B93281" s="67" t="s">
        <v>889</v>
      </c>
    </row>
    <row r="93282" spans="2:2" ht="15">
      <c r="B93282" s="183" t="s">
        <v>948</v>
      </c>
    </row>
    <row r="93283" spans="2:2" ht="15">
      <c r="B93283" s="183" t="s">
        <v>948</v>
      </c>
    </row>
    <row r="93284" spans="2:2" ht="15">
      <c r="B93284" s="183" t="s">
        <v>948</v>
      </c>
    </row>
    <row r="93285" spans="2:2" ht="15">
      <c r="B93285" s="183" t="s">
        <v>948</v>
      </c>
    </row>
    <row r="93286" spans="2:2" ht="15">
      <c r="B93286" s="183" t="s">
        <v>949</v>
      </c>
    </row>
    <row r="93287" spans="2:2" ht="15">
      <c r="B93287" s="183" t="s">
        <v>949</v>
      </c>
    </row>
    <row r="93288" spans="2:2" ht="15">
      <c r="B93288" s="183" t="s">
        <v>949</v>
      </c>
    </row>
    <row r="93289" spans="2:2">
      <c r="B93289" s="67" t="s">
        <v>139</v>
      </c>
    </row>
    <row r="93290" spans="2:2">
      <c r="B93290" s="67" t="s">
        <v>139</v>
      </c>
    </row>
    <row r="93291" spans="2:2" ht="15">
      <c r="B93291" s="183" t="s">
        <v>949</v>
      </c>
    </row>
    <row r="93292" spans="2:2">
      <c r="B93292" s="67" t="s">
        <v>139</v>
      </c>
    </row>
    <row r="93293" spans="2:2">
      <c r="B93293" s="67" t="s">
        <v>139</v>
      </c>
    </row>
    <row r="93294" spans="2:2">
      <c r="B93294" s="67" t="s">
        <v>139</v>
      </c>
    </row>
    <row r="93295" spans="2:2">
      <c r="B93295" s="67" t="s">
        <v>139</v>
      </c>
    </row>
    <row r="93296" spans="2:2">
      <c r="B93296" s="67" t="s">
        <v>139</v>
      </c>
    </row>
    <row r="93297" spans="2:2">
      <c r="B93297" s="67" t="s">
        <v>139</v>
      </c>
    </row>
    <row r="93298" spans="2:2">
      <c r="B93298" s="67" t="s">
        <v>139</v>
      </c>
    </row>
    <row r="93299" spans="2:2">
      <c r="B93299" s="67" t="s">
        <v>139</v>
      </c>
    </row>
    <row r="93300" spans="2:2">
      <c r="B93300" s="67" t="s">
        <v>890</v>
      </c>
    </row>
    <row r="93301" spans="2:2">
      <c r="B93301" s="67" t="s">
        <v>890</v>
      </c>
    </row>
    <row r="93302" spans="2:2">
      <c r="B93302" s="67" t="s">
        <v>915</v>
      </c>
    </row>
    <row r="93303" spans="2:2">
      <c r="B93303" s="67" t="s">
        <v>915</v>
      </c>
    </row>
    <row r="93304" spans="2:2">
      <c r="B93304" s="67" t="s">
        <v>891</v>
      </c>
    </row>
    <row r="93305" spans="2:2">
      <c r="B93305" s="67" t="s">
        <v>891</v>
      </c>
    </row>
    <row r="93306" spans="2:2">
      <c r="B93306" s="67" t="s">
        <v>915</v>
      </c>
    </row>
    <row r="93307" spans="2:2">
      <c r="B93307" s="67" t="s">
        <v>915</v>
      </c>
    </row>
    <row r="93308" spans="2:2">
      <c r="B93308" s="67" t="s">
        <v>915</v>
      </c>
    </row>
    <row r="93309" spans="2:2">
      <c r="B93309" s="67" t="s">
        <v>915</v>
      </c>
    </row>
    <row r="93310" spans="2:2">
      <c r="B93310" s="67" t="s">
        <v>915</v>
      </c>
    </row>
    <row r="93311" spans="2:2" ht="15">
      <c r="B93311" s="183" t="s">
        <v>951</v>
      </c>
    </row>
    <row r="93312" spans="2:2" ht="15">
      <c r="B93312" s="183" t="s">
        <v>951</v>
      </c>
    </row>
    <row r="93313" spans="2:2" ht="15">
      <c r="B93313" s="183" t="s">
        <v>951</v>
      </c>
    </row>
    <row r="93314" spans="2:2">
      <c r="B93314" s="67" t="s">
        <v>880</v>
      </c>
    </row>
    <row r="93315" spans="2:2">
      <c r="B93315" s="67" t="s">
        <v>880</v>
      </c>
    </row>
    <row r="93316" spans="2:2">
      <c r="B93316" s="67" t="s">
        <v>880</v>
      </c>
    </row>
    <row r="93317" spans="2:2">
      <c r="B93317" s="67" t="s">
        <v>880</v>
      </c>
    </row>
    <row r="93318" spans="2:2">
      <c r="B93318" s="67" t="s">
        <v>880</v>
      </c>
    </row>
    <row r="93319" spans="2:2">
      <c r="B93319" s="67" t="s">
        <v>880</v>
      </c>
    </row>
    <row r="93320" spans="2:2">
      <c r="B93320" s="67" t="s">
        <v>892</v>
      </c>
    </row>
    <row r="93321" spans="2:2">
      <c r="B93321" s="67" t="s">
        <v>892</v>
      </c>
    </row>
    <row r="93322" spans="2:2">
      <c r="B93322" s="67" t="s">
        <v>864</v>
      </c>
    </row>
    <row r="93323" spans="2:2">
      <c r="B93323" s="67" t="s">
        <v>864</v>
      </c>
    </row>
    <row r="93324" spans="2:2">
      <c r="B93324" s="67" t="s">
        <v>864</v>
      </c>
    </row>
    <row r="93325" spans="2:2">
      <c r="B93325" s="67" t="s">
        <v>864</v>
      </c>
    </row>
    <row r="93326" spans="2:2">
      <c r="B93326" s="67" t="s">
        <v>864</v>
      </c>
    </row>
    <row r="93327" spans="2:2">
      <c r="B93327" s="67" t="s">
        <v>864</v>
      </c>
    </row>
    <row r="93328" spans="2:2">
      <c r="B93328" s="67" t="s">
        <v>864</v>
      </c>
    </row>
    <row r="93329" spans="2:2">
      <c r="B93329" s="67" t="s">
        <v>389</v>
      </c>
    </row>
    <row r="93330" spans="2:2">
      <c r="B93330" s="67" t="s">
        <v>389</v>
      </c>
    </row>
    <row r="93331" spans="2:2">
      <c r="B93331" s="67" t="s">
        <v>707</v>
      </c>
    </row>
    <row r="93332" spans="2:2" ht="15">
      <c r="B93332" s="183" t="s">
        <v>952</v>
      </c>
    </row>
    <row r="93333" spans="2:2" ht="15">
      <c r="B93333" s="183" t="s">
        <v>952</v>
      </c>
    </row>
    <row r="93334" spans="2:2" ht="15">
      <c r="B93334" s="183" t="s">
        <v>952</v>
      </c>
    </row>
    <row r="93335" spans="2:2" ht="15">
      <c r="B93335" s="183" t="s">
        <v>952</v>
      </c>
    </row>
    <row r="93336" spans="2:2">
      <c r="B93336" s="67" t="s">
        <v>985</v>
      </c>
    </row>
    <row r="93337" spans="2:2">
      <c r="B93337" s="67" t="s">
        <v>985</v>
      </c>
    </row>
    <row r="93338" spans="2:2">
      <c r="B93338" s="67" t="s">
        <v>985</v>
      </c>
    </row>
    <row r="93339" spans="2:2">
      <c r="B93339" s="67" t="s">
        <v>985</v>
      </c>
    </row>
    <row r="93340" spans="2:2">
      <c r="B93340" s="67" t="s">
        <v>985</v>
      </c>
    </row>
    <row r="93341" spans="2:2">
      <c r="B93341" s="67" t="s">
        <v>985</v>
      </c>
    </row>
    <row r="93342" spans="2:2">
      <c r="B93342" s="67" t="s">
        <v>390</v>
      </c>
    </row>
    <row r="93343" spans="2:2">
      <c r="B93343" s="67" t="s">
        <v>235</v>
      </c>
    </row>
    <row r="93344" spans="2:2" ht="15">
      <c r="B93344" s="183" t="s">
        <v>953</v>
      </c>
    </row>
    <row r="93345" spans="2:2" ht="15">
      <c r="B93345" s="183" t="s">
        <v>953</v>
      </c>
    </row>
    <row r="93346" spans="2:2" ht="15">
      <c r="B93346" s="183" t="s">
        <v>953</v>
      </c>
    </row>
    <row r="93347" spans="2:2">
      <c r="B93347" s="67" t="s">
        <v>953</v>
      </c>
    </row>
    <row r="93348" spans="2:2">
      <c r="B93348" s="67" t="s">
        <v>869</v>
      </c>
    </row>
    <row r="93349" spans="2:2">
      <c r="B93349" s="67" t="s">
        <v>869</v>
      </c>
    </row>
    <row r="93350" spans="2:2">
      <c r="B93350" s="67" t="s">
        <v>869</v>
      </c>
    </row>
    <row r="93351" spans="2:2">
      <c r="B93351" s="67" t="s">
        <v>869</v>
      </c>
    </row>
    <row r="93352" spans="2:2">
      <c r="B93352" s="67" t="s">
        <v>869</v>
      </c>
    </row>
    <row r="93353" spans="2:2">
      <c r="B93353" s="67" t="s">
        <v>869</v>
      </c>
    </row>
    <row r="93354" spans="2:2">
      <c r="B93354" s="67" t="s">
        <v>869</v>
      </c>
    </row>
    <row r="93355" spans="2:2">
      <c r="B93355" s="67" t="s">
        <v>869</v>
      </c>
    </row>
    <row r="93356" spans="2:2">
      <c r="B93356" s="67" t="s">
        <v>869</v>
      </c>
    </row>
    <row r="93357" spans="2:2">
      <c r="B93357" s="67" t="s">
        <v>869</v>
      </c>
    </row>
    <row r="93358" spans="2:2">
      <c r="B93358" s="67" t="s">
        <v>893</v>
      </c>
    </row>
    <row r="93359" spans="2:2">
      <c r="B93359" s="67" t="s">
        <v>893</v>
      </c>
    </row>
    <row r="93360" spans="2:2">
      <c r="B93360" s="67" t="s">
        <v>893</v>
      </c>
    </row>
    <row r="93361" spans="2:2">
      <c r="B93361" s="67" t="s">
        <v>893</v>
      </c>
    </row>
    <row r="93362" spans="2:2" ht="15">
      <c r="B93362" s="183" t="s">
        <v>954</v>
      </c>
    </row>
    <row r="93363" spans="2:2" ht="15">
      <c r="B93363" s="183" t="s">
        <v>954</v>
      </c>
    </row>
    <row r="93364" spans="2:2" ht="15">
      <c r="B93364" s="183" t="s">
        <v>954</v>
      </c>
    </row>
    <row r="93365" spans="2:2">
      <c r="B93365" s="67" t="s">
        <v>995</v>
      </c>
    </row>
    <row r="93366" spans="2:2">
      <c r="B93366" s="67" t="s">
        <v>995</v>
      </c>
    </row>
    <row r="93367" spans="2:2">
      <c r="B93367" s="67" t="s">
        <v>995</v>
      </c>
    </row>
    <row r="93368" spans="2:2">
      <c r="B93368" s="67" t="s">
        <v>995</v>
      </c>
    </row>
    <row r="93369" spans="2:2">
      <c r="B93369" s="67" t="s">
        <v>995</v>
      </c>
    </row>
    <row r="93370" spans="2:2">
      <c r="B93370" s="67" t="s">
        <v>995</v>
      </c>
    </row>
    <row r="93371" spans="2:2">
      <c r="B93371" s="67" t="s">
        <v>995</v>
      </c>
    </row>
    <row r="93372" spans="2:2">
      <c r="B93372" s="67" t="s">
        <v>995</v>
      </c>
    </row>
    <row r="93373" spans="2:2">
      <c r="B93373" s="67" t="s">
        <v>957</v>
      </c>
    </row>
    <row r="93374" spans="2:2" ht="15">
      <c r="B93374" s="184" t="s">
        <v>958</v>
      </c>
    </row>
    <row r="93375" spans="2:2" ht="15">
      <c r="B93375" s="184" t="s">
        <v>958</v>
      </c>
    </row>
    <row r="93376" spans="2:2" ht="15">
      <c r="B93376" s="184" t="s">
        <v>958</v>
      </c>
    </row>
    <row r="93377" spans="2:2">
      <c r="B93377" s="67" t="s">
        <v>958</v>
      </c>
    </row>
    <row r="93378" spans="2:2">
      <c r="B93378" s="67" t="s">
        <v>993</v>
      </c>
    </row>
    <row r="93379" spans="2:2">
      <c r="B93379" s="67" t="s">
        <v>993</v>
      </c>
    </row>
    <row r="93380" spans="2:2">
      <c r="B93380" s="67" t="s">
        <v>993</v>
      </c>
    </row>
    <row r="93381" spans="2:2">
      <c r="B93381" s="67" t="s">
        <v>993</v>
      </c>
    </row>
    <row r="93382" spans="2:2">
      <c r="B93382" s="67" t="s">
        <v>993</v>
      </c>
    </row>
    <row r="93383" spans="2:2">
      <c r="B93383" s="67" t="s">
        <v>290</v>
      </c>
    </row>
    <row r="93384" spans="2:2">
      <c r="B93384" s="67" t="s">
        <v>290</v>
      </c>
    </row>
    <row r="93385" spans="2:2">
      <c r="B93385" s="67" t="s">
        <v>290</v>
      </c>
    </row>
    <row r="93386" spans="2:2" ht="15">
      <c r="B93386" s="184" t="s">
        <v>937</v>
      </c>
    </row>
    <row r="93387" spans="2:2" ht="15">
      <c r="B93387" s="184" t="s">
        <v>937</v>
      </c>
    </row>
    <row r="93388" spans="2:2" ht="15">
      <c r="B93388" s="184" t="s">
        <v>937</v>
      </c>
    </row>
    <row r="93389" spans="2:2" ht="15">
      <c r="B93389" s="184" t="s">
        <v>959</v>
      </c>
    </row>
    <row r="93390" spans="2:2" ht="15">
      <c r="B93390" s="184" t="s">
        <v>959</v>
      </c>
    </row>
    <row r="93391" spans="2:2" ht="15">
      <c r="B93391" s="184" t="s">
        <v>959</v>
      </c>
    </row>
    <row r="93392" spans="2:2">
      <c r="B93392" s="67" t="s">
        <v>910</v>
      </c>
    </row>
    <row r="93393" spans="2:2">
      <c r="B93393" s="67" t="s">
        <v>910</v>
      </c>
    </row>
    <row r="93394" spans="2:2">
      <c r="B93394" s="67" t="s">
        <v>237</v>
      </c>
    </row>
    <row r="93395" spans="2:2">
      <c r="B93395" s="67" t="s">
        <v>238</v>
      </c>
    </row>
    <row r="93396" spans="2:2">
      <c r="B93396" s="67" t="s">
        <v>910</v>
      </c>
    </row>
    <row r="93397" spans="2:2">
      <c r="B93397" s="67" t="s">
        <v>910</v>
      </c>
    </row>
    <row r="93398" spans="2:2">
      <c r="B93398" s="67" t="s">
        <v>910</v>
      </c>
    </row>
    <row r="93399" spans="2:2">
      <c r="B93399" s="67" t="s">
        <v>910</v>
      </c>
    </row>
    <row r="93400" spans="2:2">
      <c r="B93400" s="67" t="s">
        <v>910</v>
      </c>
    </row>
    <row r="93401" spans="2:2">
      <c r="B93401" s="67" t="s">
        <v>859</v>
      </c>
    </row>
    <row r="93402" spans="2:2">
      <c r="B93402" s="67" t="s">
        <v>859</v>
      </c>
    </row>
    <row r="93403" spans="2:2">
      <c r="B93403" s="67" t="s">
        <v>859</v>
      </c>
    </row>
    <row r="93404" spans="2:2">
      <c r="B93404" s="67" t="s">
        <v>859</v>
      </c>
    </row>
    <row r="93405" spans="2:2">
      <c r="B93405" s="67" t="s">
        <v>859</v>
      </c>
    </row>
    <row r="93406" spans="2:2">
      <c r="B93406" s="67" t="s">
        <v>859</v>
      </c>
    </row>
    <row r="93407" spans="2:2">
      <c r="B93407" s="67" t="s">
        <v>916</v>
      </c>
    </row>
    <row r="93408" spans="2:2">
      <c r="B93408" s="67" t="s">
        <v>916</v>
      </c>
    </row>
    <row r="93409" spans="2:2">
      <c r="B93409" s="67" t="s">
        <v>859</v>
      </c>
    </row>
    <row r="93410" spans="2:2">
      <c r="B93410" s="67" t="s">
        <v>859</v>
      </c>
    </row>
    <row r="93411" spans="2:2">
      <c r="B93411" s="67" t="s">
        <v>916</v>
      </c>
    </row>
    <row r="93412" spans="2:2">
      <c r="B93412" s="67" t="s">
        <v>916</v>
      </c>
    </row>
    <row r="93413" spans="2:2">
      <c r="B93413" s="67" t="s">
        <v>916</v>
      </c>
    </row>
    <row r="93414" spans="2:2">
      <c r="B93414" s="67" t="s">
        <v>916</v>
      </c>
    </row>
    <row r="93415" spans="2:2" ht="15">
      <c r="B93415" s="183" t="s">
        <v>938</v>
      </c>
    </row>
    <row r="93416" spans="2:2" ht="15">
      <c r="B93416" s="183" t="s">
        <v>938</v>
      </c>
    </row>
    <row r="93417" spans="2:2" ht="15">
      <c r="B93417" s="183" t="s">
        <v>938</v>
      </c>
    </row>
    <row r="93418" spans="2:2">
      <c r="B93418" s="67" t="s">
        <v>989</v>
      </c>
    </row>
    <row r="93419" spans="2:2">
      <c r="B93419" s="67" t="s">
        <v>870</v>
      </c>
    </row>
    <row r="93420" spans="2:2">
      <c r="B93420" s="67" t="s">
        <v>870</v>
      </c>
    </row>
    <row r="93421" spans="2:2">
      <c r="B93421" s="67" t="s">
        <v>870</v>
      </c>
    </row>
    <row r="93422" spans="2:2">
      <c r="B93422" s="67" t="s">
        <v>870</v>
      </c>
    </row>
    <row r="93423" spans="2:2">
      <c r="B93423" s="67" t="s">
        <v>870</v>
      </c>
    </row>
    <row r="93424" spans="2:2" ht="15">
      <c r="B93424" s="184" t="s">
        <v>935</v>
      </c>
    </row>
    <row r="93425" spans="2:2" ht="15">
      <c r="B93425" s="184" t="s">
        <v>935</v>
      </c>
    </row>
    <row r="93426" spans="2:2" ht="15">
      <c r="B93426" s="184" t="s">
        <v>935</v>
      </c>
    </row>
    <row r="93427" spans="2:2">
      <c r="B93427" s="67" t="s">
        <v>918</v>
      </c>
    </row>
    <row r="93428" spans="2:2">
      <c r="B93428" s="67" t="s">
        <v>918</v>
      </c>
    </row>
    <row r="93429" spans="2:2" ht="15">
      <c r="B93429" s="183" t="s">
        <v>930</v>
      </c>
    </row>
    <row r="93430" spans="2:2" ht="15">
      <c r="B93430" s="183" t="s">
        <v>930</v>
      </c>
    </row>
    <row r="93431" spans="2:2" ht="15">
      <c r="B93431" s="183" t="s">
        <v>930</v>
      </c>
    </row>
    <row r="93432" spans="2:2">
      <c r="B93432" s="67" t="s">
        <v>960</v>
      </c>
    </row>
    <row r="93433" spans="2:2">
      <c r="B93433" s="67" t="s">
        <v>960</v>
      </c>
    </row>
    <row r="93434" spans="2:2">
      <c r="B93434" s="67" t="s">
        <v>960</v>
      </c>
    </row>
    <row r="93435" spans="2:2">
      <c r="B93435" s="67" t="s">
        <v>960</v>
      </c>
    </row>
    <row r="93436" spans="2:2">
      <c r="B93436" s="67" t="s">
        <v>960</v>
      </c>
    </row>
    <row r="93437" spans="2:2" ht="15">
      <c r="B93437" s="184" t="s">
        <v>961</v>
      </c>
    </row>
    <row r="93438" spans="2:2" ht="15">
      <c r="B93438" s="184" t="s">
        <v>961</v>
      </c>
    </row>
    <row r="93439" spans="2:2" ht="15">
      <c r="B93439" s="184" t="s">
        <v>961</v>
      </c>
    </row>
    <row r="93440" spans="2:2">
      <c r="B93440" s="67" t="s">
        <v>961</v>
      </c>
    </row>
    <row r="93441" spans="2:2">
      <c r="B93441" s="67" t="s">
        <v>961</v>
      </c>
    </row>
    <row r="93442" spans="2:2">
      <c r="B93442" s="67" t="s">
        <v>241</v>
      </c>
    </row>
    <row r="93443" spans="2:2">
      <c r="B93443" s="67" t="s">
        <v>994</v>
      </c>
    </row>
    <row r="93444" spans="2:2">
      <c r="B93444" s="67" t="s">
        <v>994</v>
      </c>
    </row>
    <row r="93445" spans="2:2">
      <c r="B93445" s="67" t="s">
        <v>994</v>
      </c>
    </row>
    <row r="93446" spans="2:2">
      <c r="B93446" s="67" t="s">
        <v>911</v>
      </c>
    </row>
    <row r="93447" spans="2:2">
      <c r="B93447" s="67" t="s">
        <v>911</v>
      </c>
    </row>
    <row r="93448" spans="2:2">
      <c r="B93448" s="67" t="s">
        <v>994</v>
      </c>
    </row>
    <row r="93449" spans="2:2">
      <c r="B93449" s="67" t="s">
        <v>994</v>
      </c>
    </row>
    <row r="93450" spans="2:2">
      <c r="B93450" s="67" t="s">
        <v>911</v>
      </c>
    </row>
    <row r="93451" spans="2:2">
      <c r="B93451" s="67" t="s">
        <v>911</v>
      </c>
    </row>
    <row r="93452" spans="2:2">
      <c r="B93452" s="67" t="s">
        <v>911</v>
      </c>
    </row>
    <row r="93453" spans="2:2">
      <c r="B93453" s="67" t="s">
        <v>911</v>
      </c>
    </row>
    <row r="93454" spans="2:2">
      <c r="B93454" s="67" t="s">
        <v>911</v>
      </c>
    </row>
    <row r="93455" spans="2:2">
      <c r="B93455" s="67" t="s">
        <v>243</v>
      </c>
    </row>
    <row r="93456" spans="2:2">
      <c r="B93456" s="67" t="s">
        <v>962</v>
      </c>
    </row>
    <row r="93457" spans="2:2">
      <c r="B93457" s="67" t="s">
        <v>962</v>
      </c>
    </row>
    <row r="93458" spans="2:2">
      <c r="B93458" s="67" t="s">
        <v>962</v>
      </c>
    </row>
    <row r="93459" spans="2:2">
      <c r="B93459" s="67" t="s">
        <v>912</v>
      </c>
    </row>
    <row r="93460" spans="2:2">
      <c r="B93460" s="67" t="s">
        <v>912</v>
      </c>
    </row>
    <row r="93461" spans="2:2">
      <c r="B93461" s="67" t="s">
        <v>962</v>
      </c>
    </row>
    <row r="93462" spans="2:2">
      <c r="B93462" s="67" t="s">
        <v>962</v>
      </c>
    </row>
    <row r="93463" spans="2:2">
      <c r="B93463" s="67" t="s">
        <v>912</v>
      </c>
    </row>
    <row r="93464" spans="2:2">
      <c r="B93464" s="67" t="s">
        <v>912</v>
      </c>
    </row>
    <row r="93465" spans="2:2">
      <c r="B93465" s="67" t="s">
        <v>912</v>
      </c>
    </row>
    <row r="93466" spans="2:2" ht="15">
      <c r="B93466" s="184" t="s">
        <v>972</v>
      </c>
    </row>
    <row r="93467" spans="2:2" ht="15">
      <c r="B93467" s="184" t="s">
        <v>972</v>
      </c>
    </row>
    <row r="93468" spans="2:2" ht="15">
      <c r="B93468" s="184" t="s">
        <v>972</v>
      </c>
    </row>
    <row r="93469" spans="2:2" ht="15">
      <c r="B93469" s="183" t="s">
        <v>963</v>
      </c>
    </row>
    <row r="93470" spans="2:2" ht="15">
      <c r="B93470" s="183" t="s">
        <v>963</v>
      </c>
    </row>
    <row r="93471" spans="2:2" ht="15">
      <c r="B93471" s="183" t="s">
        <v>963</v>
      </c>
    </row>
    <row r="93472" spans="2:2">
      <c r="B93472" s="67" t="s">
        <v>300</v>
      </c>
    </row>
    <row r="93473" spans="2:2">
      <c r="B93473" s="67" t="s">
        <v>879</v>
      </c>
    </row>
    <row r="93474" spans="2:2">
      <c r="B93474" s="67" t="s">
        <v>879</v>
      </c>
    </row>
    <row r="93475" spans="2:2">
      <c r="B93475" s="67" t="s">
        <v>879</v>
      </c>
    </row>
    <row r="93476" spans="2:2">
      <c r="B93476" s="67" t="s">
        <v>879</v>
      </c>
    </row>
    <row r="93477" spans="2:2">
      <c r="B93477" s="67" t="s">
        <v>879</v>
      </c>
    </row>
    <row r="93478" spans="2:2">
      <c r="B93478" s="67" t="s">
        <v>879</v>
      </c>
    </row>
    <row r="93479" spans="2:2" ht="15">
      <c r="B93479" s="183" t="s">
        <v>964</v>
      </c>
    </row>
    <row r="93480" spans="2:2" ht="15">
      <c r="B93480" s="183" t="s">
        <v>964</v>
      </c>
    </row>
    <row r="93481" spans="2:2" ht="15">
      <c r="B93481" s="183" t="s">
        <v>964</v>
      </c>
    </row>
    <row r="93482" spans="2:2">
      <c r="B93482" s="67" t="s">
        <v>304</v>
      </c>
    </row>
    <row r="93483" spans="2:2" ht="15">
      <c r="B93483" s="183" t="s">
        <v>965</v>
      </c>
    </row>
    <row r="93484" spans="2:2" ht="15">
      <c r="B93484" s="183" t="s">
        <v>965</v>
      </c>
    </row>
    <row r="93485" spans="2:2" ht="15">
      <c r="B93485" s="183" t="s">
        <v>965</v>
      </c>
    </row>
    <row r="93486" spans="2:2">
      <c r="B93486" s="67" t="s">
        <v>894</v>
      </c>
    </row>
    <row r="93487" spans="2:2">
      <c r="B93487" s="67" t="s">
        <v>214</v>
      </c>
    </row>
    <row r="93488" spans="2:2">
      <c r="B93488" s="67" t="s">
        <v>214</v>
      </c>
    </row>
    <row r="93489" spans="2:2">
      <c r="B93489" s="67" t="s">
        <v>214</v>
      </c>
    </row>
    <row r="93490" spans="2:2">
      <c r="B93490" s="67" t="s">
        <v>214</v>
      </c>
    </row>
    <row r="93491" spans="2:2">
      <c r="B93491" s="67" t="s">
        <v>399</v>
      </c>
    </row>
    <row r="93492" spans="2:2">
      <c r="B93492" s="67" t="s">
        <v>400</v>
      </c>
    </row>
    <row r="93493" spans="2:2">
      <c r="B93493" s="67" t="s">
        <v>400</v>
      </c>
    </row>
    <row r="93494" spans="2:2">
      <c r="B93494" s="67" t="s">
        <v>400</v>
      </c>
    </row>
    <row r="93495" spans="2:2" ht="15">
      <c r="B93495" s="183" t="s">
        <v>967</v>
      </c>
    </row>
    <row r="93496" spans="2:2">
      <c r="B93496" s="67" t="s">
        <v>913</v>
      </c>
    </row>
    <row r="93497" spans="2:2">
      <c r="B93497" s="67" t="s">
        <v>913</v>
      </c>
    </row>
    <row r="93498" spans="2:2" ht="15">
      <c r="B93498" s="183" t="s">
        <v>967</v>
      </c>
    </row>
    <row r="93499" spans="2:2" ht="15">
      <c r="B93499" s="183" t="s">
        <v>967</v>
      </c>
    </row>
    <row r="93500" spans="2:2">
      <c r="B93500" s="67" t="s">
        <v>913</v>
      </c>
    </row>
    <row r="93501" spans="2:2">
      <c r="B93501" s="67" t="s">
        <v>913</v>
      </c>
    </row>
    <row r="93502" spans="2:2">
      <c r="B93502" s="67" t="s">
        <v>913</v>
      </c>
    </row>
    <row r="93503" spans="2:2">
      <c r="B93503" s="67" t="s">
        <v>213</v>
      </c>
    </row>
    <row r="93504" spans="2:2">
      <c r="B93504" s="67" t="s">
        <v>213</v>
      </c>
    </row>
    <row r="93505" spans="2:2">
      <c r="B93505" s="67" t="s">
        <v>213</v>
      </c>
    </row>
    <row r="93506" spans="2:2">
      <c r="B93506" s="67" t="s">
        <v>213</v>
      </c>
    </row>
    <row r="93507" spans="2:2">
      <c r="B93507" s="67" t="s">
        <v>213</v>
      </c>
    </row>
    <row r="93508" spans="2:2">
      <c r="B93508" s="67" t="s">
        <v>213</v>
      </c>
    </row>
    <row r="93509" spans="2:2">
      <c r="B93509" s="67" t="s">
        <v>213</v>
      </c>
    </row>
    <row r="93510" spans="2:2">
      <c r="B93510" s="67" t="s">
        <v>213</v>
      </c>
    </row>
    <row r="93511" spans="2:2">
      <c r="B93511" s="67" t="s">
        <v>276</v>
      </c>
    </row>
    <row r="93512" spans="2:2">
      <c r="B93512" s="67" t="s">
        <v>1015</v>
      </c>
    </row>
    <row r="93513" spans="2:2">
      <c r="B93513" s="67" t="s">
        <v>1015</v>
      </c>
    </row>
    <row r="93514" spans="2:2">
      <c r="B93514" s="67" t="s">
        <v>1015</v>
      </c>
    </row>
    <row r="93515" spans="2:2">
      <c r="B93515" s="67" t="s">
        <v>1011</v>
      </c>
    </row>
    <row r="93516" spans="2:2">
      <c r="B93516" s="67" t="s">
        <v>1011</v>
      </c>
    </row>
    <row r="93517" spans="2:2">
      <c r="B93517" s="67" t="s">
        <v>1011</v>
      </c>
    </row>
    <row r="93518" spans="2:2">
      <c r="B93518" s="67" t="s">
        <v>1012</v>
      </c>
    </row>
    <row r="93519" spans="2:2">
      <c r="B93519" s="67" t="s">
        <v>1012</v>
      </c>
    </row>
    <row r="93520" spans="2:2">
      <c r="B93520" s="67" t="s">
        <v>1012</v>
      </c>
    </row>
    <row r="93521" spans="2:2">
      <c r="B93521" s="67" t="s">
        <v>1016</v>
      </c>
    </row>
    <row r="93522" spans="2:2">
      <c r="B93522" s="67" t="s">
        <v>1016</v>
      </c>
    </row>
    <row r="93523" spans="2:2">
      <c r="B93523" s="67" t="s">
        <v>1016</v>
      </c>
    </row>
    <row r="93524" spans="2:2">
      <c r="B93524" s="67" t="s">
        <v>1008</v>
      </c>
    </row>
    <row r="93525" spans="2:2">
      <c r="B93525" s="67" t="s">
        <v>1008</v>
      </c>
    </row>
    <row r="93526" spans="2:2">
      <c r="B93526" s="67" t="s">
        <v>1008</v>
      </c>
    </row>
    <row r="93527" spans="2:2">
      <c r="B93527" s="67" t="s">
        <v>1010</v>
      </c>
    </row>
    <row r="93528" spans="2:2">
      <c r="B93528" s="67" t="s">
        <v>1010</v>
      </c>
    </row>
    <row r="93529" spans="2:2">
      <c r="B93529" s="67" t="s">
        <v>1010</v>
      </c>
    </row>
    <row r="94021" spans="2:2">
      <c r="B94021" s="186"/>
    </row>
    <row r="94022" spans="2:2">
      <c r="B94022" s="186"/>
    </row>
    <row r="94023" spans="2:2">
      <c r="B94023" s="186"/>
    </row>
    <row r="94024" spans="2:2">
      <c r="B94024" s="186"/>
    </row>
    <row r="94025" spans="2:2">
      <c r="B94025" s="186"/>
    </row>
    <row r="94026" spans="2:2">
      <c r="B94026" s="186"/>
    </row>
    <row r="94027" spans="2:2">
      <c r="B94027" s="186"/>
    </row>
    <row r="94028" spans="2:2">
      <c r="B94028" s="186"/>
    </row>
    <row r="94029" spans="2:2">
      <c r="B94029" s="186"/>
    </row>
    <row r="94030" spans="2:2">
      <c r="B94030" s="186"/>
    </row>
    <row r="94031" spans="2:2">
      <c r="B94031" s="186"/>
    </row>
    <row r="94032" spans="2:2">
      <c r="B94032" s="186"/>
    </row>
    <row r="94033" spans="2:2">
      <c r="B94033" s="186"/>
    </row>
    <row r="94034" spans="2:2">
      <c r="B94034" s="186"/>
    </row>
    <row r="94035" spans="2:2">
      <c r="B94035" s="186"/>
    </row>
    <row r="94036" spans="2:2">
      <c r="B94036" s="186"/>
    </row>
    <row r="94037" spans="2:2">
      <c r="B94037" s="186"/>
    </row>
    <row r="94038" spans="2:2">
      <c r="B94038" s="186"/>
    </row>
    <row r="94039" spans="2:2">
      <c r="B94039" s="186"/>
    </row>
    <row r="94040" spans="2:2">
      <c r="B94040" s="186"/>
    </row>
    <row r="94041" spans="2:2">
      <c r="B94041" s="186"/>
    </row>
    <row r="94042" spans="2:2">
      <c r="B94042" s="186"/>
    </row>
    <row r="94043" spans="2:2">
      <c r="B94043" s="186"/>
    </row>
    <row r="94044" spans="2:2">
      <c r="B94044" s="186"/>
    </row>
    <row r="94045" spans="2:2">
      <c r="B94045" s="186"/>
    </row>
    <row r="94046" spans="2:2">
      <c r="B94046" s="186"/>
    </row>
    <row r="94047" spans="2:2">
      <c r="B94047" s="186"/>
    </row>
    <row r="94048" spans="2:2">
      <c r="B94048" s="186"/>
    </row>
    <row r="94049" spans="2:2">
      <c r="B94049" s="186"/>
    </row>
    <row r="94050" spans="2:2">
      <c r="B94050" s="186"/>
    </row>
    <row r="94051" spans="2:2">
      <c r="B94051" s="186"/>
    </row>
    <row r="94052" spans="2:2">
      <c r="B94052" s="186"/>
    </row>
    <row r="94053" spans="2:2">
      <c r="B94053" s="186"/>
    </row>
    <row r="94054" spans="2:2">
      <c r="B94054" s="186"/>
    </row>
    <row r="94055" spans="2:2">
      <c r="B94055" s="186"/>
    </row>
    <row r="94056" spans="2:2">
      <c r="B94056" s="186"/>
    </row>
    <row r="94057" spans="2:2">
      <c r="B94057" s="186"/>
    </row>
    <row r="94058" spans="2:2">
      <c r="B94058" s="186"/>
    </row>
    <row r="94059" spans="2:2">
      <c r="B94059" s="186"/>
    </row>
    <row r="94060" spans="2:2">
      <c r="B94060" s="186"/>
    </row>
    <row r="94061" spans="2:2">
      <c r="B94061" s="186"/>
    </row>
    <row r="94062" spans="2:2">
      <c r="B94062" s="186"/>
    </row>
    <row r="94063" spans="2:2">
      <c r="B94063" s="186"/>
    </row>
    <row r="94064" spans="2:2">
      <c r="B94064" s="186"/>
    </row>
    <row r="94065" spans="2:2">
      <c r="B94065" s="186"/>
    </row>
    <row r="94066" spans="2:2">
      <c r="B94066" s="186"/>
    </row>
    <row r="94067" spans="2:2">
      <c r="B94067" s="186"/>
    </row>
    <row r="94068" spans="2:2">
      <c r="B94068" s="186"/>
    </row>
    <row r="94069" spans="2:2">
      <c r="B94069" s="186"/>
    </row>
    <row r="94070" spans="2:2">
      <c r="B94070" s="186"/>
    </row>
    <row r="94071" spans="2:2">
      <c r="B94071" s="186"/>
    </row>
    <row r="94072" spans="2:2">
      <c r="B94072" s="186"/>
    </row>
    <row r="94073" spans="2:2">
      <c r="B94073" s="186"/>
    </row>
    <row r="94074" spans="2:2">
      <c r="B94074" s="186"/>
    </row>
    <row r="94075" spans="2:2">
      <c r="B94075" s="186"/>
    </row>
    <row r="94076" spans="2:2">
      <c r="B94076" s="186"/>
    </row>
    <row r="94077" spans="2:2">
      <c r="B94077" s="186"/>
    </row>
    <row r="94078" spans="2:2">
      <c r="B94078" s="186"/>
    </row>
    <row r="94079" spans="2:2">
      <c r="B94079" s="186"/>
    </row>
    <row r="94080" spans="2:2">
      <c r="B94080" s="186"/>
    </row>
    <row r="94081" spans="2:2">
      <c r="B94081" s="186"/>
    </row>
    <row r="94082" spans="2:2">
      <c r="B94082" s="186"/>
    </row>
    <row r="94083" spans="2:2">
      <c r="B94083" s="186"/>
    </row>
    <row r="94084" spans="2:2">
      <c r="B94084" s="186"/>
    </row>
    <row r="94085" spans="2:2">
      <c r="B94085" s="186"/>
    </row>
    <row r="94086" spans="2:2">
      <c r="B94086" s="186"/>
    </row>
    <row r="94087" spans="2:2">
      <c r="B94087" s="186"/>
    </row>
    <row r="94088" spans="2:2">
      <c r="B94088" s="186"/>
    </row>
    <row r="94089" spans="2:2">
      <c r="B94089" s="186"/>
    </row>
    <row r="94090" spans="2:2">
      <c r="B94090" s="186"/>
    </row>
    <row r="94091" spans="2:2">
      <c r="B94091" s="186"/>
    </row>
    <row r="94092" spans="2:2">
      <c r="B94092" s="186"/>
    </row>
    <row r="94093" spans="2:2">
      <c r="B94093" s="186"/>
    </row>
    <row r="94094" spans="2:2">
      <c r="B94094" s="186"/>
    </row>
    <row r="94095" spans="2:2">
      <c r="B94095" s="186"/>
    </row>
    <row r="94096" spans="2:2">
      <c r="B94096" s="186"/>
    </row>
    <row r="94097" spans="2:2">
      <c r="B94097" s="186"/>
    </row>
    <row r="94098" spans="2:2">
      <c r="B94098" s="186"/>
    </row>
    <row r="94099" spans="2:2">
      <c r="B94099" s="186"/>
    </row>
    <row r="94100" spans="2:2">
      <c r="B94100" s="186"/>
    </row>
    <row r="94101" spans="2:2">
      <c r="B94101" s="186"/>
    </row>
    <row r="94102" spans="2:2">
      <c r="B94102" s="186"/>
    </row>
    <row r="94103" spans="2:2">
      <c r="B94103" s="186"/>
    </row>
    <row r="94104" spans="2:2">
      <c r="B94104" s="186"/>
    </row>
    <row r="94105" spans="2:2">
      <c r="B94105" s="186"/>
    </row>
    <row r="94106" spans="2:2">
      <c r="B94106" s="186"/>
    </row>
    <row r="94107" spans="2:2">
      <c r="B94107" s="186"/>
    </row>
    <row r="94108" spans="2:2">
      <c r="B94108" s="186"/>
    </row>
    <row r="94109" spans="2:2">
      <c r="B94109" s="186"/>
    </row>
    <row r="94110" spans="2:2">
      <c r="B94110" s="186"/>
    </row>
    <row r="94111" spans="2:2">
      <c r="B94111" s="186"/>
    </row>
    <row r="94112" spans="2:2">
      <c r="B94112" s="186"/>
    </row>
    <row r="94113" spans="2:2">
      <c r="B94113" s="186"/>
    </row>
    <row r="94114" spans="2:2">
      <c r="B94114" s="186"/>
    </row>
    <row r="94115" spans="2:2">
      <c r="B94115" s="186"/>
    </row>
    <row r="94116" spans="2:2">
      <c r="B94116" s="186"/>
    </row>
    <row r="94117" spans="2:2">
      <c r="B94117" s="186"/>
    </row>
    <row r="94118" spans="2:2">
      <c r="B94118" s="186"/>
    </row>
    <row r="94119" spans="2:2">
      <c r="B94119" s="186"/>
    </row>
    <row r="94120" spans="2:2">
      <c r="B94120" s="186"/>
    </row>
    <row r="94121" spans="2:2">
      <c r="B94121" s="186"/>
    </row>
    <row r="94122" spans="2:2">
      <c r="B94122" s="186"/>
    </row>
    <row r="94123" spans="2:2">
      <c r="B94123" s="186"/>
    </row>
    <row r="94124" spans="2:2">
      <c r="B94124" s="186"/>
    </row>
    <row r="94125" spans="2:2">
      <c r="B94125" s="186"/>
    </row>
    <row r="94126" spans="2:2">
      <c r="B94126" s="186"/>
    </row>
    <row r="94127" spans="2:2">
      <c r="B94127" s="186"/>
    </row>
    <row r="94128" spans="2:2">
      <c r="B94128" s="186"/>
    </row>
    <row r="94129" spans="2:2">
      <c r="B94129" s="186"/>
    </row>
    <row r="94130" spans="2:2">
      <c r="B94130" s="186"/>
    </row>
    <row r="94131" spans="2:2">
      <c r="B94131" s="186"/>
    </row>
    <row r="94132" spans="2:2">
      <c r="B94132" s="186"/>
    </row>
    <row r="94133" spans="2:2">
      <c r="B94133" s="186"/>
    </row>
    <row r="94134" spans="2:2">
      <c r="B94134" s="186"/>
    </row>
    <row r="94135" spans="2:2">
      <c r="B94135" s="186"/>
    </row>
    <row r="94136" spans="2:2">
      <c r="B94136" s="186"/>
    </row>
    <row r="94137" spans="2:2">
      <c r="B94137" s="186"/>
    </row>
    <row r="94138" spans="2:2">
      <c r="B94138" s="186"/>
    </row>
    <row r="94139" spans="2:2">
      <c r="B94139" s="186"/>
    </row>
    <row r="94140" spans="2:2">
      <c r="B94140" s="186"/>
    </row>
    <row r="94141" spans="2:2">
      <c r="B94141" s="186"/>
    </row>
    <row r="94142" spans="2:2">
      <c r="B94142" s="186"/>
    </row>
    <row r="94143" spans="2:2">
      <c r="B94143" s="186"/>
    </row>
    <row r="94144" spans="2:2">
      <c r="B94144" s="186"/>
    </row>
    <row r="94145" spans="2:2">
      <c r="B94145" s="186"/>
    </row>
    <row r="94146" spans="2:2">
      <c r="B94146" s="186"/>
    </row>
    <row r="94147" spans="2:2">
      <c r="B94147" s="186"/>
    </row>
    <row r="94148" spans="2:2">
      <c r="B94148" s="186"/>
    </row>
    <row r="94149" spans="2:2">
      <c r="B94149" s="186"/>
    </row>
    <row r="94150" spans="2:2">
      <c r="B94150" s="186"/>
    </row>
    <row r="94151" spans="2:2">
      <c r="B94151" s="186"/>
    </row>
    <row r="94152" spans="2:2">
      <c r="B94152" s="186"/>
    </row>
    <row r="94153" spans="2:2">
      <c r="B94153" s="186"/>
    </row>
    <row r="94154" spans="2:2">
      <c r="B94154" s="186"/>
    </row>
    <row r="94155" spans="2:2">
      <c r="B94155" s="186"/>
    </row>
    <row r="94156" spans="2:2">
      <c r="B94156" s="186"/>
    </row>
    <row r="94157" spans="2:2">
      <c r="B94157" s="186"/>
    </row>
    <row r="94158" spans="2:2">
      <c r="B94158" s="186"/>
    </row>
    <row r="94159" spans="2:2">
      <c r="B94159" s="186"/>
    </row>
    <row r="94160" spans="2:2">
      <c r="B94160" s="186"/>
    </row>
    <row r="94161" spans="2:2">
      <c r="B94161" s="186"/>
    </row>
    <row r="94162" spans="2:2">
      <c r="B94162" s="186"/>
    </row>
    <row r="94163" spans="2:2">
      <c r="B94163" s="186"/>
    </row>
    <row r="94164" spans="2:2">
      <c r="B94164" s="186"/>
    </row>
    <row r="94165" spans="2:2">
      <c r="B94165" s="186"/>
    </row>
    <row r="94166" spans="2:2">
      <c r="B94166" s="186"/>
    </row>
    <row r="94167" spans="2:2">
      <c r="B94167" s="186"/>
    </row>
    <row r="94168" spans="2:2">
      <c r="B94168" s="186"/>
    </row>
    <row r="94169" spans="2:2">
      <c r="B94169" s="186"/>
    </row>
    <row r="94170" spans="2:2">
      <c r="B94170" s="186"/>
    </row>
    <row r="94171" spans="2:2">
      <c r="B94171" s="186"/>
    </row>
    <row r="94172" spans="2:2">
      <c r="B94172" s="186"/>
    </row>
    <row r="94173" spans="2:2">
      <c r="B94173" s="186"/>
    </row>
    <row r="94174" spans="2:2">
      <c r="B94174" s="186"/>
    </row>
    <row r="94175" spans="2:2">
      <c r="B94175" s="186"/>
    </row>
    <row r="94176" spans="2:2">
      <c r="B94176" s="186"/>
    </row>
    <row r="94177" spans="2:2">
      <c r="B94177" s="186"/>
    </row>
    <row r="94178" spans="2:2">
      <c r="B94178" s="186"/>
    </row>
    <row r="94179" spans="2:2">
      <c r="B94179" s="186"/>
    </row>
    <row r="94180" spans="2:2">
      <c r="B94180" s="186"/>
    </row>
    <row r="94181" spans="2:2">
      <c r="B94181" s="186"/>
    </row>
    <row r="94182" spans="2:2">
      <c r="B94182" s="186"/>
    </row>
    <row r="94183" spans="2:2">
      <c r="B94183" s="186"/>
    </row>
    <row r="94184" spans="2:2">
      <c r="B94184" s="186"/>
    </row>
    <row r="94185" spans="2:2">
      <c r="B94185" s="186"/>
    </row>
    <row r="94186" spans="2:2">
      <c r="B94186" s="186"/>
    </row>
    <row r="94187" spans="2:2">
      <c r="B94187" s="186"/>
    </row>
    <row r="94188" spans="2:2">
      <c r="B94188" s="186"/>
    </row>
    <row r="94189" spans="2:2">
      <c r="B94189" s="186"/>
    </row>
    <row r="94190" spans="2:2">
      <c r="B94190" s="186"/>
    </row>
    <row r="94191" spans="2:2">
      <c r="B94191" s="186"/>
    </row>
    <row r="94192" spans="2:2">
      <c r="B94192" s="186"/>
    </row>
    <row r="94193" spans="2:2">
      <c r="B94193" s="186"/>
    </row>
    <row r="94194" spans="2:2">
      <c r="B94194" s="186"/>
    </row>
    <row r="94195" spans="2:2">
      <c r="B94195" s="186"/>
    </row>
    <row r="94196" spans="2:2">
      <c r="B94196" s="186"/>
    </row>
    <row r="94197" spans="2:2">
      <c r="B94197" s="186"/>
    </row>
    <row r="94198" spans="2:2">
      <c r="B94198" s="186"/>
    </row>
    <row r="94199" spans="2:2">
      <c r="B94199" s="186"/>
    </row>
    <row r="94200" spans="2:2">
      <c r="B94200" s="186"/>
    </row>
    <row r="94201" spans="2:2">
      <c r="B94201" s="186"/>
    </row>
    <row r="94202" spans="2:2">
      <c r="B94202" s="186"/>
    </row>
    <row r="94203" spans="2:2">
      <c r="B94203" s="186"/>
    </row>
    <row r="94204" spans="2:2">
      <c r="B94204" s="186"/>
    </row>
    <row r="94205" spans="2:2">
      <c r="B94205" s="186"/>
    </row>
    <row r="94206" spans="2:2">
      <c r="B94206" s="186"/>
    </row>
    <row r="94207" spans="2:2">
      <c r="B94207" s="186"/>
    </row>
    <row r="94208" spans="2:2">
      <c r="B94208" s="186"/>
    </row>
    <row r="94209" spans="2:2">
      <c r="B94209" s="186"/>
    </row>
    <row r="94210" spans="2:2">
      <c r="B94210" s="186"/>
    </row>
    <row r="94211" spans="2:2">
      <c r="B94211" s="186"/>
    </row>
    <row r="94212" spans="2:2">
      <c r="B94212" s="186"/>
    </row>
    <row r="94213" spans="2:2">
      <c r="B94213" s="186"/>
    </row>
    <row r="94214" spans="2:2">
      <c r="B94214" s="186"/>
    </row>
    <row r="94215" spans="2:2">
      <c r="B94215" s="186"/>
    </row>
    <row r="94216" spans="2:2">
      <c r="B94216" s="186"/>
    </row>
    <row r="94217" spans="2:2">
      <c r="B94217" s="186"/>
    </row>
    <row r="94218" spans="2:2">
      <c r="B94218" s="186"/>
    </row>
    <row r="94219" spans="2:2">
      <c r="B94219" s="186"/>
    </row>
    <row r="94220" spans="2:2">
      <c r="B94220" s="67" t="s">
        <v>877</v>
      </c>
    </row>
    <row r="94221" spans="2:2">
      <c r="B94221" s="67" t="s">
        <v>877</v>
      </c>
    </row>
    <row r="94222" spans="2:2">
      <c r="B94222" s="67" t="s">
        <v>877</v>
      </c>
    </row>
    <row r="94223" spans="2:2">
      <c r="B94223" s="67" t="s">
        <v>877</v>
      </c>
    </row>
    <row r="94224" spans="2:2">
      <c r="B94224" s="67" t="s">
        <v>877</v>
      </c>
    </row>
    <row r="94225" spans="2:2">
      <c r="B94225" s="67" t="s">
        <v>877</v>
      </c>
    </row>
    <row r="94226" spans="2:2">
      <c r="B94226" s="67" t="s">
        <v>877</v>
      </c>
    </row>
    <row r="94227" spans="2:2">
      <c r="B94227" s="67" t="s">
        <v>877</v>
      </c>
    </row>
    <row r="94228" spans="2:2" ht="15">
      <c r="B94228" s="184" t="s">
        <v>936</v>
      </c>
    </row>
    <row r="94229" spans="2:2" ht="15">
      <c r="B94229" s="184" t="s">
        <v>936</v>
      </c>
    </row>
    <row r="94230" spans="2:2" ht="15">
      <c r="B94230" s="184" t="s">
        <v>936</v>
      </c>
    </row>
    <row r="94231" spans="2:2" ht="15">
      <c r="B94231" s="183" t="s">
        <v>933</v>
      </c>
    </row>
    <row r="94232" spans="2:2" ht="15">
      <c r="B94232" s="183" t="s">
        <v>933</v>
      </c>
    </row>
    <row r="94233" spans="2:2" ht="15">
      <c r="B94233" s="183" t="s">
        <v>933</v>
      </c>
    </row>
    <row r="94234" spans="2:2">
      <c r="B94234" s="67" t="s">
        <v>982</v>
      </c>
    </row>
    <row r="94235" spans="2:2">
      <c r="B94235" s="67" t="s">
        <v>982</v>
      </c>
    </row>
    <row r="94236" spans="2:2">
      <c r="B94236" s="67" t="s">
        <v>982</v>
      </c>
    </row>
    <row r="94237" spans="2:2">
      <c r="B94237" s="67" t="s">
        <v>865</v>
      </c>
    </row>
    <row r="94238" spans="2:2">
      <c r="B94238" s="67" t="s">
        <v>865</v>
      </c>
    </row>
    <row r="94239" spans="2:2">
      <c r="B94239" s="67" t="s">
        <v>865</v>
      </c>
    </row>
    <row r="94240" spans="2:2">
      <c r="B94240" s="67" t="s">
        <v>865</v>
      </c>
    </row>
    <row r="94241" spans="2:2">
      <c r="B94241" s="67" t="s">
        <v>865</v>
      </c>
    </row>
    <row r="94242" spans="2:2">
      <c r="B94242" s="67" t="s">
        <v>865</v>
      </c>
    </row>
    <row r="94243" spans="2:2">
      <c r="B94243" s="67" t="s">
        <v>865</v>
      </c>
    </row>
    <row r="94244" spans="2:2">
      <c r="B94244" s="67" t="s">
        <v>865</v>
      </c>
    </row>
    <row r="94245" spans="2:2">
      <c r="B94245" s="67" t="s">
        <v>865</v>
      </c>
    </row>
    <row r="94246" spans="2:2">
      <c r="B94246" s="67" t="s">
        <v>885</v>
      </c>
    </row>
    <row r="94247" spans="2:2">
      <c r="B94247" s="67" t="s">
        <v>885</v>
      </c>
    </row>
    <row r="94248" spans="2:2">
      <c r="B94248" s="67" t="s">
        <v>885</v>
      </c>
    </row>
    <row r="94249" spans="2:2">
      <c r="B94249" s="67" t="s">
        <v>990</v>
      </c>
    </row>
    <row r="94250" spans="2:2">
      <c r="B94250" s="67" t="s">
        <v>990</v>
      </c>
    </row>
    <row r="94251" spans="2:2">
      <c r="B94251" s="67" t="s">
        <v>990</v>
      </c>
    </row>
    <row r="94252" spans="2:2">
      <c r="B94252" s="67" t="s">
        <v>990</v>
      </c>
    </row>
    <row r="94253" spans="2:2">
      <c r="B94253" s="67" t="s">
        <v>205</v>
      </c>
    </row>
    <row r="94254" spans="2:2">
      <c r="B94254" s="67" t="s">
        <v>919</v>
      </c>
    </row>
    <row r="94255" spans="2:2">
      <c r="B94255" s="67" t="s">
        <v>919</v>
      </c>
    </row>
    <row r="94256" spans="2:2">
      <c r="B94256" s="67" t="s">
        <v>919</v>
      </c>
    </row>
    <row r="94257" spans="2:2">
      <c r="B94257" s="67" t="s">
        <v>919</v>
      </c>
    </row>
    <row r="94258" spans="2:2">
      <c r="B94258" s="67" t="s">
        <v>919</v>
      </c>
    </row>
    <row r="94259" spans="2:2">
      <c r="B94259" s="67" t="s">
        <v>919</v>
      </c>
    </row>
    <row r="94260" spans="2:2">
      <c r="B94260" s="67" t="s">
        <v>919</v>
      </c>
    </row>
    <row r="94261" spans="2:2">
      <c r="B94261" s="67" t="s">
        <v>876</v>
      </c>
    </row>
    <row r="94262" spans="2:2">
      <c r="B94262" s="67" t="s">
        <v>876</v>
      </c>
    </row>
    <row r="94263" spans="2:2">
      <c r="B94263" s="67" t="s">
        <v>876</v>
      </c>
    </row>
    <row r="94264" spans="2:2">
      <c r="B94264" s="67" t="s">
        <v>876</v>
      </c>
    </row>
    <row r="94265" spans="2:2">
      <c r="B94265" s="67" t="s">
        <v>902</v>
      </c>
    </row>
    <row r="94266" spans="2:2">
      <c r="B94266" s="67" t="s">
        <v>209</v>
      </c>
    </row>
    <row r="94267" spans="2:2">
      <c r="B94267" s="67" t="s">
        <v>209</v>
      </c>
    </row>
    <row r="94268" spans="2:2">
      <c r="B94268" s="67" t="s">
        <v>379</v>
      </c>
    </row>
    <row r="94269" spans="2:2">
      <c r="B94269" s="67" t="s">
        <v>878</v>
      </c>
    </row>
    <row r="94270" spans="2:2">
      <c r="B94270" s="67" t="s">
        <v>878</v>
      </c>
    </row>
    <row r="94271" spans="2:2">
      <c r="B94271" s="67" t="s">
        <v>878</v>
      </c>
    </row>
    <row r="94272" spans="2:2">
      <c r="B94272" s="67" t="s">
        <v>878</v>
      </c>
    </row>
    <row r="94273" spans="2:2">
      <c r="B94273" s="67" t="s">
        <v>878</v>
      </c>
    </row>
    <row r="94274" spans="2:2">
      <c r="B94274" s="67" t="s">
        <v>878</v>
      </c>
    </row>
    <row r="94275" spans="2:2">
      <c r="B94275" s="67" t="s">
        <v>222</v>
      </c>
    </row>
    <row r="94276" spans="2:2">
      <c r="B94276" s="67" t="s">
        <v>263</v>
      </c>
    </row>
    <row r="94277" spans="2:2" ht="15">
      <c r="B94277" s="183" t="s">
        <v>941</v>
      </c>
    </row>
    <row r="94278" spans="2:2" ht="15">
      <c r="B94278" s="183" t="s">
        <v>941</v>
      </c>
    </row>
    <row r="94279" spans="2:2" ht="15">
      <c r="B94279" s="183" t="s">
        <v>941</v>
      </c>
    </row>
    <row r="94280" spans="2:2">
      <c r="B94280" s="67" t="s">
        <v>941</v>
      </c>
    </row>
    <row r="94281" spans="2:2">
      <c r="B94281" s="67" t="s">
        <v>941</v>
      </c>
    </row>
    <row r="94282" spans="2:2">
      <c r="B94282" s="67" t="s">
        <v>991</v>
      </c>
    </row>
    <row r="94283" spans="2:2">
      <c r="B94283" s="67" t="s">
        <v>991</v>
      </c>
    </row>
    <row r="94284" spans="2:2">
      <c r="B94284" s="67" t="s">
        <v>991</v>
      </c>
    </row>
    <row r="94285" spans="2:2">
      <c r="B94285" s="67" t="s">
        <v>264</v>
      </c>
    </row>
    <row r="94286" spans="2:2">
      <c r="B94286" s="67" t="s">
        <v>984</v>
      </c>
    </row>
    <row r="94287" spans="2:2">
      <c r="B94287" s="67" t="s">
        <v>984</v>
      </c>
    </row>
    <row r="94288" spans="2:2">
      <c r="B94288" s="67" t="s">
        <v>984</v>
      </c>
    </row>
    <row r="94289" spans="2:2" ht="15">
      <c r="B94289" s="183" t="s">
        <v>984</v>
      </c>
    </row>
    <row r="94290" spans="2:2">
      <c r="B94290" s="67" t="s">
        <v>886</v>
      </c>
    </row>
    <row r="94291" spans="2:2">
      <c r="B94291" s="67" t="s">
        <v>886</v>
      </c>
    </row>
    <row r="94292" spans="2:2">
      <c r="B94292" s="67" t="s">
        <v>983</v>
      </c>
    </row>
    <row r="94293" spans="2:2">
      <c r="B94293" s="67" t="s">
        <v>983</v>
      </c>
    </row>
    <row r="94294" spans="2:2">
      <c r="B94294" s="67" t="s">
        <v>983</v>
      </c>
    </row>
    <row r="94295" spans="2:2">
      <c r="B94295" s="67" t="s">
        <v>983</v>
      </c>
    </row>
    <row r="94296" spans="2:2">
      <c r="B94296" s="67" t="s">
        <v>983</v>
      </c>
    </row>
    <row r="94297" spans="2:2">
      <c r="B94297" s="67" t="s">
        <v>983</v>
      </c>
    </row>
    <row r="94298" spans="2:2">
      <c r="B94298" s="67" t="s">
        <v>983</v>
      </c>
    </row>
    <row r="94299" spans="2:2">
      <c r="B94299" s="67" t="s">
        <v>983</v>
      </c>
    </row>
    <row r="94300" spans="2:2">
      <c r="B94300" s="67" t="s">
        <v>992</v>
      </c>
    </row>
    <row r="94301" spans="2:2">
      <c r="B94301" s="67" t="s">
        <v>992</v>
      </c>
    </row>
    <row r="94302" spans="2:2">
      <c r="B94302" s="67" t="s">
        <v>992</v>
      </c>
    </row>
    <row r="94303" spans="2:2">
      <c r="B94303" s="67" t="s">
        <v>992</v>
      </c>
    </row>
    <row r="94304" spans="2:2">
      <c r="B94304" s="67" t="s">
        <v>992</v>
      </c>
    </row>
    <row r="94305" spans="2:2">
      <c r="B94305" s="67" t="s">
        <v>992</v>
      </c>
    </row>
    <row r="94306" spans="2:2">
      <c r="B94306" s="67" t="s">
        <v>992</v>
      </c>
    </row>
    <row r="94307" spans="2:2">
      <c r="B94307" s="67" t="s">
        <v>992</v>
      </c>
    </row>
    <row r="94308" spans="2:2" ht="15">
      <c r="B94308" s="184" t="s">
        <v>934</v>
      </c>
    </row>
    <row r="94309" spans="2:2" ht="15">
      <c r="B94309" s="184" t="s">
        <v>934</v>
      </c>
    </row>
    <row r="94310" spans="2:2" ht="15">
      <c r="B94310" s="184" t="s">
        <v>934</v>
      </c>
    </row>
    <row r="94311" spans="2:2">
      <c r="B94311" s="67" t="s">
        <v>934</v>
      </c>
    </row>
    <row r="94312" spans="2:2">
      <c r="B94312" s="67" t="s">
        <v>211</v>
      </c>
    </row>
    <row r="94313" spans="2:2">
      <c r="B94313" s="67" t="s">
        <v>986</v>
      </c>
    </row>
    <row r="94314" spans="2:2">
      <c r="B94314" s="67" t="s">
        <v>986</v>
      </c>
    </row>
    <row r="94315" spans="2:2">
      <c r="B94315" s="67" t="s">
        <v>986</v>
      </c>
    </row>
    <row r="94316" spans="2:2">
      <c r="B94316" s="67" t="s">
        <v>986</v>
      </c>
    </row>
    <row r="94317" spans="2:2">
      <c r="B94317" s="67" t="s">
        <v>942</v>
      </c>
    </row>
    <row r="94318" spans="2:2">
      <c r="B94318" s="67" t="s">
        <v>942</v>
      </c>
    </row>
    <row r="94319" spans="2:2">
      <c r="B94319" s="67" t="s">
        <v>887</v>
      </c>
    </row>
    <row r="94320" spans="2:2">
      <c r="B94320" s="67" t="s">
        <v>887</v>
      </c>
    </row>
    <row r="94321" spans="2:2" ht="15">
      <c r="B94321" t="s">
        <v>268</v>
      </c>
    </row>
    <row r="94322" spans="2:2" ht="15">
      <c r="B94322" s="183" t="s">
        <v>932</v>
      </c>
    </row>
    <row r="94323" spans="2:2" ht="15">
      <c r="B94323" s="183" t="s">
        <v>932</v>
      </c>
    </row>
    <row r="94324" spans="2:2" ht="15">
      <c r="B94324" s="183" t="s">
        <v>932</v>
      </c>
    </row>
    <row r="94325" spans="2:2">
      <c r="B94325" s="67" t="s">
        <v>208</v>
      </c>
    </row>
    <row r="94326" spans="2:2">
      <c r="B94326" s="67" t="s">
        <v>208</v>
      </c>
    </row>
    <row r="94327" spans="2:2">
      <c r="B94327" s="67" t="s">
        <v>208</v>
      </c>
    </row>
    <row r="94328" spans="2:2">
      <c r="B94328" s="67" t="s">
        <v>208</v>
      </c>
    </row>
    <row r="94329" spans="2:2" ht="15">
      <c r="B94329" s="183" t="s">
        <v>943</v>
      </c>
    </row>
    <row r="94330" spans="2:2" ht="15">
      <c r="B94330" s="183" t="s">
        <v>943</v>
      </c>
    </row>
    <row r="94331" spans="2:2" ht="15">
      <c r="B94331" s="183" t="s">
        <v>943</v>
      </c>
    </row>
    <row r="94332" spans="2:2">
      <c r="B94332" s="67" t="s">
        <v>888</v>
      </c>
    </row>
    <row r="94333" spans="2:2" ht="15">
      <c r="B94333" s="183" t="s">
        <v>944</v>
      </c>
    </row>
    <row r="94334" spans="2:2" ht="15">
      <c r="B94334" s="183" t="s">
        <v>944</v>
      </c>
    </row>
    <row r="94335" spans="2:2" ht="15">
      <c r="B94335" s="183" t="s">
        <v>944</v>
      </c>
    </row>
    <row r="94336" spans="2:2">
      <c r="B94336" s="67" t="s">
        <v>987</v>
      </c>
    </row>
    <row r="94337" spans="2:2">
      <c r="B94337" s="67" t="s">
        <v>987</v>
      </c>
    </row>
    <row r="94338" spans="2:2">
      <c r="B94338" s="67" t="s">
        <v>987</v>
      </c>
    </row>
    <row r="94339" spans="2:2" ht="15">
      <c r="B94339" s="183" t="s">
        <v>945</v>
      </c>
    </row>
    <row r="94340" spans="2:2" ht="15">
      <c r="B94340" s="183" t="s">
        <v>945</v>
      </c>
    </row>
    <row r="94341" spans="2:2" ht="15">
      <c r="B94341" s="183" t="s">
        <v>945</v>
      </c>
    </row>
    <row r="94342" spans="2:2" ht="15">
      <c r="B94342" s="183" t="s">
        <v>945</v>
      </c>
    </row>
    <row r="94343" spans="2:2" ht="15">
      <c r="B94343" s="183" t="s">
        <v>931</v>
      </c>
    </row>
    <row r="94344" spans="2:2" ht="15">
      <c r="B94344" s="183" t="s">
        <v>931</v>
      </c>
    </row>
    <row r="94345" spans="2:2" ht="15">
      <c r="B94345" s="183" t="s">
        <v>931</v>
      </c>
    </row>
    <row r="94346" spans="2:2">
      <c r="B94346" s="67" t="s">
        <v>988</v>
      </c>
    </row>
    <row r="94347" spans="2:2">
      <c r="B94347" s="67" t="s">
        <v>988</v>
      </c>
    </row>
    <row r="94348" spans="2:2">
      <c r="B94348" s="67" t="s">
        <v>988</v>
      </c>
    </row>
    <row r="94349" spans="2:2" ht="15">
      <c r="B94349" s="183" t="s">
        <v>988</v>
      </c>
    </row>
    <row r="94350" spans="2:2" ht="15">
      <c r="B94350" s="183" t="s">
        <v>946</v>
      </c>
    </row>
    <row r="94351" spans="2:2" ht="15">
      <c r="B94351" s="183" t="s">
        <v>946</v>
      </c>
    </row>
    <row r="94352" spans="2:2">
      <c r="B94352" s="67" t="s">
        <v>917</v>
      </c>
    </row>
    <row r="94353" spans="2:2">
      <c r="B94353" s="67" t="s">
        <v>917</v>
      </c>
    </row>
    <row r="94354" spans="2:2" ht="15">
      <c r="B94354" s="183" t="s">
        <v>946</v>
      </c>
    </row>
    <row r="94355" spans="2:2">
      <c r="B94355" s="67" t="s">
        <v>946</v>
      </c>
    </row>
    <row r="94356" spans="2:2">
      <c r="B94356" s="67" t="s">
        <v>917</v>
      </c>
    </row>
    <row r="94357" spans="2:2">
      <c r="B94357" s="67" t="s">
        <v>917</v>
      </c>
    </row>
    <row r="94358" spans="2:2">
      <c r="B94358" s="67" t="s">
        <v>914</v>
      </c>
    </row>
    <row r="94359" spans="2:2">
      <c r="B94359" s="67" t="s">
        <v>914</v>
      </c>
    </row>
    <row r="94360" spans="2:2">
      <c r="B94360" s="67" t="s">
        <v>917</v>
      </c>
    </row>
    <row r="94361" spans="2:2">
      <c r="B94361" s="67" t="s">
        <v>917</v>
      </c>
    </row>
    <row r="94362" spans="2:2">
      <c r="B94362" s="67" t="s">
        <v>914</v>
      </c>
    </row>
    <row r="94363" spans="2:2">
      <c r="B94363" s="67" t="s">
        <v>914</v>
      </c>
    </row>
    <row r="94364" spans="2:2">
      <c r="B94364" s="67" t="s">
        <v>914</v>
      </c>
    </row>
    <row r="94365" spans="2:2">
      <c r="B94365" s="67" t="s">
        <v>914</v>
      </c>
    </row>
    <row r="94366" spans="2:2">
      <c r="B94366" s="67" t="s">
        <v>914</v>
      </c>
    </row>
    <row r="94367" spans="2:2">
      <c r="B94367" s="67" t="s">
        <v>852</v>
      </c>
    </row>
    <row r="94368" spans="2:2">
      <c r="B94368" s="67" t="s">
        <v>852</v>
      </c>
    </row>
    <row r="94369" spans="2:2">
      <c r="B94369" s="67" t="s">
        <v>852</v>
      </c>
    </row>
    <row r="94370" spans="2:2">
      <c r="B94370" s="67" t="s">
        <v>852</v>
      </c>
    </row>
    <row r="94371" spans="2:2" ht="15">
      <c r="B94371" s="183" t="s">
        <v>969</v>
      </c>
    </row>
    <row r="94372" spans="2:2" ht="15">
      <c r="B94372" s="183" t="s">
        <v>969</v>
      </c>
    </row>
    <row r="94373" spans="2:2" ht="15">
      <c r="B94373" s="183" t="s">
        <v>969</v>
      </c>
    </row>
    <row r="94374" spans="2:2">
      <c r="B94374" s="67" t="s">
        <v>969</v>
      </c>
    </row>
    <row r="94375" spans="2:2">
      <c r="B94375" s="67" t="s">
        <v>969</v>
      </c>
    </row>
    <row r="94376" spans="2:2" ht="15">
      <c r="B94376" s="183" t="s">
        <v>947</v>
      </c>
    </row>
    <row r="94377" spans="2:2" ht="15">
      <c r="B94377" s="183" t="s">
        <v>947</v>
      </c>
    </row>
    <row r="94378" spans="2:2" ht="15">
      <c r="B94378" s="183" t="s">
        <v>947</v>
      </c>
    </row>
    <row r="94379" spans="2:2" ht="15">
      <c r="B94379" s="183" t="s">
        <v>939</v>
      </c>
    </row>
    <row r="94380" spans="2:2" ht="15">
      <c r="B94380" s="183" t="s">
        <v>939</v>
      </c>
    </row>
    <row r="94381" spans="2:2" ht="15">
      <c r="B94381" s="183" t="s">
        <v>939</v>
      </c>
    </row>
    <row r="94382" spans="2:2">
      <c r="B94382" s="67" t="s">
        <v>889</v>
      </c>
    </row>
    <row r="94383" spans="2:2">
      <c r="B94383" s="67" t="s">
        <v>889</v>
      </c>
    </row>
    <row r="94384" spans="2:2" ht="15">
      <c r="B94384" s="183" t="s">
        <v>948</v>
      </c>
    </row>
    <row r="94385" spans="2:2" ht="15">
      <c r="B94385" s="183" t="s">
        <v>948</v>
      </c>
    </row>
    <row r="94386" spans="2:2" ht="15">
      <c r="B94386" s="183" t="s">
        <v>948</v>
      </c>
    </row>
    <row r="94387" spans="2:2" ht="15">
      <c r="B94387" s="183" t="s">
        <v>948</v>
      </c>
    </row>
    <row r="94388" spans="2:2" ht="15">
      <c r="B94388" s="183" t="s">
        <v>949</v>
      </c>
    </row>
    <row r="94389" spans="2:2" ht="15">
      <c r="B94389" s="183" t="s">
        <v>949</v>
      </c>
    </row>
    <row r="94390" spans="2:2" ht="15">
      <c r="B94390" s="183" t="s">
        <v>949</v>
      </c>
    </row>
    <row r="94391" spans="2:2">
      <c r="B94391" s="67" t="s">
        <v>139</v>
      </c>
    </row>
    <row r="94392" spans="2:2">
      <c r="B94392" s="67" t="s">
        <v>139</v>
      </c>
    </row>
    <row r="94393" spans="2:2" ht="15">
      <c r="B94393" s="183" t="s">
        <v>949</v>
      </c>
    </row>
    <row r="94394" spans="2:2">
      <c r="B94394" s="67" t="s">
        <v>139</v>
      </c>
    </row>
    <row r="94395" spans="2:2">
      <c r="B94395" s="67" t="s">
        <v>139</v>
      </c>
    </row>
    <row r="94396" spans="2:2">
      <c r="B94396" s="67" t="s">
        <v>139</v>
      </c>
    </row>
    <row r="94397" spans="2:2">
      <c r="B94397" s="67" t="s">
        <v>139</v>
      </c>
    </row>
    <row r="94398" spans="2:2">
      <c r="B94398" s="67" t="s">
        <v>139</v>
      </c>
    </row>
    <row r="94399" spans="2:2">
      <c r="B94399" s="67" t="s">
        <v>139</v>
      </c>
    </row>
    <row r="94400" spans="2:2">
      <c r="B94400" s="67" t="s">
        <v>139</v>
      </c>
    </row>
    <row r="94401" spans="2:2">
      <c r="B94401" s="67" t="s">
        <v>139</v>
      </c>
    </row>
    <row r="94402" spans="2:2">
      <c r="B94402" s="67" t="s">
        <v>890</v>
      </c>
    </row>
    <row r="94403" spans="2:2">
      <c r="B94403" s="67" t="s">
        <v>890</v>
      </c>
    </row>
    <row r="94404" spans="2:2">
      <c r="B94404" s="67" t="s">
        <v>915</v>
      </c>
    </row>
    <row r="94405" spans="2:2">
      <c r="B94405" s="67" t="s">
        <v>915</v>
      </c>
    </row>
    <row r="94406" spans="2:2">
      <c r="B94406" s="67" t="s">
        <v>891</v>
      </c>
    </row>
    <row r="94407" spans="2:2">
      <c r="B94407" s="67" t="s">
        <v>891</v>
      </c>
    </row>
    <row r="94408" spans="2:2">
      <c r="B94408" s="67" t="s">
        <v>915</v>
      </c>
    </row>
    <row r="94409" spans="2:2">
      <c r="B94409" s="67" t="s">
        <v>915</v>
      </c>
    </row>
    <row r="94410" spans="2:2">
      <c r="B94410" s="67" t="s">
        <v>915</v>
      </c>
    </row>
    <row r="94411" spans="2:2">
      <c r="B94411" s="67" t="s">
        <v>915</v>
      </c>
    </row>
    <row r="94412" spans="2:2">
      <c r="B94412" s="67" t="s">
        <v>915</v>
      </c>
    </row>
    <row r="94413" spans="2:2" ht="15">
      <c r="B94413" s="183" t="s">
        <v>951</v>
      </c>
    </row>
    <row r="94414" spans="2:2" ht="15">
      <c r="B94414" s="183" t="s">
        <v>951</v>
      </c>
    </row>
    <row r="94415" spans="2:2" ht="15">
      <c r="B94415" s="183" t="s">
        <v>951</v>
      </c>
    </row>
    <row r="94416" spans="2:2">
      <c r="B94416" s="67" t="s">
        <v>880</v>
      </c>
    </row>
    <row r="94417" spans="2:2">
      <c r="B94417" s="67" t="s">
        <v>880</v>
      </c>
    </row>
    <row r="94418" spans="2:2">
      <c r="B94418" s="67" t="s">
        <v>880</v>
      </c>
    </row>
    <row r="94419" spans="2:2">
      <c r="B94419" s="67" t="s">
        <v>880</v>
      </c>
    </row>
    <row r="94420" spans="2:2">
      <c r="B94420" s="67" t="s">
        <v>880</v>
      </c>
    </row>
    <row r="94421" spans="2:2">
      <c r="B94421" s="67" t="s">
        <v>880</v>
      </c>
    </row>
    <row r="94422" spans="2:2">
      <c r="B94422" s="67" t="s">
        <v>892</v>
      </c>
    </row>
    <row r="94423" spans="2:2">
      <c r="B94423" s="67" t="s">
        <v>892</v>
      </c>
    </row>
    <row r="94424" spans="2:2">
      <c r="B94424" s="67" t="s">
        <v>864</v>
      </c>
    </row>
    <row r="94425" spans="2:2">
      <c r="B94425" s="67" t="s">
        <v>864</v>
      </c>
    </row>
    <row r="94426" spans="2:2">
      <c r="B94426" s="67" t="s">
        <v>864</v>
      </c>
    </row>
    <row r="94427" spans="2:2">
      <c r="B94427" s="67" t="s">
        <v>864</v>
      </c>
    </row>
    <row r="94428" spans="2:2">
      <c r="B94428" s="67" t="s">
        <v>864</v>
      </c>
    </row>
    <row r="94429" spans="2:2">
      <c r="B94429" s="67" t="s">
        <v>864</v>
      </c>
    </row>
    <row r="94430" spans="2:2">
      <c r="B94430" s="67" t="s">
        <v>864</v>
      </c>
    </row>
    <row r="94431" spans="2:2">
      <c r="B94431" s="67" t="s">
        <v>389</v>
      </c>
    </row>
    <row r="94432" spans="2:2">
      <c r="B94432" s="67" t="s">
        <v>389</v>
      </c>
    </row>
    <row r="94433" spans="2:2">
      <c r="B94433" s="67" t="s">
        <v>707</v>
      </c>
    </row>
    <row r="94434" spans="2:2" ht="15">
      <c r="B94434" s="183" t="s">
        <v>952</v>
      </c>
    </row>
    <row r="94435" spans="2:2" ht="15">
      <c r="B94435" s="183" t="s">
        <v>952</v>
      </c>
    </row>
    <row r="94436" spans="2:2" ht="15">
      <c r="B94436" s="183" t="s">
        <v>952</v>
      </c>
    </row>
    <row r="94437" spans="2:2" ht="15">
      <c r="B94437" s="183" t="s">
        <v>952</v>
      </c>
    </row>
    <row r="94438" spans="2:2">
      <c r="B94438" s="67" t="s">
        <v>985</v>
      </c>
    </row>
    <row r="94439" spans="2:2">
      <c r="B94439" s="67" t="s">
        <v>985</v>
      </c>
    </row>
    <row r="94440" spans="2:2">
      <c r="B94440" s="67" t="s">
        <v>985</v>
      </c>
    </row>
    <row r="94441" spans="2:2">
      <c r="B94441" s="67" t="s">
        <v>985</v>
      </c>
    </row>
    <row r="94442" spans="2:2">
      <c r="B94442" s="67" t="s">
        <v>985</v>
      </c>
    </row>
    <row r="94443" spans="2:2">
      <c r="B94443" s="67" t="s">
        <v>985</v>
      </c>
    </row>
    <row r="94444" spans="2:2">
      <c r="B94444" s="67" t="s">
        <v>390</v>
      </c>
    </row>
    <row r="94445" spans="2:2">
      <c r="B94445" s="67" t="s">
        <v>235</v>
      </c>
    </row>
    <row r="94446" spans="2:2" ht="15">
      <c r="B94446" s="183" t="s">
        <v>953</v>
      </c>
    </row>
    <row r="94447" spans="2:2" ht="15">
      <c r="B94447" s="183" t="s">
        <v>953</v>
      </c>
    </row>
    <row r="94448" spans="2:2" ht="15">
      <c r="B94448" s="183" t="s">
        <v>953</v>
      </c>
    </row>
    <row r="94449" spans="2:2">
      <c r="B94449" s="67" t="s">
        <v>953</v>
      </c>
    </row>
    <row r="94450" spans="2:2">
      <c r="B94450" s="67" t="s">
        <v>869</v>
      </c>
    </row>
    <row r="94451" spans="2:2">
      <c r="B94451" s="67" t="s">
        <v>869</v>
      </c>
    </row>
    <row r="94452" spans="2:2">
      <c r="B94452" s="67" t="s">
        <v>869</v>
      </c>
    </row>
    <row r="94453" spans="2:2">
      <c r="B94453" s="67" t="s">
        <v>869</v>
      </c>
    </row>
    <row r="94454" spans="2:2">
      <c r="B94454" s="67" t="s">
        <v>869</v>
      </c>
    </row>
    <row r="94455" spans="2:2">
      <c r="B94455" s="67" t="s">
        <v>869</v>
      </c>
    </row>
    <row r="94456" spans="2:2">
      <c r="B94456" s="67" t="s">
        <v>869</v>
      </c>
    </row>
    <row r="94457" spans="2:2">
      <c r="B94457" s="67" t="s">
        <v>869</v>
      </c>
    </row>
    <row r="94458" spans="2:2">
      <c r="B94458" s="67" t="s">
        <v>869</v>
      </c>
    </row>
    <row r="94459" spans="2:2">
      <c r="B94459" s="67" t="s">
        <v>869</v>
      </c>
    </row>
    <row r="94460" spans="2:2">
      <c r="B94460" s="67" t="s">
        <v>893</v>
      </c>
    </row>
    <row r="94461" spans="2:2">
      <c r="B94461" s="67" t="s">
        <v>893</v>
      </c>
    </row>
    <row r="94462" spans="2:2">
      <c r="B94462" s="67" t="s">
        <v>893</v>
      </c>
    </row>
    <row r="94463" spans="2:2">
      <c r="B94463" s="67" t="s">
        <v>893</v>
      </c>
    </row>
    <row r="94464" spans="2:2" ht="15">
      <c r="B94464" s="183" t="s">
        <v>954</v>
      </c>
    </row>
    <row r="94465" spans="2:2" ht="15">
      <c r="B94465" s="183" t="s">
        <v>954</v>
      </c>
    </row>
    <row r="94466" spans="2:2" ht="15">
      <c r="B94466" s="183" t="s">
        <v>954</v>
      </c>
    </row>
    <row r="94467" spans="2:2">
      <c r="B94467" s="67" t="s">
        <v>995</v>
      </c>
    </row>
    <row r="94468" spans="2:2">
      <c r="B94468" s="67" t="s">
        <v>995</v>
      </c>
    </row>
    <row r="94469" spans="2:2">
      <c r="B94469" s="67" t="s">
        <v>995</v>
      </c>
    </row>
    <row r="94470" spans="2:2">
      <c r="B94470" s="67" t="s">
        <v>995</v>
      </c>
    </row>
    <row r="94471" spans="2:2">
      <c r="B94471" s="67" t="s">
        <v>995</v>
      </c>
    </row>
    <row r="94472" spans="2:2">
      <c r="B94472" s="67" t="s">
        <v>995</v>
      </c>
    </row>
    <row r="94473" spans="2:2">
      <c r="B94473" s="67" t="s">
        <v>995</v>
      </c>
    </row>
    <row r="94474" spans="2:2">
      <c r="B94474" s="67" t="s">
        <v>995</v>
      </c>
    </row>
    <row r="94475" spans="2:2">
      <c r="B94475" s="67" t="s">
        <v>957</v>
      </c>
    </row>
    <row r="94476" spans="2:2" ht="15">
      <c r="B94476" s="184" t="s">
        <v>958</v>
      </c>
    </row>
    <row r="94477" spans="2:2" ht="15">
      <c r="B94477" s="184" t="s">
        <v>958</v>
      </c>
    </row>
    <row r="94478" spans="2:2" ht="15">
      <c r="B94478" s="184" t="s">
        <v>958</v>
      </c>
    </row>
    <row r="94479" spans="2:2">
      <c r="B94479" s="67" t="s">
        <v>958</v>
      </c>
    </row>
    <row r="94480" spans="2:2">
      <c r="B94480" s="67" t="s">
        <v>993</v>
      </c>
    </row>
    <row r="94481" spans="2:2">
      <c r="B94481" s="67" t="s">
        <v>993</v>
      </c>
    </row>
    <row r="94482" spans="2:2">
      <c r="B94482" s="67" t="s">
        <v>993</v>
      </c>
    </row>
    <row r="94483" spans="2:2">
      <c r="B94483" s="67" t="s">
        <v>993</v>
      </c>
    </row>
    <row r="94484" spans="2:2">
      <c r="B94484" s="67" t="s">
        <v>993</v>
      </c>
    </row>
    <row r="94485" spans="2:2">
      <c r="B94485" s="67" t="s">
        <v>290</v>
      </c>
    </row>
    <row r="94486" spans="2:2">
      <c r="B94486" s="67" t="s">
        <v>290</v>
      </c>
    </row>
    <row r="94487" spans="2:2">
      <c r="B94487" s="67" t="s">
        <v>290</v>
      </c>
    </row>
    <row r="94488" spans="2:2" ht="15">
      <c r="B94488" s="184" t="s">
        <v>937</v>
      </c>
    </row>
    <row r="94489" spans="2:2" ht="15">
      <c r="B94489" s="184" t="s">
        <v>937</v>
      </c>
    </row>
    <row r="94490" spans="2:2" ht="15">
      <c r="B94490" s="184" t="s">
        <v>937</v>
      </c>
    </row>
    <row r="94491" spans="2:2" ht="15">
      <c r="B94491" s="184" t="s">
        <v>959</v>
      </c>
    </row>
    <row r="94492" spans="2:2" ht="15">
      <c r="B94492" s="184" t="s">
        <v>959</v>
      </c>
    </row>
    <row r="94493" spans="2:2" ht="15">
      <c r="B94493" s="184" t="s">
        <v>959</v>
      </c>
    </row>
    <row r="94494" spans="2:2">
      <c r="B94494" s="67" t="s">
        <v>910</v>
      </c>
    </row>
    <row r="94495" spans="2:2">
      <c r="B94495" s="67" t="s">
        <v>910</v>
      </c>
    </row>
    <row r="94496" spans="2:2">
      <c r="B94496" s="67" t="s">
        <v>237</v>
      </c>
    </row>
    <row r="94497" spans="2:2">
      <c r="B94497" s="67" t="s">
        <v>238</v>
      </c>
    </row>
    <row r="94498" spans="2:2">
      <c r="B94498" s="67" t="s">
        <v>910</v>
      </c>
    </row>
    <row r="94499" spans="2:2">
      <c r="B94499" s="67" t="s">
        <v>910</v>
      </c>
    </row>
    <row r="94500" spans="2:2">
      <c r="B94500" s="67" t="s">
        <v>910</v>
      </c>
    </row>
    <row r="94501" spans="2:2">
      <c r="B94501" s="67" t="s">
        <v>910</v>
      </c>
    </row>
    <row r="94502" spans="2:2">
      <c r="B94502" s="67" t="s">
        <v>910</v>
      </c>
    </row>
    <row r="94503" spans="2:2">
      <c r="B94503" s="67" t="s">
        <v>859</v>
      </c>
    </row>
    <row r="94504" spans="2:2">
      <c r="B94504" s="67" t="s">
        <v>859</v>
      </c>
    </row>
    <row r="94505" spans="2:2">
      <c r="B94505" s="67" t="s">
        <v>859</v>
      </c>
    </row>
    <row r="94506" spans="2:2">
      <c r="B94506" s="67" t="s">
        <v>859</v>
      </c>
    </row>
    <row r="94507" spans="2:2">
      <c r="B94507" s="67" t="s">
        <v>859</v>
      </c>
    </row>
    <row r="94508" spans="2:2">
      <c r="B94508" s="67" t="s">
        <v>859</v>
      </c>
    </row>
    <row r="94509" spans="2:2">
      <c r="B94509" s="67" t="s">
        <v>916</v>
      </c>
    </row>
    <row r="94510" spans="2:2">
      <c r="B94510" s="67" t="s">
        <v>916</v>
      </c>
    </row>
    <row r="94511" spans="2:2">
      <c r="B94511" s="67" t="s">
        <v>859</v>
      </c>
    </row>
    <row r="94512" spans="2:2">
      <c r="B94512" s="67" t="s">
        <v>859</v>
      </c>
    </row>
    <row r="94513" spans="2:2">
      <c r="B94513" s="67" t="s">
        <v>916</v>
      </c>
    </row>
    <row r="94514" spans="2:2">
      <c r="B94514" s="67" t="s">
        <v>916</v>
      </c>
    </row>
    <row r="94515" spans="2:2">
      <c r="B94515" s="67" t="s">
        <v>916</v>
      </c>
    </row>
    <row r="94516" spans="2:2">
      <c r="B94516" s="67" t="s">
        <v>916</v>
      </c>
    </row>
    <row r="94517" spans="2:2" ht="15">
      <c r="B94517" s="183" t="s">
        <v>938</v>
      </c>
    </row>
    <row r="94518" spans="2:2" ht="15">
      <c r="B94518" s="183" t="s">
        <v>938</v>
      </c>
    </row>
    <row r="94519" spans="2:2" ht="15">
      <c r="B94519" s="183" t="s">
        <v>938</v>
      </c>
    </row>
    <row r="94520" spans="2:2">
      <c r="B94520" s="67" t="s">
        <v>989</v>
      </c>
    </row>
    <row r="94521" spans="2:2">
      <c r="B94521" s="67" t="s">
        <v>870</v>
      </c>
    </row>
    <row r="94522" spans="2:2">
      <c r="B94522" s="67" t="s">
        <v>870</v>
      </c>
    </row>
    <row r="94523" spans="2:2">
      <c r="B94523" s="67" t="s">
        <v>870</v>
      </c>
    </row>
    <row r="94524" spans="2:2">
      <c r="B94524" s="67" t="s">
        <v>870</v>
      </c>
    </row>
    <row r="94525" spans="2:2">
      <c r="B94525" s="67" t="s">
        <v>870</v>
      </c>
    </row>
    <row r="94526" spans="2:2" ht="15">
      <c r="B94526" s="184" t="s">
        <v>935</v>
      </c>
    </row>
    <row r="94527" spans="2:2" ht="15">
      <c r="B94527" s="184" t="s">
        <v>935</v>
      </c>
    </row>
    <row r="94528" spans="2:2" ht="15">
      <c r="B94528" s="184" t="s">
        <v>935</v>
      </c>
    </row>
    <row r="94529" spans="2:2">
      <c r="B94529" s="67" t="s">
        <v>918</v>
      </c>
    </row>
    <row r="94530" spans="2:2">
      <c r="B94530" s="67" t="s">
        <v>918</v>
      </c>
    </row>
    <row r="94531" spans="2:2" ht="15">
      <c r="B94531" s="183" t="s">
        <v>930</v>
      </c>
    </row>
    <row r="94532" spans="2:2" ht="15">
      <c r="B94532" s="183" t="s">
        <v>930</v>
      </c>
    </row>
    <row r="94533" spans="2:2" ht="15">
      <c r="B94533" s="183" t="s">
        <v>930</v>
      </c>
    </row>
    <row r="94534" spans="2:2">
      <c r="B94534" s="67" t="s">
        <v>960</v>
      </c>
    </row>
    <row r="94535" spans="2:2">
      <c r="B94535" s="67" t="s">
        <v>960</v>
      </c>
    </row>
    <row r="94536" spans="2:2">
      <c r="B94536" s="67" t="s">
        <v>960</v>
      </c>
    </row>
    <row r="94537" spans="2:2">
      <c r="B94537" s="67" t="s">
        <v>960</v>
      </c>
    </row>
    <row r="94538" spans="2:2">
      <c r="B94538" s="67" t="s">
        <v>960</v>
      </c>
    </row>
    <row r="94539" spans="2:2" ht="15">
      <c r="B94539" s="184" t="s">
        <v>961</v>
      </c>
    </row>
    <row r="94540" spans="2:2" ht="15">
      <c r="B94540" s="184" t="s">
        <v>961</v>
      </c>
    </row>
    <row r="94541" spans="2:2" ht="15">
      <c r="B94541" s="184" t="s">
        <v>961</v>
      </c>
    </row>
    <row r="94542" spans="2:2">
      <c r="B94542" s="67" t="s">
        <v>961</v>
      </c>
    </row>
    <row r="94543" spans="2:2">
      <c r="B94543" s="67" t="s">
        <v>961</v>
      </c>
    </row>
    <row r="94544" spans="2:2">
      <c r="B94544" s="67" t="s">
        <v>241</v>
      </c>
    </row>
    <row r="94545" spans="2:2">
      <c r="B94545" s="67" t="s">
        <v>994</v>
      </c>
    </row>
    <row r="94546" spans="2:2">
      <c r="B94546" s="67" t="s">
        <v>994</v>
      </c>
    </row>
    <row r="94547" spans="2:2">
      <c r="B94547" s="67" t="s">
        <v>994</v>
      </c>
    </row>
    <row r="94548" spans="2:2">
      <c r="B94548" s="67" t="s">
        <v>911</v>
      </c>
    </row>
    <row r="94549" spans="2:2">
      <c r="B94549" s="67" t="s">
        <v>911</v>
      </c>
    </row>
    <row r="94550" spans="2:2">
      <c r="B94550" s="67" t="s">
        <v>994</v>
      </c>
    </row>
    <row r="94551" spans="2:2">
      <c r="B94551" s="67" t="s">
        <v>994</v>
      </c>
    </row>
    <row r="94552" spans="2:2">
      <c r="B94552" s="67" t="s">
        <v>911</v>
      </c>
    </row>
    <row r="94553" spans="2:2">
      <c r="B94553" s="67" t="s">
        <v>911</v>
      </c>
    </row>
    <row r="94554" spans="2:2">
      <c r="B94554" s="67" t="s">
        <v>911</v>
      </c>
    </row>
    <row r="94555" spans="2:2">
      <c r="B94555" s="67" t="s">
        <v>911</v>
      </c>
    </row>
    <row r="94556" spans="2:2">
      <c r="B94556" s="67" t="s">
        <v>911</v>
      </c>
    </row>
    <row r="94557" spans="2:2">
      <c r="B94557" s="67" t="s">
        <v>243</v>
      </c>
    </row>
    <row r="94558" spans="2:2">
      <c r="B94558" s="67" t="s">
        <v>962</v>
      </c>
    </row>
    <row r="94559" spans="2:2">
      <c r="B94559" s="67" t="s">
        <v>962</v>
      </c>
    </row>
    <row r="94560" spans="2:2">
      <c r="B94560" s="67" t="s">
        <v>962</v>
      </c>
    </row>
    <row r="94561" spans="2:2">
      <c r="B94561" s="67" t="s">
        <v>912</v>
      </c>
    </row>
    <row r="94562" spans="2:2">
      <c r="B94562" s="67" t="s">
        <v>912</v>
      </c>
    </row>
    <row r="94563" spans="2:2">
      <c r="B94563" s="67" t="s">
        <v>962</v>
      </c>
    </row>
    <row r="94564" spans="2:2">
      <c r="B94564" s="67" t="s">
        <v>962</v>
      </c>
    </row>
    <row r="94565" spans="2:2">
      <c r="B94565" s="67" t="s">
        <v>912</v>
      </c>
    </row>
    <row r="94566" spans="2:2">
      <c r="B94566" s="67" t="s">
        <v>912</v>
      </c>
    </row>
    <row r="94567" spans="2:2">
      <c r="B94567" s="67" t="s">
        <v>912</v>
      </c>
    </row>
    <row r="94568" spans="2:2" ht="15">
      <c r="B94568" s="184" t="s">
        <v>972</v>
      </c>
    </row>
    <row r="94569" spans="2:2" ht="15">
      <c r="B94569" s="184" t="s">
        <v>972</v>
      </c>
    </row>
    <row r="94570" spans="2:2" ht="15">
      <c r="B94570" s="184" t="s">
        <v>972</v>
      </c>
    </row>
    <row r="94571" spans="2:2" ht="15">
      <c r="B94571" s="183" t="s">
        <v>963</v>
      </c>
    </row>
    <row r="94572" spans="2:2" ht="15">
      <c r="B94572" s="183" t="s">
        <v>963</v>
      </c>
    </row>
    <row r="94573" spans="2:2" ht="15">
      <c r="B94573" s="183" t="s">
        <v>963</v>
      </c>
    </row>
    <row r="94574" spans="2:2">
      <c r="B94574" s="67" t="s">
        <v>300</v>
      </c>
    </row>
    <row r="94575" spans="2:2">
      <c r="B94575" s="67" t="s">
        <v>879</v>
      </c>
    </row>
    <row r="94576" spans="2:2">
      <c r="B94576" s="67" t="s">
        <v>879</v>
      </c>
    </row>
    <row r="94577" spans="2:2">
      <c r="B94577" s="67" t="s">
        <v>879</v>
      </c>
    </row>
    <row r="94578" spans="2:2">
      <c r="B94578" s="67" t="s">
        <v>879</v>
      </c>
    </row>
    <row r="94579" spans="2:2">
      <c r="B94579" s="67" t="s">
        <v>879</v>
      </c>
    </row>
    <row r="94580" spans="2:2">
      <c r="B94580" s="67" t="s">
        <v>879</v>
      </c>
    </row>
    <row r="94581" spans="2:2" ht="15">
      <c r="B94581" s="183" t="s">
        <v>964</v>
      </c>
    </row>
    <row r="94582" spans="2:2" ht="15">
      <c r="B94582" s="183" t="s">
        <v>964</v>
      </c>
    </row>
    <row r="94583" spans="2:2" ht="15">
      <c r="B94583" s="183" t="s">
        <v>964</v>
      </c>
    </row>
    <row r="94584" spans="2:2">
      <c r="B94584" s="67" t="s">
        <v>304</v>
      </c>
    </row>
    <row r="94585" spans="2:2" ht="15">
      <c r="B94585" s="183" t="s">
        <v>965</v>
      </c>
    </row>
    <row r="94586" spans="2:2" ht="15">
      <c r="B94586" s="183" t="s">
        <v>965</v>
      </c>
    </row>
    <row r="94587" spans="2:2" ht="15">
      <c r="B94587" s="183" t="s">
        <v>965</v>
      </c>
    </row>
    <row r="94588" spans="2:2">
      <c r="B94588" s="67" t="s">
        <v>894</v>
      </c>
    </row>
    <row r="94589" spans="2:2">
      <c r="B94589" s="67" t="s">
        <v>214</v>
      </c>
    </row>
    <row r="94590" spans="2:2">
      <c r="B94590" s="67" t="s">
        <v>214</v>
      </c>
    </row>
    <row r="94591" spans="2:2">
      <c r="B94591" s="67" t="s">
        <v>214</v>
      </c>
    </row>
    <row r="94592" spans="2:2">
      <c r="B94592" s="67" t="s">
        <v>214</v>
      </c>
    </row>
    <row r="94593" spans="2:2">
      <c r="B94593" s="67" t="s">
        <v>399</v>
      </c>
    </row>
    <row r="94594" spans="2:2">
      <c r="B94594" s="67" t="s">
        <v>400</v>
      </c>
    </row>
    <row r="94595" spans="2:2">
      <c r="B94595" s="67" t="s">
        <v>400</v>
      </c>
    </row>
    <row r="94596" spans="2:2">
      <c r="B94596" s="67" t="s">
        <v>400</v>
      </c>
    </row>
    <row r="94597" spans="2:2" ht="15">
      <c r="B94597" s="183" t="s">
        <v>967</v>
      </c>
    </row>
    <row r="94598" spans="2:2">
      <c r="B94598" s="67" t="s">
        <v>913</v>
      </c>
    </row>
    <row r="94599" spans="2:2">
      <c r="B94599" s="67" t="s">
        <v>913</v>
      </c>
    </row>
    <row r="94600" spans="2:2" ht="15">
      <c r="B94600" s="183" t="s">
        <v>967</v>
      </c>
    </row>
    <row r="94601" spans="2:2" ht="15">
      <c r="B94601" s="183" t="s">
        <v>967</v>
      </c>
    </row>
    <row r="94602" spans="2:2">
      <c r="B94602" s="67" t="s">
        <v>913</v>
      </c>
    </row>
    <row r="94603" spans="2:2">
      <c r="B94603" s="67" t="s">
        <v>913</v>
      </c>
    </row>
    <row r="94604" spans="2:2">
      <c r="B94604" s="67" t="s">
        <v>913</v>
      </c>
    </row>
    <row r="94605" spans="2:2">
      <c r="B94605" s="67" t="s">
        <v>213</v>
      </c>
    </row>
    <row r="94606" spans="2:2">
      <c r="B94606" s="67" t="s">
        <v>213</v>
      </c>
    </row>
    <row r="94607" spans="2:2">
      <c r="B94607" s="67" t="s">
        <v>213</v>
      </c>
    </row>
    <row r="94608" spans="2:2">
      <c r="B94608" s="67" t="s">
        <v>213</v>
      </c>
    </row>
    <row r="94609" spans="2:2">
      <c r="B94609" s="67" t="s">
        <v>213</v>
      </c>
    </row>
    <row r="94610" spans="2:2">
      <c r="B94610" s="67" t="s">
        <v>213</v>
      </c>
    </row>
    <row r="94611" spans="2:2">
      <c r="B94611" s="67" t="s">
        <v>213</v>
      </c>
    </row>
    <row r="94612" spans="2:2">
      <c r="B94612" s="67" t="s">
        <v>213</v>
      </c>
    </row>
    <row r="94613" spans="2:2">
      <c r="B94613" s="67" t="s">
        <v>276</v>
      </c>
    </row>
    <row r="94614" spans="2:2">
      <c r="B94614" s="67" t="s">
        <v>1015</v>
      </c>
    </row>
    <row r="94615" spans="2:2">
      <c r="B94615" s="67" t="s">
        <v>1015</v>
      </c>
    </row>
    <row r="94616" spans="2:2">
      <c r="B94616" s="67" t="s">
        <v>1015</v>
      </c>
    </row>
    <row r="94617" spans="2:2">
      <c r="B94617" s="67" t="s">
        <v>1011</v>
      </c>
    </row>
    <row r="94618" spans="2:2">
      <c r="B94618" s="67" t="s">
        <v>1011</v>
      </c>
    </row>
    <row r="94619" spans="2:2">
      <c r="B94619" s="67" t="s">
        <v>1011</v>
      </c>
    </row>
    <row r="94620" spans="2:2">
      <c r="B94620" s="67" t="s">
        <v>1012</v>
      </c>
    </row>
    <row r="94621" spans="2:2">
      <c r="B94621" s="67" t="s">
        <v>1012</v>
      </c>
    </row>
    <row r="94622" spans="2:2">
      <c r="B94622" s="67" t="s">
        <v>1012</v>
      </c>
    </row>
    <row r="94623" spans="2:2">
      <c r="B94623" s="67" t="s">
        <v>1016</v>
      </c>
    </row>
    <row r="94624" spans="2:2">
      <c r="B94624" s="67" t="s">
        <v>1016</v>
      </c>
    </row>
    <row r="94625" spans="2:2">
      <c r="B94625" s="67" t="s">
        <v>1016</v>
      </c>
    </row>
    <row r="94626" spans="2:2">
      <c r="B94626" s="67" t="s">
        <v>1008</v>
      </c>
    </row>
    <row r="94627" spans="2:2">
      <c r="B94627" s="67" t="s">
        <v>1008</v>
      </c>
    </row>
    <row r="94628" spans="2:2">
      <c r="B94628" s="67" t="s">
        <v>1008</v>
      </c>
    </row>
    <row r="94629" spans="2:2">
      <c r="B94629" s="67" t="s">
        <v>1010</v>
      </c>
    </row>
    <row r="94630" spans="2:2">
      <c r="B94630" s="67" t="s">
        <v>1010</v>
      </c>
    </row>
    <row r="94631" spans="2:2">
      <c r="B94631" s="67" t="s">
        <v>1010</v>
      </c>
    </row>
    <row r="140409" spans="2:2">
      <c r="B140409" s="186"/>
    </row>
    <row r="140410" spans="2:2">
      <c r="B140410" s="186"/>
    </row>
    <row r="140411" spans="2:2">
      <c r="B140411" s="186"/>
    </row>
    <row r="140412" spans="2:2">
      <c r="B140412" s="186"/>
    </row>
    <row r="140413" spans="2:2">
      <c r="B140413" s="186"/>
    </row>
    <row r="140414" spans="2:2">
      <c r="B140414" s="186"/>
    </row>
    <row r="140415" spans="2:2">
      <c r="B140415" s="186"/>
    </row>
    <row r="140416" spans="2:2">
      <c r="B140416" s="186"/>
    </row>
    <row r="140417" spans="2:2">
      <c r="B140417" s="186"/>
    </row>
    <row r="140418" spans="2:2">
      <c r="B140418" s="186"/>
    </row>
    <row r="140419" spans="2:2">
      <c r="B140419" s="186"/>
    </row>
    <row r="140420" spans="2:2">
      <c r="B140420" s="186"/>
    </row>
    <row r="140421" spans="2:2">
      <c r="B140421" s="186"/>
    </row>
    <row r="140422" spans="2:2">
      <c r="B140422" s="186"/>
    </row>
    <row r="140423" spans="2:2">
      <c r="B140423" s="186"/>
    </row>
    <row r="140424" spans="2:2">
      <c r="B140424" s="186"/>
    </row>
    <row r="140425" spans="2:2">
      <c r="B140425" s="186"/>
    </row>
    <row r="140426" spans="2:2">
      <c r="B140426" s="186"/>
    </row>
    <row r="140427" spans="2:2">
      <c r="B140427" s="186"/>
    </row>
    <row r="140428" spans="2:2">
      <c r="B140428" s="186"/>
    </row>
    <row r="140429" spans="2:2">
      <c r="B140429" s="186"/>
    </row>
    <row r="140430" spans="2:2">
      <c r="B140430" s="186"/>
    </row>
    <row r="140431" spans="2:2">
      <c r="B140431" s="186"/>
    </row>
    <row r="140432" spans="2:2">
      <c r="B140432" s="186"/>
    </row>
    <row r="140433" spans="2:2">
      <c r="B140433" s="186"/>
    </row>
    <row r="140434" spans="2:2">
      <c r="B140434" s="186"/>
    </row>
    <row r="140435" spans="2:2">
      <c r="B140435" s="186"/>
    </row>
    <row r="140436" spans="2:2">
      <c r="B140436" s="186"/>
    </row>
    <row r="140437" spans="2:2">
      <c r="B140437" s="186"/>
    </row>
    <row r="140438" spans="2:2">
      <c r="B140438" s="186"/>
    </row>
    <row r="140439" spans="2:2">
      <c r="B140439" s="186"/>
    </row>
    <row r="140440" spans="2:2">
      <c r="B140440" s="186"/>
    </row>
    <row r="140441" spans="2:2">
      <c r="B140441" s="186"/>
    </row>
    <row r="140442" spans="2:2">
      <c r="B140442" s="186"/>
    </row>
    <row r="140443" spans="2:2">
      <c r="B140443" s="186"/>
    </row>
    <row r="140444" spans="2:2">
      <c r="B140444" s="186"/>
    </row>
    <row r="140445" spans="2:2">
      <c r="B140445" s="186"/>
    </row>
    <row r="140446" spans="2:2">
      <c r="B140446" s="186"/>
    </row>
    <row r="140447" spans="2:2">
      <c r="B140447" s="186"/>
    </row>
    <row r="140448" spans="2:2">
      <c r="B140448" s="186"/>
    </row>
    <row r="140449" spans="2:2">
      <c r="B140449" s="186"/>
    </row>
    <row r="140450" spans="2:2">
      <c r="B140450" s="186"/>
    </row>
    <row r="140451" spans="2:2">
      <c r="B140451" s="186"/>
    </row>
    <row r="140452" spans="2:2">
      <c r="B140452" s="186"/>
    </row>
    <row r="140453" spans="2:2">
      <c r="B140453" s="186"/>
    </row>
    <row r="140454" spans="2:2">
      <c r="B140454" s="186"/>
    </row>
    <row r="140455" spans="2:2">
      <c r="B140455" s="186"/>
    </row>
    <row r="140456" spans="2:2">
      <c r="B140456" s="186"/>
    </row>
    <row r="140457" spans="2:2">
      <c r="B140457" s="186"/>
    </row>
    <row r="140458" spans="2:2">
      <c r="B140458" s="186"/>
    </row>
    <row r="140459" spans="2:2">
      <c r="B140459" s="186"/>
    </row>
    <row r="140460" spans="2:2">
      <c r="B140460" s="186"/>
    </row>
    <row r="140461" spans="2:2">
      <c r="B140461" s="186"/>
    </row>
    <row r="140462" spans="2:2">
      <c r="B140462" s="186"/>
    </row>
    <row r="140463" spans="2:2">
      <c r="B140463" s="186"/>
    </row>
    <row r="140464" spans="2:2">
      <c r="B140464" s="186"/>
    </row>
    <row r="140465" spans="2:2">
      <c r="B140465" s="186"/>
    </row>
    <row r="140466" spans="2:2">
      <c r="B140466" s="186"/>
    </row>
    <row r="140467" spans="2:2">
      <c r="B140467" s="186"/>
    </row>
    <row r="140468" spans="2:2">
      <c r="B140468" s="186"/>
    </row>
    <row r="140469" spans="2:2">
      <c r="B140469" s="186"/>
    </row>
    <row r="140470" spans="2:2">
      <c r="B140470" s="186"/>
    </row>
    <row r="140471" spans="2:2">
      <c r="B140471" s="186"/>
    </row>
    <row r="140472" spans="2:2">
      <c r="B140472" s="186"/>
    </row>
    <row r="140473" spans="2:2">
      <c r="B140473" s="186"/>
    </row>
    <row r="140474" spans="2:2">
      <c r="B140474" s="186"/>
    </row>
    <row r="140475" spans="2:2">
      <c r="B140475" s="186"/>
    </row>
    <row r="140476" spans="2:2">
      <c r="B140476" s="186"/>
    </row>
    <row r="140477" spans="2:2">
      <c r="B140477" s="186"/>
    </row>
    <row r="140478" spans="2:2">
      <c r="B140478" s="186"/>
    </row>
    <row r="140479" spans="2:2">
      <c r="B140479" s="186"/>
    </row>
    <row r="140480" spans="2:2">
      <c r="B140480" s="186"/>
    </row>
    <row r="140481" spans="2:2">
      <c r="B140481" s="186"/>
    </row>
    <row r="140482" spans="2:2">
      <c r="B140482" s="186"/>
    </row>
    <row r="140483" spans="2:2">
      <c r="B140483" s="186"/>
    </row>
    <row r="140484" spans="2:2">
      <c r="B140484" s="186"/>
    </row>
    <row r="140485" spans="2:2">
      <c r="B140485" s="186"/>
    </row>
    <row r="140486" spans="2:2">
      <c r="B140486" s="186"/>
    </row>
    <row r="140487" spans="2:2">
      <c r="B140487" s="186"/>
    </row>
    <row r="140488" spans="2:2">
      <c r="B140488" s="186"/>
    </row>
    <row r="140489" spans="2:2">
      <c r="B140489" s="186"/>
    </row>
    <row r="140490" spans="2:2">
      <c r="B140490" s="186"/>
    </row>
    <row r="140491" spans="2:2">
      <c r="B140491" s="186"/>
    </row>
    <row r="140492" spans="2:2">
      <c r="B140492" s="186"/>
    </row>
    <row r="140493" spans="2:2">
      <c r="B140493" s="186"/>
    </row>
    <row r="140494" spans="2:2">
      <c r="B140494" s="186"/>
    </row>
    <row r="140495" spans="2:2">
      <c r="B140495" s="186"/>
    </row>
    <row r="140496" spans="2:2">
      <c r="B140496" s="186"/>
    </row>
    <row r="140497" spans="2:2">
      <c r="B140497" s="186"/>
    </row>
    <row r="140498" spans="2:2">
      <c r="B140498" s="186"/>
    </row>
    <row r="140499" spans="2:2">
      <c r="B140499" s="186"/>
    </row>
    <row r="140500" spans="2:2">
      <c r="B140500" s="186"/>
    </row>
    <row r="140501" spans="2:2">
      <c r="B140501" s="186"/>
    </row>
    <row r="140502" spans="2:2">
      <c r="B140502" s="186"/>
    </row>
    <row r="140503" spans="2:2">
      <c r="B140503" s="186"/>
    </row>
    <row r="140504" spans="2:2">
      <c r="B140504" s="186"/>
    </row>
    <row r="140505" spans="2:2">
      <c r="B140505" s="186"/>
    </row>
    <row r="140506" spans="2:2">
      <c r="B140506" s="186"/>
    </row>
    <row r="140507" spans="2:2">
      <c r="B140507" s="186"/>
    </row>
    <row r="140508" spans="2:2">
      <c r="B140508" s="186"/>
    </row>
    <row r="140509" spans="2:2">
      <c r="B140509" s="186"/>
    </row>
    <row r="140510" spans="2:2">
      <c r="B140510" s="186"/>
    </row>
    <row r="140511" spans="2:2">
      <c r="B140511" s="186"/>
    </row>
    <row r="140512" spans="2:2">
      <c r="B140512" s="186"/>
    </row>
    <row r="140513" spans="2:2">
      <c r="B140513" s="186"/>
    </row>
    <row r="140514" spans="2:2">
      <c r="B140514" s="186"/>
    </row>
    <row r="140515" spans="2:2">
      <c r="B140515" s="186"/>
    </row>
    <row r="140516" spans="2:2">
      <c r="B140516" s="186"/>
    </row>
    <row r="140517" spans="2:2">
      <c r="B140517" s="186"/>
    </row>
    <row r="140518" spans="2:2">
      <c r="B140518" s="186"/>
    </row>
    <row r="140519" spans="2:2">
      <c r="B140519" s="186"/>
    </row>
    <row r="140520" spans="2:2">
      <c r="B140520" s="186"/>
    </row>
    <row r="140521" spans="2:2">
      <c r="B140521" s="186"/>
    </row>
    <row r="140522" spans="2:2">
      <c r="B140522" s="186"/>
    </row>
    <row r="140523" spans="2:2">
      <c r="B140523" s="186"/>
    </row>
    <row r="140524" spans="2:2">
      <c r="B140524" s="186"/>
    </row>
    <row r="140525" spans="2:2">
      <c r="B140525" s="186"/>
    </row>
    <row r="140526" spans="2:2">
      <c r="B140526" s="186"/>
    </row>
    <row r="140527" spans="2:2">
      <c r="B140527" s="186"/>
    </row>
    <row r="140528" spans="2:2">
      <c r="B140528" s="186"/>
    </row>
    <row r="140529" spans="2:2">
      <c r="B140529" s="186"/>
    </row>
    <row r="140530" spans="2:2">
      <c r="B140530" s="186"/>
    </row>
    <row r="140531" spans="2:2">
      <c r="B140531" s="186"/>
    </row>
    <row r="140532" spans="2:2">
      <c r="B140532" s="186"/>
    </row>
    <row r="140533" spans="2:2">
      <c r="B140533" s="186"/>
    </row>
    <row r="140534" spans="2:2">
      <c r="B140534" s="186"/>
    </row>
    <row r="140535" spans="2:2">
      <c r="B140535" s="186"/>
    </row>
    <row r="140536" spans="2:2">
      <c r="B140536" s="186"/>
    </row>
    <row r="140537" spans="2:2">
      <c r="B140537" s="186"/>
    </row>
    <row r="140538" spans="2:2">
      <c r="B140538" s="186"/>
    </row>
    <row r="140539" spans="2:2">
      <c r="B140539" s="186"/>
    </row>
    <row r="140540" spans="2:2">
      <c r="B140540" s="186"/>
    </row>
    <row r="140541" spans="2:2">
      <c r="B140541" s="186"/>
    </row>
    <row r="140542" spans="2:2">
      <c r="B140542" s="186"/>
    </row>
    <row r="140543" spans="2:2">
      <c r="B140543" s="186"/>
    </row>
    <row r="140544" spans="2:2">
      <c r="B140544" s="186"/>
    </row>
    <row r="140545" spans="2:2">
      <c r="B140545" s="186"/>
    </row>
    <row r="140546" spans="2:2">
      <c r="B140546" s="186"/>
    </row>
    <row r="140547" spans="2:2">
      <c r="B140547" s="186"/>
    </row>
    <row r="140548" spans="2:2">
      <c r="B140548" s="186"/>
    </row>
    <row r="140549" spans="2:2">
      <c r="B140549" s="186"/>
    </row>
    <row r="140550" spans="2:2">
      <c r="B140550" s="186"/>
    </row>
    <row r="140551" spans="2:2">
      <c r="B140551" s="186"/>
    </row>
    <row r="140552" spans="2:2">
      <c r="B140552" s="186"/>
    </row>
    <row r="140553" spans="2:2">
      <c r="B140553" s="186"/>
    </row>
    <row r="140554" spans="2:2">
      <c r="B140554" s="186"/>
    </row>
    <row r="140555" spans="2:2">
      <c r="B140555" s="186"/>
    </row>
    <row r="140556" spans="2:2">
      <c r="B140556" s="186"/>
    </row>
    <row r="140557" spans="2:2">
      <c r="B140557" s="186"/>
    </row>
    <row r="140558" spans="2:2">
      <c r="B140558" s="186"/>
    </row>
    <row r="140559" spans="2:2">
      <c r="B140559" s="186"/>
    </row>
    <row r="140560" spans="2:2">
      <c r="B140560" s="186"/>
    </row>
    <row r="140561" spans="2:2">
      <c r="B140561" s="186"/>
    </row>
    <row r="140562" spans="2:2">
      <c r="B140562" s="186"/>
    </row>
    <row r="140563" spans="2:2">
      <c r="B140563" s="186"/>
    </row>
    <row r="140564" spans="2:2">
      <c r="B140564" s="186"/>
    </row>
    <row r="140565" spans="2:2">
      <c r="B140565" s="186"/>
    </row>
    <row r="140566" spans="2:2">
      <c r="B140566" s="186"/>
    </row>
    <row r="140567" spans="2:2">
      <c r="B140567" s="186"/>
    </row>
    <row r="140568" spans="2:2">
      <c r="B140568" s="186"/>
    </row>
    <row r="140569" spans="2:2">
      <c r="B140569" s="186"/>
    </row>
    <row r="140570" spans="2:2">
      <c r="B140570" s="186"/>
    </row>
    <row r="140571" spans="2:2">
      <c r="B140571" s="186"/>
    </row>
    <row r="140572" spans="2:2">
      <c r="B140572" s="186"/>
    </row>
    <row r="140573" spans="2:2">
      <c r="B140573" s="186"/>
    </row>
    <row r="140574" spans="2:2">
      <c r="B140574" s="186"/>
    </row>
    <row r="140575" spans="2:2">
      <c r="B140575" s="186"/>
    </row>
    <row r="140576" spans="2:2">
      <c r="B140576" s="186"/>
    </row>
    <row r="140577" spans="2:2">
      <c r="B140577" s="186"/>
    </row>
    <row r="140578" spans="2:2">
      <c r="B140578" s="186"/>
    </row>
    <row r="140579" spans="2:2">
      <c r="B140579" s="186"/>
    </row>
    <row r="140580" spans="2:2">
      <c r="B140580" s="186"/>
    </row>
    <row r="140581" spans="2:2">
      <c r="B140581" s="186"/>
    </row>
    <row r="140582" spans="2:2">
      <c r="B140582" s="186"/>
    </row>
    <row r="140583" spans="2:2">
      <c r="B140583" s="186"/>
    </row>
    <row r="140584" spans="2:2">
      <c r="B140584" s="186"/>
    </row>
    <row r="140585" spans="2:2">
      <c r="B140585" s="186"/>
    </row>
    <row r="140586" spans="2:2">
      <c r="B140586" s="186"/>
    </row>
    <row r="140587" spans="2:2">
      <c r="B140587" s="186"/>
    </row>
    <row r="140588" spans="2:2">
      <c r="B140588" s="186"/>
    </row>
    <row r="140589" spans="2:2">
      <c r="B140589" s="186"/>
    </row>
    <row r="140590" spans="2:2">
      <c r="B140590" s="186"/>
    </row>
    <row r="140591" spans="2:2">
      <c r="B140591" s="186"/>
    </row>
    <row r="140592" spans="2:2">
      <c r="B140592" s="186"/>
    </row>
    <row r="140593" spans="2:2">
      <c r="B140593" s="186"/>
    </row>
    <row r="140594" spans="2:2">
      <c r="B140594" s="186"/>
    </row>
    <row r="140595" spans="2:2">
      <c r="B140595" s="186"/>
    </row>
    <row r="140596" spans="2:2">
      <c r="B140596" s="186"/>
    </row>
    <row r="140597" spans="2:2">
      <c r="B140597" s="186"/>
    </row>
    <row r="140598" spans="2:2">
      <c r="B140598" s="186"/>
    </row>
    <row r="140599" spans="2:2">
      <c r="B140599" s="186"/>
    </row>
    <row r="140600" spans="2:2">
      <c r="B140600" s="186"/>
    </row>
    <row r="140601" spans="2:2">
      <c r="B140601" s="186"/>
    </row>
    <row r="140602" spans="2:2">
      <c r="B140602" s="186"/>
    </row>
    <row r="140603" spans="2:2">
      <c r="B140603" s="186"/>
    </row>
    <row r="140604" spans="2:2">
      <c r="B140604" s="186"/>
    </row>
    <row r="140605" spans="2:2">
      <c r="B140605" s="186"/>
    </row>
    <row r="140606" spans="2:2">
      <c r="B140606" s="186"/>
    </row>
    <row r="140607" spans="2:2">
      <c r="B140607" s="186"/>
    </row>
    <row r="140608" spans="2:2">
      <c r="B140608" s="67" t="s">
        <v>877</v>
      </c>
    </row>
    <row r="140609" spans="2:2">
      <c r="B140609" s="67" t="s">
        <v>877</v>
      </c>
    </row>
    <row r="140610" spans="2:2">
      <c r="B140610" s="67" t="s">
        <v>877</v>
      </c>
    </row>
    <row r="140611" spans="2:2">
      <c r="B140611" s="67" t="s">
        <v>877</v>
      </c>
    </row>
    <row r="140612" spans="2:2">
      <c r="B140612" s="67" t="s">
        <v>877</v>
      </c>
    </row>
    <row r="140613" spans="2:2">
      <c r="B140613" s="67" t="s">
        <v>877</v>
      </c>
    </row>
    <row r="140614" spans="2:2">
      <c r="B140614" s="67" t="s">
        <v>877</v>
      </c>
    </row>
    <row r="140615" spans="2:2">
      <c r="B140615" s="67" t="s">
        <v>877</v>
      </c>
    </row>
    <row r="140616" spans="2:2" ht="15">
      <c r="B140616" s="184" t="s">
        <v>936</v>
      </c>
    </row>
    <row r="140617" spans="2:2" ht="15">
      <c r="B140617" s="184" t="s">
        <v>936</v>
      </c>
    </row>
    <row r="140618" spans="2:2" ht="15">
      <c r="B140618" s="184" t="s">
        <v>936</v>
      </c>
    </row>
    <row r="140619" spans="2:2" ht="15">
      <c r="B140619" s="183" t="s">
        <v>933</v>
      </c>
    </row>
    <row r="140620" spans="2:2" ht="15">
      <c r="B140620" s="183" t="s">
        <v>933</v>
      </c>
    </row>
    <row r="140621" spans="2:2" ht="15">
      <c r="B140621" s="183" t="s">
        <v>933</v>
      </c>
    </row>
    <row r="140622" spans="2:2">
      <c r="B140622" s="67" t="s">
        <v>982</v>
      </c>
    </row>
    <row r="140623" spans="2:2">
      <c r="B140623" s="67" t="s">
        <v>982</v>
      </c>
    </row>
    <row r="140624" spans="2:2">
      <c r="B140624" s="67" t="s">
        <v>982</v>
      </c>
    </row>
    <row r="140625" spans="2:2">
      <c r="B140625" s="67" t="s">
        <v>865</v>
      </c>
    </row>
    <row r="140626" spans="2:2">
      <c r="B140626" s="67" t="s">
        <v>865</v>
      </c>
    </row>
    <row r="140627" spans="2:2">
      <c r="B140627" s="67" t="s">
        <v>865</v>
      </c>
    </row>
    <row r="140628" spans="2:2">
      <c r="B140628" s="67" t="s">
        <v>865</v>
      </c>
    </row>
    <row r="140629" spans="2:2">
      <c r="B140629" s="67" t="s">
        <v>865</v>
      </c>
    </row>
    <row r="140630" spans="2:2">
      <c r="B140630" s="67" t="s">
        <v>865</v>
      </c>
    </row>
    <row r="140631" spans="2:2">
      <c r="B140631" s="67" t="s">
        <v>865</v>
      </c>
    </row>
    <row r="140632" spans="2:2">
      <c r="B140632" s="67" t="s">
        <v>865</v>
      </c>
    </row>
    <row r="140633" spans="2:2">
      <c r="B140633" s="67" t="s">
        <v>865</v>
      </c>
    </row>
    <row r="140634" spans="2:2">
      <c r="B140634" s="67" t="s">
        <v>885</v>
      </c>
    </row>
    <row r="140635" spans="2:2">
      <c r="B140635" s="67" t="s">
        <v>885</v>
      </c>
    </row>
    <row r="140636" spans="2:2">
      <c r="B140636" s="67" t="s">
        <v>885</v>
      </c>
    </row>
    <row r="140637" spans="2:2">
      <c r="B140637" s="67" t="s">
        <v>990</v>
      </c>
    </row>
    <row r="140638" spans="2:2">
      <c r="B140638" s="67" t="s">
        <v>990</v>
      </c>
    </row>
    <row r="140639" spans="2:2">
      <c r="B140639" s="67" t="s">
        <v>990</v>
      </c>
    </row>
    <row r="140640" spans="2:2">
      <c r="B140640" s="67" t="s">
        <v>990</v>
      </c>
    </row>
    <row r="140641" spans="2:2">
      <c r="B140641" s="67" t="s">
        <v>205</v>
      </c>
    </row>
    <row r="140642" spans="2:2">
      <c r="B140642" s="67" t="s">
        <v>919</v>
      </c>
    </row>
    <row r="140643" spans="2:2">
      <c r="B140643" s="67" t="s">
        <v>919</v>
      </c>
    </row>
    <row r="140644" spans="2:2">
      <c r="B140644" s="67" t="s">
        <v>919</v>
      </c>
    </row>
    <row r="140645" spans="2:2">
      <c r="B140645" s="67" t="s">
        <v>919</v>
      </c>
    </row>
    <row r="140646" spans="2:2">
      <c r="B140646" s="67" t="s">
        <v>919</v>
      </c>
    </row>
    <row r="140647" spans="2:2">
      <c r="B140647" s="67" t="s">
        <v>919</v>
      </c>
    </row>
    <row r="140648" spans="2:2">
      <c r="B140648" s="67" t="s">
        <v>919</v>
      </c>
    </row>
    <row r="140649" spans="2:2">
      <c r="B140649" s="67" t="s">
        <v>876</v>
      </c>
    </row>
    <row r="140650" spans="2:2">
      <c r="B140650" s="67" t="s">
        <v>876</v>
      </c>
    </row>
    <row r="140651" spans="2:2">
      <c r="B140651" s="67" t="s">
        <v>876</v>
      </c>
    </row>
    <row r="140652" spans="2:2">
      <c r="B140652" s="67" t="s">
        <v>876</v>
      </c>
    </row>
    <row r="140653" spans="2:2">
      <c r="B140653" s="67" t="s">
        <v>902</v>
      </c>
    </row>
    <row r="140654" spans="2:2">
      <c r="B140654" s="67" t="s">
        <v>209</v>
      </c>
    </row>
    <row r="140655" spans="2:2">
      <c r="B140655" s="67" t="s">
        <v>209</v>
      </c>
    </row>
    <row r="140656" spans="2:2">
      <c r="B140656" s="67" t="s">
        <v>379</v>
      </c>
    </row>
    <row r="140657" spans="2:2">
      <c r="B140657" s="67" t="s">
        <v>878</v>
      </c>
    </row>
    <row r="140658" spans="2:2">
      <c r="B140658" s="67" t="s">
        <v>878</v>
      </c>
    </row>
    <row r="140659" spans="2:2">
      <c r="B140659" s="67" t="s">
        <v>878</v>
      </c>
    </row>
    <row r="140660" spans="2:2">
      <c r="B140660" s="67" t="s">
        <v>878</v>
      </c>
    </row>
    <row r="140661" spans="2:2">
      <c r="B140661" s="67" t="s">
        <v>878</v>
      </c>
    </row>
    <row r="140662" spans="2:2">
      <c r="B140662" s="67" t="s">
        <v>878</v>
      </c>
    </row>
    <row r="140663" spans="2:2">
      <c r="B140663" s="67" t="s">
        <v>222</v>
      </c>
    </row>
    <row r="140664" spans="2:2">
      <c r="B140664" s="67" t="s">
        <v>263</v>
      </c>
    </row>
    <row r="140665" spans="2:2" ht="15">
      <c r="B140665" s="183" t="s">
        <v>941</v>
      </c>
    </row>
    <row r="140666" spans="2:2" ht="15">
      <c r="B140666" s="183" t="s">
        <v>941</v>
      </c>
    </row>
    <row r="140667" spans="2:2" ht="15">
      <c r="B140667" s="183" t="s">
        <v>941</v>
      </c>
    </row>
    <row r="140668" spans="2:2">
      <c r="B140668" s="67" t="s">
        <v>941</v>
      </c>
    </row>
    <row r="140669" spans="2:2">
      <c r="B140669" s="67" t="s">
        <v>941</v>
      </c>
    </row>
    <row r="140670" spans="2:2">
      <c r="B140670" s="67" t="s">
        <v>991</v>
      </c>
    </row>
    <row r="140671" spans="2:2">
      <c r="B140671" s="67" t="s">
        <v>991</v>
      </c>
    </row>
    <row r="140672" spans="2:2">
      <c r="B140672" s="67" t="s">
        <v>991</v>
      </c>
    </row>
    <row r="140673" spans="2:2">
      <c r="B140673" s="67" t="s">
        <v>264</v>
      </c>
    </row>
    <row r="140674" spans="2:2">
      <c r="B140674" s="67" t="s">
        <v>984</v>
      </c>
    </row>
    <row r="140675" spans="2:2">
      <c r="B140675" s="67" t="s">
        <v>984</v>
      </c>
    </row>
    <row r="140676" spans="2:2">
      <c r="B140676" s="67" t="s">
        <v>984</v>
      </c>
    </row>
    <row r="140677" spans="2:2" ht="15">
      <c r="B140677" s="183" t="s">
        <v>984</v>
      </c>
    </row>
    <row r="140678" spans="2:2">
      <c r="B140678" s="67" t="s">
        <v>886</v>
      </c>
    </row>
    <row r="140679" spans="2:2">
      <c r="B140679" s="67" t="s">
        <v>886</v>
      </c>
    </row>
    <row r="140680" spans="2:2">
      <c r="B140680" s="67" t="s">
        <v>983</v>
      </c>
    </row>
    <row r="140681" spans="2:2">
      <c r="B140681" s="67" t="s">
        <v>983</v>
      </c>
    </row>
    <row r="140682" spans="2:2">
      <c r="B140682" s="67" t="s">
        <v>983</v>
      </c>
    </row>
    <row r="140683" spans="2:2">
      <c r="B140683" s="67" t="s">
        <v>983</v>
      </c>
    </row>
    <row r="140684" spans="2:2">
      <c r="B140684" s="67" t="s">
        <v>983</v>
      </c>
    </row>
    <row r="140685" spans="2:2">
      <c r="B140685" s="67" t="s">
        <v>983</v>
      </c>
    </row>
    <row r="140686" spans="2:2">
      <c r="B140686" s="67" t="s">
        <v>983</v>
      </c>
    </row>
    <row r="140687" spans="2:2">
      <c r="B140687" s="67" t="s">
        <v>983</v>
      </c>
    </row>
    <row r="140688" spans="2:2">
      <c r="B140688" s="67" t="s">
        <v>992</v>
      </c>
    </row>
    <row r="140689" spans="2:2">
      <c r="B140689" s="67" t="s">
        <v>992</v>
      </c>
    </row>
    <row r="140690" spans="2:2">
      <c r="B140690" s="67" t="s">
        <v>992</v>
      </c>
    </row>
    <row r="140691" spans="2:2">
      <c r="B140691" s="67" t="s">
        <v>992</v>
      </c>
    </row>
    <row r="140692" spans="2:2">
      <c r="B140692" s="67" t="s">
        <v>992</v>
      </c>
    </row>
    <row r="140693" spans="2:2">
      <c r="B140693" s="67" t="s">
        <v>992</v>
      </c>
    </row>
    <row r="140694" spans="2:2">
      <c r="B140694" s="67" t="s">
        <v>992</v>
      </c>
    </row>
    <row r="140695" spans="2:2">
      <c r="B140695" s="67" t="s">
        <v>992</v>
      </c>
    </row>
    <row r="140696" spans="2:2" ht="15">
      <c r="B140696" s="184" t="s">
        <v>934</v>
      </c>
    </row>
    <row r="140697" spans="2:2" ht="15">
      <c r="B140697" s="184" t="s">
        <v>934</v>
      </c>
    </row>
    <row r="140698" spans="2:2" ht="15">
      <c r="B140698" s="184" t="s">
        <v>934</v>
      </c>
    </row>
    <row r="140699" spans="2:2">
      <c r="B140699" s="67" t="s">
        <v>934</v>
      </c>
    </row>
    <row r="140700" spans="2:2">
      <c r="B140700" s="67" t="s">
        <v>211</v>
      </c>
    </row>
    <row r="140701" spans="2:2">
      <c r="B140701" s="67" t="s">
        <v>986</v>
      </c>
    </row>
    <row r="140702" spans="2:2">
      <c r="B140702" s="67" t="s">
        <v>986</v>
      </c>
    </row>
    <row r="140703" spans="2:2">
      <c r="B140703" s="67" t="s">
        <v>986</v>
      </c>
    </row>
    <row r="140704" spans="2:2">
      <c r="B140704" s="67" t="s">
        <v>986</v>
      </c>
    </row>
    <row r="140705" spans="2:2">
      <c r="B140705" s="67" t="s">
        <v>942</v>
      </c>
    </row>
    <row r="140706" spans="2:2">
      <c r="B140706" s="67" t="s">
        <v>942</v>
      </c>
    </row>
    <row r="140707" spans="2:2">
      <c r="B140707" s="67" t="s">
        <v>887</v>
      </c>
    </row>
    <row r="140708" spans="2:2">
      <c r="B140708" s="67" t="s">
        <v>887</v>
      </c>
    </row>
    <row r="140709" spans="2:2" ht="15">
      <c r="B140709" t="s">
        <v>268</v>
      </c>
    </row>
    <row r="140710" spans="2:2" ht="15">
      <c r="B140710" s="183" t="s">
        <v>932</v>
      </c>
    </row>
    <row r="140711" spans="2:2" ht="15">
      <c r="B140711" s="183" t="s">
        <v>932</v>
      </c>
    </row>
    <row r="140712" spans="2:2" ht="15">
      <c r="B140712" s="183" t="s">
        <v>932</v>
      </c>
    </row>
    <row r="140713" spans="2:2">
      <c r="B140713" s="67" t="s">
        <v>208</v>
      </c>
    </row>
    <row r="140714" spans="2:2">
      <c r="B140714" s="67" t="s">
        <v>208</v>
      </c>
    </row>
    <row r="140715" spans="2:2">
      <c r="B140715" s="67" t="s">
        <v>208</v>
      </c>
    </row>
    <row r="140716" spans="2:2">
      <c r="B140716" s="67" t="s">
        <v>208</v>
      </c>
    </row>
    <row r="140717" spans="2:2" ht="15">
      <c r="B140717" s="183" t="s">
        <v>943</v>
      </c>
    </row>
    <row r="140718" spans="2:2" ht="15">
      <c r="B140718" s="183" t="s">
        <v>943</v>
      </c>
    </row>
    <row r="140719" spans="2:2" ht="15">
      <c r="B140719" s="183" t="s">
        <v>943</v>
      </c>
    </row>
    <row r="140720" spans="2:2">
      <c r="B140720" s="67" t="s">
        <v>888</v>
      </c>
    </row>
    <row r="140721" spans="2:2" ht="15">
      <c r="B140721" s="183" t="s">
        <v>944</v>
      </c>
    </row>
    <row r="140722" spans="2:2" ht="15">
      <c r="B140722" s="183" t="s">
        <v>944</v>
      </c>
    </row>
    <row r="140723" spans="2:2" ht="15">
      <c r="B140723" s="183" t="s">
        <v>944</v>
      </c>
    </row>
    <row r="140724" spans="2:2">
      <c r="B140724" s="67" t="s">
        <v>987</v>
      </c>
    </row>
    <row r="140725" spans="2:2">
      <c r="B140725" s="67" t="s">
        <v>987</v>
      </c>
    </row>
    <row r="140726" spans="2:2">
      <c r="B140726" s="67" t="s">
        <v>987</v>
      </c>
    </row>
    <row r="140727" spans="2:2" ht="15">
      <c r="B140727" s="183" t="s">
        <v>945</v>
      </c>
    </row>
    <row r="140728" spans="2:2" ht="15">
      <c r="B140728" s="183" t="s">
        <v>945</v>
      </c>
    </row>
    <row r="140729" spans="2:2" ht="15">
      <c r="B140729" s="183" t="s">
        <v>945</v>
      </c>
    </row>
    <row r="140730" spans="2:2" ht="15">
      <c r="B140730" s="183" t="s">
        <v>945</v>
      </c>
    </row>
    <row r="140731" spans="2:2" ht="15">
      <c r="B140731" s="183" t="s">
        <v>931</v>
      </c>
    </row>
    <row r="140732" spans="2:2" ht="15">
      <c r="B140732" s="183" t="s">
        <v>931</v>
      </c>
    </row>
    <row r="140733" spans="2:2" ht="15">
      <c r="B140733" s="183" t="s">
        <v>931</v>
      </c>
    </row>
    <row r="140734" spans="2:2">
      <c r="B140734" s="67" t="s">
        <v>988</v>
      </c>
    </row>
    <row r="140735" spans="2:2">
      <c r="B140735" s="67" t="s">
        <v>988</v>
      </c>
    </row>
    <row r="140736" spans="2:2">
      <c r="B140736" s="67" t="s">
        <v>988</v>
      </c>
    </row>
    <row r="140737" spans="2:2" ht="15">
      <c r="B140737" s="183" t="s">
        <v>988</v>
      </c>
    </row>
    <row r="140738" spans="2:2" ht="15">
      <c r="B140738" s="183" t="s">
        <v>946</v>
      </c>
    </row>
    <row r="140739" spans="2:2" ht="15">
      <c r="B140739" s="183" t="s">
        <v>946</v>
      </c>
    </row>
    <row r="140740" spans="2:2">
      <c r="B140740" s="67" t="s">
        <v>917</v>
      </c>
    </row>
    <row r="140741" spans="2:2">
      <c r="B140741" s="67" t="s">
        <v>917</v>
      </c>
    </row>
    <row r="140742" spans="2:2" ht="15">
      <c r="B140742" s="183" t="s">
        <v>946</v>
      </c>
    </row>
    <row r="140743" spans="2:2">
      <c r="B140743" s="67" t="s">
        <v>946</v>
      </c>
    </row>
    <row r="140744" spans="2:2">
      <c r="B140744" s="67" t="s">
        <v>917</v>
      </c>
    </row>
    <row r="140745" spans="2:2">
      <c r="B140745" s="67" t="s">
        <v>917</v>
      </c>
    </row>
    <row r="140746" spans="2:2">
      <c r="B140746" s="67" t="s">
        <v>914</v>
      </c>
    </row>
    <row r="140747" spans="2:2">
      <c r="B140747" s="67" t="s">
        <v>914</v>
      </c>
    </row>
    <row r="140748" spans="2:2">
      <c r="B140748" s="67" t="s">
        <v>917</v>
      </c>
    </row>
    <row r="140749" spans="2:2">
      <c r="B140749" s="67" t="s">
        <v>917</v>
      </c>
    </row>
    <row r="140750" spans="2:2">
      <c r="B140750" s="67" t="s">
        <v>914</v>
      </c>
    </row>
    <row r="140751" spans="2:2">
      <c r="B140751" s="67" t="s">
        <v>914</v>
      </c>
    </row>
    <row r="140752" spans="2:2">
      <c r="B140752" s="67" t="s">
        <v>914</v>
      </c>
    </row>
    <row r="140753" spans="2:2">
      <c r="B140753" s="67" t="s">
        <v>914</v>
      </c>
    </row>
    <row r="140754" spans="2:2">
      <c r="B140754" s="67" t="s">
        <v>914</v>
      </c>
    </row>
    <row r="140755" spans="2:2">
      <c r="B140755" s="67" t="s">
        <v>852</v>
      </c>
    </row>
    <row r="140756" spans="2:2">
      <c r="B140756" s="67" t="s">
        <v>852</v>
      </c>
    </row>
    <row r="140757" spans="2:2">
      <c r="B140757" s="67" t="s">
        <v>852</v>
      </c>
    </row>
    <row r="140758" spans="2:2">
      <c r="B140758" s="67" t="s">
        <v>852</v>
      </c>
    </row>
    <row r="140759" spans="2:2" ht="15">
      <c r="B140759" s="183" t="s">
        <v>969</v>
      </c>
    </row>
    <row r="140760" spans="2:2" ht="15">
      <c r="B140760" s="183" t="s">
        <v>969</v>
      </c>
    </row>
    <row r="140761" spans="2:2" ht="15">
      <c r="B140761" s="183" t="s">
        <v>969</v>
      </c>
    </row>
    <row r="140762" spans="2:2">
      <c r="B140762" s="67" t="s">
        <v>969</v>
      </c>
    </row>
    <row r="140763" spans="2:2">
      <c r="B140763" s="67" t="s">
        <v>969</v>
      </c>
    </row>
    <row r="140764" spans="2:2" ht="15">
      <c r="B140764" s="183" t="s">
        <v>947</v>
      </c>
    </row>
    <row r="140765" spans="2:2" ht="15">
      <c r="B140765" s="183" t="s">
        <v>947</v>
      </c>
    </row>
    <row r="140766" spans="2:2" ht="15">
      <c r="B140766" s="183" t="s">
        <v>947</v>
      </c>
    </row>
    <row r="140767" spans="2:2" ht="15">
      <c r="B140767" s="183" t="s">
        <v>939</v>
      </c>
    </row>
    <row r="140768" spans="2:2" ht="15">
      <c r="B140768" s="183" t="s">
        <v>939</v>
      </c>
    </row>
    <row r="140769" spans="2:2" ht="15">
      <c r="B140769" s="183" t="s">
        <v>939</v>
      </c>
    </row>
    <row r="140770" spans="2:2">
      <c r="B140770" s="67" t="s">
        <v>889</v>
      </c>
    </row>
    <row r="140771" spans="2:2">
      <c r="B140771" s="67" t="s">
        <v>889</v>
      </c>
    </row>
    <row r="140772" spans="2:2" ht="15">
      <c r="B140772" s="183" t="s">
        <v>948</v>
      </c>
    </row>
    <row r="140773" spans="2:2" ht="15">
      <c r="B140773" s="183" t="s">
        <v>948</v>
      </c>
    </row>
    <row r="140774" spans="2:2" ht="15">
      <c r="B140774" s="183" t="s">
        <v>948</v>
      </c>
    </row>
    <row r="140775" spans="2:2" ht="15">
      <c r="B140775" s="183" t="s">
        <v>948</v>
      </c>
    </row>
    <row r="140776" spans="2:2" ht="15">
      <c r="B140776" s="183" t="s">
        <v>949</v>
      </c>
    </row>
    <row r="140777" spans="2:2" ht="15">
      <c r="B140777" s="183" t="s">
        <v>949</v>
      </c>
    </row>
    <row r="140778" spans="2:2" ht="15">
      <c r="B140778" s="183" t="s">
        <v>949</v>
      </c>
    </row>
    <row r="140779" spans="2:2">
      <c r="B140779" s="67" t="s">
        <v>139</v>
      </c>
    </row>
    <row r="140780" spans="2:2">
      <c r="B140780" s="67" t="s">
        <v>139</v>
      </c>
    </row>
    <row r="140781" spans="2:2" ht="15">
      <c r="B140781" s="183" t="s">
        <v>949</v>
      </c>
    </row>
    <row r="140782" spans="2:2">
      <c r="B140782" s="67" t="s">
        <v>139</v>
      </c>
    </row>
    <row r="140783" spans="2:2">
      <c r="B140783" s="67" t="s">
        <v>139</v>
      </c>
    </row>
    <row r="140784" spans="2:2">
      <c r="B140784" s="67" t="s">
        <v>139</v>
      </c>
    </row>
    <row r="140785" spans="2:2">
      <c r="B140785" s="67" t="s">
        <v>139</v>
      </c>
    </row>
    <row r="140786" spans="2:2">
      <c r="B140786" s="67" t="s">
        <v>139</v>
      </c>
    </row>
    <row r="140787" spans="2:2">
      <c r="B140787" s="67" t="s">
        <v>139</v>
      </c>
    </row>
    <row r="140788" spans="2:2">
      <c r="B140788" s="67" t="s">
        <v>139</v>
      </c>
    </row>
    <row r="140789" spans="2:2">
      <c r="B140789" s="67" t="s">
        <v>139</v>
      </c>
    </row>
    <row r="140790" spans="2:2">
      <c r="B140790" s="67" t="s">
        <v>890</v>
      </c>
    </row>
    <row r="140791" spans="2:2">
      <c r="B140791" s="67" t="s">
        <v>890</v>
      </c>
    </row>
    <row r="140792" spans="2:2">
      <c r="B140792" s="67" t="s">
        <v>915</v>
      </c>
    </row>
    <row r="140793" spans="2:2">
      <c r="B140793" s="67" t="s">
        <v>915</v>
      </c>
    </row>
    <row r="140794" spans="2:2">
      <c r="B140794" s="67" t="s">
        <v>891</v>
      </c>
    </row>
    <row r="140795" spans="2:2">
      <c r="B140795" s="67" t="s">
        <v>891</v>
      </c>
    </row>
    <row r="140796" spans="2:2">
      <c r="B140796" s="67" t="s">
        <v>915</v>
      </c>
    </row>
    <row r="140797" spans="2:2">
      <c r="B140797" s="67" t="s">
        <v>915</v>
      </c>
    </row>
    <row r="140798" spans="2:2">
      <c r="B140798" s="67" t="s">
        <v>915</v>
      </c>
    </row>
    <row r="140799" spans="2:2">
      <c r="B140799" s="67" t="s">
        <v>915</v>
      </c>
    </row>
    <row r="140800" spans="2:2">
      <c r="B140800" s="67" t="s">
        <v>915</v>
      </c>
    </row>
    <row r="140801" spans="2:2" ht="15">
      <c r="B140801" s="183" t="s">
        <v>951</v>
      </c>
    </row>
    <row r="140802" spans="2:2" ht="15">
      <c r="B140802" s="183" t="s">
        <v>951</v>
      </c>
    </row>
    <row r="140803" spans="2:2" ht="15">
      <c r="B140803" s="183" t="s">
        <v>951</v>
      </c>
    </row>
    <row r="140804" spans="2:2">
      <c r="B140804" s="67" t="s">
        <v>880</v>
      </c>
    </row>
    <row r="140805" spans="2:2">
      <c r="B140805" s="67" t="s">
        <v>880</v>
      </c>
    </row>
    <row r="140806" spans="2:2">
      <c r="B140806" s="67" t="s">
        <v>880</v>
      </c>
    </row>
    <row r="140807" spans="2:2">
      <c r="B140807" s="67" t="s">
        <v>880</v>
      </c>
    </row>
    <row r="140808" spans="2:2">
      <c r="B140808" s="67" t="s">
        <v>880</v>
      </c>
    </row>
    <row r="140809" spans="2:2">
      <c r="B140809" s="67" t="s">
        <v>880</v>
      </c>
    </row>
    <row r="140810" spans="2:2">
      <c r="B140810" s="67" t="s">
        <v>892</v>
      </c>
    </row>
    <row r="140811" spans="2:2">
      <c r="B140811" s="67" t="s">
        <v>892</v>
      </c>
    </row>
    <row r="140812" spans="2:2">
      <c r="B140812" s="67" t="s">
        <v>864</v>
      </c>
    </row>
    <row r="140813" spans="2:2">
      <c r="B140813" s="67" t="s">
        <v>864</v>
      </c>
    </row>
    <row r="140814" spans="2:2">
      <c r="B140814" s="67" t="s">
        <v>864</v>
      </c>
    </row>
    <row r="140815" spans="2:2">
      <c r="B140815" s="67" t="s">
        <v>864</v>
      </c>
    </row>
    <row r="140816" spans="2:2">
      <c r="B140816" s="67" t="s">
        <v>864</v>
      </c>
    </row>
    <row r="140817" spans="2:2">
      <c r="B140817" s="67" t="s">
        <v>864</v>
      </c>
    </row>
    <row r="140818" spans="2:2">
      <c r="B140818" s="67" t="s">
        <v>864</v>
      </c>
    </row>
    <row r="140819" spans="2:2">
      <c r="B140819" s="67" t="s">
        <v>389</v>
      </c>
    </row>
    <row r="140820" spans="2:2">
      <c r="B140820" s="67" t="s">
        <v>389</v>
      </c>
    </row>
    <row r="140821" spans="2:2">
      <c r="B140821" s="67" t="s">
        <v>707</v>
      </c>
    </row>
    <row r="140822" spans="2:2" ht="15">
      <c r="B140822" s="183" t="s">
        <v>952</v>
      </c>
    </row>
    <row r="140823" spans="2:2" ht="15">
      <c r="B140823" s="183" t="s">
        <v>952</v>
      </c>
    </row>
    <row r="140824" spans="2:2" ht="15">
      <c r="B140824" s="183" t="s">
        <v>952</v>
      </c>
    </row>
    <row r="140825" spans="2:2" ht="15">
      <c r="B140825" s="183" t="s">
        <v>952</v>
      </c>
    </row>
    <row r="140826" spans="2:2">
      <c r="B140826" s="67" t="s">
        <v>985</v>
      </c>
    </row>
    <row r="140827" spans="2:2">
      <c r="B140827" s="67" t="s">
        <v>985</v>
      </c>
    </row>
    <row r="140828" spans="2:2">
      <c r="B140828" s="67" t="s">
        <v>985</v>
      </c>
    </row>
    <row r="140829" spans="2:2">
      <c r="B140829" s="67" t="s">
        <v>985</v>
      </c>
    </row>
    <row r="140830" spans="2:2">
      <c r="B140830" s="67" t="s">
        <v>985</v>
      </c>
    </row>
    <row r="140831" spans="2:2">
      <c r="B140831" s="67" t="s">
        <v>985</v>
      </c>
    </row>
    <row r="140832" spans="2:2">
      <c r="B140832" s="67" t="s">
        <v>390</v>
      </c>
    </row>
    <row r="140833" spans="2:2">
      <c r="B140833" s="67" t="s">
        <v>235</v>
      </c>
    </row>
    <row r="140834" spans="2:2" ht="15">
      <c r="B140834" s="183" t="s">
        <v>953</v>
      </c>
    </row>
    <row r="140835" spans="2:2" ht="15">
      <c r="B140835" s="183" t="s">
        <v>953</v>
      </c>
    </row>
    <row r="140836" spans="2:2" ht="15">
      <c r="B140836" s="183" t="s">
        <v>953</v>
      </c>
    </row>
    <row r="140837" spans="2:2">
      <c r="B140837" s="67" t="s">
        <v>953</v>
      </c>
    </row>
    <row r="140838" spans="2:2">
      <c r="B140838" s="67" t="s">
        <v>869</v>
      </c>
    </row>
    <row r="140839" spans="2:2">
      <c r="B140839" s="67" t="s">
        <v>869</v>
      </c>
    </row>
    <row r="140840" spans="2:2">
      <c r="B140840" s="67" t="s">
        <v>869</v>
      </c>
    </row>
    <row r="140841" spans="2:2">
      <c r="B140841" s="67" t="s">
        <v>869</v>
      </c>
    </row>
    <row r="140842" spans="2:2">
      <c r="B140842" s="67" t="s">
        <v>869</v>
      </c>
    </row>
    <row r="140843" spans="2:2">
      <c r="B140843" s="67" t="s">
        <v>869</v>
      </c>
    </row>
    <row r="140844" spans="2:2">
      <c r="B140844" s="67" t="s">
        <v>869</v>
      </c>
    </row>
    <row r="140845" spans="2:2">
      <c r="B140845" s="67" t="s">
        <v>869</v>
      </c>
    </row>
    <row r="140846" spans="2:2">
      <c r="B140846" s="67" t="s">
        <v>869</v>
      </c>
    </row>
    <row r="140847" spans="2:2">
      <c r="B140847" s="67" t="s">
        <v>869</v>
      </c>
    </row>
    <row r="140848" spans="2:2">
      <c r="B140848" s="67" t="s">
        <v>893</v>
      </c>
    </row>
    <row r="140849" spans="2:2">
      <c r="B140849" s="67" t="s">
        <v>893</v>
      </c>
    </row>
    <row r="140850" spans="2:2">
      <c r="B140850" s="67" t="s">
        <v>893</v>
      </c>
    </row>
    <row r="140851" spans="2:2">
      <c r="B140851" s="67" t="s">
        <v>893</v>
      </c>
    </row>
    <row r="140852" spans="2:2" ht="15">
      <c r="B140852" s="183" t="s">
        <v>954</v>
      </c>
    </row>
    <row r="140853" spans="2:2" ht="15">
      <c r="B140853" s="183" t="s">
        <v>954</v>
      </c>
    </row>
    <row r="140854" spans="2:2" ht="15">
      <c r="B140854" s="183" t="s">
        <v>954</v>
      </c>
    </row>
    <row r="140855" spans="2:2">
      <c r="B140855" s="67" t="s">
        <v>995</v>
      </c>
    </row>
    <row r="140856" spans="2:2">
      <c r="B140856" s="67" t="s">
        <v>995</v>
      </c>
    </row>
    <row r="140857" spans="2:2">
      <c r="B140857" s="67" t="s">
        <v>995</v>
      </c>
    </row>
    <row r="140858" spans="2:2">
      <c r="B140858" s="67" t="s">
        <v>995</v>
      </c>
    </row>
    <row r="140859" spans="2:2">
      <c r="B140859" s="67" t="s">
        <v>995</v>
      </c>
    </row>
    <row r="140860" spans="2:2">
      <c r="B140860" s="67" t="s">
        <v>995</v>
      </c>
    </row>
    <row r="140861" spans="2:2">
      <c r="B140861" s="67" t="s">
        <v>995</v>
      </c>
    </row>
    <row r="140862" spans="2:2">
      <c r="B140862" s="67" t="s">
        <v>995</v>
      </c>
    </row>
    <row r="140863" spans="2:2">
      <c r="B140863" s="67" t="s">
        <v>957</v>
      </c>
    </row>
    <row r="140864" spans="2:2" ht="15">
      <c r="B140864" s="184" t="s">
        <v>958</v>
      </c>
    </row>
    <row r="140865" spans="2:2" ht="15">
      <c r="B140865" s="184" t="s">
        <v>958</v>
      </c>
    </row>
    <row r="140866" spans="2:2" ht="15">
      <c r="B140866" s="184" t="s">
        <v>958</v>
      </c>
    </row>
    <row r="140867" spans="2:2">
      <c r="B140867" s="67" t="s">
        <v>958</v>
      </c>
    </row>
    <row r="140868" spans="2:2">
      <c r="B140868" s="67" t="s">
        <v>993</v>
      </c>
    </row>
    <row r="140869" spans="2:2">
      <c r="B140869" s="67" t="s">
        <v>993</v>
      </c>
    </row>
    <row r="140870" spans="2:2">
      <c r="B140870" s="67" t="s">
        <v>993</v>
      </c>
    </row>
    <row r="140871" spans="2:2">
      <c r="B140871" s="67" t="s">
        <v>993</v>
      </c>
    </row>
    <row r="140872" spans="2:2">
      <c r="B140872" s="67" t="s">
        <v>993</v>
      </c>
    </row>
    <row r="140873" spans="2:2">
      <c r="B140873" s="67" t="s">
        <v>290</v>
      </c>
    </row>
    <row r="140874" spans="2:2">
      <c r="B140874" s="67" t="s">
        <v>290</v>
      </c>
    </row>
    <row r="140875" spans="2:2">
      <c r="B140875" s="67" t="s">
        <v>290</v>
      </c>
    </row>
    <row r="140876" spans="2:2" ht="15">
      <c r="B140876" s="184" t="s">
        <v>937</v>
      </c>
    </row>
    <row r="140877" spans="2:2" ht="15">
      <c r="B140877" s="184" t="s">
        <v>937</v>
      </c>
    </row>
    <row r="140878" spans="2:2" ht="15">
      <c r="B140878" s="184" t="s">
        <v>937</v>
      </c>
    </row>
    <row r="140879" spans="2:2" ht="15">
      <c r="B140879" s="184" t="s">
        <v>959</v>
      </c>
    </row>
    <row r="140880" spans="2:2" ht="15">
      <c r="B140880" s="184" t="s">
        <v>959</v>
      </c>
    </row>
    <row r="140881" spans="2:2" ht="15">
      <c r="B140881" s="184" t="s">
        <v>959</v>
      </c>
    </row>
    <row r="140882" spans="2:2">
      <c r="B140882" s="67" t="s">
        <v>910</v>
      </c>
    </row>
    <row r="140883" spans="2:2">
      <c r="B140883" s="67" t="s">
        <v>910</v>
      </c>
    </row>
    <row r="140884" spans="2:2">
      <c r="B140884" s="67" t="s">
        <v>237</v>
      </c>
    </row>
    <row r="140885" spans="2:2">
      <c r="B140885" s="67" t="s">
        <v>238</v>
      </c>
    </row>
    <row r="140886" spans="2:2">
      <c r="B140886" s="67" t="s">
        <v>910</v>
      </c>
    </row>
    <row r="140887" spans="2:2">
      <c r="B140887" s="67" t="s">
        <v>910</v>
      </c>
    </row>
    <row r="140888" spans="2:2">
      <c r="B140888" s="67" t="s">
        <v>910</v>
      </c>
    </row>
    <row r="140889" spans="2:2">
      <c r="B140889" s="67" t="s">
        <v>910</v>
      </c>
    </row>
    <row r="140890" spans="2:2">
      <c r="B140890" s="67" t="s">
        <v>910</v>
      </c>
    </row>
    <row r="140891" spans="2:2">
      <c r="B140891" s="67" t="s">
        <v>859</v>
      </c>
    </row>
    <row r="140892" spans="2:2">
      <c r="B140892" s="67" t="s">
        <v>859</v>
      </c>
    </row>
    <row r="140893" spans="2:2">
      <c r="B140893" s="67" t="s">
        <v>859</v>
      </c>
    </row>
    <row r="140894" spans="2:2">
      <c r="B140894" s="67" t="s">
        <v>859</v>
      </c>
    </row>
    <row r="140895" spans="2:2">
      <c r="B140895" s="67" t="s">
        <v>859</v>
      </c>
    </row>
    <row r="140896" spans="2:2">
      <c r="B140896" s="67" t="s">
        <v>859</v>
      </c>
    </row>
    <row r="140897" spans="2:2">
      <c r="B140897" s="67" t="s">
        <v>916</v>
      </c>
    </row>
    <row r="140898" spans="2:2">
      <c r="B140898" s="67" t="s">
        <v>916</v>
      </c>
    </row>
    <row r="140899" spans="2:2">
      <c r="B140899" s="67" t="s">
        <v>859</v>
      </c>
    </row>
    <row r="140900" spans="2:2">
      <c r="B140900" s="67" t="s">
        <v>859</v>
      </c>
    </row>
    <row r="140901" spans="2:2">
      <c r="B140901" s="67" t="s">
        <v>916</v>
      </c>
    </row>
    <row r="140902" spans="2:2">
      <c r="B140902" s="67" t="s">
        <v>916</v>
      </c>
    </row>
    <row r="140903" spans="2:2">
      <c r="B140903" s="67" t="s">
        <v>916</v>
      </c>
    </row>
    <row r="140904" spans="2:2">
      <c r="B140904" s="67" t="s">
        <v>916</v>
      </c>
    </row>
    <row r="140905" spans="2:2" ht="15">
      <c r="B140905" s="183" t="s">
        <v>938</v>
      </c>
    </row>
    <row r="140906" spans="2:2" ht="15">
      <c r="B140906" s="183" t="s">
        <v>938</v>
      </c>
    </row>
    <row r="140907" spans="2:2" ht="15">
      <c r="B140907" s="183" t="s">
        <v>938</v>
      </c>
    </row>
    <row r="140908" spans="2:2">
      <c r="B140908" s="67" t="s">
        <v>989</v>
      </c>
    </row>
    <row r="140909" spans="2:2">
      <c r="B140909" s="67" t="s">
        <v>870</v>
      </c>
    </row>
    <row r="140910" spans="2:2">
      <c r="B140910" s="67" t="s">
        <v>870</v>
      </c>
    </row>
    <row r="140911" spans="2:2">
      <c r="B140911" s="67" t="s">
        <v>870</v>
      </c>
    </row>
    <row r="140912" spans="2:2">
      <c r="B140912" s="67" t="s">
        <v>870</v>
      </c>
    </row>
    <row r="140913" spans="2:2">
      <c r="B140913" s="67" t="s">
        <v>870</v>
      </c>
    </row>
    <row r="140914" spans="2:2" ht="15">
      <c r="B140914" s="184" t="s">
        <v>935</v>
      </c>
    </row>
    <row r="140915" spans="2:2" ht="15">
      <c r="B140915" s="184" t="s">
        <v>935</v>
      </c>
    </row>
    <row r="140916" spans="2:2" ht="15">
      <c r="B140916" s="184" t="s">
        <v>935</v>
      </c>
    </row>
    <row r="140917" spans="2:2">
      <c r="B140917" s="67" t="s">
        <v>918</v>
      </c>
    </row>
    <row r="140918" spans="2:2">
      <c r="B140918" s="67" t="s">
        <v>918</v>
      </c>
    </row>
    <row r="140919" spans="2:2" ht="15">
      <c r="B140919" s="183" t="s">
        <v>930</v>
      </c>
    </row>
    <row r="140920" spans="2:2" ht="15">
      <c r="B140920" s="183" t="s">
        <v>930</v>
      </c>
    </row>
    <row r="140921" spans="2:2" ht="15">
      <c r="B140921" s="183" t="s">
        <v>930</v>
      </c>
    </row>
    <row r="140922" spans="2:2">
      <c r="B140922" s="67" t="s">
        <v>960</v>
      </c>
    </row>
    <row r="140923" spans="2:2">
      <c r="B140923" s="67" t="s">
        <v>960</v>
      </c>
    </row>
    <row r="140924" spans="2:2">
      <c r="B140924" s="67" t="s">
        <v>960</v>
      </c>
    </row>
    <row r="140925" spans="2:2">
      <c r="B140925" s="67" t="s">
        <v>960</v>
      </c>
    </row>
    <row r="140926" spans="2:2">
      <c r="B140926" s="67" t="s">
        <v>960</v>
      </c>
    </row>
    <row r="140927" spans="2:2" ht="15">
      <c r="B140927" s="184" t="s">
        <v>961</v>
      </c>
    </row>
    <row r="140928" spans="2:2" ht="15">
      <c r="B140928" s="184" t="s">
        <v>961</v>
      </c>
    </row>
    <row r="140929" spans="2:2" ht="15">
      <c r="B140929" s="184" t="s">
        <v>961</v>
      </c>
    </row>
    <row r="140930" spans="2:2">
      <c r="B140930" s="67" t="s">
        <v>961</v>
      </c>
    </row>
    <row r="140931" spans="2:2">
      <c r="B140931" s="67" t="s">
        <v>961</v>
      </c>
    </row>
    <row r="140932" spans="2:2">
      <c r="B140932" s="67" t="s">
        <v>241</v>
      </c>
    </row>
    <row r="140933" spans="2:2">
      <c r="B140933" s="67" t="s">
        <v>994</v>
      </c>
    </row>
    <row r="140934" spans="2:2">
      <c r="B140934" s="67" t="s">
        <v>994</v>
      </c>
    </row>
    <row r="140935" spans="2:2">
      <c r="B140935" s="67" t="s">
        <v>994</v>
      </c>
    </row>
    <row r="140936" spans="2:2">
      <c r="B140936" s="67" t="s">
        <v>911</v>
      </c>
    </row>
    <row r="140937" spans="2:2">
      <c r="B140937" s="67" t="s">
        <v>911</v>
      </c>
    </row>
    <row r="140938" spans="2:2">
      <c r="B140938" s="67" t="s">
        <v>994</v>
      </c>
    </row>
    <row r="140939" spans="2:2">
      <c r="B140939" s="67" t="s">
        <v>994</v>
      </c>
    </row>
    <row r="140940" spans="2:2">
      <c r="B140940" s="67" t="s">
        <v>911</v>
      </c>
    </row>
    <row r="140941" spans="2:2">
      <c r="B140941" s="67" t="s">
        <v>911</v>
      </c>
    </row>
    <row r="140942" spans="2:2">
      <c r="B140942" s="67" t="s">
        <v>911</v>
      </c>
    </row>
    <row r="140943" spans="2:2">
      <c r="B140943" s="67" t="s">
        <v>911</v>
      </c>
    </row>
    <row r="140944" spans="2:2">
      <c r="B140944" s="67" t="s">
        <v>911</v>
      </c>
    </row>
    <row r="140945" spans="2:2">
      <c r="B140945" s="67" t="s">
        <v>243</v>
      </c>
    </row>
    <row r="140946" spans="2:2">
      <c r="B140946" s="67" t="s">
        <v>962</v>
      </c>
    </row>
    <row r="140947" spans="2:2">
      <c r="B140947" s="67" t="s">
        <v>962</v>
      </c>
    </row>
    <row r="140948" spans="2:2">
      <c r="B140948" s="67" t="s">
        <v>962</v>
      </c>
    </row>
    <row r="140949" spans="2:2">
      <c r="B140949" s="67" t="s">
        <v>912</v>
      </c>
    </row>
    <row r="140950" spans="2:2">
      <c r="B140950" s="67" t="s">
        <v>912</v>
      </c>
    </row>
    <row r="140951" spans="2:2">
      <c r="B140951" s="67" t="s">
        <v>962</v>
      </c>
    </row>
    <row r="140952" spans="2:2">
      <c r="B140952" s="67" t="s">
        <v>962</v>
      </c>
    </row>
    <row r="140953" spans="2:2">
      <c r="B140953" s="67" t="s">
        <v>912</v>
      </c>
    </row>
    <row r="140954" spans="2:2">
      <c r="B140954" s="67" t="s">
        <v>912</v>
      </c>
    </row>
    <row r="140955" spans="2:2">
      <c r="B140955" s="67" t="s">
        <v>912</v>
      </c>
    </row>
    <row r="140956" spans="2:2" ht="15">
      <c r="B140956" s="184" t="s">
        <v>972</v>
      </c>
    </row>
    <row r="140957" spans="2:2" ht="15">
      <c r="B140957" s="184" t="s">
        <v>972</v>
      </c>
    </row>
    <row r="140958" spans="2:2" ht="15">
      <c r="B140958" s="184" t="s">
        <v>972</v>
      </c>
    </row>
    <row r="140959" spans="2:2" ht="15">
      <c r="B140959" s="183" t="s">
        <v>963</v>
      </c>
    </row>
    <row r="140960" spans="2:2" ht="15">
      <c r="B140960" s="183" t="s">
        <v>963</v>
      </c>
    </row>
    <row r="140961" spans="2:2" ht="15">
      <c r="B140961" s="183" t="s">
        <v>963</v>
      </c>
    </row>
    <row r="140962" spans="2:2">
      <c r="B140962" s="67" t="s">
        <v>300</v>
      </c>
    </row>
    <row r="140963" spans="2:2">
      <c r="B140963" s="67" t="s">
        <v>879</v>
      </c>
    </row>
    <row r="140964" spans="2:2">
      <c r="B140964" s="67" t="s">
        <v>879</v>
      </c>
    </row>
    <row r="140965" spans="2:2">
      <c r="B140965" s="67" t="s">
        <v>879</v>
      </c>
    </row>
    <row r="140966" spans="2:2">
      <c r="B140966" s="67" t="s">
        <v>879</v>
      </c>
    </row>
    <row r="140967" spans="2:2">
      <c r="B140967" s="67" t="s">
        <v>879</v>
      </c>
    </row>
    <row r="140968" spans="2:2">
      <c r="B140968" s="67" t="s">
        <v>879</v>
      </c>
    </row>
    <row r="140969" spans="2:2" ht="15">
      <c r="B140969" s="183" t="s">
        <v>964</v>
      </c>
    </row>
    <row r="140970" spans="2:2" ht="15">
      <c r="B140970" s="183" t="s">
        <v>964</v>
      </c>
    </row>
    <row r="140971" spans="2:2" ht="15">
      <c r="B140971" s="183" t="s">
        <v>964</v>
      </c>
    </row>
    <row r="140972" spans="2:2">
      <c r="B140972" s="67" t="s">
        <v>304</v>
      </c>
    </row>
    <row r="140973" spans="2:2" ht="15">
      <c r="B140973" s="183" t="s">
        <v>965</v>
      </c>
    </row>
    <row r="140974" spans="2:2" ht="15">
      <c r="B140974" s="183" t="s">
        <v>965</v>
      </c>
    </row>
    <row r="140975" spans="2:2" ht="15">
      <c r="B140975" s="183" t="s">
        <v>965</v>
      </c>
    </row>
    <row r="140976" spans="2:2">
      <c r="B140976" s="67" t="s">
        <v>894</v>
      </c>
    </row>
    <row r="140977" spans="2:2">
      <c r="B140977" s="67" t="s">
        <v>214</v>
      </c>
    </row>
    <row r="140978" spans="2:2">
      <c r="B140978" s="67" t="s">
        <v>214</v>
      </c>
    </row>
    <row r="140979" spans="2:2">
      <c r="B140979" s="67" t="s">
        <v>214</v>
      </c>
    </row>
    <row r="140980" spans="2:2">
      <c r="B140980" s="67" t="s">
        <v>214</v>
      </c>
    </row>
    <row r="140981" spans="2:2">
      <c r="B140981" s="67" t="s">
        <v>399</v>
      </c>
    </row>
    <row r="140982" spans="2:2">
      <c r="B140982" s="67" t="s">
        <v>400</v>
      </c>
    </row>
    <row r="140983" spans="2:2">
      <c r="B140983" s="67" t="s">
        <v>400</v>
      </c>
    </row>
    <row r="140984" spans="2:2">
      <c r="B140984" s="67" t="s">
        <v>400</v>
      </c>
    </row>
    <row r="140985" spans="2:2" ht="15">
      <c r="B140985" s="183" t="s">
        <v>967</v>
      </c>
    </row>
    <row r="140986" spans="2:2">
      <c r="B140986" s="67" t="s">
        <v>913</v>
      </c>
    </row>
    <row r="140987" spans="2:2">
      <c r="B140987" s="67" t="s">
        <v>913</v>
      </c>
    </row>
    <row r="140988" spans="2:2" ht="15">
      <c r="B140988" s="183" t="s">
        <v>967</v>
      </c>
    </row>
    <row r="140989" spans="2:2" ht="15">
      <c r="B140989" s="183" t="s">
        <v>967</v>
      </c>
    </row>
    <row r="140990" spans="2:2">
      <c r="B140990" s="67" t="s">
        <v>913</v>
      </c>
    </row>
    <row r="140991" spans="2:2">
      <c r="B140991" s="67" t="s">
        <v>913</v>
      </c>
    </row>
    <row r="140992" spans="2:2">
      <c r="B140992" s="67" t="s">
        <v>913</v>
      </c>
    </row>
    <row r="140993" spans="2:2">
      <c r="B140993" s="67" t="s">
        <v>213</v>
      </c>
    </row>
    <row r="140994" spans="2:2">
      <c r="B140994" s="67" t="s">
        <v>213</v>
      </c>
    </row>
    <row r="140995" spans="2:2">
      <c r="B140995" s="67" t="s">
        <v>213</v>
      </c>
    </row>
    <row r="140996" spans="2:2">
      <c r="B140996" s="67" t="s">
        <v>213</v>
      </c>
    </row>
    <row r="140997" spans="2:2">
      <c r="B140997" s="67" t="s">
        <v>213</v>
      </c>
    </row>
    <row r="140998" spans="2:2">
      <c r="B140998" s="67" t="s">
        <v>213</v>
      </c>
    </row>
    <row r="140999" spans="2:2">
      <c r="B140999" s="67" t="s">
        <v>213</v>
      </c>
    </row>
    <row r="141000" spans="2:2">
      <c r="B141000" s="67" t="s">
        <v>213</v>
      </c>
    </row>
    <row r="141001" spans="2:2">
      <c r="B141001" s="67" t="s">
        <v>276</v>
      </c>
    </row>
    <row r="141002" spans="2:2">
      <c r="B141002" s="67" t="s">
        <v>1015</v>
      </c>
    </row>
    <row r="141003" spans="2:2">
      <c r="B141003" s="67" t="s">
        <v>1015</v>
      </c>
    </row>
    <row r="141004" spans="2:2">
      <c r="B141004" s="67" t="s">
        <v>1015</v>
      </c>
    </row>
    <row r="141005" spans="2:2">
      <c r="B141005" s="67" t="s">
        <v>1011</v>
      </c>
    </row>
    <row r="141006" spans="2:2">
      <c r="B141006" s="67" t="s">
        <v>1011</v>
      </c>
    </row>
    <row r="141007" spans="2:2">
      <c r="B141007" s="67" t="s">
        <v>1011</v>
      </c>
    </row>
    <row r="141008" spans="2:2">
      <c r="B141008" s="67" t="s">
        <v>1012</v>
      </c>
    </row>
    <row r="141009" spans="2:2">
      <c r="B141009" s="67" t="s">
        <v>1012</v>
      </c>
    </row>
    <row r="141010" spans="2:2">
      <c r="B141010" s="67" t="s">
        <v>1012</v>
      </c>
    </row>
    <row r="141011" spans="2:2">
      <c r="B141011" s="67" t="s">
        <v>1016</v>
      </c>
    </row>
    <row r="141012" spans="2:2">
      <c r="B141012" s="67" t="s">
        <v>1016</v>
      </c>
    </row>
    <row r="141013" spans="2:2">
      <c r="B141013" s="67" t="s">
        <v>1016</v>
      </c>
    </row>
    <row r="141014" spans="2:2">
      <c r="B141014" s="67" t="s">
        <v>1008</v>
      </c>
    </row>
    <row r="141015" spans="2:2">
      <c r="B141015" s="67" t="s">
        <v>1008</v>
      </c>
    </row>
    <row r="141016" spans="2:2">
      <c r="B141016" s="67" t="s">
        <v>1008</v>
      </c>
    </row>
    <row r="141017" spans="2:2">
      <c r="B141017" s="67" t="s">
        <v>1010</v>
      </c>
    </row>
    <row r="141018" spans="2:2">
      <c r="B141018" s="67" t="s">
        <v>1010</v>
      </c>
    </row>
    <row r="141019" spans="2:2">
      <c r="B141019" s="67" t="s">
        <v>1010</v>
      </c>
    </row>
    <row r="141511" spans="2:2">
      <c r="B141511" s="186"/>
    </row>
    <row r="141512" spans="2:2">
      <c r="B141512" s="186"/>
    </row>
    <row r="141513" spans="2:2">
      <c r="B141513" s="186"/>
    </row>
    <row r="141514" spans="2:2">
      <c r="B141514" s="186"/>
    </row>
    <row r="141515" spans="2:2">
      <c r="B141515" s="186"/>
    </row>
    <row r="141516" spans="2:2">
      <c r="B141516" s="186"/>
    </row>
    <row r="141517" spans="2:2">
      <c r="B141517" s="186"/>
    </row>
    <row r="141518" spans="2:2">
      <c r="B141518" s="186"/>
    </row>
    <row r="141519" spans="2:2">
      <c r="B141519" s="186"/>
    </row>
    <row r="141520" spans="2:2">
      <c r="B141520" s="186"/>
    </row>
    <row r="141521" spans="2:2">
      <c r="B141521" s="186"/>
    </row>
    <row r="141522" spans="2:2">
      <c r="B141522" s="186"/>
    </row>
    <row r="141523" spans="2:2">
      <c r="B141523" s="186"/>
    </row>
    <row r="141524" spans="2:2">
      <c r="B141524" s="186"/>
    </row>
    <row r="141525" spans="2:2">
      <c r="B141525" s="186"/>
    </row>
    <row r="141526" spans="2:2">
      <c r="B141526" s="186"/>
    </row>
    <row r="141527" spans="2:2">
      <c r="B141527" s="186"/>
    </row>
    <row r="141528" spans="2:2">
      <c r="B141528" s="186"/>
    </row>
    <row r="141529" spans="2:2">
      <c r="B141529" s="186"/>
    </row>
    <row r="141530" spans="2:2">
      <c r="B141530" s="186"/>
    </row>
    <row r="141531" spans="2:2">
      <c r="B141531" s="186"/>
    </row>
    <row r="141532" spans="2:2">
      <c r="B141532" s="186"/>
    </row>
    <row r="141533" spans="2:2">
      <c r="B141533" s="186"/>
    </row>
    <row r="141534" spans="2:2">
      <c r="B141534" s="186"/>
    </row>
    <row r="141535" spans="2:2">
      <c r="B141535" s="186"/>
    </row>
    <row r="141536" spans="2:2">
      <c r="B141536" s="186"/>
    </row>
    <row r="141537" spans="2:2">
      <c r="B141537" s="186"/>
    </row>
    <row r="141538" spans="2:2">
      <c r="B141538" s="186"/>
    </row>
    <row r="141539" spans="2:2">
      <c r="B141539" s="186"/>
    </row>
    <row r="141540" spans="2:2">
      <c r="B141540" s="186"/>
    </row>
    <row r="141541" spans="2:2">
      <c r="B141541" s="186"/>
    </row>
    <row r="141542" spans="2:2">
      <c r="B141542" s="186"/>
    </row>
    <row r="141543" spans="2:2">
      <c r="B141543" s="186"/>
    </row>
    <row r="141544" spans="2:2">
      <c r="B141544" s="186"/>
    </row>
    <row r="141545" spans="2:2">
      <c r="B141545" s="186"/>
    </row>
    <row r="141546" spans="2:2">
      <c r="B141546" s="186"/>
    </row>
    <row r="141547" spans="2:2">
      <c r="B141547" s="186"/>
    </row>
    <row r="141548" spans="2:2">
      <c r="B141548" s="186"/>
    </row>
    <row r="141549" spans="2:2">
      <c r="B141549" s="186"/>
    </row>
    <row r="141550" spans="2:2">
      <c r="B141550" s="186"/>
    </row>
    <row r="141551" spans="2:2">
      <c r="B141551" s="186"/>
    </row>
    <row r="141552" spans="2:2">
      <c r="B141552" s="186"/>
    </row>
    <row r="141553" spans="2:2">
      <c r="B141553" s="186"/>
    </row>
    <row r="141554" spans="2:2">
      <c r="B141554" s="186"/>
    </row>
    <row r="141555" spans="2:2">
      <c r="B141555" s="186"/>
    </row>
    <row r="141556" spans="2:2">
      <c r="B141556" s="186"/>
    </row>
    <row r="141557" spans="2:2">
      <c r="B141557" s="186"/>
    </row>
    <row r="141558" spans="2:2">
      <c r="B141558" s="186"/>
    </row>
    <row r="141559" spans="2:2">
      <c r="B141559" s="186"/>
    </row>
    <row r="141560" spans="2:2">
      <c r="B141560" s="186"/>
    </row>
    <row r="141561" spans="2:2">
      <c r="B141561" s="186"/>
    </row>
    <row r="141562" spans="2:2">
      <c r="B141562" s="186"/>
    </row>
    <row r="141563" spans="2:2">
      <c r="B141563" s="186"/>
    </row>
    <row r="141564" spans="2:2">
      <c r="B141564" s="186"/>
    </row>
    <row r="141565" spans="2:2">
      <c r="B141565" s="186"/>
    </row>
    <row r="141566" spans="2:2">
      <c r="B141566" s="186"/>
    </row>
    <row r="141567" spans="2:2">
      <c r="B141567" s="186"/>
    </row>
    <row r="141568" spans="2:2">
      <c r="B141568" s="186"/>
    </row>
    <row r="141569" spans="2:2">
      <c r="B141569" s="186"/>
    </row>
    <row r="141570" spans="2:2">
      <c r="B141570" s="186"/>
    </row>
    <row r="141571" spans="2:2">
      <c r="B141571" s="186"/>
    </row>
    <row r="141572" spans="2:2">
      <c r="B141572" s="186"/>
    </row>
    <row r="141573" spans="2:2">
      <c r="B141573" s="186"/>
    </row>
    <row r="141574" spans="2:2">
      <c r="B141574" s="186"/>
    </row>
    <row r="141575" spans="2:2">
      <c r="B141575" s="186"/>
    </row>
    <row r="141576" spans="2:2">
      <c r="B141576" s="186"/>
    </row>
    <row r="141577" spans="2:2">
      <c r="B141577" s="186"/>
    </row>
    <row r="141578" spans="2:2">
      <c r="B141578" s="186"/>
    </row>
    <row r="141579" spans="2:2">
      <c r="B141579" s="186"/>
    </row>
    <row r="141580" spans="2:2">
      <c r="B141580" s="186"/>
    </row>
    <row r="141581" spans="2:2">
      <c r="B141581" s="186"/>
    </row>
    <row r="141582" spans="2:2">
      <c r="B141582" s="186"/>
    </row>
    <row r="141583" spans="2:2">
      <c r="B141583" s="186"/>
    </row>
    <row r="141584" spans="2:2">
      <c r="B141584" s="186"/>
    </row>
    <row r="141585" spans="2:2">
      <c r="B141585" s="186"/>
    </row>
    <row r="141586" spans="2:2">
      <c r="B141586" s="186"/>
    </row>
    <row r="141587" spans="2:2">
      <c r="B141587" s="186"/>
    </row>
    <row r="141588" spans="2:2">
      <c r="B141588" s="186"/>
    </row>
    <row r="141589" spans="2:2">
      <c r="B141589" s="186"/>
    </row>
    <row r="141590" spans="2:2">
      <c r="B141590" s="186"/>
    </row>
    <row r="141591" spans="2:2">
      <c r="B141591" s="186"/>
    </row>
    <row r="141592" spans="2:2">
      <c r="B141592" s="186"/>
    </row>
    <row r="141593" spans="2:2">
      <c r="B141593" s="186"/>
    </row>
    <row r="141594" spans="2:2">
      <c r="B141594" s="186"/>
    </row>
    <row r="141595" spans="2:2">
      <c r="B141595" s="186"/>
    </row>
    <row r="141596" spans="2:2">
      <c r="B141596" s="186"/>
    </row>
    <row r="141597" spans="2:2">
      <c r="B141597" s="186"/>
    </row>
    <row r="141598" spans="2:2">
      <c r="B141598" s="186"/>
    </row>
    <row r="141599" spans="2:2">
      <c r="B141599" s="186"/>
    </row>
    <row r="141600" spans="2:2">
      <c r="B141600" s="186"/>
    </row>
    <row r="141601" spans="2:2">
      <c r="B141601" s="186"/>
    </row>
    <row r="141602" spans="2:2">
      <c r="B141602" s="186"/>
    </row>
    <row r="141603" spans="2:2">
      <c r="B141603" s="186"/>
    </row>
    <row r="141604" spans="2:2">
      <c r="B141604" s="186"/>
    </row>
    <row r="141605" spans="2:2">
      <c r="B141605" s="186"/>
    </row>
    <row r="141606" spans="2:2">
      <c r="B141606" s="186"/>
    </row>
    <row r="141607" spans="2:2">
      <c r="B141607" s="186"/>
    </row>
    <row r="141608" spans="2:2">
      <c r="B141608" s="186"/>
    </row>
    <row r="141609" spans="2:2">
      <c r="B141609" s="186"/>
    </row>
    <row r="141610" spans="2:2">
      <c r="B141610" s="186"/>
    </row>
    <row r="141611" spans="2:2">
      <c r="B141611" s="186"/>
    </row>
    <row r="141612" spans="2:2">
      <c r="B141612" s="186"/>
    </row>
    <row r="141613" spans="2:2">
      <c r="B141613" s="186"/>
    </row>
    <row r="141614" spans="2:2">
      <c r="B141614" s="186"/>
    </row>
    <row r="141615" spans="2:2">
      <c r="B141615" s="186"/>
    </row>
    <row r="141616" spans="2:2">
      <c r="B141616" s="186"/>
    </row>
    <row r="141617" spans="2:2">
      <c r="B141617" s="186"/>
    </row>
    <row r="141618" spans="2:2">
      <c r="B141618" s="186"/>
    </row>
    <row r="141619" spans="2:2">
      <c r="B141619" s="186"/>
    </row>
    <row r="141620" spans="2:2">
      <c r="B141620" s="186"/>
    </row>
    <row r="141621" spans="2:2">
      <c r="B141621" s="186"/>
    </row>
    <row r="141622" spans="2:2">
      <c r="B141622" s="186"/>
    </row>
    <row r="141623" spans="2:2">
      <c r="B141623" s="186"/>
    </row>
    <row r="141624" spans="2:2">
      <c r="B141624" s="186"/>
    </row>
    <row r="141625" spans="2:2">
      <c r="B141625" s="186"/>
    </row>
    <row r="141626" spans="2:2">
      <c r="B141626" s="186"/>
    </row>
    <row r="141627" spans="2:2">
      <c r="B141627" s="186"/>
    </row>
    <row r="141628" spans="2:2">
      <c r="B141628" s="186"/>
    </row>
    <row r="141629" spans="2:2">
      <c r="B141629" s="186"/>
    </row>
    <row r="141630" spans="2:2">
      <c r="B141630" s="186"/>
    </row>
    <row r="141631" spans="2:2">
      <c r="B141631" s="186"/>
    </row>
    <row r="141632" spans="2:2">
      <c r="B141632" s="186"/>
    </row>
    <row r="141633" spans="2:2">
      <c r="B141633" s="186"/>
    </row>
    <row r="141634" spans="2:2">
      <c r="B141634" s="186"/>
    </row>
    <row r="141635" spans="2:2">
      <c r="B141635" s="186"/>
    </row>
    <row r="141636" spans="2:2">
      <c r="B141636" s="186"/>
    </row>
    <row r="141637" spans="2:2">
      <c r="B141637" s="186"/>
    </row>
    <row r="141638" spans="2:2">
      <c r="B141638" s="186"/>
    </row>
    <row r="141639" spans="2:2">
      <c r="B141639" s="186"/>
    </row>
    <row r="141640" spans="2:2">
      <c r="B141640" s="186"/>
    </row>
    <row r="141641" spans="2:2">
      <c r="B141641" s="186"/>
    </row>
    <row r="141642" spans="2:2">
      <c r="B141642" s="186"/>
    </row>
    <row r="141643" spans="2:2">
      <c r="B141643" s="186"/>
    </row>
    <row r="141644" spans="2:2">
      <c r="B141644" s="186"/>
    </row>
    <row r="141645" spans="2:2">
      <c r="B141645" s="186"/>
    </row>
    <row r="141646" spans="2:2">
      <c r="B141646" s="186"/>
    </row>
    <row r="141647" spans="2:2">
      <c r="B141647" s="186"/>
    </row>
    <row r="141648" spans="2:2">
      <c r="B141648" s="186"/>
    </row>
    <row r="141649" spans="2:2">
      <c r="B141649" s="186"/>
    </row>
    <row r="141650" spans="2:2">
      <c r="B141650" s="186"/>
    </row>
    <row r="141651" spans="2:2">
      <c r="B141651" s="186"/>
    </row>
    <row r="141652" spans="2:2">
      <c r="B141652" s="186"/>
    </row>
    <row r="141653" spans="2:2">
      <c r="B141653" s="186"/>
    </row>
    <row r="141654" spans="2:2">
      <c r="B141654" s="186"/>
    </row>
    <row r="141655" spans="2:2">
      <c r="B141655" s="186"/>
    </row>
    <row r="141656" spans="2:2">
      <c r="B141656" s="186"/>
    </row>
    <row r="141657" spans="2:2">
      <c r="B141657" s="186"/>
    </row>
    <row r="141658" spans="2:2">
      <c r="B141658" s="186"/>
    </row>
    <row r="141659" spans="2:2">
      <c r="B141659" s="186"/>
    </row>
    <row r="141660" spans="2:2">
      <c r="B141660" s="186"/>
    </row>
    <row r="141661" spans="2:2">
      <c r="B141661" s="186"/>
    </row>
    <row r="141662" spans="2:2">
      <c r="B141662" s="186"/>
    </row>
    <row r="141663" spans="2:2">
      <c r="B141663" s="186"/>
    </row>
    <row r="141664" spans="2:2">
      <c r="B141664" s="186"/>
    </row>
    <row r="141665" spans="2:2">
      <c r="B141665" s="186"/>
    </row>
    <row r="141666" spans="2:2">
      <c r="B141666" s="186"/>
    </row>
    <row r="141667" spans="2:2">
      <c r="B141667" s="186"/>
    </row>
    <row r="141668" spans="2:2">
      <c r="B141668" s="186"/>
    </row>
    <row r="141669" spans="2:2">
      <c r="B141669" s="186"/>
    </row>
    <row r="141670" spans="2:2">
      <c r="B141670" s="186"/>
    </row>
    <row r="141671" spans="2:2">
      <c r="B141671" s="186"/>
    </row>
    <row r="141672" spans="2:2">
      <c r="B141672" s="186"/>
    </row>
    <row r="141673" spans="2:2">
      <c r="B141673" s="186"/>
    </row>
    <row r="141674" spans="2:2">
      <c r="B141674" s="186"/>
    </row>
    <row r="141675" spans="2:2">
      <c r="B141675" s="186"/>
    </row>
    <row r="141676" spans="2:2">
      <c r="B141676" s="186"/>
    </row>
    <row r="141677" spans="2:2">
      <c r="B141677" s="186"/>
    </row>
    <row r="141678" spans="2:2">
      <c r="B141678" s="186"/>
    </row>
    <row r="141679" spans="2:2">
      <c r="B141679" s="186"/>
    </row>
    <row r="141680" spans="2:2">
      <c r="B141680" s="186"/>
    </row>
    <row r="141681" spans="2:2">
      <c r="B141681" s="186"/>
    </row>
    <row r="141682" spans="2:2">
      <c r="B141682" s="186"/>
    </row>
    <row r="141683" spans="2:2">
      <c r="B141683" s="186"/>
    </row>
    <row r="141684" spans="2:2">
      <c r="B141684" s="186"/>
    </row>
    <row r="141685" spans="2:2">
      <c r="B141685" s="186"/>
    </row>
    <row r="141686" spans="2:2">
      <c r="B141686" s="186"/>
    </row>
    <row r="141687" spans="2:2">
      <c r="B141687" s="186"/>
    </row>
    <row r="141688" spans="2:2">
      <c r="B141688" s="186"/>
    </row>
    <row r="141689" spans="2:2">
      <c r="B141689" s="186"/>
    </row>
    <row r="141690" spans="2:2">
      <c r="B141690" s="186"/>
    </row>
    <row r="141691" spans="2:2">
      <c r="B141691" s="186"/>
    </row>
    <row r="141692" spans="2:2">
      <c r="B141692" s="186"/>
    </row>
    <row r="141693" spans="2:2">
      <c r="B141693" s="186"/>
    </row>
    <row r="141694" spans="2:2">
      <c r="B141694" s="186"/>
    </row>
    <row r="141695" spans="2:2">
      <c r="B141695" s="186"/>
    </row>
    <row r="141696" spans="2:2">
      <c r="B141696" s="186"/>
    </row>
    <row r="141697" spans="2:2">
      <c r="B141697" s="186"/>
    </row>
    <row r="141698" spans="2:2">
      <c r="B141698" s="186"/>
    </row>
    <row r="141699" spans="2:2">
      <c r="B141699" s="186"/>
    </row>
    <row r="141700" spans="2:2">
      <c r="B141700" s="186"/>
    </row>
    <row r="141701" spans="2:2">
      <c r="B141701" s="186"/>
    </row>
    <row r="141702" spans="2:2">
      <c r="B141702" s="186"/>
    </row>
    <row r="141703" spans="2:2">
      <c r="B141703" s="186"/>
    </row>
    <row r="141704" spans="2:2">
      <c r="B141704" s="186"/>
    </row>
    <row r="141705" spans="2:2">
      <c r="B141705" s="186"/>
    </row>
    <row r="141706" spans="2:2">
      <c r="B141706" s="186"/>
    </row>
    <row r="141707" spans="2:2">
      <c r="B141707" s="186"/>
    </row>
    <row r="141708" spans="2:2">
      <c r="B141708" s="186"/>
    </row>
    <row r="141709" spans="2:2">
      <c r="B141709" s="186"/>
    </row>
    <row r="141710" spans="2:2">
      <c r="B141710" s="67" t="s">
        <v>877</v>
      </c>
    </row>
    <row r="141711" spans="2:2">
      <c r="B141711" s="67" t="s">
        <v>877</v>
      </c>
    </row>
    <row r="141712" spans="2:2">
      <c r="B141712" s="67" t="s">
        <v>877</v>
      </c>
    </row>
    <row r="141713" spans="2:2">
      <c r="B141713" s="67" t="s">
        <v>877</v>
      </c>
    </row>
    <row r="141714" spans="2:2">
      <c r="B141714" s="67" t="s">
        <v>877</v>
      </c>
    </row>
    <row r="141715" spans="2:2">
      <c r="B141715" s="67" t="s">
        <v>877</v>
      </c>
    </row>
    <row r="141716" spans="2:2">
      <c r="B141716" s="67" t="s">
        <v>877</v>
      </c>
    </row>
    <row r="141717" spans="2:2">
      <c r="B141717" s="67" t="s">
        <v>877</v>
      </c>
    </row>
    <row r="141718" spans="2:2" ht="15">
      <c r="B141718" s="184" t="s">
        <v>936</v>
      </c>
    </row>
    <row r="141719" spans="2:2" ht="15">
      <c r="B141719" s="184" t="s">
        <v>936</v>
      </c>
    </row>
    <row r="141720" spans="2:2" ht="15">
      <c r="B141720" s="184" t="s">
        <v>936</v>
      </c>
    </row>
    <row r="141721" spans="2:2" ht="15">
      <c r="B141721" s="183" t="s">
        <v>933</v>
      </c>
    </row>
    <row r="141722" spans="2:2" ht="15">
      <c r="B141722" s="183" t="s">
        <v>933</v>
      </c>
    </row>
    <row r="141723" spans="2:2" ht="15">
      <c r="B141723" s="183" t="s">
        <v>933</v>
      </c>
    </row>
    <row r="141724" spans="2:2">
      <c r="B141724" s="67" t="s">
        <v>982</v>
      </c>
    </row>
    <row r="141725" spans="2:2">
      <c r="B141725" s="67" t="s">
        <v>982</v>
      </c>
    </row>
    <row r="141726" spans="2:2">
      <c r="B141726" s="67" t="s">
        <v>982</v>
      </c>
    </row>
    <row r="141727" spans="2:2">
      <c r="B141727" s="67" t="s">
        <v>865</v>
      </c>
    </row>
    <row r="141728" spans="2:2">
      <c r="B141728" s="67" t="s">
        <v>865</v>
      </c>
    </row>
    <row r="141729" spans="2:2">
      <c r="B141729" s="67" t="s">
        <v>865</v>
      </c>
    </row>
    <row r="141730" spans="2:2">
      <c r="B141730" s="67" t="s">
        <v>865</v>
      </c>
    </row>
    <row r="141731" spans="2:2">
      <c r="B141731" s="67" t="s">
        <v>865</v>
      </c>
    </row>
    <row r="141732" spans="2:2">
      <c r="B141732" s="67" t="s">
        <v>865</v>
      </c>
    </row>
    <row r="141733" spans="2:2">
      <c r="B141733" s="67" t="s">
        <v>865</v>
      </c>
    </row>
    <row r="141734" spans="2:2">
      <c r="B141734" s="67" t="s">
        <v>865</v>
      </c>
    </row>
    <row r="141735" spans="2:2">
      <c r="B141735" s="67" t="s">
        <v>865</v>
      </c>
    </row>
    <row r="141736" spans="2:2">
      <c r="B141736" s="67" t="s">
        <v>885</v>
      </c>
    </row>
    <row r="141737" spans="2:2">
      <c r="B141737" s="67" t="s">
        <v>885</v>
      </c>
    </row>
    <row r="141738" spans="2:2">
      <c r="B141738" s="67" t="s">
        <v>885</v>
      </c>
    </row>
    <row r="141739" spans="2:2">
      <c r="B141739" s="67" t="s">
        <v>990</v>
      </c>
    </row>
    <row r="141740" spans="2:2">
      <c r="B141740" s="67" t="s">
        <v>990</v>
      </c>
    </row>
    <row r="141741" spans="2:2">
      <c r="B141741" s="67" t="s">
        <v>990</v>
      </c>
    </row>
    <row r="141742" spans="2:2">
      <c r="B141742" s="67" t="s">
        <v>990</v>
      </c>
    </row>
    <row r="141743" spans="2:2">
      <c r="B141743" s="67" t="s">
        <v>205</v>
      </c>
    </row>
    <row r="141744" spans="2:2">
      <c r="B141744" s="67" t="s">
        <v>919</v>
      </c>
    </row>
    <row r="141745" spans="2:2">
      <c r="B141745" s="67" t="s">
        <v>919</v>
      </c>
    </row>
    <row r="141746" spans="2:2">
      <c r="B141746" s="67" t="s">
        <v>919</v>
      </c>
    </row>
    <row r="141747" spans="2:2">
      <c r="B141747" s="67" t="s">
        <v>919</v>
      </c>
    </row>
    <row r="141748" spans="2:2">
      <c r="B141748" s="67" t="s">
        <v>919</v>
      </c>
    </row>
    <row r="141749" spans="2:2">
      <c r="B141749" s="67" t="s">
        <v>919</v>
      </c>
    </row>
    <row r="141750" spans="2:2">
      <c r="B141750" s="67" t="s">
        <v>919</v>
      </c>
    </row>
    <row r="141751" spans="2:2">
      <c r="B141751" s="67" t="s">
        <v>876</v>
      </c>
    </row>
    <row r="141752" spans="2:2">
      <c r="B141752" s="67" t="s">
        <v>876</v>
      </c>
    </row>
    <row r="141753" spans="2:2">
      <c r="B141753" s="67" t="s">
        <v>876</v>
      </c>
    </row>
    <row r="141754" spans="2:2">
      <c r="B141754" s="67" t="s">
        <v>876</v>
      </c>
    </row>
    <row r="141755" spans="2:2">
      <c r="B141755" s="67" t="s">
        <v>902</v>
      </c>
    </row>
    <row r="141756" spans="2:2">
      <c r="B141756" s="67" t="s">
        <v>209</v>
      </c>
    </row>
    <row r="141757" spans="2:2">
      <c r="B141757" s="67" t="s">
        <v>209</v>
      </c>
    </row>
    <row r="141758" spans="2:2">
      <c r="B141758" s="67" t="s">
        <v>379</v>
      </c>
    </row>
    <row r="141759" spans="2:2">
      <c r="B141759" s="67" t="s">
        <v>878</v>
      </c>
    </row>
    <row r="141760" spans="2:2">
      <c r="B141760" s="67" t="s">
        <v>878</v>
      </c>
    </row>
    <row r="141761" spans="2:2">
      <c r="B141761" s="67" t="s">
        <v>878</v>
      </c>
    </row>
    <row r="141762" spans="2:2">
      <c r="B141762" s="67" t="s">
        <v>878</v>
      </c>
    </row>
    <row r="141763" spans="2:2">
      <c r="B141763" s="67" t="s">
        <v>878</v>
      </c>
    </row>
    <row r="141764" spans="2:2">
      <c r="B141764" s="67" t="s">
        <v>878</v>
      </c>
    </row>
    <row r="141765" spans="2:2">
      <c r="B141765" s="67" t="s">
        <v>222</v>
      </c>
    </row>
    <row r="141766" spans="2:2">
      <c r="B141766" s="67" t="s">
        <v>263</v>
      </c>
    </row>
    <row r="141767" spans="2:2" ht="15">
      <c r="B141767" s="183" t="s">
        <v>941</v>
      </c>
    </row>
    <row r="141768" spans="2:2" ht="15">
      <c r="B141768" s="183" t="s">
        <v>941</v>
      </c>
    </row>
    <row r="141769" spans="2:2" ht="15">
      <c r="B141769" s="183" t="s">
        <v>941</v>
      </c>
    </row>
    <row r="141770" spans="2:2">
      <c r="B141770" s="67" t="s">
        <v>941</v>
      </c>
    </row>
    <row r="141771" spans="2:2">
      <c r="B141771" s="67" t="s">
        <v>941</v>
      </c>
    </row>
    <row r="141772" spans="2:2">
      <c r="B141772" s="67" t="s">
        <v>991</v>
      </c>
    </row>
    <row r="141773" spans="2:2">
      <c r="B141773" s="67" t="s">
        <v>991</v>
      </c>
    </row>
    <row r="141774" spans="2:2">
      <c r="B141774" s="67" t="s">
        <v>991</v>
      </c>
    </row>
    <row r="141775" spans="2:2">
      <c r="B141775" s="67" t="s">
        <v>264</v>
      </c>
    </row>
    <row r="141776" spans="2:2">
      <c r="B141776" s="67" t="s">
        <v>984</v>
      </c>
    </row>
    <row r="141777" spans="2:2">
      <c r="B141777" s="67" t="s">
        <v>984</v>
      </c>
    </row>
    <row r="141778" spans="2:2">
      <c r="B141778" s="67" t="s">
        <v>984</v>
      </c>
    </row>
    <row r="141779" spans="2:2" ht="15">
      <c r="B141779" s="183" t="s">
        <v>984</v>
      </c>
    </row>
    <row r="141780" spans="2:2">
      <c r="B141780" s="67" t="s">
        <v>886</v>
      </c>
    </row>
    <row r="141781" spans="2:2">
      <c r="B141781" s="67" t="s">
        <v>886</v>
      </c>
    </row>
    <row r="141782" spans="2:2">
      <c r="B141782" s="67" t="s">
        <v>983</v>
      </c>
    </row>
    <row r="141783" spans="2:2">
      <c r="B141783" s="67" t="s">
        <v>983</v>
      </c>
    </row>
    <row r="141784" spans="2:2">
      <c r="B141784" s="67" t="s">
        <v>983</v>
      </c>
    </row>
    <row r="141785" spans="2:2">
      <c r="B141785" s="67" t="s">
        <v>983</v>
      </c>
    </row>
    <row r="141786" spans="2:2">
      <c r="B141786" s="67" t="s">
        <v>983</v>
      </c>
    </row>
    <row r="141787" spans="2:2">
      <c r="B141787" s="67" t="s">
        <v>983</v>
      </c>
    </row>
    <row r="141788" spans="2:2">
      <c r="B141788" s="67" t="s">
        <v>983</v>
      </c>
    </row>
    <row r="141789" spans="2:2">
      <c r="B141789" s="67" t="s">
        <v>983</v>
      </c>
    </row>
    <row r="141790" spans="2:2">
      <c r="B141790" s="67" t="s">
        <v>992</v>
      </c>
    </row>
    <row r="141791" spans="2:2">
      <c r="B141791" s="67" t="s">
        <v>992</v>
      </c>
    </row>
    <row r="141792" spans="2:2">
      <c r="B141792" s="67" t="s">
        <v>992</v>
      </c>
    </row>
    <row r="141793" spans="2:2">
      <c r="B141793" s="67" t="s">
        <v>992</v>
      </c>
    </row>
    <row r="141794" spans="2:2">
      <c r="B141794" s="67" t="s">
        <v>992</v>
      </c>
    </row>
    <row r="141795" spans="2:2">
      <c r="B141795" s="67" t="s">
        <v>992</v>
      </c>
    </row>
    <row r="141796" spans="2:2">
      <c r="B141796" s="67" t="s">
        <v>992</v>
      </c>
    </row>
    <row r="141797" spans="2:2">
      <c r="B141797" s="67" t="s">
        <v>992</v>
      </c>
    </row>
    <row r="141798" spans="2:2" ht="15">
      <c r="B141798" s="184" t="s">
        <v>934</v>
      </c>
    </row>
    <row r="141799" spans="2:2" ht="15">
      <c r="B141799" s="184" t="s">
        <v>934</v>
      </c>
    </row>
    <row r="141800" spans="2:2" ht="15">
      <c r="B141800" s="184" t="s">
        <v>934</v>
      </c>
    </row>
    <row r="141801" spans="2:2">
      <c r="B141801" s="67" t="s">
        <v>934</v>
      </c>
    </row>
    <row r="141802" spans="2:2">
      <c r="B141802" s="67" t="s">
        <v>211</v>
      </c>
    </row>
    <row r="141803" spans="2:2">
      <c r="B141803" s="67" t="s">
        <v>986</v>
      </c>
    </row>
    <row r="141804" spans="2:2">
      <c r="B141804" s="67" t="s">
        <v>986</v>
      </c>
    </row>
    <row r="141805" spans="2:2">
      <c r="B141805" s="67" t="s">
        <v>986</v>
      </c>
    </row>
    <row r="141806" spans="2:2">
      <c r="B141806" s="67" t="s">
        <v>986</v>
      </c>
    </row>
    <row r="141807" spans="2:2">
      <c r="B141807" s="67" t="s">
        <v>942</v>
      </c>
    </row>
    <row r="141808" spans="2:2">
      <c r="B141808" s="67" t="s">
        <v>942</v>
      </c>
    </row>
    <row r="141809" spans="2:2">
      <c r="B141809" s="67" t="s">
        <v>887</v>
      </c>
    </row>
    <row r="141810" spans="2:2">
      <c r="B141810" s="67" t="s">
        <v>887</v>
      </c>
    </row>
    <row r="141811" spans="2:2" ht="15">
      <c r="B141811" t="s">
        <v>268</v>
      </c>
    </row>
    <row r="141812" spans="2:2" ht="15">
      <c r="B141812" s="183" t="s">
        <v>932</v>
      </c>
    </row>
    <row r="141813" spans="2:2" ht="15">
      <c r="B141813" s="183" t="s">
        <v>932</v>
      </c>
    </row>
    <row r="141814" spans="2:2" ht="15">
      <c r="B141814" s="183" t="s">
        <v>932</v>
      </c>
    </row>
    <row r="141815" spans="2:2">
      <c r="B141815" s="67" t="s">
        <v>208</v>
      </c>
    </row>
    <row r="141816" spans="2:2">
      <c r="B141816" s="67" t="s">
        <v>208</v>
      </c>
    </row>
    <row r="141817" spans="2:2">
      <c r="B141817" s="67" t="s">
        <v>208</v>
      </c>
    </row>
    <row r="141818" spans="2:2">
      <c r="B141818" s="67" t="s">
        <v>208</v>
      </c>
    </row>
    <row r="141819" spans="2:2" ht="15">
      <c r="B141819" s="183" t="s">
        <v>943</v>
      </c>
    </row>
    <row r="141820" spans="2:2" ht="15">
      <c r="B141820" s="183" t="s">
        <v>943</v>
      </c>
    </row>
    <row r="141821" spans="2:2" ht="15">
      <c r="B141821" s="183" t="s">
        <v>943</v>
      </c>
    </row>
    <row r="141822" spans="2:2">
      <c r="B141822" s="67" t="s">
        <v>888</v>
      </c>
    </row>
    <row r="141823" spans="2:2" ht="15">
      <c r="B141823" s="183" t="s">
        <v>944</v>
      </c>
    </row>
    <row r="141824" spans="2:2" ht="15">
      <c r="B141824" s="183" t="s">
        <v>944</v>
      </c>
    </row>
    <row r="141825" spans="2:2" ht="15">
      <c r="B141825" s="183" t="s">
        <v>944</v>
      </c>
    </row>
    <row r="141826" spans="2:2">
      <c r="B141826" s="67" t="s">
        <v>987</v>
      </c>
    </row>
    <row r="141827" spans="2:2">
      <c r="B141827" s="67" t="s">
        <v>987</v>
      </c>
    </row>
    <row r="141828" spans="2:2">
      <c r="B141828" s="67" t="s">
        <v>987</v>
      </c>
    </row>
    <row r="141829" spans="2:2" ht="15">
      <c r="B141829" s="183" t="s">
        <v>945</v>
      </c>
    </row>
    <row r="141830" spans="2:2" ht="15">
      <c r="B141830" s="183" t="s">
        <v>945</v>
      </c>
    </row>
    <row r="141831" spans="2:2" ht="15">
      <c r="B141831" s="183" t="s">
        <v>945</v>
      </c>
    </row>
    <row r="141832" spans="2:2" ht="15">
      <c r="B141832" s="183" t="s">
        <v>945</v>
      </c>
    </row>
    <row r="141833" spans="2:2" ht="15">
      <c r="B141833" s="183" t="s">
        <v>931</v>
      </c>
    </row>
    <row r="141834" spans="2:2" ht="15">
      <c r="B141834" s="183" t="s">
        <v>931</v>
      </c>
    </row>
    <row r="141835" spans="2:2" ht="15">
      <c r="B141835" s="183" t="s">
        <v>931</v>
      </c>
    </row>
    <row r="141836" spans="2:2">
      <c r="B141836" s="67" t="s">
        <v>988</v>
      </c>
    </row>
    <row r="141837" spans="2:2">
      <c r="B141837" s="67" t="s">
        <v>988</v>
      </c>
    </row>
    <row r="141838" spans="2:2">
      <c r="B141838" s="67" t="s">
        <v>988</v>
      </c>
    </row>
    <row r="141839" spans="2:2" ht="15">
      <c r="B141839" s="183" t="s">
        <v>988</v>
      </c>
    </row>
    <row r="141840" spans="2:2" ht="15">
      <c r="B141840" s="183" t="s">
        <v>946</v>
      </c>
    </row>
    <row r="141841" spans="2:2" ht="15">
      <c r="B141841" s="183" t="s">
        <v>946</v>
      </c>
    </row>
    <row r="141842" spans="2:2">
      <c r="B141842" s="67" t="s">
        <v>917</v>
      </c>
    </row>
    <row r="141843" spans="2:2">
      <c r="B141843" s="67" t="s">
        <v>917</v>
      </c>
    </row>
    <row r="141844" spans="2:2" ht="15">
      <c r="B141844" s="183" t="s">
        <v>946</v>
      </c>
    </row>
    <row r="141845" spans="2:2">
      <c r="B141845" s="67" t="s">
        <v>946</v>
      </c>
    </row>
    <row r="141846" spans="2:2">
      <c r="B141846" s="67" t="s">
        <v>917</v>
      </c>
    </row>
    <row r="141847" spans="2:2">
      <c r="B141847" s="67" t="s">
        <v>917</v>
      </c>
    </row>
    <row r="141848" spans="2:2">
      <c r="B141848" s="67" t="s">
        <v>914</v>
      </c>
    </row>
    <row r="141849" spans="2:2">
      <c r="B141849" s="67" t="s">
        <v>914</v>
      </c>
    </row>
    <row r="141850" spans="2:2">
      <c r="B141850" s="67" t="s">
        <v>917</v>
      </c>
    </row>
    <row r="141851" spans="2:2">
      <c r="B141851" s="67" t="s">
        <v>917</v>
      </c>
    </row>
    <row r="141852" spans="2:2">
      <c r="B141852" s="67" t="s">
        <v>914</v>
      </c>
    </row>
    <row r="141853" spans="2:2">
      <c r="B141853" s="67" t="s">
        <v>914</v>
      </c>
    </row>
    <row r="141854" spans="2:2">
      <c r="B141854" s="67" t="s">
        <v>914</v>
      </c>
    </row>
    <row r="141855" spans="2:2">
      <c r="B141855" s="67" t="s">
        <v>914</v>
      </c>
    </row>
    <row r="141856" spans="2:2">
      <c r="B141856" s="67" t="s">
        <v>914</v>
      </c>
    </row>
    <row r="141857" spans="2:2">
      <c r="B141857" s="67" t="s">
        <v>852</v>
      </c>
    </row>
    <row r="141858" spans="2:2">
      <c r="B141858" s="67" t="s">
        <v>852</v>
      </c>
    </row>
    <row r="141859" spans="2:2">
      <c r="B141859" s="67" t="s">
        <v>852</v>
      </c>
    </row>
    <row r="141860" spans="2:2">
      <c r="B141860" s="67" t="s">
        <v>852</v>
      </c>
    </row>
    <row r="141861" spans="2:2" ht="15">
      <c r="B141861" s="183" t="s">
        <v>969</v>
      </c>
    </row>
    <row r="141862" spans="2:2" ht="15">
      <c r="B141862" s="183" t="s">
        <v>969</v>
      </c>
    </row>
    <row r="141863" spans="2:2" ht="15">
      <c r="B141863" s="183" t="s">
        <v>969</v>
      </c>
    </row>
    <row r="141864" spans="2:2">
      <c r="B141864" s="67" t="s">
        <v>969</v>
      </c>
    </row>
    <row r="141865" spans="2:2">
      <c r="B141865" s="67" t="s">
        <v>969</v>
      </c>
    </row>
    <row r="141866" spans="2:2" ht="15">
      <c r="B141866" s="183" t="s">
        <v>947</v>
      </c>
    </row>
    <row r="141867" spans="2:2" ht="15">
      <c r="B141867" s="183" t="s">
        <v>947</v>
      </c>
    </row>
    <row r="141868" spans="2:2" ht="15">
      <c r="B141868" s="183" t="s">
        <v>947</v>
      </c>
    </row>
    <row r="141869" spans="2:2" ht="15">
      <c r="B141869" s="183" t="s">
        <v>939</v>
      </c>
    </row>
    <row r="141870" spans="2:2" ht="15">
      <c r="B141870" s="183" t="s">
        <v>939</v>
      </c>
    </row>
    <row r="141871" spans="2:2" ht="15">
      <c r="B141871" s="183" t="s">
        <v>939</v>
      </c>
    </row>
    <row r="141872" spans="2:2">
      <c r="B141872" s="67" t="s">
        <v>889</v>
      </c>
    </row>
    <row r="141873" spans="2:2">
      <c r="B141873" s="67" t="s">
        <v>889</v>
      </c>
    </row>
    <row r="141874" spans="2:2" ht="15">
      <c r="B141874" s="183" t="s">
        <v>948</v>
      </c>
    </row>
    <row r="141875" spans="2:2" ht="15">
      <c r="B141875" s="183" t="s">
        <v>948</v>
      </c>
    </row>
    <row r="141876" spans="2:2" ht="15">
      <c r="B141876" s="183" t="s">
        <v>948</v>
      </c>
    </row>
    <row r="141877" spans="2:2" ht="15">
      <c r="B141877" s="183" t="s">
        <v>948</v>
      </c>
    </row>
    <row r="141878" spans="2:2" ht="15">
      <c r="B141878" s="183" t="s">
        <v>949</v>
      </c>
    </row>
    <row r="141879" spans="2:2" ht="15">
      <c r="B141879" s="183" t="s">
        <v>949</v>
      </c>
    </row>
    <row r="141880" spans="2:2" ht="15">
      <c r="B141880" s="183" t="s">
        <v>949</v>
      </c>
    </row>
    <row r="141881" spans="2:2">
      <c r="B141881" s="67" t="s">
        <v>139</v>
      </c>
    </row>
    <row r="141882" spans="2:2">
      <c r="B141882" s="67" t="s">
        <v>139</v>
      </c>
    </row>
    <row r="141883" spans="2:2" ht="15">
      <c r="B141883" s="183" t="s">
        <v>949</v>
      </c>
    </row>
    <row r="141884" spans="2:2">
      <c r="B141884" s="67" t="s">
        <v>139</v>
      </c>
    </row>
    <row r="141885" spans="2:2">
      <c r="B141885" s="67" t="s">
        <v>139</v>
      </c>
    </row>
    <row r="141886" spans="2:2">
      <c r="B141886" s="67" t="s">
        <v>139</v>
      </c>
    </row>
    <row r="141887" spans="2:2">
      <c r="B141887" s="67" t="s">
        <v>139</v>
      </c>
    </row>
    <row r="141888" spans="2:2">
      <c r="B141888" s="67" t="s">
        <v>139</v>
      </c>
    </row>
    <row r="141889" spans="2:2">
      <c r="B141889" s="67" t="s">
        <v>139</v>
      </c>
    </row>
    <row r="141890" spans="2:2">
      <c r="B141890" s="67" t="s">
        <v>139</v>
      </c>
    </row>
    <row r="141891" spans="2:2">
      <c r="B141891" s="67" t="s">
        <v>139</v>
      </c>
    </row>
    <row r="141892" spans="2:2">
      <c r="B141892" s="67" t="s">
        <v>890</v>
      </c>
    </row>
    <row r="141893" spans="2:2">
      <c r="B141893" s="67" t="s">
        <v>890</v>
      </c>
    </row>
    <row r="141894" spans="2:2">
      <c r="B141894" s="67" t="s">
        <v>915</v>
      </c>
    </row>
    <row r="141895" spans="2:2">
      <c r="B141895" s="67" t="s">
        <v>915</v>
      </c>
    </row>
    <row r="141896" spans="2:2">
      <c r="B141896" s="67" t="s">
        <v>891</v>
      </c>
    </row>
    <row r="141897" spans="2:2">
      <c r="B141897" s="67" t="s">
        <v>891</v>
      </c>
    </row>
    <row r="141898" spans="2:2">
      <c r="B141898" s="67" t="s">
        <v>915</v>
      </c>
    </row>
    <row r="141899" spans="2:2">
      <c r="B141899" s="67" t="s">
        <v>915</v>
      </c>
    </row>
    <row r="141900" spans="2:2">
      <c r="B141900" s="67" t="s">
        <v>915</v>
      </c>
    </row>
    <row r="141901" spans="2:2">
      <c r="B141901" s="67" t="s">
        <v>915</v>
      </c>
    </row>
    <row r="141902" spans="2:2">
      <c r="B141902" s="67" t="s">
        <v>915</v>
      </c>
    </row>
    <row r="141903" spans="2:2" ht="15">
      <c r="B141903" s="183" t="s">
        <v>951</v>
      </c>
    </row>
    <row r="141904" spans="2:2" ht="15">
      <c r="B141904" s="183" t="s">
        <v>951</v>
      </c>
    </row>
    <row r="141905" spans="2:2" ht="15">
      <c r="B141905" s="183" t="s">
        <v>951</v>
      </c>
    </row>
    <row r="141906" spans="2:2">
      <c r="B141906" s="67" t="s">
        <v>880</v>
      </c>
    </row>
    <row r="141907" spans="2:2">
      <c r="B141907" s="67" t="s">
        <v>880</v>
      </c>
    </row>
    <row r="141908" spans="2:2">
      <c r="B141908" s="67" t="s">
        <v>880</v>
      </c>
    </row>
    <row r="141909" spans="2:2">
      <c r="B141909" s="67" t="s">
        <v>880</v>
      </c>
    </row>
    <row r="141910" spans="2:2">
      <c r="B141910" s="67" t="s">
        <v>880</v>
      </c>
    </row>
    <row r="141911" spans="2:2">
      <c r="B141911" s="67" t="s">
        <v>880</v>
      </c>
    </row>
    <row r="141912" spans="2:2">
      <c r="B141912" s="67" t="s">
        <v>892</v>
      </c>
    </row>
    <row r="141913" spans="2:2">
      <c r="B141913" s="67" t="s">
        <v>892</v>
      </c>
    </row>
    <row r="141914" spans="2:2">
      <c r="B141914" s="67" t="s">
        <v>864</v>
      </c>
    </row>
    <row r="141915" spans="2:2">
      <c r="B141915" s="67" t="s">
        <v>864</v>
      </c>
    </row>
    <row r="141916" spans="2:2">
      <c r="B141916" s="67" t="s">
        <v>864</v>
      </c>
    </row>
    <row r="141917" spans="2:2">
      <c r="B141917" s="67" t="s">
        <v>864</v>
      </c>
    </row>
    <row r="141918" spans="2:2">
      <c r="B141918" s="67" t="s">
        <v>864</v>
      </c>
    </row>
    <row r="141919" spans="2:2">
      <c r="B141919" s="67" t="s">
        <v>864</v>
      </c>
    </row>
    <row r="141920" spans="2:2">
      <c r="B141920" s="67" t="s">
        <v>864</v>
      </c>
    </row>
    <row r="141921" spans="2:2">
      <c r="B141921" s="67" t="s">
        <v>389</v>
      </c>
    </row>
    <row r="141922" spans="2:2">
      <c r="B141922" s="67" t="s">
        <v>389</v>
      </c>
    </row>
    <row r="141923" spans="2:2">
      <c r="B141923" s="67" t="s">
        <v>707</v>
      </c>
    </row>
    <row r="141924" spans="2:2" ht="15">
      <c r="B141924" s="183" t="s">
        <v>952</v>
      </c>
    </row>
    <row r="141925" spans="2:2" ht="15">
      <c r="B141925" s="183" t="s">
        <v>952</v>
      </c>
    </row>
    <row r="141926" spans="2:2" ht="15">
      <c r="B141926" s="183" t="s">
        <v>952</v>
      </c>
    </row>
    <row r="141927" spans="2:2" ht="15">
      <c r="B141927" s="183" t="s">
        <v>952</v>
      </c>
    </row>
    <row r="141928" spans="2:2">
      <c r="B141928" s="67" t="s">
        <v>985</v>
      </c>
    </row>
    <row r="141929" spans="2:2">
      <c r="B141929" s="67" t="s">
        <v>985</v>
      </c>
    </row>
    <row r="141930" spans="2:2">
      <c r="B141930" s="67" t="s">
        <v>985</v>
      </c>
    </row>
    <row r="141931" spans="2:2">
      <c r="B141931" s="67" t="s">
        <v>985</v>
      </c>
    </row>
    <row r="141932" spans="2:2">
      <c r="B141932" s="67" t="s">
        <v>985</v>
      </c>
    </row>
    <row r="141933" spans="2:2">
      <c r="B141933" s="67" t="s">
        <v>985</v>
      </c>
    </row>
    <row r="141934" spans="2:2">
      <c r="B141934" s="67" t="s">
        <v>390</v>
      </c>
    </row>
    <row r="141935" spans="2:2">
      <c r="B141935" s="67" t="s">
        <v>235</v>
      </c>
    </row>
    <row r="141936" spans="2:2" ht="15">
      <c r="B141936" s="183" t="s">
        <v>953</v>
      </c>
    </row>
    <row r="141937" spans="2:2" ht="15">
      <c r="B141937" s="183" t="s">
        <v>953</v>
      </c>
    </row>
    <row r="141938" spans="2:2" ht="15">
      <c r="B141938" s="183" t="s">
        <v>953</v>
      </c>
    </row>
    <row r="141939" spans="2:2">
      <c r="B141939" s="67" t="s">
        <v>953</v>
      </c>
    </row>
    <row r="141940" spans="2:2">
      <c r="B141940" s="67" t="s">
        <v>869</v>
      </c>
    </row>
    <row r="141941" spans="2:2">
      <c r="B141941" s="67" t="s">
        <v>869</v>
      </c>
    </row>
    <row r="141942" spans="2:2">
      <c r="B141942" s="67" t="s">
        <v>869</v>
      </c>
    </row>
    <row r="141943" spans="2:2">
      <c r="B141943" s="67" t="s">
        <v>869</v>
      </c>
    </row>
    <row r="141944" spans="2:2">
      <c r="B141944" s="67" t="s">
        <v>869</v>
      </c>
    </row>
    <row r="141945" spans="2:2">
      <c r="B141945" s="67" t="s">
        <v>869</v>
      </c>
    </row>
    <row r="141946" spans="2:2">
      <c r="B141946" s="67" t="s">
        <v>869</v>
      </c>
    </row>
    <row r="141947" spans="2:2">
      <c r="B141947" s="67" t="s">
        <v>869</v>
      </c>
    </row>
    <row r="141948" spans="2:2">
      <c r="B141948" s="67" t="s">
        <v>869</v>
      </c>
    </row>
    <row r="141949" spans="2:2">
      <c r="B141949" s="67" t="s">
        <v>869</v>
      </c>
    </row>
    <row r="141950" spans="2:2">
      <c r="B141950" s="67" t="s">
        <v>893</v>
      </c>
    </row>
    <row r="141951" spans="2:2">
      <c r="B141951" s="67" t="s">
        <v>893</v>
      </c>
    </row>
    <row r="141952" spans="2:2">
      <c r="B141952" s="67" t="s">
        <v>893</v>
      </c>
    </row>
    <row r="141953" spans="2:2">
      <c r="B141953" s="67" t="s">
        <v>893</v>
      </c>
    </row>
    <row r="141954" spans="2:2" ht="15">
      <c r="B141954" s="183" t="s">
        <v>954</v>
      </c>
    </row>
    <row r="141955" spans="2:2" ht="15">
      <c r="B141955" s="183" t="s">
        <v>954</v>
      </c>
    </row>
    <row r="141956" spans="2:2" ht="15">
      <c r="B141956" s="183" t="s">
        <v>954</v>
      </c>
    </row>
    <row r="141957" spans="2:2">
      <c r="B141957" s="67" t="s">
        <v>995</v>
      </c>
    </row>
    <row r="141958" spans="2:2">
      <c r="B141958" s="67" t="s">
        <v>995</v>
      </c>
    </row>
    <row r="141959" spans="2:2">
      <c r="B141959" s="67" t="s">
        <v>995</v>
      </c>
    </row>
    <row r="141960" spans="2:2">
      <c r="B141960" s="67" t="s">
        <v>995</v>
      </c>
    </row>
    <row r="141961" spans="2:2">
      <c r="B141961" s="67" t="s">
        <v>995</v>
      </c>
    </row>
    <row r="141962" spans="2:2">
      <c r="B141962" s="67" t="s">
        <v>995</v>
      </c>
    </row>
    <row r="141963" spans="2:2">
      <c r="B141963" s="67" t="s">
        <v>995</v>
      </c>
    </row>
    <row r="141964" spans="2:2">
      <c r="B141964" s="67" t="s">
        <v>995</v>
      </c>
    </row>
    <row r="141965" spans="2:2">
      <c r="B141965" s="67" t="s">
        <v>957</v>
      </c>
    </row>
    <row r="141966" spans="2:2" ht="15">
      <c r="B141966" s="184" t="s">
        <v>958</v>
      </c>
    </row>
    <row r="141967" spans="2:2" ht="15">
      <c r="B141967" s="184" t="s">
        <v>958</v>
      </c>
    </row>
    <row r="141968" spans="2:2" ht="15">
      <c r="B141968" s="184" t="s">
        <v>958</v>
      </c>
    </row>
    <row r="141969" spans="2:2">
      <c r="B141969" s="67" t="s">
        <v>958</v>
      </c>
    </row>
    <row r="141970" spans="2:2">
      <c r="B141970" s="67" t="s">
        <v>993</v>
      </c>
    </row>
    <row r="141971" spans="2:2">
      <c r="B141971" s="67" t="s">
        <v>993</v>
      </c>
    </row>
    <row r="141972" spans="2:2">
      <c r="B141972" s="67" t="s">
        <v>993</v>
      </c>
    </row>
    <row r="141973" spans="2:2">
      <c r="B141973" s="67" t="s">
        <v>993</v>
      </c>
    </row>
    <row r="141974" spans="2:2">
      <c r="B141974" s="67" t="s">
        <v>993</v>
      </c>
    </row>
    <row r="141975" spans="2:2">
      <c r="B141975" s="67" t="s">
        <v>290</v>
      </c>
    </row>
    <row r="141976" spans="2:2">
      <c r="B141976" s="67" t="s">
        <v>290</v>
      </c>
    </row>
    <row r="141977" spans="2:2">
      <c r="B141977" s="67" t="s">
        <v>290</v>
      </c>
    </row>
    <row r="141978" spans="2:2" ht="15">
      <c r="B141978" s="184" t="s">
        <v>937</v>
      </c>
    </row>
    <row r="141979" spans="2:2" ht="15">
      <c r="B141979" s="184" t="s">
        <v>937</v>
      </c>
    </row>
    <row r="141980" spans="2:2" ht="15">
      <c r="B141980" s="184" t="s">
        <v>937</v>
      </c>
    </row>
    <row r="141981" spans="2:2" ht="15">
      <c r="B141981" s="184" t="s">
        <v>959</v>
      </c>
    </row>
    <row r="141982" spans="2:2" ht="15">
      <c r="B141982" s="184" t="s">
        <v>959</v>
      </c>
    </row>
    <row r="141983" spans="2:2" ht="15">
      <c r="B141983" s="184" t="s">
        <v>959</v>
      </c>
    </row>
    <row r="141984" spans="2:2">
      <c r="B141984" s="67" t="s">
        <v>910</v>
      </c>
    </row>
    <row r="141985" spans="2:2">
      <c r="B141985" s="67" t="s">
        <v>910</v>
      </c>
    </row>
    <row r="141986" spans="2:2">
      <c r="B141986" s="67" t="s">
        <v>237</v>
      </c>
    </row>
    <row r="141987" spans="2:2">
      <c r="B141987" s="67" t="s">
        <v>238</v>
      </c>
    </row>
    <row r="141988" spans="2:2">
      <c r="B141988" s="67" t="s">
        <v>910</v>
      </c>
    </row>
    <row r="141989" spans="2:2">
      <c r="B141989" s="67" t="s">
        <v>910</v>
      </c>
    </row>
    <row r="141990" spans="2:2">
      <c r="B141990" s="67" t="s">
        <v>910</v>
      </c>
    </row>
    <row r="141991" spans="2:2">
      <c r="B141991" s="67" t="s">
        <v>910</v>
      </c>
    </row>
    <row r="141992" spans="2:2">
      <c r="B141992" s="67" t="s">
        <v>910</v>
      </c>
    </row>
    <row r="141993" spans="2:2">
      <c r="B141993" s="67" t="s">
        <v>859</v>
      </c>
    </row>
    <row r="141994" spans="2:2">
      <c r="B141994" s="67" t="s">
        <v>859</v>
      </c>
    </row>
    <row r="141995" spans="2:2">
      <c r="B141995" s="67" t="s">
        <v>859</v>
      </c>
    </row>
    <row r="141996" spans="2:2">
      <c r="B141996" s="67" t="s">
        <v>859</v>
      </c>
    </row>
    <row r="141997" spans="2:2">
      <c r="B141997" s="67" t="s">
        <v>859</v>
      </c>
    </row>
    <row r="141998" spans="2:2">
      <c r="B141998" s="67" t="s">
        <v>859</v>
      </c>
    </row>
    <row r="141999" spans="2:2">
      <c r="B141999" s="67" t="s">
        <v>916</v>
      </c>
    </row>
    <row r="142000" spans="2:2">
      <c r="B142000" s="67" t="s">
        <v>916</v>
      </c>
    </row>
    <row r="142001" spans="2:2">
      <c r="B142001" s="67" t="s">
        <v>859</v>
      </c>
    </row>
    <row r="142002" spans="2:2">
      <c r="B142002" s="67" t="s">
        <v>859</v>
      </c>
    </row>
    <row r="142003" spans="2:2">
      <c r="B142003" s="67" t="s">
        <v>916</v>
      </c>
    </row>
    <row r="142004" spans="2:2">
      <c r="B142004" s="67" t="s">
        <v>916</v>
      </c>
    </row>
    <row r="142005" spans="2:2">
      <c r="B142005" s="67" t="s">
        <v>916</v>
      </c>
    </row>
    <row r="142006" spans="2:2">
      <c r="B142006" s="67" t="s">
        <v>916</v>
      </c>
    </row>
    <row r="142007" spans="2:2" ht="15">
      <c r="B142007" s="183" t="s">
        <v>938</v>
      </c>
    </row>
    <row r="142008" spans="2:2" ht="15">
      <c r="B142008" s="183" t="s">
        <v>938</v>
      </c>
    </row>
    <row r="142009" spans="2:2" ht="15">
      <c r="B142009" s="183" t="s">
        <v>938</v>
      </c>
    </row>
    <row r="142010" spans="2:2">
      <c r="B142010" s="67" t="s">
        <v>989</v>
      </c>
    </row>
    <row r="142011" spans="2:2">
      <c r="B142011" s="67" t="s">
        <v>870</v>
      </c>
    </row>
    <row r="142012" spans="2:2">
      <c r="B142012" s="67" t="s">
        <v>870</v>
      </c>
    </row>
    <row r="142013" spans="2:2">
      <c r="B142013" s="67" t="s">
        <v>870</v>
      </c>
    </row>
    <row r="142014" spans="2:2">
      <c r="B142014" s="67" t="s">
        <v>870</v>
      </c>
    </row>
    <row r="142015" spans="2:2">
      <c r="B142015" s="67" t="s">
        <v>870</v>
      </c>
    </row>
    <row r="142016" spans="2:2" ht="15">
      <c r="B142016" s="184" t="s">
        <v>935</v>
      </c>
    </row>
    <row r="142017" spans="2:2" ht="15">
      <c r="B142017" s="184" t="s">
        <v>935</v>
      </c>
    </row>
    <row r="142018" spans="2:2" ht="15">
      <c r="B142018" s="184" t="s">
        <v>935</v>
      </c>
    </row>
    <row r="142019" spans="2:2">
      <c r="B142019" s="67" t="s">
        <v>918</v>
      </c>
    </row>
    <row r="142020" spans="2:2">
      <c r="B142020" s="67" t="s">
        <v>918</v>
      </c>
    </row>
    <row r="142021" spans="2:2" ht="15">
      <c r="B142021" s="183" t="s">
        <v>930</v>
      </c>
    </row>
    <row r="142022" spans="2:2" ht="15">
      <c r="B142022" s="183" t="s">
        <v>930</v>
      </c>
    </row>
    <row r="142023" spans="2:2" ht="15">
      <c r="B142023" s="183" t="s">
        <v>930</v>
      </c>
    </row>
    <row r="142024" spans="2:2">
      <c r="B142024" s="67" t="s">
        <v>960</v>
      </c>
    </row>
    <row r="142025" spans="2:2">
      <c r="B142025" s="67" t="s">
        <v>960</v>
      </c>
    </row>
    <row r="142026" spans="2:2">
      <c r="B142026" s="67" t="s">
        <v>960</v>
      </c>
    </row>
    <row r="142027" spans="2:2">
      <c r="B142027" s="67" t="s">
        <v>960</v>
      </c>
    </row>
    <row r="142028" spans="2:2">
      <c r="B142028" s="67" t="s">
        <v>960</v>
      </c>
    </row>
    <row r="142029" spans="2:2" ht="15">
      <c r="B142029" s="184" t="s">
        <v>961</v>
      </c>
    </row>
    <row r="142030" spans="2:2" ht="15">
      <c r="B142030" s="184" t="s">
        <v>961</v>
      </c>
    </row>
    <row r="142031" spans="2:2" ht="15">
      <c r="B142031" s="184" t="s">
        <v>961</v>
      </c>
    </row>
    <row r="142032" spans="2:2">
      <c r="B142032" s="67" t="s">
        <v>961</v>
      </c>
    </row>
    <row r="142033" spans="2:2">
      <c r="B142033" s="67" t="s">
        <v>961</v>
      </c>
    </row>
    <row r="142034" spans="2:2">
      <c r="B142034" s="67" t="s">
        <v>241</v>
      </c>
    </row>
    <row r="142035" spans="2:2">
      <c r="B142035" s="67" t="s">
        <v>994</v>
      </c>
    </row>
    <row r="142036" spans="2:2">
      <c r="B142036" s="67" t="s">
        <v>994</v>
      </c>
    </row>
    <row r="142037" spans="2:2">
      <c r="B142037" s="67" t="s">
        <v>994</v>
      </c>
    </row>
    <row r="142038" spans="2:2">
      <c r="B142038" s="67" t="s">
        <v>911</v>
      </c>
    </row>
    <row r="142039" spans="2:2">
      <c r="B142039" s="67" t="s">
        <v>911</v>
      </c>
    </row>
    <row r="142040" spans="2:2">
      <c r="B142040" s="67" t="s">
        <v>994</v>
      </c>
    </row>
    <row r="142041" spans="2:2">
      <c r="B142041" s="67" t="s">
        <v>994</v>
      </c>
    </row>
    <row r="142042" spans="2:2">
      <c r="B142042" s="67" t="s">
        <v>911</v>
      </c>
    </row>
    <row r="142043" spans="2:2">
      <c r="B142043" s="67" t="s">
        <v>911</v>
      </c>
    </row>
    <row r="142044" spans="2:2">
      <c r="B142044" s="67" t="s">
        <v>911</v>
      </c>
    </row>
    <row r="142045" spans="2:2">
      <c r="B142045" s="67" t="s">
        <v>911</v>
      </c>
    </row>
    <row r="142046" spans="2:2">
      <c r="B142046" s="67" t="s">
        <v>911</v>
      </c>
    </row>
    <row r="142047" spans="2:2">
      <c r="B142047" s="67" t="s">
        <v>243</v>
      </c>
    </row>
    <row r="142048" spans="2:2">
      <c r="B142048" s="67" t="s">
        <v>962</v>
      </c>
    </row>
    <row r="142049" spans="2:2">
      <c r="B142049" s="67" t="s">
        <v>962</v>
      </c>
    </row>
    <row r="142050" spans="2:2">
      <c r="B142050" s="67" t="s">
        <v>962</v>
      </c>
    </row>
    <row r="142051" spans="2:2">
      <c r="B142051" s="67" t="s">
        <v>912</v>
      </c>
    </row>
    <row r="142052" spans="2:2">
      <c r="B142052" s="67" t="s">
        <v>912</v>
      </c>
    </row>
    <row r="142053" spans="2:2">
      <c r="B142053" s="67" t="s">
        <v>962</v>
      </c>
    </row>
    <row r="142054" spans="2:2">
      <c r="B142054" s="67" t="s">
        <v>962</v>
      </c>
    </row>
    <row r="142055" spans="2:2">
      <c r="B142055" s="67" t="s">
        <v>912</v>
      </c>
    </row>
    <row r="142056" spans="2:2">
      <c r="B142056" s="67" t="s">
        <v>912</v>
      </c>
    </row>
    <row r="142057" spans="2:2">
      <c r="B142057" s="67" t="s">
        <v>912</v>
      </c>
    </row>
    <row r="142058" spans="2:2" ht="15">
      <c r="B142058" s="184" t="s">
        <v>972</v>
      </c>
    </row>
    <row r="142059" spans="2:2" ht="15">
      <c r="B142059" s="184" t="s">
        <v>972</v>
      </c>
    </row>
    <row r="142060" spans="2:2" ht="15">
      <c r="B142060" s="184" t="s">
        <v>972</v>
      </c>
    </row>
    <row r="142061" spans="2:2" ht="15">
      <c r="B142061" s="183" t="s">
        <v>963</v>
      </c>
    </row>
    <row r="142062" spans="2:2" ht="15">
      <c r="B142062" s="183" t="s">
        <v>963</v>
      </c>
    </row>
    <row r="142063" spans="2:2" ht="15">
      <c r="B142063" s="183" t="s">
        <v>963</v>
      </c>
    </row>
    <row r="142064" spans="2:2">
      <c r="B142064" s="67" t="s">
        <v>300</v>
      </c>
    </row>
    <row r="142065" spans="2:2">
      <c r="B142065" s="67" t="s">
        <v>879</v>
      </c>
    </row>
    <row r="142066" spans="2:2">
      <c r="B142066" s="67" t="s">
        <v>879</v>
      </c>
    </row>
    <row r="142067" spans="2:2">
      <c r="B142067" s="67" t="s">
        <v>879</v>
      </c>
    </row>
    <row r="142068" spans="2:2">
      <c r="B142068" s="67" t="s">
        <v>879</v>
      </c>
    </row>
    <row r="142069" spans="2:2">
      <c r="B142069" s="67" t="s">
        <v>879</v>
      </c>
    </row>
    <row r="142070" spans="2:2">
      <c r="B142070" s="67" t="s">
        <v>879</v>
      </c>
    </row>
    <row r="142071" spans="2:2" ht="15">
      <c r="B142071" s="183" t="s">
        <v>964</v>
      </c>
    </row>
    <row r="142072" spans="2:2" ht="15">
      <c r="B142072" s="183" t="s">
        <v>964</v>
      </c>
    </row>
    <row r="142073" spans="2:2" ht="15">
      <c r="B142073" s="183" t="s">
        <v>964</v>
      </c>
    </row>
    <row r="142074" spans="2:2">
      <c r="B142074" s="67" t="s">
        <v>304</v>
      </c>
    </row>
    <row r="142075" spans="2:2" ht="15">
      <c r="B142075" s="183" t="s">
        <v>965</v>
      </c>
    </row>
    <row r="142076" spans="2:2" ht="15">
      <c r="B142076" s="183" t="s">
        <v>965</v>
      </c>
    </row>
    <row r="142077" spans="2:2" ht="15">
      <c r="B142077" s="183" t="s">
        <v>965</v>
      </c>
    </row>
    <row r="142078" spans="2:2">
      <c r="B142078" s="67" t="s">
        <v>894</v>
      </c>
    </row>
    <row r="142079" spans="2:2">
      <c r="B142079" s="67" t="s">
        <v>214</v>
      </c>
    </row>
    <row r="142080" spans="2:2">
      <c r="B142080" s="67" t="s">
        <v>214</v>
      </c>
    </row>
    <row r="142081" spans="2:2">
      <c r="B142081" s="67" t="s">
        <v>214</v>
      </c>
    </row>
    <row r="142082" spans="2:2">
      <c r="B142082" s="67" t="s">
        <v>214</v>
      </c>
    </row>
    <row r="142083" spans="2:2">
      <c r="B142083" s="67" t="s">
        <v>399</v>
      </c>
    </row>
    <row r="142084" spans="2:2">
      <c r="B142084" s="67" t="s">
        <v>400</v>
      </c>
    </row>
    <row r="142085" spans="2:2">
      <c r="B142085" s="67" t="s">
        <v>400</v>
      </c>
    </row>
    <row r="142086" spans="2:2">
      <c r="B142086" s="67" t="s">
        <v>400</v>
      </c>
    </row>
    <row r="142087" spans="2:2" ht="15">
      <c r="B142087" s="183" t="s">
        <v>967</v>
      </c>
    </row>
    <row r="142088" spans="2:2">
      <c r="B142088" s="67" t="s">
        <v>913</v>
      </c>
    </row>
    <row r="142089" spans="2:2">
      <c r="B142089" s="67" t="s">
        <v>913</v>
      </c>
    </row>
    <row r="142090" spans="2:2" ht="15">
      <c r="B142090" s="183" t="s">
        <v>967</v>
      </c>
    </row>
    <row r="142091" spans="2:2" ht="15">
      <c r="B142091" s="183" t="s">
        <v>967</v>
      </c>
    </row>
    <row r="142092" spans="2:2">
      <c r="B142092" s="67" t="s">
        <v>913</v>
      </c>
    </row>
    <row r="142093" spans="2:2">
      <c r="B142093" s="67" t="s">
        <v>913</v>
      </c>
    </row>
    <row r="142094" spans="2:2">
      <c r="B142094" s="67" t="s">
        <v>913</v>
      </c>
    </row>
    <row r="142095" spans="2:2">
      <c r="B142095" s="67" t="s">
        <v>213</v>
      </c>
    </row>
    <row r="142096" spans="2:2">
      <c r="B142096" s="67" t="s">
        <v>213</v>
      </c>
    </row>
    <row r="142097" spans="2:2">
      <c r="B142097" s="67" t="s">
        <v>213</v>
      </c>
    </row>
    <row r="142098" spans="2:2">
      <c r="B142098" s="67" t="s">
        <v>213</v>
      </c>
    </row>
    <row r="142099" spans="2:2">
      <c r="B142099" s="67" t="s">
        <v>213</v>
      </c>
    </row>
    <row r="142100" spans="2:2">
      <c r="B142100" s="67" t="s">
        <v>213</v>
      </c>
    </row>
    <row r="142101" spans="2:2">
      <c r="B142101" s="67" t="s">
        <v>213</v>
      </c>
    </row>
    <row r="142102" spans="2:2">
      <c r="B142102" s="67" t="s">
        <v>213</v>
      </c>
    </row>
    <row r="142103" spans="2:2">
      <c r="B142103" s="67" t="s">
        <v>276</v>
      </c>
    </row>
    <row r="142104" spans="2:2">
      <c r="B142104" s="67" t="s">
        <v>1015</v>
      </c>
    </row>
    <row r="142105" spans="2:2">
      <c r="B142105" s="67" t="s">
        <v>1015</v>
      </c>
    </row>
    <row r="142106" spans="2:2">
      <c r="B142106" s="67" t="s">
        <v>1015</v>
      </c>
    </row>
    <row r="142107" spans="2:2">
      <c r="B142107" s="67" t="s">
        <v>1011</v>
      </c>
    </row>
    <row r="142108" spans="2:2">
      <c r="B142108" s="67" t="s">
        <v>1011</v>
      </c>
    </row>
    <row r="142109" spans="2:2">
      <c r="B142109" s="67" t="s">
        <v>1011</v>
      </c>
    </row>
    <row r="142110" spans="2:2">
      <c r="B142110" s="67" t="s">
        <v>1012</v>
      </c>
    </row>
    <row r="142111" spans="2:2">
      <c r="B142111" s="67" t="s">
        <v>1012</v>
      </c>
    </row>
    <row r="142112" spans="2:2">
      <c r="B142112" s="67" t="s">
        <v>1012</v>
      </c>
    </row>
    <row r="142113" spans="2:2">
      <c r="B142113" s="67" t="s">
        <v>1016</v>
      </c>
    </row>
    <row r="142114" spans="2:2">
      <c r="B142114" s="67" t="s">
        <v>1016</v>
      </c>
    </row>
    <row r="142115" spans="2:2">
      <c r="B142115" s="67" t="s">
        <v>1016</v>
      </c>
    </row>
    <row r="142116" spans="2:2">
      <c r="B142116" s="67" t="s">
        <v>1008</v>
      </c>
    </row>
    <row r="142117" spans="2:2">
      <c r="B142117" s="67" t="s">
        <v>1008</v>
      </c>
    </row>
    <row r="142118" spans="2:2">
      <c r="B142118" s="67" t="s">
        <v>1008</v>
      </c>
    </row>
    <row r="142119" spans="2:2">
      <c r="B142119" s="67" t="s">
        <v>1010</v>
      </c>
    </row>
    <row r="142120" spans="2:2">
      <c r="B142120" s="67" t="s">
        <v>1010</v>
      </c>
    </row>
    <row r="142121" spans="2:2">
      <c r="B142121" s="67" t="s">
        <v>1010</v>
      </c>
    </row>
    <row r="187899" spans="2:2">
      <c r="B187899" s="186"/>
    </row>
    <row r="187900" spans="2:2">
      <c r="B187900" s="186"/>
    </row>
    <row r="187901" spans="2:2">
      <c r="B187901" s="186"/>
    </row>
    <row r="187902" spans="2:2">
      <c r="B187902" s="186"/>
    </row>
    <row r="187903" spans="2:2">
      <c r="B187903" s="186"/>
    </row>
    <row r="187904" spans="2:2">
      <c r="B187904" s="186"/>
    </row>
    <row r="187905" spans="2:2">
      <c r="B187905" s="186"/>
    </row>
    <row r="187906" spans="2:2">
      <c r="B187906" s="186"/>
    </row>
    <row r="187907" spans="2:2">
      <c r="B187907" s="186"/>
    </row>
    <row r="187908" spans="2:2">
      <c r="B187908" s="186"/>
    </row>
    <row r="187909" spans="2:2">
      <c r="B187909" s="186"/>
    </row>
    <row r="187910" spans="2:2">
      <c r="B187910" s="186"/>
    </row>
    <row r="187911" spans="2:2">
      <c r="B187911" s="186"/>
    </row>
    <row r="187912" spans="2:2">
      <c r="B187912" s="186"/>
    </row>
    <row r="187913" spans="2:2">
      <c r="B187913" s="186"/>
    </row>
    <row r="187914" spans="2:2">
      <c r="B187914" s="186"/>
    </row>
    <row r="187915" spans="2:2">
      <c r="B187915" s="186"/>
    </row>
    <row r="187916" spans="2:2">
      <c r="B187916" s="186"/>
    </row>
    <row r="187917" spans="2:2">
      <c r="B187917" s="186"/>
    </row>
    <row r="187918" spans="2:2">
      <c r="B187918" s="186"/>
    </row>
    <row r="187919" spans="2:2">
      <c r="B187919" s="186"/>
    </row>
    <row r="187920" spans="2:2">
      <c r="B187920" s="186"/>
    </row>
    <row r="187921" spans="2:2">
      <c r="B187921" s="186"/>
    </row>
    <row r="187922" spans="2:2">
      <c r="B187922" s="186"/>
    </row>
    <row r="187923" spans="2:2">
      <c r="B187923" s="186"/>
    </row>
    <row r="187924" spans="2:2">
      <c r="B187924" s="186"/>
    </row>
    <row r="187925" spans="2:2">
      <c r="B187925" s="186"/>
    </row>
    <row r="187926" spans="2:2">
      <c r="B187926" s="186"/>
    </row>
    <row r="187927" spans="2:2">
      <c r="B187927" s="186"/>
    </row>
    <row r="187928" spans="2:2">
      <c r="B187928" s="186"/>
    </row>
    <row r="187929" spans="2:2">
      <c r="B187929" s="186"/>
    </row>
    <row r="187930" spans="2:2">
      <c r="B187930" s="186"/>
    </row>
    <row r="187931" spans="2:2">
      <c r="B187931" s="186"/>
    </row>
    <row r="187932" spans="2:2">
      <c r="B187932" s="186"/>
    </row>
    <row r="187933" spans="2:2">
      <c r="B187933" s="186"/>
    </row>
    <row r="187934" spans="2:2">
      <c r="B187934" s="186"/>
    </row>
    <row r="187935" spans="2:2">
      <c r="B187935" s="186"/>
    </row>
    <row r="187936" spans="2:2">
      <c r="B187936" s="186"/>
    </row>
    <row r="187937" spans="2:2">
      <c r="B187937" s="186"/>
    </row>
    <row r="187938" spans="2:2">
      <c r="B187938" s="186"/>
    </row>
    <row r="187939" spans="2:2">
      <c r="B187939" s="186"/>
    </row>
    <row r="187940" spans="2:2">
      <c r="B187940" s="186"/>
    </row>
    <row r="187941" spans="2:2">
      <c r="B187941" s="186"/>
    </row>
    <row r="187942" spans="2:2">
      <c r="B187942" s="186"/>
    </row>
    <row r="187943" spans="2:2">
      <c r="B187943" s="186"/>
    </row>
    <row r="187944" spans="2:2">
      <c r="B187944" s="186"/>
    </row>
    <row r="187945" spans="2:2">
      <c r="B187945" s="186"/>
    </row>
    <row r="187946" spans="2:2">
      <c r="B187946" s="186"/>
    </row>
    <row r="187947" spans="2:2">
      <c r="B187947" s="186"/>
    </row>
    <row r="187948" spans="2:2">
      <c r="B187948" s="186"/>
    </row>
    <row r="187949" spans="2:2">
      <c r="B187949" s="186"/>
    </row>
    <row r="187950" spans="2:2">
      <c r="B187950" s="186"/>
    </row>
    <row r="187951" spans="2:2">
      <c r="B187951" s="186"/>
    </row>
    <row r="187952" spans="2:2">
      <c r="B187952" s="186"/>
    </row>
    <row r="187953" spans="2:2">
      <c r="B187953" s="186"/>
    </row>
    <row r="187954" spans="2:2">
      <c r="B187954" s="186"/>
    </row>
    <row r="187955" spans="2:2">
      <c r="B187955" s="186"/>
    </row>
    <row r="187956" spans="2:2">
      <c r="B187956" s="186"/>
    </row>
    <row r="187957" spans="2:2">
      <c r="B187957" s="186"/>
    </row>
    <row r="187958" spans="2:2">
      <c r="B187958" s="186"/>
    </row>
    <row r="187959" spans="2:2">
      <c r="B187959" s="186"/>
    </row>
    <row r="187960" spans="2:2">
      <c r="B187960" s="186"/>
    </row>
    <row r="187961" spans="2:2">
      <c r="B187961" s="186"/>
    </row>
    <row r="187962" spans="2:2">
      <c r="B187962" s="186"/>
    </row>
    <row r="187963" spans="2:2">
      <c r="B187963" s="186"/>
    </row>
    <row r="187964" spans="2:2">
      <c r="B187964" s="186"/>
    </row>
    <row r="187965" spans="2:2">
      <c r="B187965" s="186"/>
    </row>
    <row r="187966" spans="2:2">
      <c r="B187966" s="186"/>
    </row>
    <row r="187967" spans="2:2">
      <c r="B187967" s="186"/>
    </row>
    <row r="187968" spans="2:2">
      <c r="B187968" s="186"/>
    </row>
    <row r="187969" spans="2:2">
      <c r="B187969" s="186"/>
    </row>
    <row r="187970" spans="2:2">
      <c r="B187970" s="186"/>
    </row>
    <row r="187971" spans="2:2">
      <c r="B187971" s="186"/>
    </row>
    <row r="187972" spans="2:2">
      <c r="B187972" s="186"/>
    </row>
    <row r="187973" spans="2:2">
      <c r="B187973" s="186"/>
    </row>
    <row r="187974" spans="2:2">
      <c r="B187974" s="186"/>
    </row>
    <row r="187975" spans="2:2">
      <c r="B187975" s="186"/>
    </row>
    <row r="187976" spans="2:2">
      <c r="B187976" s="186"/>
    </row>
    <row r="187977" spans="2:2">
      <c r="B187977" s="186"/>
    </row>
    <row r="187978" spans="2:2">
      <c r="B187978" s="186"/>
    </row>
    <row r="187979" spans="2:2">
      <c r="B187979" s="186"/>
    </row>
    <row r="187980" spans="2:2">
      <c r="B187980" s="186"/>
    </row>
    <row r="187981" spans="2:2">
      <c r="B187981" s="186"/>
    </row>
    <row r="187982" spans="2:2">
      <c r="B187982" s="186"/>
    </row>
    <row r="187983" spans="2:2">
      <c r="B187983" s="186"/>
    </row>
    <row r="187984" spans="2:2">
      <c r="B187984" s="186"/>
    </row>
    <row r="187985" spans="2:2">
      <c r="B187985" s="186"/>
    </row>
    <row r="187986" spans="2:2">
      <c r="B187986" s="186"/>
    </row>
    <row r="187987" spans="2:2">
      <c r="B187987" s="186"/>
    </row>
    <row r="187988" spans="2:2">
      <c r="B187988" s="186"/>
    </row>
    <row r="187989" spans="2:2">
      <c r="B187989" s="186"/>
    </row>
    <row r="187990" spans="2:2">
      <c r="B187990" s="186"/>
    </row>
    <row r="187991" spans="2:2">
      <c r="B187991" s="186"/>
    </row>
    <row r="187992" spans="2:2">
      <c r="B187992" s="186"/>
    </row>
    <row r="187993" spans="2:2">
      <c r="B187993" s="186"/>
    </row>
    <row r="187994" spans="2:2">
      <c r="B187994" s="186"/>
    </row>
    <row r="187995" spans="2:2">
      <c r="B187995" s="186"/>
    </row>
    <row r="187996" spans="2:2">
      <c r="B187996" s="186"/>
    </row>
    <row r="187997" spans="2:2">
      <c r="B187997" s="186"/>
    </row>
    <row r="187998" spans="2:2">
      <c r="B187998" s="186"/>
    </row>
    <row r="187999" spans="2:2">
      <c r="B187999" s="186"/>
    </row>
    <row r="188000" spans="2:2">
      <c r="B188000" s="186"/>
    </row>
    <row r="188001" spans="2:2">
      <c r="B188001" s="186"/>
    </row>
    <row r="188002" spans="2:2">
      <c r="B188002" s="186"/>
    </row>
    <row r="188003" spans="2:2">
      <c r="B188003" s="186"/>
    </row>
    <row r="188004" spans="2:2">
      <c r="B188004" s="186"/>
    </row>
    <row r="188005" spans="2:2">
      <c r="B188005" s="186"/>
    </row>
    <row r="188006" spans="2:2">
      <c r="B188006" s="186"/>
    </row>
    <row r="188007" spans="2:2">
      <c r="B188007" s="186"/>
    </row>
    <row r="188008" spans="2:2">
      <c r="B188008" s="186"/>
    </row>
    <row r="188009" spans="2:2">
      <c r="B188009" s="186"/>
    </row>
    <row r="188010" spans="2:2">
      <c r="B188010" s="186"/>
    </row>
    <row r="188011" spans="2:2">
      <c r="B188011" s="186"/>
    </row>
    <row r="188012" spans="2:2">
      <c r="B188012" s="186"/>
    </row>
    <row r="188013" spans="2:2">
      <c r="B188013" s="186"/>
    </row>
    <row r="188014" spans="2:2">
      <c r="B188014" s="186"/>
    </row>
    <row r="188015" spans="2:2">
      <c r="B188015" s="186"/>
    </row>
    <row r="188016" spans="2:2">
      <c r="B188016" s="186"/>
    </row>
    <row r="188017" spans="2:2">
      <c r="B188017" s="186"/>
    </row>
    <row r="188018" spans="2:2">
      <c r="B188018" s="186"/>
    </row>
    <row r="188019" spans="2:2">
      <c r="B188019" s="186"/>
    </row>
    <row r="188020" spans="2:2">
      <c r="B188020" s="186"/>
    </row>
    <row r="188021" spans="2:2">
      <c r="B188021" s="186"/>
    </row>
    <row r="188022" spans="2:2">
      <c r="B188022" s="186"/>
    </row>
    <row r="188023" spans="2:2">
      <c r="B188023" s="186"/>
    </row>
    <row r="188024" spans="2:2">
      <c r="B188024" s="186"/>
    </row>
    <row r="188025" spans="2:2">
      <c r="B188025" s="186"/>
    </row>
    <row r="188026" spans="2:2">
      <c r="B188026" s="186"/>
    </row>
    <row r="188027" spans="2:2">
      <c r="B188027" s="186"/>
    </row>
    <row r="188028" spans="2:2">
      <c r="B188028" s="186"/>
    </row>
    <row r="188029" spans="2:2">
      <c r="B188029" s="186"/>
    </row>
    <row r="188030" spans="2:2">
      <c r="B188030" s="186"/>
    </row>
    <row r="188031" spans="2:2">
      <c r="B188031" s="186"/>
    </row>
    <row r="188032" spans="2:2">
      <c r="B188032" s="186"/>
    </row>
    <row r="188033" spans="2:2">
      <c r="B188033" s="186"/>
    </row>
    <row r="188034" spans="2:2">
      <c r="B188034" s="186"/>
    </row>
    <row r="188035" spans="2:2">
      <c r="B188035" s="186"/>
    </row>
    <row r="188036" spans="2:2">
      <c r="B188036" s="186"/>
    </row>
    <row r="188037" spans="2:2">
      <c r="B188037" s="186"/>
    </row>
    <row r="188038" spans="2:2">
      <c r="B188038" s="186"/>
    </row>
    <row r="188039" spans="2:2">
      <c r="B188039" s="186"/>
    </row>
    <row r="188040" spans="2:2">
      <c r="B188040" s="186"/>
    </row>
    <row r="188041" spans="2:2">
      <c r="B188041" s="186"/>
    </row>
    <row r="188042" spans="2:2">
      <c r="B188042" s="186"/>
    </row>
    <row r="188043" spans="2:2">
      <c r="B188043" s="186"/>
    </row>
    <row r="188044" spans="2:2">
      <c r="B188044" s="186"/>
    </row>
    <row r="188045" spans="2:2">
      <c r="B188045" s="186"/>
    </row>
    <row r="188046" spans="2:2">
      <c r="B188046" s="186"/>
    </row>
    <row r="188047" spans="2:2">
      <c r="B188047" s="186"/>
    </row>
    <row r="188048" spans="2:2">
      <c r="B188048" s="186"/>
    </row>
    <row r="188049" spans="2:2">
      <c r="B188049" s="186"/>
    </row>
    <row r="188050" spans="2:2">
      <c r="B188050" s="186"/>
    </row>
    <row r="188051" spans="2:2">
      <c r="B188051" s="186"/>
    </row>
    <row r="188052" spans="2:2">
      <c r="B188052" s="186"/>
    </row>
    <row r="188053" spans="2:2">
      <c r="B188053" s="186"/>
    </row>
    <row r="188054" spans="2:2">
      <c r="B188054" s="186"/>
    </row>
    <row r="188055" spans="2:2">
      <c r="B188055" s="186"/>
    </row>
    <row r="188056" spans="2:2">
      <c r="B188056" s="186"/>
    </row>
    <row r="188057" spans="2:2">
      <c r="B188057" s="186"/>
    </row>
    <row r="188058" spans="2:2">
      <c r="B188058" s="186"/>
    </row>
    <row r="188059" spans="2:2">
      <c r="B188059" s="186"/>
    </row>
    <row r="188060" spans="2:2">
      <c r="B188060" s="186"/>
    </row>
    <row r="188061" spans="2:2">
      <c r="B188061" s="186"/>
    </row>
    <row r="188062" spans="2:2">
      <c r="B188062" s="186"/>
    </row>
    <row r="188063" spans="2:2">
      <c r="B188063" s="186"/>
    </row>
    <row r="188064" spans="2:2">
      <c r="B188064" s="186"/>
    </row>
    <row r="188065" spans="2:2">
      <c r="B188065" s="186"/>
    </row>
    <row r="188066" spans="2:2">
      <c r="B188066" s="186"/>
    </row>
    <row r="188067" spans="2:2">
      <c r="B188067" s="186"/>
    </row>
    <row r="188068" spans="2:2">
      <c r="B188068" s="186"/>
    </row>
    <row r="188069" spans="2:2">
      <c r="B188069" s="186"/>
    </row>
    <row r="188070" spans="2:2">
      <c r="B188070" s="186"/>
    </row>
    <row r="188071" spans="2:2">
      <c r="B188071" s="186"/>
    </row>
    <row r="188072" spans="2:2">
      <c r="B188072" s="186"/>
    </row>
    <row r="188073" spans="2:2">
      <c r="B188073" s="186"/>
    </row>
    <row r="188074" spans="2:2">
      <c r="B188074" s="186"/>
    </row>
    <row r="188075" spans="2:2">
      <c r="B188075" s="186"/>
    </row>
    <row r="188076" spans="2:2">
      <c r="B188076" s="186"/>
    </row>
    <row r="188077" spans="2:2">
      <c r="B188077" s="186"/>
    </row>
    <row r="188078" spans="2:2">
      <c r="B188078" s="186"/>
    </row>
    <row r="188079" spans="2:2">
      <c r="B188079" s="186"/>
    </row>
    <row r="188080" spans="2:2">
      <c r="B188080" s="186"/>
    </row>
    <row r="188081" spans="2:2">
      <c r="B188081" s="186"/>
    </row>
    <row r="188082" spans="2:2">
      <c r="B188082" s="186"/>
    </row>
    <row r="188083" spans="2:2">
      <c r="B188083" s="186"/>
    </row>
    <row r="188084" spans="2:2">
      <c r="B188084" s="186"/>
    </row>
    <row r="188085" spans="2:2">
      <c r="B188085" s="186"/>
    </row>
    <row r="188086" spans="2:2">
      <c r="B188086" s="186"/>
    </row>
    <row r="188087" spans="2:2">
      <c r="B188087" s="186"/>
    </row>
    <row r="188088" spans="2:2">
      <c r="B188088" s="186"/>
    </row>
    <row r="188089" spans="2:2">
      <c r="B188089" s="186"/>
    </row>
    <row r="188090" spans="2:2">
      <c r="B188090" s="186"/>
    </row>
    <row r="188091" spans="2:2">
      <c r="B188091" s="186"/>
    </row>
    <row r="188092" spans="2:2">
      <c r="B188092" s="186"/>
    </row>
    <row r="188093" spans="2:2">
      <c r="B188093" s="186"/>
    </row>
    <row r="188094" spans="2:2">
      <c r="B188094" s="186"/>
    </row>
    <row r="188095" spans="2:2">
      <c r="B188095" s="186"/>
    </row>
    <row r="188096" spans="2:2">
      <c r="B188096" s="186"/>
    </row>
    <row r="188097" spans="2:2">
      <c r="B188097" s="186"/>
    </row>
    <row r="188098" spans="2:2">
      <c r="B188098" s="67" t="s">
        <v>877</v>
      </c>
    </row>
    <row r="188099" spans="2:2">
      <c r="B188099" s="67" t="s">
        <v>877</v>
      </c>
    </row>
    <row r="188100" spans="2:2">
      <c r="B188100" s="67" t="s">
        <v>877</v>
      </c>
    </row>
    <row r="188101" spans="2:2">
      <c r="B188101" s="67" t="s">
        <v>877</v>
      </c>
    </row>
    <row r="188102" spans="2:2">
      <c r="B188102" s="67" t="s">
        <v>877</v>
      </c>
    </row>
    <row r="188103" spans="2:2">
      <c r="B188103" s="67" t="s">
        <v>877</v>
      </c>
    </row>
    <row r="188104" spans="2:2">
      <c r="B188104" s="67" t="s">
        <v>877</v>
      </c>
    </row>
    <row r="188105" spans="2:2">
      <c r="B188105" s="67" t="s">
        <v>877</v>
      </c>
    </row>
    <row r="188106" spans="2:2" ht="15">
      <c r="B188106" s="184" t="s">
        <v>936</v>
      </c>
    </row>
    <row r="188107" spans="2:2" ht="15">
      <c r="B188107" s="184" t="s">
        <v>936</v>
      </c>
    </row>
    <row r="188108" spans="2:2" ht="15">
      <c r="B188108" s="184" t="s">
        <v>936</v>
      </c>
    </row>
    <row r="188109" spans="2:2" ht="15">
      <c r="B188109" s="183" t="s">
        <v>933</v>
      </c>
    </row>
    <row r="188110" spans="2:2" ht="15">
      <c r="B188110" s="183" t="s">
        <v>933</v>
      </c>
    </row>
    <row r="188111" spans="2:2" ht="15">
      <c r="B188111" s="183" t="s">
        <v>933</v>
      </c>
    </row>
    <row r="188112" spans="2:2">
      <c r="B188112" s="67" t="s">
        <v>982</v>
      </c>
    </row>
    <row r="188113" spans="2:2">
      <c r="B188113" s="67" t="s">
        <v>982</v>
      </c>
    </row>
    <row r="188114" spans="2:2">
      <c r="B188114" s="67" t="s">
        <v>982</v>
      </c>
    </row>
    <row r="188115" spans="2:2">
      <c r="B188115" s="67" t="s">
        <v>865</v>
      </c>
    </row>
    <row r="188116" spans="2:2">
      <c r="B188116" s="67" t="s">
        <v>865</v>
      </c>
    </row>
    <row r="188117" spans="2:2">
      <c r="B188117" s="67" t="s">
        <v>865</v>
      </c>
    </row>
    <row r="188118" spans="2:2">
      <c r="B188118" s="67" t="s">
        <v>865</v>
      </c>
    </row>
    <row r="188119" spans="2:2">
      <c r="B188119" s="67" t="s">
        <v>865</v>
      </c>
    </row>
    <row r="188120" spans="2:2">
      <c r="B188120" s="67" t="s">
        <v>865</v>
      </c>
    </row>
    <row r="188121" spans="2:2">
      <c r="B188121" s="67" t="s">
        <v>865</v>
      </c>
    </row>
    <row r="188122" spans="2:2">
      <c r="B188122" s="67" t="s">
        <v>865</v>
      </c>
    </row>
    <row r="188123" spans="2:2">
      <c r="B188123" s="67" t="s">
        <v>865</v>
      </c>
    </row>
    <row r="188124" spans="2:2">
      <c r="B188124" s="67" t="s">
        <v>885</v>
      </c>
    </row>
    <row r="188125" spans="2:2">
      <c r="B188125" s="67" t="s">
        <v>885</v>
      </c>
    </row>
    <row r="188126" spans="2:2">
      <c r="B188126" s="67" t="s">
        <v>885</v>
      </c>
    </row>
    <row r="188127" spans="2:2">
      <c r="B188127" s="67" t="s">
        <v>990</v>
      </c>
    </row>
    <row r="188128" spans="2:2">
      <c r="B188128" s="67" t="s">
        <v>990</v>
      </c>
    </row>
    <row r="188129" spans="2:2">
      <c r="B188129" s="67" t="s">
        <v>990</v>
      </c>
    </row>
    <row r="188130" spans="2:2">
      <c r="B188130" s="67" t="s">
        <v>990</v>
      </c>
    </row>
    <row r="188131" spans="2:2">
      <c r="B188131" s="67" t="s">
        <v>205</v>
      </c>
    </row>
    <row r="188132" spans="2:2">
      <c r="B188132" s="67" t="s">
        <v>919</v>
      </c>
    </row>
    <row r="188133" spans="2:2">
      <c r="B188133" s="67" t="s">
        <v>919</v>
      </c>
    </row>
    <row r="188134" spans="2:2">
      <c r="B188134" s="67" t="s">
        <v>919</v>
      </c>
    </row>
    <row r="188135" spans="2:2">
      <c r="B188135" s="67" t="s">
        <v>919</v>
      </c>
    </row>
    <row r="188136" spans="2:2">
      <c r="B188136" s="67" t="s">
        <v>919</v>
      </c>
    </row>
    <row r="188137" spans="2:2">
      <c r="B188137" s="67" t="s">
        <v>919</v>
      </c>
    </row>
    <row r="188138" spans="2:2">
      <c r="B188138" s="67" t="s">
        <v>919</v>
      </c>
    </row>
    <row r="188139" spans="2:2">
      <c r="B188139" s="67" t="s">
        <v>876</v>
      </c>
    </row>
    <row r="188140" spans="2:2">
      <c r="B188140" s="67" t="s">
        <v>876</v>
      </c>
    </row>
    <row r="188141" spans="2:2">
      <c r="B188141" s="67" t="s">
        <v>876</v>
      </c>
    </row>
    <row r="188142" spans="2:2">
      <c r="B188142" s="67" t="s">
        <v>876</v>
      </c>
    </row>
    <row r="188143" spans="2:2">
      <c r="B188143" s="67" t="s">
        <v>902</v>
      </c>
    </row>
    <row r="188144" spans="2:2">
      <c r="B188144" s="67" t="s">
        <v>209</v>
      </c>
    </row>
    <row r="188145" spans="2:2">
      <c r="B188145" s="67" t="s">
        <v>209</v>
      </c>
    </row>
    <row r="188146" spans="2:2">
      <c r="B188146" s="67" t="s">
        <v>379</v>
      </c>
    </row>
    <row r="188147" spans="2:2">
      <c r="B188147" s="67" t="s">
        <v>878</v>
      </c>
    </row>
    <row r="188148" spans="2:2">
      <c r="B188148" s="67" t="s">
        <v>878</v>
      </c>
    </row>
    <row r="188149" spans="2:2">
      <c r="B188149" s="67" t="s">
        <v>878</v>
      </c>
    </row>
    <row r="188150" spans="2:2">
      <c r="B188150" s="67" t="s">
        <v>878</v>
      </c>
    </row>
    <row r="188151" spans="2:2">
      <c r="B188151" s="67" t="s">
        <v>878</v>
      </c>
    </row>
    <row r="188152" spans="2:2">
      <c r="B188152" s="67" t="s">
        <v>878</v>
      </c>
    </row>
    <row r="188153" spans="2:2">
      <c r="B188153" s="67" t="s">
        <v>222</v>
      </c>
    </row>
    <row r="188154" spans="2:2">
      <c r="B188154" s="67" t="s">
        <v>263</v>
      </c>
    </row>
    <row r="188155" spans="2:2" ht="15">
      <c r="B188155" s="183" t="s">
        <v>941</v>
      </c>
    </row>
    <row r="188156" spans="2:2" ht="15">
      <c r="B188156" s="183" t="s">
        <v>941</v>
      </c>
    </row>
    <row r="188157" spans="2:2" ht="15">
      <c r="B188157" s="183" t="s">
        <v>941</v>
      </c>
    </row>
    <row r="188158" spans="2:2">
      <c r="B188158" s="67" t="s">
        <v>941</v>
      </c>
    </row>
    <row r="188159" spans="2:2">
      <c r="B188159" s="67" t="s">
        <v>941</v>
      </c>
    </row>
    <row r="188160" spans="2:2">
      <c r="B188160" s="67" t="s">
        <v>991</v>
      </c>
    </row>
    <row r="188161" spans="2:2">
      <c r="B188161" s="67" t="s">
        <v>991</v>
      </c>
    </row>
    <row r="188162" spans="2:2">
      <c r="B188162" s="67" t="s">
        <v>991</v>
      </c>
    </row>
    <row r="188163" spans="2:2">
      <c r="B188163" s="67" t="s">
        <v>264</v>
      </c>
    </row>
    <row r="188164" spans="2:2">
      <c r="B188164" s="67" t="s">
        <v>984</v>
      </c>
    </row>
    <row r="188165" spans="2:2">
      <c r="B188165" s="67" t="s">
        <v>984</v>
      </c>
    </row>
    <row r="188166" spans="2:2">
      <c r="B188166" s="67" t="s">
        <v>984</v>
      </c>
    </row>
    <row r="188167" spans="2:2" ht="15">
      <c r="B188167" s="183" t="s">
        <v>984</v>
      </c>
    </row>
    <row r="188168" spans="2:2">
      <c r="B188168" s="67" t="s">
        <v>886</v>
      </c>
    </row>
    <row r="188169" spans="2:2">
      <c r="B188169" s="67" t="s">
        <v>886</v>
      </c>
    </row>
    <row r="188170" spans="2:2">
      <c r="B188170" s="67" t="s">
        <v>983</v>
      </c>
    </row>
    <row r="188171" spans="2:2">
      <c r="B188171" s="67" t="s">
        <v>983</v>
      </c>
    </row>
    <row r="188172" spans="2:2">
      <c r="B188172" s="67" t="s">
        <v>983</v>
      </c>
    </row>
    <row r="188173" spans="2:2">
      <c r="B188173" s="67" t="s">
        <v>983</v>
      </c>
    </row>
    <row r="188174" spans="2:2">
      <c r="B188174" s="67" t="s">
        <v>983</v>
      </c>
    </row>
    <row r="188175" spans="2:2">
      <c r="B188175" s="67" t="s">
        <v>983</v>
      </c>
    </row>
    <row r="188176" spans="2:2">
      <c r="B188176" s="67" t="s">
        <v>983</v>
      </c>
    </row>
    <row r="188177" spans="2:2">
      <c r="B188177" s="67" t="s">
        <v>983</v>
      </c>
    </row>
    <row r="188178" spans="2:2">
      <c r="B188178" s="67" t="s">
        <v>992</v>
      </c>
    </row>
    <row r="188179" spans="2:2">
      <c r="B188179" s="67" t="s">
        <v>992</v>
      </c>
    </row>
    <row r="188180" spans="2:2">
      <c r="B188180" s="67" t="s">
        <v>992</v>
      </c>
    </row>
    <row r="188181" spans="2:2">
      <c r="B188181" s="67" t="s">
        <v>992</v>
      </c>
    </row>
    <row r="188182" spans="2:2">
      <c r="B188182" s="67" t="s">
        <v>992</v>
      </c>
    </row>
    <row r="188183" spans="2:2">
      <c r="B188183" s="67" t="s">
        <v>992</v>
      </c>
    </row>
    <row r="188184" spans="2:2">
      <c r="B188184" s="67" t="s">
        <v>992</v>
      </c>
    </row>
    <row r="188185" spans="2:2">
      <c r="B188185" s="67" t="s">
        <v>992</v>
      </c>
    </row>
    <row r="188186" spans="2:2" ht="15">
      <c r="B188186" s="184" t="s">
        <v>934</v>
      </c>
    </row>
    <row r="188187" spans="2:2" ht="15">
      <c r="B188187" s="184" t="s">
        <v>934</v>
      </c>
    </row>
    <row r="188188" spans="2:2" ht="15">
      <c r="B188188" s="184" t="s">
        <v>934</v>
      </c>
    </row>
    <row r="188189" spans="2:2">
      <c r="B188189" s="67" t="s">
        <v>934</v>
      </c>
    </row>
    <row r="188190" spans="2:2">
      <c r="B188190" s="67" t="s">
        <v>211</v>
      </c>
    </row>
    <row r="188191" spans="2:2">
      <c r="B188191" s="67" t="s">
        <v>986</v>
      </c>
    </row>
    <row r="188192" spans="2:2">
      <c r="B188192" s="67" t="s">
        <v>986</v>
      </c>
    </row>
    <row r="188193" spans="2:2">
      <c r="B188193" s="67" t="s">
        <v>986</v>
      </c>
    </row>
    <row r="188194" spans="2:2">
      <c r="B188194" s="67" t="s">
        <v>986</v>
      </c>
    </row>
    <row r="188195" spans="2:2">
      <c r="B188195" s="67" t="s">
        <v>942</v>
      </c>
    </row>
    <row r="188196" spans="2:2">
      <c r="B188196" s="67" t="s">
        <v>942</v>
      </c>
    </row>
    <row r="188197" spans="2:2">
      <c r="B188197" s="67" t="s">
        <v>887</v>
      </c>
    </row>
    <row r="188198" spans="2:2">
      <c r="B188198" s="67" t="s">
        <v>887</v>
      </c>
    </row>
    <row r="188199" spans="2:2" ht="15">
      <c r="B188199" t="s">
        <v>268</v>
      </c>
    </row>
    <row r="188200" spans="2:2" ht="15">
      <c r="B188200" s="183" t="s">
        <v>932</v>
      </c>
    </row>
    <row r="188201" spans="2:2" ht="15">
      <c r="B188201" s="183" t="s">
        <v>932</v>
      </c>
    </row>
    <row r="188202" spans="2:2" ht="15">
      <c r="B188202" s="183" t="s">
        <v>932</v>
      </c>
    </row>
    <row r="188203" spans="2:2">
      <c r="B188203" s="67" t="s">
        <v>208</v>
      </c>
    </row>
    <row r="188204" spans="2:2">
      <c r="B188204" s="67" t="s">
        <v>208</v>
      </c>
    </row>
    <row r="188205" spans="2:2">
      <c r="B188205" s="67" t="s">
        <v>208</v>
      </c>
    </row>
    <row r="188206" spans="2:2">
      <c r="B188206" s="67" t="s">
        <v>208</v>
      </c>
    </row>
    <row r="188207" spans="2:2" ht="15">
      <c r="B188207" s="183" t="s">
        <v>943</v>
      </c>
    </row>
    <row r="188208" spans="2:2" ht="15">
      <c r="B188208" s="183" t="s">
        <v>943</v>
      </c>
    </row>
    <row r="188209" spans="2:2" ht="15">
      <c r="B188209" s="183" t="s">
        <v>943</v>
      </c>
    </row>
    <row r="188210" spans="2:2">
      <c r="B188210" s="67" t="s">
        <v>888</v>
      </c>
    </row>
    <row r="188211" spans="2:2" ht="15">
      <c r="B188211" s="183" t="s">
        <v>944</v>
      </c>
    </row>
    <row r="188212" spans="2:2" ht="15">
      <c r="B188212" s="183" t="s">
        <v>944</v>
      </c>
    </row>
    <row r="188213" spans="2:2" ht="15">
      <c r="B188213" s="183" t="s">
        <v>944</v>
      </c>
    </row>
    <row r="188214" spans="2:2">
      <c r="B188214" s="67" t="s">
        <v>987</v>
      </c>
    </row>
    <row r="188215" spans="2:2">
      <c r="B188215" s="67" t="s">
        <v>987</v>
      </c>
    </row>
    <row r="188216" spans="2:2">
      <c r="B188216" s="67" t="s">
        <v>987</v>
      </c>
    </row>
    <row r="188217" spans="2:2" ht="15">
      <c r="B188217" s="183" t="s">
        <v>945</v>
      </c>
    </row>
    <row r="188218" spans="2:2" ht="15">
      <c r="B188218" s="183" t="s">
        <v>945</v>
      </c>
    </row>
    <row r="188219" spans="2:2" ht="15">
      <c r="B188219" s="183" t="s">
        <v>945</v>
      </c>
    </row>
    <row r="188220" spans="2:2" ht="15">
      <c r="B188220" s="183" t="s">
        <v>945</v>
      </c>
    </row>
    <row r="188221" spans="2:2" ht="15">
      <c r="B188221" s="183" t="s">
        <v>931</v>
      </c>
    </row>
    <row r="188222" spans="2:2" ht="15">
      <c r="B188222" s="183" t="s">
        <v>931</v>
      </c>
    </row>
    <row r="188223" spans="2:2" ht="15">
      <c r="B188223" s="183" t="s">
        <v>931</v>
      </c>
    </row>
    <row r="188224" spans="2:2">
      <c r="B188224" s="67" t="s">
        <v>988</v>
      </c>
    </row>
    <row r="188225" spans="2:2">
      <c r="B188225" s="67" t="s">
        <v>988</v>
      </c>
    </row>
    <row r="188226" spans="2:2">
      <c r="B188226" s="67" t="s">
        <v>988</v>
      </c>
    </row>
    <row r="188227" spans="2:2" ht="15">
      <c r="B188227" s="183" t="s">
        <v>988</v>
      </c>
    </row>
    <row r="188228" spans="2:2" ht="15">
      <c r="B188228" s="183" t="s">
        <v>946</v>
      </c>
    </row>
    <row r="188229" spans="2:2" ht="15">
      <c r="B188229" s="183" t="s">
        <v>946</v>
      </c>
    </row>
    <row r="188230" spans="2:2">
      <c r="B188230" s="67" t="s">
        <v>917</v>
      </c>
    </row>
    <row r="188231" spans="2:2">
      <c r="B188231" s="67" t="s">
        <v>917</v>
      </c>
    </row>
    <row r="188232" spans="2:2" ht="15">
      <c r="B188232" s="183" t="s">
        <v>946</v>
      </c>
    </row>
    <row r="188233" spans="2:2">
      <c r="B188233" s="67" t="s">
        <v>946</v>
      </c>
    </row>
    <row r="188234" spans="2:2">
      <c r="B188234" s="67" t="s">
        <v>917</v>
      </c>
    </row>
    <row r="188235" spans="2:2">
      <c r="B188235" s="67" t="s">
        <v>917</v>
      </c>
    </row>
    <row r="188236" spans="2:2">
      <c r="B188236" s="67" t="s">
        <v>914</v>
      </c>
    </row>
    <row r="188237" spans="2:2">
      <c r="B188237" s="67" t="s">
        <v>914</v>
      </c>
    </row>
    <row r="188238" spans="2:2">
      <c r="B188238" s="67" t="s">
        <v>917</v>
      </c>
    </row>
    <row r="188239" spans="2:2">
      <c r="B188239" s="67" t="s">
        <v>917</v>
      </c>
    </row>
    <row r="188240" spans="2:2">
      <c r="B188240" s="67" t="s">
        <v>914</v>
      </c>
    </row>
    <row r="188241" spans="2:2">
      <c r="B188241" s="67" t="s">
        <v>914</v>
      </c>
    </row>
    <row r="188242" spans="2:2">
      <c r="B188242" s="67" t="s">
        <v>914</v>
      </c>
    </row>
    <row r="188243" spans="2:2">
      <c r="B188243" s="67" t="s">
        <v>914</v>
      </c>
    </row>
    <row r="188244" spans="2:2">
      <c r="B188244" s="67" t="s">
        <v>914</v>
      </c>
    </row>
    <row r="188245" spans="2:2">
      <c r="B188245" s="67" t="s">
        <v>852</v>
      </c>
    </row>
    <row r="188246" spans="2:2">
      <c r="B188246" s="67" t="s">
        <v>852</v>
      </c>
    </row>
    <row r="188247" spans="2:2">
      <c r="B188247" s="67" t="s">
        <v>852</v>
      </c>
    </row>
    <row r="188248" spans="2:2">
      <c r="B188248" s="67" t="s">
        <v>852</v>
      </c>
    </row>
    <row r="188249" spans="2:2" ht="15">
      <c r="B188249" s="183" t="s">
        <v>969</v>
      </c>
    </row>
    <row r="188250" spans="2:2" ht="15">
      <c r="B188250" s="183" t="s">
        <v>969</v>
      </c>
    </row>
    <row r="188251" spans="2:2" ht="15">
      <c r="B188251" s="183" t="s">
        <v>969</v>
      </c>
    </row>
    <row r="188252" spans="2:2">
      <c r="B188252" s="67" t="s">
        <v>969</v>
      </c>
    </row>
    <row r="188253" spans="2:2">
      <c r="B188253" s="67" t="s">
        <v>969</v>
      </c>
    </row>
    <row r="188254" spans="2:2" ht="15">
      <c r="B188254" s="183" t="s">
        <v>947</v>
      </c>
    </row>
    <row r="188255" spans="2:2" ht="15">
      <c r="B188255" s="183" t="s">
        <v>947</v>
      </c>
    </row>
    <row r="188256" spans="2:2" ht="15">
      <c r="B188256" s="183" t="s">
        <v>947</v>
      </c>
    </row>
    <row r="188257" spans="2:2" ht="15">
      <c r="B188257" s="183" t="s">
        <v>939</v>
      </c>
    </row>
    <row r="188258" spans="2:2" ht="15">
      <c r="B188258" s="183" t="s">
        <v>939</v>
      </c>
    </row>
    <row r="188259" spans="2:2" ht="15">
      <c r="B188259" s="183" t="s">
        <v>939</v>
      </c>
    </row>
    <row r="188260" spans="2:2">
      <c r="B188260" s="67" t="s">
        <v>889</v>
      </c>
    </row>
    <row r="188261" spans="2:2">
      <c r="B188261" s="67" t="s">
        <v>889</v>
      </c>
    </row>
    <row r="188262" spans="2:2" ht="15">
      <c r="B188262" s="183" t="s">
        <v>948</v>
      </c>
    </row>
    <row r="188263" spans="2:2" ht="15">
      <c r="B188263" s="183" t="s">
        <v>948</v>
      </c>
    </row>
    <row r="188264" spans="2:2" ht="15">
      <c r="B188264" s="183" t="s">
        <v>948</v>
      </c>
    </row>
    <row r="188265" spans="2:2" ht="15">
      <c r="B188265" s="183" t="s">
        <v>948</v>
      </c>
    </row>
    <row r="188266" spans="2:2" ht="15">
      <c r="B188266" s="183" t="s">
        <v>949</v>
      </c>
    </row>
    <row r="188267" spans="2:2" ht="15">
      <c r="B188267" s="183" t="s">
        <v>949</v>
      </c>
    </row>
    <row r="188268" spans="2:2" ht="15">
      <c r="B188268" s="183" t="s">
        <v>949</v>
      </c>
    </row>
    <row r="188269" spans="2:2">
      <c r="B188269" s="67" t="s">
        <v>139</v>
      </c>
    </row>
    <row r="188270" spans="2:2">
      <c r="B188270" s="67" t="s">
        <v>139</v>
      </c>
    </row>
    <row r="188271" spans="2:2" ht="15">
      <c r="B188271" s="183" t="s">
        <v>949</v>
      </c>
    </row>
    <row r="188272" spans="2:2">
      <c r="B188272" s="67" t="s">
        <v>139</v>
      </c>
    </row>
    <row r="188273" spans="2:2">
      <c r="B188273" s="67" t="s">
        <v>139</v>
      </c>
    </row>
    <row r="188274" spans="2:2">
      <c r="B188274" s="67" t="s">
        <v>139</v>
      </c>
    </row>
    <row r="188275" spans="2:2">
      <c r="B188275" s="67" t="s">
        <v>139</v>
      </c>
    </row>
    <row r="188276" spans="2:2">
      <c r="B188276" s="67" t="s">
        <v>139</v>
      </c>
    </row>
    <row r="188277" spans="2:2">
      <c r="B188277" s="67" t="s">
        <v>139</v>
      </c>
    </row>
    <row r="188278" spans="2:2">
      <c r="B188278" s="67" t="s">
        <v>139</v>
      </c>
    </row>
    <row r="188279" spans="2:2">
      <c r="B188279" s="67" t="s">
        <v>139</v>
      </c>
    </row>
    <row r="188280" spans="2:2">
      <c r="B188280" s="67" t="s">
        <v>890</v>
      </c>
    </row>
    <row r="188281" spans="2:2">
      <c r="B188281" s="67" t="s">
        <v>890</v>
      </c>
    </row>
    <row r="188282" spans="2:2">
      <c r="B188282" s="67" t="s">
        <v>915</v>
      </c>
    </row>
    <row r="188283" spans="2:2">
      <c r="B188283" s="67" t="s">
        <v>915</v>
      </c>
    </row>
    <row r="188284" spans="2:2">
      <c r="B188284" s="67" t="s">
        <v>891</v>
      </c>
    </row>
    <row r="188285" spans="2:2">
      <c r="B188285" s="67" t="s">
        <v>891</v>
      </c>
    </row>
    <row r="188286" spans="2:2">
      <c r="B188286" s="67" t="s">
        <v>915</v>
      </c>
    </row>
    <row r="188287" spans="2:2">
      <c r="B188287" s="67" t="s">
        <v>915</v>
      </c>
    </row>
    <row r="188288" spans="2:2">
      <c r="B188288" s="67" t="s">
        <v>915</v>
      </c>
    </row>
    <row r="188289" spans="2:2">
      <c r="B188289" s="67" t="s">
        <v>915</v>
      </c>
    </row>
    <row r="188290" spans="2:2">
      <c r="B188290" s="67" t="s">
        <v>915</v>
      </c>
    </row>
    <row r="188291" spans="2:2" ht="15">
      <c r="B188291" s="183" t="s">
        <v>951</v>
      </c>
    </row>
    <row r="188292" spans="2:2" ht="15">
      <c r="B188292" s="183" t="s">
        <v>951</v>
      </c>
    </row>
    <row r="188293" spans="2:2" ht="15">
      <c r="B188293" s="183" t="s">
        <v>951</v>
      </c>
    </row>
    <row r="188294" spans="2:2">
      <c r="B188294" s="67" t="s">
        <v>880</v>
      </c>
    </row>
    <row r="188295" spans="2:2">
      <c r="B188295" s="67" t="s">
        <v>880</v>
      </c>
    </row>
    <row r="188296" spans="2:2">
      <c r="B188296" s="67" t="s">
        <v>880</v>
      </c>
    </row>
    <row r="188297" spans="2:2">
      <c r="B188297" s="67" t="s">
        <v>880</v>
      </c>
    </row>
    <row r="188298" spans="2:2">
      <c r="B188298" s="67" t="s">
        <v>880</v>
      </c>
    </row>
    <row r="188299" spans="2:2">
      <c r="B188299" s="67" t="s">
        <v>880</v>
      </c>
    </row>
    <row r="188300" spans="2:2">
      <c r="B188300" s="67" t="s">
        <v>892</v>
      </c>
    </row>
    <row r="188301" spans="2:2">
      <c r="B188301" s="67" t="s">
        <v>892</v>
      </c>
    </row>
    <row r="188302" spans="2:2">
      <c r="B188302" s="67" t="s">
        <v>864</v>
      </c>
    </row>
    <row r="188303" spans="2:2">
      <c r="B188303" s="67" t="s">
        <v>864</v>
      </c>
    </row>
    <row r="188304" spans="2:2">
      <c r="B188304" s="67" t="s">
        <v>864</v>
      </c>
    </row>
    <row r="188305" spans="2:2">
      <c r="B188305" s="67" t="s">
        <v>864</v>
      </c>
    </row>
    <row r="188306" spans="2:2">
      <c r="B188306" s="67" t="s">
        <v>864</v>
      </c>
    </row>
    <row r="188307" spans="2:2">
      <c r="B188307" s="67" t="s">
        <v>864</v>
      </c>
    </row>
    <row r="188308" spans="2:2">
      <c r="B188308" s="67" t="s">
        <v>864</v>
      </c>
    </row>
    <row r="188309" spans="2:2">
      <c r="B188309" s="67" t="s">
        <v>389</v>
      </c>
    </row>
    <row r="188310" spans="2:2">
      <c r="B188310" s="67" t="s">
        <v>389</v>
      </c>
    </row>
    <row r="188311" spans="2:2">
      <c r="B188311" s="67" t="s">
        <v>707</v>
      </c>
    </row>
    <row r="188312" spans="2:2" ht="15">
      <c r="B188312" s="183" t="s">
        <v>952</v>
      </c>
    </row>
    <row r="188313" spans="2:2" ht="15">
      <c r="B188313" s="183" t="s">
        <v>952</v>
      </c>
    </row>
    <row r="188314" spans="2:2" ht="15">
      <c r="B188314" s="183" t="s">
        <v>952</v>
      </c>
    </row>
    <row r="188315" spans="2:2" ht="15">
      <c r="B188315" s="183" t="s">
        <v>952</v>
      </c>
    </row>
    <row r="188316" spans="2:2">
      <c r="B188316" s="67" t="s">
        <v>985</v>
      </c>
    </row>
    <row r="188317" spans="2:2">
      <c r="B188317" s="67" t="s">
        <v>985</v>
      </c>
    </row>
    <row r="188318" spans="2:2">
      <c r="B188318" s="67" t="s">
        <v>985</v>
      </c>
    </row>
    <row r="188319" spans="2:2">
      <c r="B188319" s="67" t="s">
        <v>985</v>
      </c>
    </row>
    <row r="188320" spans="2:2">
      <c r="B188320" s="67" t="s">
        <v>985</v>
      </c>
    </row>
    <row r="188321" spans="2:2">
      <c r="B188321" s="67" t="s">
        <v>985</v>
      </c>
    </row>
    <row r="188322" spans="2:2">
      <c r="B188322" s="67" t="s">
        <v>390</v>
      </c>
    </row>
    <row r="188323" spans="2:2">
      <c r="B188323" s="67" t="s">
        <v>235</v>
      </c>
    </row>
    <row r="188324" spans="2:2" ht="15">
      <c r="B188324" s="183" t="s">
        <v>953</v>
      </c>
    </row>
    <row r="188325" spans="2:2" ht="15">
      <c r="B188325" s="183" t="s">
        <v>953</v>
      </c>
    </row>
    <row r="188326" spans="2:2" ht="15">
      <c r="B188326" s="183" t="s">
        <v>953</v>
      </c>
    </row>
    <row r="188327" spans="2:2">
      <c r="B188327" s="67" t="s">
        <v>953</v>
      </c>
    </row>
    <row r="188328" spans="2:2">
      <c r="B188328" s="67" t="s">
        <v>869</v>
      </c>
    </row>
    <row r="188329" spans="2:2">
      <c r="B188329" s="67" t="s">
        <v>869</v>
      </c>
    </row>
    <row r="188330" spans="2:2">
      <c r="B188330" s="67" t="s">
        <v>869</v>
      </c>
    </row>
    <row r="188331" spans="2:2">
      <c r="B188331" s="67" t="s">
        <v>869</v>
      </c>
    </row>
    <row r="188332" spans="2:2">
      <c r="B188332" s="67" t="s">
        <v>869</v>
      </c>
    </row>
    <row r="188333" spans="2:2">
      <c r="B188333" s="67" t="s">
        <v>869</v>
      </c>
    </row>
    <row r="188334" spans="2:2">
      <c r="B188334" s="67" t="s">
        <v>869</v>
      </c>
    </row>
    <row r="188335" spans="2:2">
      <c r="B188335" s="67" t="s">
        <v>869</v>
      </c>
    </row>
    <row r="188336" spans="2:2">
      <c r="B188336" s="67" t="s">
        <v>869</v>
      </c>
    </row>
    <row r="188337" spans="2:2">
      <c r="B188337" s="67" t="s">
        <v>869</v>
      </c>
    </row>
    <row r="188338" spans="2:2">
      <c r="B188338" s="67" t="s">
        <v>893</v>
      </c>
    </row>
    <row r="188339" spans="2:2">
      <c r="B188339" s="67" t="s">
        <v>893</v>
      </c>
    </row>
    <row r="188340" spans="2:2">
      <c r="B188340" s="67" t="s">
        <v>893</v>
      </c>
    </row>
    <row r="188341" spans="2:2">
      <c r="B188341" s="67" t="s">
        <v>893</v>
      </c>
    </row>
    <row r="188342" spans="2:2" ht="15">
      <c r="B188342" s="183" t="s">
        <v>954</v>
      </c>
    </row>
    <row r="188343" spans="2:2" ht="15">
      <c r="B188343" s="183" t="s">
        <v>954</v>
      </c>
    </row>
    <row r="188344" spans="2:2" ht="15">
      <c r="B188344" s="183" t="s">
        <v>954</v>
      </c>
    </row>
    <row r="188345" spans="2:2">
      <c r="B188345" s="67" t="s">
        <v>995</v>
      </c>
    </row>
    <row r="188346" spans="2:2">
      <c r="B188346" s="67" t="s">
        <v>995</v>
      </c>
    </row>
    <row r="188347" spans="2:2">
      <c r="B188347" s="67" t="s">
        <v>995</v>
      </c>
    </row>
    <row r="188348" spans="2:2">
      <c r="B188348" s="67" t="s">
        <v>995</v>
      </c>
    </row>
    <row r="188349" spans="2:2">
      <c r="B188349" s="67" t="s">
        <v>995</v>
      </c>
    </row>
    <row r="188350" spans="2:2">
      <c r="B188350" s="67" t="s">
        <v>995</v>
      </c>
    </row>
    <row r="188351" spans="2:2">
      <c r="B188351" s="67" t="s">
        <v>995</v>
      </c>
    </row>
    <row r="188352" spans="2:2">
      <c r="B188352" s="67" t="s">
        <v>995</v>
      </c>
    </row>
    <row r="188353" spans="2:2">
      <c r="B188353" s="67" t="s">
        <v>957</v>
      </c>
    </row>
    <row r="188354" spans="2:2" ht="15">
      <c r="B188354" s="184" t="s">
        <v>958</v>
      </c>
    </row>
    <row r="188355" spans="2:2" ht="15">
      <c r="B188355" s="184" t="s">
        <v>958</v>
      </c>
    </row>
    <row r="188356" spans="2:2" ht="15">
      <c r="B188356" s="184" t="s">
        <v>958</v>
      </c>
    </row>
    <row r="188357" spans="2:2">
      <c r="B188357" s="67" t="s">
        <v>958</v>
      </c>
    </row>
    <row r="188358" spans="2:2">
      <c r="B188358" s="67" t="s">
        <v>993</v>
      </c>
    </row>
    <row r="188359" spans="2:2">
      <c r="B188359" s="67" t="s">
        <v>993</v>
      </c>
    </row>
    <row r="188360" spans="2:2">
      <c r="B188360" s="67" t="s">
        <v>993</v>
      </c>
    </row>
    <row r="188361" spans="2:2">
      <c r="B188361" s="67" t="s">
        <v>993</v>
      </c>
    </row>
    <row r="188362" spans="2:2">
      <c r="B188362" s="67" t="s">
        <v>993</v>
      </c>
    </row>
    <row r="188363" spans="2:2">
      <c r="B188363" s="67" t="s">
        <v>290</v>
      </c>
    </row>
    <row r="188364" spans="2:2">
      <c r="B188364" s="67" t="s">
        <v>290</v>
      </c>
    </row>
    <row r="188365" spans="2:2">
      <c r="B188365" s="67" t="s">
        <v>290</v>
      </c>
    </row>
    <row r="188366" spans="2:2" ht="15">
      <c r="B188366" s="184" t="s">
        <v>937</v>
      </c>
    </row>
    <row r="188367" spans="2:2" ht="15">
      <c r="B188367" s="184" t="s">
        <v>937</v>
      </c>
    </row>
    <row r="188368" spans="2:2" ht="15">
      <c r="B188368" s="184" t="s">
        <v>937</v>
      </c>
    </row>
    <row r="188369" spans="2:2" ht="15">
      <c r="B188369" s="184" t="s">
        <v>959</v>
      </c>
    </row>
    <row r="188370" spans="2:2" ht="15">
      <c r="B188370" s="184" t="s">
        <v>959</v>
      </c>
    </row>
    <row r="188371" spans="2:2" ht="15">
      <c r="B188371" s="184" t="s">
        <v>959</v>
      </c>
    </row>
    <row r="188372" spans="2:2">
      <c r="B188372" s="67" t="s">
        <v>910</v>
      </c>
    </row>
    <row r="188373" spans="2:2">
      <c r="B188373" s="67" t="s">
        <v>910</v>
      </c>
    </row>
    <row r="188374" spans="2:2">
      <c r="B188374" s="67" t="s">
        <v>237</v>
      </c>
    </row>
    <row r="188375" spans="2:2">
      <c r="B188375" s="67" t="s">
        <v>238</v>
      </c>
    </row>
    <row r="188376" spans="2:2">
      <c r="B188376" s="67" t="s">
        <v>910</v>
      </c>
    </row>
    <row r="188377" spans="2:2">
      <c r="B188377" s="67" t="s">
        <v>910</v>
      </c>
    </row>
    <row r="188378" spans="2:2">
      <c r="B188378" s="67" t="s">
        <v>910</v>
      </c>
    </row>
    <row r="188379" spans="2:2">
      <c r="B188379" s="67" t="s">
        <v>910</v>
      </c>
    </row>
    <row r="188380" spans="2:2">
      <c r="B188380" s="67" t="s">
        <v>910</v>
      </c>
    </row>
    <row r="188381" spans="2:2">
      <c r="B188381" s="67" t="s">
        <v>859</v>
      </c>
    </row>
    <row r="188382" spans="2:2">
      <c r="B188382" s="67" t="s">
        <v>859</v>
      </c>
    </row>
    <row r="188383" spans="2:2">
      <c r="B188383" s="67" t="s">
        <v>859</v>
      </c>
    </row>
    <row r="188384" spans="2:2">
      <c r="B188384" s="67" t="s">
        <v>859</v>
      </c>
    </row>
    <row r="188385" spans="2:2">
      <c r="B188385" s="67" t="s">
        <v>859</v>
      </c>
    </row>
    <row r="188386" spans="2:2">
      <c r="B188386" s="67" t="s">
        <v>859</v>
      </c>
    </row>
    <row r="188387" spans="2:2">
      <c r="B188387" s="67" t="s">
        <v>916</v>
      </c>
    </row>
    <row r="188388" spans="2:2">
      <c r="B188388" s="67" t="s">
        <v>916</v>
      </c>
    </row>
    <row r="188389" spans="2:2">
      <c r="B188389" s="67" t="s">
        <v>859</v>
      </c>
    </row>
    <row r="188390" spans="2:2">
      <c r="B188390" s="67" t="s">
        <v>859</v>
      </c>
    </row>
    <row r="188391" spans="2:2">
      <c r="B188391" s="67" t="s">
        <v>916</v>
      </c>
    </row>
    <row r="188392" spans="2:2">
      <c r="B188392" s="67" t="s">
        <v>916</v>
      </c>
    </row>
    <row r="188393" spans="2:2">
      <c r="B188393" s="67" t="s">
        <v>916</v>
      </c>
    </row>
    <row r="188394" spans="2:2">
      <c r="B188394" s="67" t="s">
        <v>916</v>
      </c>
    </row>
    <row r="188395" spans="2:2" ht="15">
      <c r="B188395" s="183" t="s">
        <v>938</v>
      </c>
    </row>
    <row r="188396" spans="2:2" ht="15">
      <c r="B188396" s="183" t="s">
        <v>938</v>
      </c>
    </row>
    <row r="188397" spans="2:2" ht="15">
      <c r="B188397" s="183" t="s">
        <v>938</v>
      </c>
    </row>
    <row r="188398" spans="2:2">
      <c r="B188398" s="67" t="s">
        <v>989</v>
      </c>
    </row>
    <row r="188399" spans="2:2">
      <c r="B188399" s="67" t="s">
        <v>870</v>
      </c>
    </row>
    <row r="188400" spans="2:2">
      <c r="B188400" s="67" t="s">
        <v>870</v>
      </c>
    </row>
    <row r="188401" spans="2:2">
      <c r="B188401" s="67" t="s">
        <v>870</v>
      </c>
    </row>
    <row r="188402" spans="2:2">
      <c r="B188402" s="67" t="s">
        <v>870</v>
      </c>
    </row>
    <row r="188403" spans="2:2">
      <c r="B188403" s="67" t="s">
        <v>870</v>
      </c>
    </row>
    <row r="188404" spans="2:2" ht="15">
      <c r="B188404" s="184" t="s">
        <v>935</v>
      </c>
    </row>
    <row r="188405" spans="2:2" ht="15">
      <c r="B188405" s="184" t="s">
        <v>935</v>
      </c>
    </row>
    <row r="188406" spans="2:2" ht="15">
      <c r="B188406" s="184" t="s">
        <v>935</v>
      </c>
    </row>
    <row r="188407" spans="2:2">
      <c r="B188407" s="67" t="s">
        <v>918</v>
      </c>
    </row>
    <row r="188408" spans="2:2">
      <c r="B188408" s="67" t="s">
        <v>918</v>
      </c>
    </row>
    <row r="188409" spans="2:2" ht="15">
      <c r="B188409" s="183" t="s">
        <v>930</v>
      </c>
    </row>
    <row r="188410" spans="2:2" ht="15">
      <c r="B188410" s="183" t="s">
        <v>930</v>
      </c>
    </row>
    <row r="188411" spans="2:2" ht="15">
      <c r="B188411" s="183" t="s">
        <v>930</v>
      </c>
    </row>
    <row r="188412" spans="2:2">
      <c r="B188412" s="67" t="s">
        <v>960</v>
      </c>
    </row>
    <row r="188413" spans="2:2">
      <c r="B188413" s="67" t="s">
        <v>960</v>
      </c>
    </row>
    <row r="188414" spans="2:2">
      <c r="B188414" s="67" t="s">
        <v>960</v>
      </c>
    </row>
    <row r="188415" spans="2:2">
      <c r="B188415" s="67" t="s">
        <v>960</v>
      </c>
    </row>
    <row r="188416" spans="2:2">
      <c r="B188416" s="67" t="s">
        <v>960</v>
      </c>
    </row>
    <row r="188417" spans="2:2" ht="15">
      <c r="B188417" s="184" t="s">
        <v>961</v>
      </c>
    </row>
    <row r="188418" spans="2:2" ht="15">
      <c r="B188418" s="184" t="s">
        <v>961</v>
      </c>
    </row>
    <row r="188419" spans="2:2" ht="15">
      <c r="B188419" s="184" t="s">
        <v>961</v>
      </c>
    </row>
    <row r="188420" spans="2:2">
      <c r="B188420" s="67" t="s">
        <v>961</v>
      </c>
    </row>
    <row r="188421" spans="2:2">
      <c r="B188421" s="67" t="s">
        <v>961</v>
      </c>
    </row>
    <row r="188422" spans="2:2">
      <c r="B188422" s="67" t="s">
        <v>241</v>
      </c>
    </row>
    <row r="188423" spans="2:2">
      <c r="B188423" s="67" t="s">
        <v>994</v>
      </c>
    </row>
    <row r="188424" spans="2:2">
      <c r="B188424" s="67" t="s">
        <v>994</v>
      </c>
    </row>
    <row r="188425" spans="2:2">
      <c r="B188425" s="67" t="s">
        <v>994</v>
      </c>
    </row>
    <row r="188426" spans="2:2">
      <c r="B188426" s="67" t="s">
        <v>911</v>
      </c>
    </row>
    <row r="188427" spans="2:2">
      <c r="B188427" s="67" t="s">
        <v>911</v>
      </c>
    </row>
    <row r="188428" spans="2:2">
      <c r="B188428" s="67" t="s">
        <v>994</v>
      </c>
    </row>
    <row r="188429" spans="2:2">
      <c r="B188429" s="67" t="s">
        <v>994</v>
      </c>
    </row>
    <row r="188430" spans="2:2">
      <c r="B188430" s="67" t="s">
        <v>911</v>
      </c>
    </row>
    <row r="188431" spans="2:2">
      <c r="B188431" s="67" t="s">
        <v>911</v>
      </c>
    </row>
    <row r="188432" spans="2:2">
      <c r="B188432" s="67" t="s">
        <v>911</v>
      </c>
    </row>
    <row r="188433" spans="2:2">
      <c r="B188433" s="67" t="s">
        <v>911</v>
      </c>
    </row>
    <row r="188434" spans="2:2">
      <c r="B188434" s="67" t="s">
        <v>911</v>
      </c>
    </row>
    <row r="188435" spans="2:2">
      <c r="B188435" s="67" t="s">
        <v>243</v>
      </c>
    </row>
    <row r="188436" spans="2:2">
      <c r="B188436" s="67" t="s">
        <v>962</v>
      </c>
    </row>
    <row r="188437" spans="2:2">
      <c r="B188437" s="67" t="s">
        <v>962</v>
      </c>
    </row>
    <row r="188438" spans="2:2">
      <c r="B188438" s="67" t="s">
        <v>962</v>
      </c>
    </row>
    <row r="188439" spans="2:2">
      <c r="B188439" s="67" t="s">
        <v>912</v>
      </c>
    </row>
    <row r="188440" spans="2:2">
      <c r="B188440" s="67" t="s">
        <v>912</v>
      </c>
    </row>
    <row r="188441" spans="2:2">
      <c r="B188441" s="67" t="s">
        <v>962</v>
      </c>
    </row>
    <row r="188442" spans="2:2">
      <c r="B188442" s="67" t="s">
        <v>962</v>
      </c>
    </row>
    <row r="188443" spans="2:2">
      <c r="B188443" s="67" t="s">
        <v>912</v>
      </c>
    </row>
    <row r="188444" spans="2:2">
      <c r="B188444" s="67" t="s">
        <v>912</v>
      </c>
    </row>
    <row r="188445" spans="2:2">
      <c r="B188445" s="67" t="s">
        <v>912</v>
      </c>
    </row>
    <row r="188446" spans="2:2" ht="15">
      <c r="B188446" s="184" t="s">
        <v>972</v>
      </c>
    </row>
    <row r="188447" spans="2:2" ht="15">
      <c r="B188447" s="184" t="s">
        <v>972</v>
      </c>
    </row>
    <row r="188448" spans="2:2" ht="15">
      <c r="B188448" s="184" t="s">
        <v>972</v>
      </c>
    </row>
    <row r="188449" spans="2:2" ht="15">
      <c r="B188449" s="183" t="s">
        <v>963</v>
      </c>
    </row>
    <row r="188450" spans="2:2" ht="15">
      <c r="B188450" s="183" t="s">
        <v>963</v>
      </c>
    </row>
    <row r="188451" spans="2:2" ht="15">
      <c r="B188451" s="183" t="s">
        <v>963</v>
      </c>
    </row>
    <row r="188452" spans="2:2">
      <c r="B188452" s="67" t="s">
        <v>300</v>
      </c>
    </row>
    <row r="188453" spans="2:2">
      <c r="B188453" s="67" t="s">
        <v>879</v>
      </c>
    </row>
    <row r="188454" spans="2:2">
      <c r="B188454" s="67" t="s">
        <v>879</v>
      </c>
    </row>
    <row r="188455" spans="2:2">
      <c r="B188455" s="67" t="s">
        <v>879</v>
      </c>
    </row>
    <row r="188456" spans="2:2">
      <c r="B188456" s="67" t="s">
        <v>879</v>
      </c>
    </row>
    <row r="188457" spans="2:2">
      <c r="B188457" s="67" t="s">
        <v>879</v>
      </c>
    </row>
    <row r="188458" spans="2:2">
      <c r="B188458" s="67" t="s">
        <v>879</v>
      </c>
    </row>
    <row r="188459" spans="2:2" ht="15">
      <c r="B188459" s="183" t="s">
        <v>964</v>
      </c>
    </row>
    <row r="188460" spans="2:2" ht="15">
      <c r="B188460" s="183" t="s">
        <v>964</v>
      </c>
    </row>
    <row r="188461" spans="2:2" ht="15">
      <c r="B188461" s="183" t="s">
        <v>964</v>
      </c>
    </row>
    <row r="188462" spans="2:2">
      <c r="B188462" s="67" t="s">
        <v>304</v>
      </c>
    </row>
    <row r="188463" spans="2:2" ht="15">
      <c r="B188463" s="183" t="s">
        <v>965</v>
      </c>
    </row>
    <row r="188464" spans="2:2" ht="15">
      <c r="B188464" s="183" t="s">
        <v>965</v>
      </c>
    </row>
    <row r="188465" spans="2:2" ht="15">
      <c r="B188465" s="183" t="s">
        <v>965</v>
      </c>
    </row>
    <row r="188466" spans="2:2">
      <c r="B188466" s="67" t="s">
        <v>894</v>
      </c>
    </row>
    <row r="188467" spans="2:2">
      <c r="B188467" s="67" t="s">
        <v>214</v>
      </c>
    </row>
    <row r="188468" spans="2:2">
      <c r="B188468" s="67" t="s">
        <v>214</v>
      </c>
    </row>
    <row r="188469" spans="2:2">
      <c r="B188469" s="67" t="s">
        <v>214</v>
      </c>
    </row>
    <row r="188470" spans="2:2">
      <c r="B188470" s="67" t="s">
        <v>214</v>
      </c>
    </row>
    <row r="188471" spans="2:2">
      <c r="B188471" s="67" t="s">
        <v>399</v>
      </c>
    </row>
    <row r="188472" spans="2:2">
      <c r="B188472" s="67" t="s">
        <v>400</v>
      </c>
    </row>
    <row r="188473" spans="2:2">
      <c r="B188473" s="67" t="s">
        <v>400</v>
      </c>
    </row>
    <row r="188474" spans="2:2">
      <c r="B188474" s="67" t="s">
        <v>400</v>
      </c>
    </row>
    <row r="188475" spans="2:2" ht="15">
      <c r="B188475" s="183" t="s">
        <v>967</v>
      </c>
    </row>
    <row r="188476" spans="2:2">
      <c r="B188476" s="67" t="s">
        <v>913</v>
      </c>
    </row>
    <row r="188477" spans="2:2">
      <c r="B188477" s="67" t="s">
        <v>913</v>
      </c>
    </row>
    <row r="188478" spans="2:2" ht="15">
      <c r="B188478" s="183" t="s">
        <v>967</v>
      </c>
    </row>
    <row r="188479" spans="2:2" ht="15">
      <c r="B188479" s="183" t="s">
        <v>967</v>
      </c>
    </row>
    <row r="188480" spans="2:2">
      <c r="B188480" s="67" t="s">
        <v>913</v>
      </c>
    </row>
    <row r="188481" spans="2:2">
      <c r="B188481" s="67" t="s">
        <v>913</v>
      </c>
    </row>
    <row r="188482" spans="2:2">
      <c r="B188482" s="67" t="s">
        <v>913</v>
      </c>
    </row>
    <row r="188483" spans="2:2">
      <c r="B188483" s="67" t="s">
        <v>213</v>
      </c>
    </row>
    <row r="188484" spans="2:2">
      <c r="B188484" s="67" t="s">
        <v>213</v>
      </c>
    </row>
    <row r="188485" spans="2:2">
      <c r="B188485" s="67" t="s">
        <v>213</v>
      </c>
    </row>
    <row r="188486" spans="2:2">
      <c r="B188486" s="67" t="s">
        <v>213</v>
      </c>
    </row>
    <row r="188487" spans="2:2">
      <c r="B188487" s="67" t="s">
        <v>213</v>
      </c>
    </row>
    <row r="188488" spans="2:2">
      <c r="B188488" s="67" t="s">
        <v>213</v>
      </c>
    </row>
    <row r="188489" spans="2:2">
      <c r="B188489" s="67" t="s">
        <v>213</v>
      </c>
    </row>
    <row r="188490" spans="2:2">
      <c r="B188490" s="67" t="s">
        <v>213</v>
      </c>
    </row>
    <row r="188491" spans="2:2">
      <c r="B188491" s="67" t="s">
        <v>276</v>
      </c>
    </row>
    <row r="188492" spans="2:2">
      <c r="B188492" s="67" t="s">
        <v>1015</v>
      </c>
    </row>
    <row r="188493" spans="2:2">
      <c r="B188493" s="67" t="s">
        <v>1015</v>
      </c>
    </row>
    <row r="188494" spans="2:2">
      <c r="B188494" s="67" t="s">
        <v>1015</v>
      </c>
    </row>
    <row r="188495" spans="2:2">
      <c r="B188495" s="67" t="s">
        <v>1011</v>
      </c>
    </row>
    <row r="188496" spans="2:2">
      <c r="B188496" s="67" t="s">
        <v>1011</v>
      </c>
    </row>
    <row r="188497" spans="2:2">
      <c r="B188497" s="67" t="s">
        <v>1011</v>
      </c>
    </row>
    <row r="188498" spans="2:2">
      <c r="B188498" s="67" t="s">
        <v>1012</v>
      </c>
    </row>
    <row r="188499" spans="2:2">
      <c r="B188499" s="67" t="s">
        <v>1012</v>
      </c>
    </row>
    <row r="188500" spans="2:2">
      <c r="B188500" s="67" t="s">
        <v>1012</v>
      </c>
    </row>
    <row r="188501" spans="2:2">
      <c r="B188501" s="67" t="s">
        <v>1016</v>
      </c>
    </row>
    <row r="188502" spans="2:2">
      <c r="B188502" s="67" t="s">
        <v>1016</v>
      </c>
    </row>
    <row r="188503" spans="2:2">
      <c r="B188503" s="67" t="s">
        <v>1016</v>
      </c>
    </row>
    <row r="188504" spans="2:2">
      <c r="B188504" s="67" t="s">
        <v>1008</v>
      </c>
    </row>
    <row r="188505" spans="2:2">
      <c r="B188505" s="67" t="s">
        <v>1008</v>
      </c>
    </row>
    <row r="188506" spans="2:2">
      <c r="B188506" s="67" t="s">
        <v>1008</v>
      </c>
    </row>
    <row r="188507" spans="2:2">
      <c r="B188507" s="67" t="s">
        <v>1010</v>
      </c>
    </row>
    <row r="188508" spans="2:2">
      <c r="B188508" s="67" t="s">
        <v>1010</v>
      </c>
    </row>
    <row r="188509" spans="2:2">
      <c r="B188509" s="67" t="s">
        <v>1010</v>
      </c>
    </row>
    <row r="189001" spans="2:2">
      <c r="B189001" s="186"/>
    </row>
    <row r="189002" spans="2:2">
      <c r="B189002" s="186"/>
    </row>
    <row r="189003" spans="2:2">
      <c r="B189003" s="186"/>
    </row>
    <row r="189004" spans="2:2">
      <c r="B189004" s="186"/>
    </row>
    <row r="189005" spans="2:2">
      <c r="B189005" s="186"/>
    </row>
    <row r="189006" spans="2:2">
      <c r="B189006" s="186"/>
    </row>
    <row r="189007" spans="2:2">
      <c r="B189007" s="186"/>
    </row>
    <row r="189008" spans="2:2">
      <c r="B189008" s="186"/>
    </row>
    <row r="189009" spans="2:2">
      <c r="B189009" s="186"/>
    </row>
    <row r="189010" spans="2:2">
      <c r="B189010" s="186"/>
    </row>
    <row r="189011" spans="2:2">
      <c r="B189011" s="186"/>
    </row>
    <row r="189012" spans="2:2">
      <c r="B189012" s="186"/>
    </row>
    <row r="189013" spans="2:2">
      <c r="B189013" s="186"/>
    </row>
    <row r="189014" spans="2:2">
      <c r="B189014" s="186"/>
    </row>
    <row r="189015" spans="2:2">
      <c r="B189015" s="186"/>
    </row>
    <row r="189016" spans="2:2">
      <c r="B189016" s="186"/>
    </row>
    <row r="189017" spans="2:2">
      <c r="B189017" s="186"/>
    </row>
    <row r="189018" spans="2:2">
      <c r="B189018" s="186"/>
    </row>
    <row r="189019" spans="2:2">
      <c r="B189019" s="186"/>
    </row>
    <row r="189020" spans="2:2">
      <c r="B189020" s="186"/>
    </row>
    <row r="189021" spans="2:2">
      <c r="B189021" s="186"/>
    </row>
    <row r="189022" spans="2:2">
      <c r="B189022" s="186"/>
    </row>
    <row r="189023" spans="2:2">
      <c r="B189023" s="186"/>
    </row>
    <row r="189024" spans="2:2">
      <c r="B189024" s="186"/>
    </row>
    <row r="189025" spans="2:2">
      <c r="B189025" s="186"/>
    </row>
    <row r="189026" spans="2:2">
      <c r="B189026" s="186"/>
    </row>
    <row r="189027" spans="2:2">
      <c r="B189027" s="186"/>
    </row>
    <row r="189028" spans="2:2">
      <c r="B189028" s="186"/>
    </row>
    <row r="189029" spans="2:2">
      <c r="B189029" s="186"/>
    </row>
    <row r="189030" spans="2:2">
      <c r="B189030" s="186"/>
    </row>
    <row r="189031" spans="2:2">
      <c r="B189031" s="186"/>
    </row>
    <row r="189032" spans="2:2">
      <c r="B189032" s="186"/>
    </row>
    <row r="189033" spans="2:2">
      <c r="B189033" s="186"/>
    </row>
    <row r="189034" spans="2:2">
      <c r="B189034" s="186"/>
    </row>
    <row r="189035" spans="2:2">
      <c r="B189035" s="186"/>
    </row>
    <row r="189036" spans="2:2">
      <c r="B189036" s="186"/>
    </row>
    <row r="189037" spans="2:2">
      <c r="B189037" s="186"/>
    </row>
    <row r="189038" spans="2:2">
      <c r="B189038" s="186"/>
    </row>
    <row r="189039" spans="2:2">
      <c r="B189039" s="186"/>
    </row>
    <row r="189040" spans="2:2">
      <c r="B189040" s="186"/>
    </row>
    <row r="189041" spans="2:2">
      <c r="B189041" s="186"/>
    </row>
    <row r="189042" spans="2:2">
      <c r="B189042" s="186"/>
    </row>
    <row r="189043" spans="2:2">
      <c r="B189043" s="186"/>
    </row>
    <row r="189044" spans="2:2">
      <c r="B189044" s="186"/>
    </row>
    <row r="189045" spans="2:2">
      <c r="B189045" s="186"/>
    </row>
    <row r="189046" spans="2:2">
      <c r="B189046" s="186"/>
    </row>
    <row r="189047" spans="2:2">
      <c r="B189047" s="186"/>
    </row>
    <row r="189048" spans="2:2">
      <c r="B189048" s="186"/>
    </row>
    <row r="189049" spans="2:2">
      <c r="B189049" s="186"/>
    </row>
    <row r="189050" spans="2:2">
      <c r="B189050" s="186"/>
    </row>
    <row r="189051" spans="2:2">
      <c r="B189051" s="186"/>
    </row>
    <row r="189052" spans="2:2">
      <c r="B189052" s="186"/>
    </row>
    <row r="189053" spans="2:2">
      <c r="B189053" s="186"/>
    </row>
    <row r="189054" spans="2:2">
      <c r="B189054" s="186"/>
    </row>
    <row r="189055" spans="2:2">
      <c r="B189055" s="186"/>
    </row>
    <row r="189056" spans="2:2">
      <c r="B189056" s="186"/>
    </row>
    <row r="189057" spans="2:2">
      <c r="B189057" s="186"/>
    </row>
    <row r="189058" spans="2:2">
      <c r="B189058" s="186"/>
    </row>
    <row r="189059" spans="2:2">
      <c r="B189059" s="186"/>
    </row>
    <row r="189060" spans="2:2">
      <c r="B189060" s="186"/>
    </row>
    <row r="189061" spans="2:2">
      <c r="B189061" s="186"/>
    </row>
    <row r="189062" spans="2:2">
      <c r="B189062" s="186"/>
    </row>
    <row r="189063" spans="2:2">
      <c r="B189063" s="186"/>
    </row>
    <row r="189064" spans="2:2">
      <c r="B189064" s="186"/>
    </row>
    <row r="189065" spans="2:2">
      <c r="B189065" s="186"/>
    </row>
    <row r="189066" spans="2:2">
      <c r="B189066" s="186"/>
    </row>
    <row r="189067" spans="2:2">
      <c r="B189067" s="186"/>
    </row>
    <row r="189068" spans="2:2">
      <c r="B189068" s="186"/>
    </row>
    <row r="189069" spans="2:2">
      <c r="B189069" s="186"/>
    </row>
    <row r="189070" spans="2:2">
      <c r="B189070" s="186"/>
    </row>
    <row r="189071" spans="2:2">
      <c r="B189071" s="186"/>
    </row>
    <row r="189072" spans="2:2">
      <c r="B189072" s="186"/>
    </row>
    <row r="189073" spans="2:2">
      <c r="B189073" s="186"/>
    </row>
    <row r="189074" spans="2:2">
      <c r="B189074" s="186"/>
    </row>
    <row r="189075" spans="2:2">
      <c r="B189075" s="186"/>
    </row>
    <row r="189076" spans="2:2">
      <c r="B189076" s="186"/>
    </row>
    <row r="189077" spans="2:2">
      <c r="B189077" s="186"/>
    </row>
    <row r="189078" spans="2:2">
      <c r="B189078" s="186"/>
    </row>
    <row r="189079" spans="2:2">
      <c r="B189079" s="186"/>
    </row>
    <row r="189080" spans="2:2">
      <c r="B189080" s="186"/>
    </row>
    <row r="189081" spans="2:2">
      <c r="B189081" s="186"/>
    </row>
    <row r="189082" spans="2:2">
      <c r="B189082" s="186"/>
    </row>
    <row r="189083" spans="2:2">
      <c r="B189083" s="186"/>
    </row>
    <row r="189084" spans="2:2">
      <c r="B189084" s="186"/>
    </row>
    <row r="189085" spans="2:2">
      <c r="B189085" s="186"/>
    </row>
    <row r="189086" spans="2:2">
      <c r="B189086" s="186"/>
    </row>
    <row r="189087" spans="2:2">
      <c r="B189087" s="186"/>
    </row>
    <row r="189088" spans="2:2">
      <c r="B189088" s="186"/>
    </row>
    <row r="189089" spans="2:2">
      <c r="B189089" s="186"/>
    </row>
    <row r="189090" spans="2:2">
      <c r="B189090" s="186"/>
    </row>
    <row r="189091" spans="2:2">
      <c r="B189091" s="186"/>
    </row>
    <row r="189092" spans="2:2">
      <c r="B189092" s="186"/>
    </row>
    <row r="189093" spans="2:2">
      <c r="B189093" s="186"/>
    </row>
    <row r="189094" spans="2:2">
      <c r="B189094" s="186"/>
    </row>
    <row r="189095" spans="2:2">
      <c r="B189095" s="186"/>
    </row>
    <row r="189096" spans="2:2">
      <c r="B189096" s="186"/>
    </row>
    <row r="189097" spans="2:2">
      <c r="B189097" s="186"/>
    </row>
    <row r="189098" spans="2:2">
      <c r="B189098" s="186"/>
    </row>
    <row r="189099" spans="2:2">
      <c r="B189099" s="186"/>
    </row>
    <row r="189100" spans="2:2">
      <c r="B189100" s="186"/>
    </row>
    <row r="189101" spans="2:2">
      <c r="B189101" s="186"/>
    </row>
    <row r="189102" spans="2:2">
      <c r="B189102" s="186"/>
    </row>
    <row r="189103" spans="2:2">
      <c r="B189103" s="186"/>
    </row>
    <row r="189104" spans="2:2">
      <c r="B189104" s="186"/>
    </row>
    <row r="189105" spans="2:2">
      <c r="B189105" s="186"/>
    </row>
    <row r="189106" spans="2:2">
      <c r="B189106" s="186"/>
    </row>
    <row r="189107" spans="2:2">
      <c r="B189107" s="186"/>
    </row>
    <row r="189108" spans="2:2">
      <c r="B189108" s="186"/>
    </row>
    <row r="189109" spans="2:2">
      <c r="B189109" s="186"/>
    </row>
    <row r="189110" spans="2:2">
      <c r="B189110" s="186"/>
    </row>
    <row r="189111" spans="2:2">
      <c r="B189111" s="186"/>
    </row>
    <row r="189112" spans="2:2">
      <c r="B189112" s="186"/>
    </row>
    <row r="189113" spans="2:2">
      <c r="B189113" s="186"/>
    </row>
    <row r="189114" spans="2:2">
      <c r="B189114" s="186"/>
    </row>
    <row r="189115" spans="2:2">
      <c r="B189115" s="186"/>
    </row>
    <row r="189116" spans="2:2">
      <c r="B189116" s="186"/>
    </row>
    <row r="189117" spans="2:2">
      <c r="B189117" s="186"/>
    </row>
    <row r="189118" spans="2:2">
      <c r="B189118" s="186"/>
    </row>
    <row r="189119" spans="2:2">
      <c r="B189119" s="186"/>
    </row>
    <row r="189120" spans="2:2">
      <c r="B189120" s="186"/>
    </row>
    <row r="189121" spans="2:2">
      <c r="B189121" s="186"/>
    </row>
    <row r="189122" spans="2:2">
      <c r="B189122" s="186"/>
    </row>
    <row r="189123" spans="2:2">
      <c r="B189123" s="186"/>
    </row>
    <row r="189124" spans="2:2">
      <c r="B189124" s="186"/>
    </row>
    <row r="189125" spans="2:2">
      <c r="B189125" s="186"/>
    </row>
    <row r="189126" spans="2:2">
      <c r="B189126" s="186"/>
    </row>
    <row r="189127" spans="2:2">
      <c r="B189127" s="186"/>
    </row>
    <row r="189128" spans="2:2">
      <c r="B189128" s="186"/>
    </row>
    <row r="189129" spans="2:2">
      <c r="B189129" s="186"/>
    </row>
    <row r="189130" spans="2:2">
      <c r="B189130" s="186"/>
    </row>
    <row r="189131" spans="2:2">
      <c r="B189131" s="186"/>
    </row>
    <row r="189132" spans="2:2">
      <c r="B189132" s="186"/>
    </row>
    <row r="189133" spans="2:2">
      <c r="B189133" s="186"/>
    </row>
    <row r="189134" spans="2:2">
      <c r="B189134" s="186"/>
    </row>
    <row r="189135" spans="2:2">
      <c r="B189135" s="186"/>
    </row>
    <row r="189136" spans="2:2">
      <c r="B189136" s="186"/>
    </row>
    <row r="189137" spans="2:2">
      <c r="B189137" s="186"/>
    </row>
    <row r="189138" spans="2:2">
      <c r="B189138" s="186"/>
    </row>
    <row r="189139" spans="2:2">
      <c r="B189139" s="186"/>
    </row>
    <row r="189140" spans="2:2">
      <c r="B189140" s="186"/>
    </row>
    <row r="189141" spans="2:2">
      <c r="B189141" s="186"/>
    </row>
    <row r="189142" spans="2:2">
      <c r="B189142" s="186"/>
    </row>
    <row r="189143" spans="2:2">
      <c r="B189143" s="186"/>
    </row>
    <row r="189144" spans="2:2">
      <c r="B189144" s="186"/>
    </row>
    <row r="189145" spans="2:2">
      <c r="B189145" s="186"/>
    </row>
    <row r="189146" spans="2:2">
      <c r="B189146" s="186"/>
    </row>
    <row r="189147" spans="2:2">
      <c r="B189147" s="186"/>
    </row>
    <row r="189148" spans="2:2">
      <c r="B189148" s="186"/>
    </row>
    <row r="189149" spans="2:2">
      <c r="B189149" s="186"/>
    </row>
    <row r="189150" spans="2:2">
      <c r="B189150" s="186"/>
    </row>
    <row r="189151" spans="2:2">
      <c r="B189151" s="186"/>
    </row>
    <row r="189152" spans="2:2">
      <c r="B189152" s="186"/>
    </row>
    <row r="189153" spans="2:2">
      <c r="B189153" s="186"/>
    </row>
    <row r="189154" spans="2:2">
      <c r="B189154" s="186"/>
    </row>
    <row r="189155" spans="2:2">
      <c r="B189155" s="186"/>
    </row>
    <row r="189156" spans="2:2">
      <c r="B189156" s="186"/>
    </row>
    <row r="189157" spans="2:2">
      <c r="B189157" s="186"/>
    </row>
    <row r="189158" spans="2:2">
      <c r="B189158" s="186"/>
    </row>
    <row r="189159" spans="2:2">
      <c r="B189159" s="186"/>
    </row>
    <row r="189160" spans="2:2">
      <c r="B189160" s="186"/>
    </row>
    <row r="189161" spans="2:2">
      <c r="B189161" s="186"/>
    </row>
    <row r="189162" spans="2:2">
      <c r="B189162" s="186"/>
    </row>
    <row r="189163" spans="2:2">
      <c r="B189163" s="186"/>
    </row>
    <row r="189164" spans="2:2">
      <c r="B189164" s="186"/>
    </row>
    <row r="189165" spans="2:2">
      <c r="B189165" s="186"/>
    </row>
    <row r="189166" spans="2:2">
      <c r="B189166" s="186"/>
    </row>
    <row r="189167" spans="2:2">
      <c r="B189167" s="186"/>
    </row>
    <row r="189168" spans="2:2">
      <c r="B189168" s="186"/>
    </row>
    <row r="189169" spans="2:2">
      <c r="B189169" s="186"/>
    </row>
    <row r="189170" spans="2:2">
      <c r="B189170" s="186"/>
    </row>
    <row r="189171" spans="2:2">
      <c r="B189171" s="186"/>
    </row>
    <row r="189172" spans="2:2">
      <c r="B189172" s="186"/>
    </row>
    <row r="189173" spans="2:2">
      <c r="B189173" s="186"/>
    </row>
    <row r="189174" spans="2:2">
      <c r="B189174" s="186"/>
    </row>
    <row r="189175" spans="2:2">
      <c r="B189175" s="186"/>
    </row>
    <row r="189176" spans="2:2">
      <c r="B189176" s="186"/>
    </row>
    <row r="189177" spans="2:2">
      <c r="B189177" s="186"/>
    </row>
    <row r="189178" spans="2:2">
      <c r="B189178" s="186"/>
    </row>
    <row r="189179" spans="2:2">
      <c r="B189179" s="186"/>
    </row>
    <row r="189180" spans="2:2">
      <c r="B189180" s="186"/>
    </row>
    <row r="189181" spans="2:2">
      <c r="B189181" s="186"/>
    </row>
    <row r="189182" spans="2:2">
      <c r="B189182" s="186"/>
    </row>
    <row r="189183" spans="2:2">
      <c r="B189183" s="186"/>
    </row>
    <row r="189184" spans="2:2">
      <c r="B189184" s="186"/>
    </row>
    <row r="189185" spans="2:2">
      <c r="B189185" s="186"/>
    </row>
    <row r="189186" spans="2:2">
      <c r="B189186" s="186"/>
    </row>
    <row r="189187" spans="2:2">
      <c r="B189187" s="186"/>
    </row>
    <row r="189188" spans="2:2">
      <c r="B189188" s="186"/>
    </row>
    <row r="189189" spans="2:2">
      <c r="B189189" s="186"/>
    </row>
    <row r="189190" spans="2:2">
      <c r="B189190" s="186"/>
    </row>
    <row r="189191" spans="2:2">
      <c r="B189191" s="186"/>
    </row>
    <row r="189192" spans="2:2">
      <c r="B189192" s="186"/>
    </row>
    <row r="189193" spans="2:2">
      <c r="B189193" s="186"/>
    </row>
    <row r="189194" spans="2:2">
      <c r="B189194" s="186"/>
    </row>
    <row r="189195" spans="2:2">
      <c r="B189195" s="186"/>
    </row>
    <row r="189196" spans="2:2">
      <c r="B189196" s="186"/>
    </row>
    <row r="189197" spans="2:2">
      <c r="B189197" s="186"/>
    </row>
    <row r="189198" spans="2:2">
      <c r="B189198" s="186"/>
    </row>
    <row r="189199" spans="2:2">
      <c r="B189199" s="186"/>
    </row>
    <row r="189200" spans="2:2">
      <c r="B189200" s="67" t="s">
        <v>877</v>
      </c>
    </row>
    <row r="189201" spans="2:2">
      <c r="B189201" s="67" t="s">
        <v>877</v>
      </c>
    </row>
    <row r="189202" spans="2:2">
      <c r="B189202" s="67" t="s">
        <v>877</v>
      </c>
    </row>
    <row r="189203" spans="2:2">
      <c r="B189203" s="67" t="s">
        <v>877</v>
      </c>
    </row>
    <row r="189204" spans="2:2">
      <c r="B189204" s="67" t="s">
        <v>877</v>
      </c>
    </row>
    <row r="189205" spans="2:2">
      <c r="B189205" s="67" t="s">
        <v>877</v>
      </c>
    </row>
    <row r="189206" spans="2:2">
      <c r="B189206" s="67" t="s">
        <v>877</v>
      </c>
    </row>
    <row r="189207" spans="2:2">
      <c r="B189207" s="67" t="s">
        <v>877</v>
      </c>
    </row>
    <row r="189208" spans="2:2" ht="15">
      <c r="B189208" s="184" t="s">
        <v>936</v>
      </c>
    </row>
    <row r="189209" spans="2:2" ht="15">
      <c r="B189209" s="184" t="s">
        <v>936</v>
      </c>
    </row>
    <row r="189210" spans="2:2" ht="15">
      <c r="B189210" s="184" t="s">
        <v>936</v>
      </c>
    </row>
    <row r="189211" spans="2:2" ht="15">
      <c r="B189211" s="183" t="s">
        <v>933</v>
      </c>
    </row>
    <row r="189212" spans="2:2" ht="15">
      <c r="B189212" s="183" t="s">
        <v>933</v>
      </c>
    </row>
    <row r="189213" spans="2:2" ht="15">
      <c r="B189213" s="183" t="s">
        <v>933</v>
      </c>
    </row>
    <row r="189214" spans="2:2">
      <c r="B189214" s="67" t="s">
        <v>982</v>
      </c>
    </row>
    <row r="189215" spans="2:2">
      <c r="B189215" s="67" t="s">
        <v>982</v>
      </c>
    </row>
    <row r="189216" spans="2:2">
      <c r="B189216" s="67" t="s">
        <v>982</v>
      </c>
    </row>
    <row r="189217" spans="2:2">
      <c r="B189217" s="67" t="s">
        <v>865</v>
      </c>
    </row>
    <row r="189218" spans="2:2">
      <c r="B189218" s="67" t="s">
        <v>865</v>
      </c>
    </row>
    <row r="189219" spans="2:2">
      <c r="B189219" s="67" t="s">
        <v>865</v>
      </c>
    </row>
    <row r="189220" spans="2:2">
      <c r="B189220" s="67" t="s">
        <v>865</v>
      </c>
    </row>
    <row r="189221" spans="2:2">
      <c r="B189221" s="67" t="s">
        <v>865</v>
      </c>
    </row>
    <row r="189222" spans="2:2">
      <c r="B189222" s="67" t="s">
        <v>865</v>
      </c>
    </row>
    <row r="189223" spans="2:2">
      <c r="B189223" s="67" t="s">
        <v>865</v>
      </c>
    </row>
    <row r="189224" spans="2:2">
      <c r="B189224" s="67" t="s">
        <v>865</v>
      </c>
    </row>
    <row r="189225" spans="2:2">
      <c r="B189225" s="67" t="s">
        <v>865</v>
      </c>
    </row>
    <row r="189226" spans="2:2">
      <c r="B189226" s="67" t="s">
        <v>885</v>
      </c>
    </row>
    <row r="189227" spans="2:2">
      <c r="B189227" s="67" t="s">
        <v>885</v>
      </c>
    </row>
    <row r="189228" spans="2:2">
      <c r="B189228" s="67" t="s">
        <v>885</v>
      </c>
    </row>
    <row r="189229" spans="2:2">
      <c r="B189229" s="67" t="s">
        <v>990</v>
      </c>
    </row>
    <row r="189230" spans="2:2">
      <c r="B189230" s="67" t="s">
        <v>990</v>
      </c>
    </row>
    <row r="189231" spans="2:2">
      <c r="B189231" s="67" t="s">
        <v>990</v>
      </c>
    </row>
    <row r="189232" spans="2:2">
      <c r="B189232" s="67" t="s">
        <v>990</v>
      </c>
    </row>
    <row r="189233" spans="2:2">
      <c r="B189233" s="67" t="s">
        <v>205</v>
      </c>
    </row>
    <row r="189234" spans="2:2">
      <c r="B189234" s="67" t="s">
        <v>919</v>
      </c>
    </row>
    <row r="189235" spans="2:2">
      <c r="B189235" s="67" t="s">
        <v>919</v>
      </c>
    </row>
    <row r="189236" spans="2:2">
      <c r="B189236" s="67" t="s">
        <v>919</v>
      </c>
    </row>
    <row r="189237" spans="2:2">
      <c r="B189237" s="67" t="s">
        <v>919</v>
      </c>
    </row>
    <row r="189238" spans="2:2">
      <c r="B189238" s="67" t="s">
        <v>919</v>
      </c>
    </row>
    <row r="189239" spans="2:2">
      <c r="B189239" s="67" t="s">
        <v>919</v>
      </c>
    </row>
    <row r="189240" spans="2:2">
      <c r="B189240" s="67" t="s">
        <v>919</v>
      </c>
    </row>
    <row r="189241" spans="2:2">
      <c r="B189241" s="67" t="s">
        <v>876</v>
      </c>
    </row>
    <row r="189242" spans="2:2">
      <c r="B189242" s="67" t="s">
        <v>876</v>
      </c>
    </row>
    <row r="189243" spans="2:2">
      <c r="B189243" s="67" t="s">
        <v>876</v>
      </c>
    </row>
    <row r="189244" spans="2:2">
      <c r="B189244" s="67" t="s">
        <v>876</v>
      </c>
    </row>
    <row r="189245" spans="2:2">
      <c r="B189245" s="67" t="s">
        <v>902</v>
      </c>
    </row>
    <row r="189246" spans="2:2">
      <c r="B189246" s="67" t="s">
        <v>209</v>
      </c>
    </row>
    <row r="189247" spans="2:2">
      <c r="B189247" s="67" t="s">
        <v>209</v>
      </c>
    </row>
    <row r="189248" spans="2:2">
      <c r="B189248" s="67" t="s">
        <v>379</v>
      </c>
    </row>
    <row r="189249" spans="2:2">
      <c r="B189249" s="67" t="s">
        <v>878</v>
      </c>
    </row>
    <row r="189250" spans="2:2">
      <c r="B189250" s="67" t="s">
        <v>878</v>
      </c>
    </row>
    <row r="189251" spans="2:2">
      <c r="B189251" s="67" t="s">
        <v>878</v>
      </c>
    </row>
    <row r="189252" spans="2:2">
      <c r="B189252" s="67" t="s">
        <v>878</v>
      </c>
    </row>
    <row r="189253" spans="2:2">
      <c r="B189253" s="67" t="s">
        <v>878</v>
      </c>
    </row>
    <row r="189254" spans="2:2">
      <c r="B189254" s="67" t="s">
        <v>878</v>
      </c>
    </row>
    <row r="189255" spans="2:2">
      <c r="B189255" s="67" t="s">
        <v>222</v>
      </c>
    </row>
    <row r="189256" spans="2:2">
      <c r="B189256" s="67" t="s">
        <v>263</v>
      </c>
    </row>
    <row r="189257" spans="2:2" ht="15">
      <c r="B189257" s="183" t="s">
        <v>941</v>
      </c>
    </row>
    <row r="189258" spans="2:2" ht="15">
      <c r="B189258" s="183" t="s">
        <v>941</v>
      </c>
    </row>
    <row r="189259" spans="2:2" ht="15">
      <c r="B189259" s="183" t="s">
        <v>941</v>
      </c>
    </row>
    <row r="189260" spans="2:2">
      <c r="B189260" s="67" t="s">
        <v>941</v>
      </c>
    </row>
    <row r="189261" spans="2:2">
      <c r="B189261" s="67" t="s">
        <v>941</v>
      </c>
    </row>
    <row r="189262" spans="2:2">
      <c r="B189262" s="67" t="s">
        <v>991</v>
      </c>
    </row>
    <row r="189263" spans="2:2">
      <c r="B189263" s="67" t="s">
        <v>991</v>
      </c>
    </row>
    <row r="189264" spans="2:2">
      <c r="B189264" s="67" t="s">
        <v>991</v>
      </c>
    </row>
    <row r="189265" spans="2:2">
      <c r="B189265" s="67" t="s">
        <v>264</v>
      </c>
    </row>
    <row r="189266" spans="2:2">
      <c r="B189266" s="67" t="s">
        <v>984</v>
      </c>
    </row>
    <row r="189267" spans="2:2">
      <c r="B189267" s="67" t="s">
        <v>984</v>
      </c>
    </row>
    <row r="189268" spans="2:2">
      <c r="B189268" s="67" t="s">
        <v>984</v>
      </c>
    </row>
    <row r="189269" spans="2:2" ht="15">
      <c r="B189269" s="183" t="s">
        <v>984</v>
      </c>
    </row>
    <row r="189270" spans="2:2">
      <c r="B189270" s="67" t="s">
        <v>886</v>
      </c>
    </row>
    <row r="189271" spans="2:2">
      <c r="B189271" s="67" t="s">
        <v>886</v>
      </c>
    </row>
    <row r="189272" spans="2:2">
      <c r="B189272" s="67" t="s">
        <v>983</v>
      </c>
    </row>
    <row r="189273" spans="2:2">
      <c r="B189273" s="67" t="s">
        <v>983</v>
      </c>
    </row>
    <row r="189274" spans="2:2">
      <c r="B189274" s="67" t="s">
        <v>983</v>
      </c>
    </row>
    <row r="189275" spans="2:2">
      <c r="B189275" s="67" t="s">
        <v>983</v>
      </c>
    </row>
    <row r="189276" spans="2:2">
      <c r="B189276" s="67" t="s">
        <v>983</v>
      </c>
    </row>
    <row r="189277" spans="2:2">
      <c r="B189277" s="67" t="s">
        <v>983</v>
      </c>
    </row>
    <row r="189278" spans="2:2">
      <c r="B189278" s="67" t="s">
        <v>983</v>
      </c>
    </row>
    <row r="189279" spans="2:2">
      <c r="B189279" s="67" t="s">
        <v>983</v>
      </c>
    </row>
    <row r="189280" spans="2:2">
      <c r="B189280" s="67" t="s">
        <v>992</v>
      </c>
    </row>
    <row r="189281" spans="2:2">
      <c r="B189281" s="67" t="s">
        <v>992</v>
      </c>
    </row>
    <row r="189282" spans="2:2">
      <c r="B189282" s="67" t="s">
        <v>992</v>
      </c>
    </row>
    <row r="189283" spans="2:2">
      <c r="B189283" s="67" t="s">
        <v>992</v>
      </c>
    </row>
    <row r="189284" spans="2:2">
      <c r="B189284" s="67" t="s">
        <v>992</v>
      </c>
    </row>
    <row r="189285" spans="2:2">
      <c r="B189285" s="67" t="s">
        <v>992</v>
      </c>
    </row>
    <row r="189286" spans="2:2">
      <c r="B189286" s="67" t="s">
        <v>992</v>
      </c>
    </row>
    <row r="189287" spans="2:2">
      <c r="B189287" s="67" t="s">
        <v>992</v>
      </c>
    </row>
    <row r="189288" spans="2:2" ht="15">
      <c r="B189288" s="184" t="s">
        <v>934</v>
      </c>
    </row>
    <row r="189289" spans="2:2" ht="15">
      <c r="B189289" s="184" t="s">
        <v>934</v>
      </c>
    </row>
    <row r="189290" spans="2:2" ht="15">
      <c r="B189290" s="184" t="s">
        <v>934</v>
      </c>
    </row>
    <row r="189291" spans="2:2">
      <c r="B189291" s="67" t="s">
        <v>934</v>
      </c>
    </row>
    <row r="189292" spans="2:2">
      <c r="B189292" s="67" t="s">
        <v>211</v>
      </c>
    </row>
    <row r="189293" spans="2:2">
      <c r="B189293" s="67" t="s">
        <v>986</v>
      </c>
    </row>
    <row r="189294" spans="2:2">
      <c r="B189294" s="67" t="s">
        <v>986</v>
      </c>
    </row>
    <row r="189295" spans="2:2">
      <c r="B189295" s="67" t="s">
        <v>986</v>
      </c>
    </row>
    <row r="189296" spans="2:2">
      <c r="B189296" s="67" t="s">
        <v>986</v>
      </c>
    </row>
    <row r="189297" spans="2:2">
      <c r="B189297" s="67" t="s">
        <v>942</v>
      </c>
    </row>
    <row r="189298" spans="2:2">
      <c r="B189298" s="67" t="s">
        <v>942</v>
      </c>
    </row>
    <row r="189299" spans="2:2">
      <c r="B189299" s="67" t="s">
        <v>887</v>
      </c>
    </row>
    <row r="189300" spans="2:2">
      <c r="B189300" s="67" t="s">
        <v>887</v>
      </c>
    </row>
    <row r="189301" spans="2:2" ht="15">
      <c r="B189301" t="s">
        <v>268</v>
      </c>
    </row>
    <row r="189302" spans="2:2" ht="15">
      <c r="B189302" s="183" t="s">
        <v>932</v>
      </c>
    </row>
    <row r="189303" spans="2:2" ht="15">
      <c r="B189303" s="183" t="s">
        <v>932</v>
      </c>
    </row>
    <row r="189304" spans="2:2" ht="15">
      <c r="B189304" s="183" t="s">
        <v>932</v>
      </c>
    </row>
    <row r="189305" spans="2:2">
      <c r="B189305" s="67" t="s">
        <v>208</v>
      </c>
    </row>
    <row r="189306" spans="2:2">
      <c r="B189306" s="67" t="s">
        <v>208</v>
      </c>
    </row>
    <row r="189307" spans="2:2">
      <c r="B189307" s="67" t="s">
        <v>208</v>
      </c>
    </row>
    <row r="189308" spans="2:2">
      <c r="B189308" s="67" t="s">
        <v>208</v>
      </c>
    </row>
    <row r="189309" spans="2:2" ht="15">
      <c r="B189309" s="183" t="s">
        <v>943</v>
      </c>
    </row>
    <row r="189310" spans="2:2" ht="15">
      <c r="B189310" s="183" t="s">
        <v>943</v>
      </c>
    </row>
    <row r="189311" spans="2:2" ht="15">
      <c r="B189311" s="183" t="s">
        <v>943</v>
      </c>
    </row>
    <row r="189312" spans="2:2">
      <c r="B189312" s="67" t="s">
        <v>888</v>
      </c>
    </row>
    <row r="189313" spans="2:2" ht="15">
      <c r="B189313" s="183" t="s">
        <v>944</v>
      </c>
    </row>
    <row r="189314" spans="2:2" ht="15">
      <c r="B189314" s="183" t="s">
        <v>944</v>
      </c>
    </row>
    <row r="189315" spans="2:2" ht="15">
      <c r="B189315" s="183" t="s">
        <v>944</v>
      </c>
    </row>
    <row r="189316" spans="2:2">
      <c r="B189316" s="67" t="s">
        <v>987</v>
      </c>
    </row>
    <row r="189317" spans="2:2">
      <c r="B189317" s="67" t="s">
        <v>987</v>
      </c>
    </row>
    <row r="189318" spans="2:2">
      <c r="B189318" s="67" t="s">
        <v>987</v>
      </c>
    </row>
    <row r="189319" spans="2:2" ht="15">
      <c r="B189319" s="183" t="s">
        <v>945</v>
      </c>
    </row>
    <row r="189320" spans="2:2" ht="15">
      <c r="B189320" s="183" t="s">
        <v>945</v>
      </c>
    </row>
    <row r="189321" spans="2:2" ht="15">
      <c r="B189321" s="183" t="s">
        <v>945</v>
      </c>
    </row>
    <row r="189322" spans="2:2" ht="15">
      <c r="B189322" s="183" t="s">
        <v>945</v>
      </c>
    </row>
    <row r="189323" spans="2:2" ht="15">
      <c r="B189323" s="183" t="s">
        <v>931</v>
      </c>
    </row>
    <row r="189324" spans="2:2" ht="15">
      <c r="B189324" s="183" t="s">
        <v>931</v>
      </c>
    </row>
    <row r="189325" spans="2:2" ht="15">
      <c r="B189325" s="183" t="s">
        <v>931</v>
      </c>
    </row>
    <row r="189326" spans="2:2">
      <c r="B189326" s="67" t="s">
        <v>988</v>
      </c>
    </row>
    <row r="189327" spans="2:2">
      <c r="B189327" s="67" t="s">
        <v>988</v>
      </c>
    </row>
    <row r="189328" spans="2:2">
      <c r="B189328" s="67" t="s">
        <v>988</v>
      </c>
    </row>
    <row r="189329" spans="2:2" ht="15">
      <c r="B189329" s="183" t="s">
        <v>988</v>
      </c>
    </row>
    <row r="189330" spans="2:2" ht="15">
      <c r="B189330" s="183" t="s">
        <v>946</v>
      </c>
    </row>
    <row r="189331" spans="2:2" ht="15">
      <c r="B189331" s="183" t="s">
        <v>946</v>
      </c>
    </row>
    <row r="189332" spans="2:2">
      <c r="B189332" s="67" t="s">
        <v>917</v>
      </c>
    </row>
    <row r="189333" spans="2:2">
      <c r="B189333" s="67" t="s">
        <v>917</v>
      </c>
    </row>
    <row r="189334" spans="2:2" ht="15">
      <c r="B189334" s="183" t="s">
        <v>946</v>
      </c>
    </row>
    <row r="189335" spans="2:2">
      <c r="B189335" s="67" t="s">
        <v>946</v>
      </c>
    </row>
    <row r="189336" spans="2:2">
      <c r="B189336" s="67" t="s">
        <v>917</v>
      </c>
    </row>
    <row r="189337" spans="2:2">
      <c r="B189337" s="67" t="s">
        <v>917</v>
      </c>
    </row>
    <row r="189338" spans="2:2">
      <c r="B189338" s="67" t="s">
        <v>914</v>
      </c>
    </row>
    <row r="189339" spans="2:2">
      <c r="B189339" s="67" t="s">
        <v>914</v>
      </c>
    </row>
    <row r="189340" spans="2:2">
      <c r="B189340" s="67" t="s">
        <v>917</v>
      </c>
    </row>
    <row r="189341" spans="2:2">
      <c r="B189341" s="67" t="s">
        <v>917</v>
      </c>
    </row>
    <row r="189342" spans="2:2">
      <c r="B189342" s="67" t="s">
        <v>914</v>
      </c>
    </row>
    <row r="189343" spans="2:2">
      <c r="B189343" s="67" t="s">
        <v>914</v>
      </c>
    </row>
    <row r="189344" spans="2:2">
      <c r="B189344" s="67" t="s">
        <v>914</v>
      </c>
    </row>
    <row r="189345" spans="2:2">
      <c r="B189345" s="67" t="s">
        <v>914</v>
      </c>
    </row>
    <row r="189346" spans="2:2">
      <c r="B189346" s="67" t="s">
        <v>914</v>
      </c>
    </row>
    <row r="189347" spans="2:2">
      <c r="B189347" s="67" t="s">
        <v>852</v>
      </c>
    </row>
    <row r="189348" spans="2:2">
      <c r="B189348" s="67" t="s">
        <v>852</v>
      </c>
    </row>
    <row r="189349" spans="2:2">
      <c r="B189349" s="67" t="s">
        <v>852</v>
      </c>
    </row>
    <row r="189350" spans="2:2">
      <c r="B189350" s="67" t="s">
        <v>852</v>
      </c>
    </row>
    <row r="189351" spans="2:2" ht="15">
      <c r="B189351" s="183" t="s">
        <v>969</v>
      </c>
    </row>
    <row r="189352" spans="2:2" ht="15">
      <c r="B189352" s="183" t="s">
        <v>969</v>
      </c>
    </row>
    <row r="189353" spans="2:2" ht="15">
      <c r="B189353" s="183" t="s">
        <v>969</v>
      </c>
    </row>
    <row r="189354" spans="2:2">
      <c r="B189354" s="67" t="s">
        <v>969</v>
      </c>
    </row>
    <row r="189355" spans="2:2">
      <c r="B189355" s="67" t="s">
        <v>969</v>
      </c>
    </row>
    <row r="189356" spans="2:2" ht="15">
      <c r="B189356" s="183" t="s">
        <v>947</v>
      </c>
    </row>
    <row r="189357" spans="2:2" ht="15">
      <c r="B189357" s="183" t="s">
        <v>947</v>
      </c>
    </row>
    <row r="189358" spans="2:2" ht="15">
      <c r="B189358" s="183" t="s">
        <v>947</v>
      </c>
    </row>
    <row r="189359" spans="2:2" ht="15">
      <c r="B189359" s="183" t="s">
        <v>939</v>
      </c>
    </row>
    <row r="189360" spans="2:2" ht="15">
      <c r="B189360" s="183" t="s">
        <v>939</v>
      </c>
    </row>
    <row r="189361" spans="2:2" ht="15">
      <c r="B189361" s="183" t="s">
        <v>939</v>
      </c>
    </row>
    <row r="189362" spans="2:2">
      <c r="B189362" s="67" t="s">
        <v>889</v>
      </c>
    </row>
    <row r="189363" spans="2:2">
      <c r="B189363" s="67" t="s">
        <v>889</v>
      </c>
    </row>
    <row r="189364" spans="2:2" ht="15">
      <c r="B189364" s="183" t="s">
        <v>948</v>
      </c>
    </row>
    <row r="189365" spans="2:2" ht="15">
      <c r="B189365" s="183" t="s">
        <v>948</v>
      </c>
    </row>
    <row r="189366" spans="2:2" ht="15">
      <c r="B189366" s="183" t="s">
        <v>948</v>
      </c>
    </row>
    <row r="189367" spans="2:2" ht="15">
      <c r="B189367" s="183" t="s">
        <v>948</v>
      </c>
    </row>
    <row r="189368" spans="2:2" ht="15">
      <c r="B189368" s="183" t="s">
        <v>949</v>
      </c>
    </row>
    <row r="189369" spans="2:2" ht="15">
      <c r="B189369" s="183" t="s">
        <v>949</v>
      </c>
    </row>
    <row r="189370" spans="2:2" ht="15">
      <c r="B189370" s="183" t="s">
        <v>949</v>
      </c>
    </row>
    <row r="189371" spans="2:2">
      <c r="B189371" s="67" t="s">
        <v>139</v>
      </c>
    </row>
    <row r="189372" spans="2:2">
      <c r="B189372" s="67" t="s">
        <v>139</v>
      </c>
    </row>
    <row r="189373" spans="2:2" ht="15">
      <c r="B189373" s="183" t="s">
        <v>949</v>
      </c>
    </row>
    <row r="189374" spans="2:2">
      <c r="B189374" s="67" t="s">
        <v>139</v>
      </c>
    </row>
    <row r="189375" spans="2:2">
      <c r="B189375" s="67" t="s">
        <v>139</v>
      </c>
    </row>
    <row r="189376" spans="2:2">
      <c r="B189376" s="67" t="s">
        <v>139</v>
      </c>
    </row>
    <row r="189377" spans="2:2">
      <c r="B189377" s="67" t="s">
        <v>139</v>
      </c>
    </row>
    <row r="189378" spans="2:2">
      <c r="B189378" s="67" t="s">
        <v>139</v>
      </c>
    </row>
    <row r="189379" spans="2:2">
      <c r="B189379" s="67" t="s">
        <v>139</v>
      </c>
    </row>
    <row r="189380" spans="2:2">
      <c r="B189380" s="67" t="s">
        <v>139</v>
      </c>
    </row>
    <row r="189381" spans="2:2">
      <c r="B189381" s="67" t="s">
        <v>139</v>
      </c>
    </row>
    <row r="189382" spans="2:2">
      <c r="B189382" s="67" t="s">
        <v>890</v>
      </c>
    </row>
    <row r="189383" spans="2:2">
      <c r="B189383" s="67" t="s">
        <v>890</v>
      </c>
    </row>
    <row r="189384" spans="2:2">
      <c r="B189384" s="67" t="s">
        <v>915</v>
      </c>
    </row>
    <row r="189385" spans="2:2">
      <c r="B189385" s="67" t="s">
        <v>915</v>
      </c>
    </row>
    <row r="189386" spans="2:2">
      <c r="B189386" s="67" t="s">
        <v>891</v>
      </c>
    </row>
    <row r="189387" spans="2:2">
      <c r="B189387" s="67" t="s">
        <v>891</v>
      </c>
    </row>
    <row r="189388" spans="2:2">
      <c r="B189388" s="67" t="s">
        <v>915</v>
      </c>
    </row>
    <row r="189389" spans="2:2">
      <c r="B189389" s="67" t="s">
        <v>915</v>
      </c>
    </row>
    <row r="189390" spans="2:2">
      <c r="B189390" s="67" t="s">
        <v>915</v>
      </c>
    </row>
    <row r="189391" spans="2:2">
      <c r="B189391" s="67" t="s">
        <v>915</v>
      </c>
    </row>
    <row r="189392" spans="2:2">
      <c r="B189392" s="67" t="s">
        <v>915</v>
      </c>
    </row>
    <row r="189393" spans="2:2" ht="15">
      <c r="B189393" s="183" t="s">
        <v>951</v>
      </c>
    </row>
    <row r="189394" spans="2:2" ht="15">
      <c r="B189394" s="183" t="s">
        <v>951</v>
      </c>
    </row>
    <row r="189395" spans="2:2" ht="15">
      <c r="B189395" s="183" t="s">
        <v>951</v>
      </c>
    </row>
    <row r="189396" spans="2:2">
      <c r="B189396" s="67" t="s">
        <v>880</v>
      </c>
    </row>
    <row r="189397" spans="2:2">
      <c r="B189397" s="67" t="s">
        <v>880</v>
      </c>
    </row>
    <row r="189398" spans="2:2">
      <c r="B189398" s="67" t="s">
        <v>880</v>
      </c>
    </row>
    <row r="189399" spans="2:2">
      <c r="B189399" s="67" t="s">
        <v>880</v>
      </c>
    </row>
    <row r="189400" spans="2:2">
      <c r="B189400" s="67" t="s">
        <v>880</v>
      </c>
    </row>
    <row r="189401" spans="2:2">
      <c r="B189401" s="67" t="s">
        <v>880</v>
      </c>
    </row>
    <row r="189402" spans="2:2">
      <c r="B189402" s="67" t="s">
        <v>892</v>
      </c>
    </row>
    <row r="189403" spans="2:2">
      <c r="B189403" s="67" t="s">
        <v>892</v>
      </c>
    </row>
    <row r="189404" spans="2:2">
      <c r="B189404" s="67" t="s">
        <v>864</v>
      </c>
    </row>
    <row r="189405" spans="2:2">
      <c r="B189405" s="67" t="s">
        <v>864</v>
      </c>
    </row>
    <row r="189406" spans="2:2">
      <c r="B189406" s="67" t="s">
        <v>864</v>
      </c>
    </row>
    <row r="189407" spans="2:2">
      <c r="B189407" s="67" t="s">
        <v>864</v>
      </c>
    </row>
    <row r="189408" spans="2:2">
      <c r="B189408" s="67" t="s">
        <v>864</v>
      </c>
    </row>
    <row r="189409" spans="2:2">
      <c r="B189409" s="67" t="s">
        <v>864</v>
      </c>
    </row>
    <row r="189410" spans="2:2">
      <c r="B189410" s="67" t="s">
        <v>864</v>
      </c>
    </row>
    <row r="189411" spans="2:2">
      <c r="B189411" s="67" t="s">
        <v>389</v>
      </c>
    </row>
    <row r="189412" spans="2:2">
      <c r="B189412" s="67" t="s">
        <v>389</v>
      </c>
    </row>
    <row r="189413" spans="2:2">
      <c r="B189413" s="67" t="s">
        <v>707</v>
      </c>
    </row>
    <row r="189414" spans="2:2" ht="15">
      <c r="B189414" s="183" t="s">
        <v>952</v>
      </c>
    </row>
    <row r="189415" spans="2:2" ht="15">
      <c r="B189415" s="183" t="s">
        <v>952</v>
      </c>
    </row>
    <row r="189416" spans="2:2" ht="15">
      <c r="B189416" s="183" t="s">
        <v>952</v>
      </c>
    </row>
    <row r="189417" spans="2:2" ht="15">
      <c r="B189417" s="183" t="s">
        <v>952</v>
      </c>
    </row>
    <row r="189418" spans="2:2">
      <c r="B189418" s="67" t="s">
        <v>985</v>
      </c>
    </row>
    <row r="189419" spans="2:2">
      <c r="B189419" s="67" t="s">
        <v>985</v>
      </c>
    </row>
    <row r="189420" spans="2:2">
      <c r="B189420" s="67" t="s">
        <v>985</v>
      </c>
    </row>
    <row r="189421" spans="2:2">
      <c r="B189421" s="67" t="s">
        <v>985</v>
      </c>
    </row>
    <row r="189422" spans="2:2">
      <c r="B189422" s="67" t="s">
        <v>985</v>
      </c>
    </row>
    <row r="189423" spans="2:2">
      <c r="B189423" s="67" t="s">
        <v>985</v>
      </c>
    </row>
    <row r="189424" spans="2:2">
      <c r="B189424" s="67" t="s">
        <v>390</v>
      </c>
    </row>
    <row r="189425" spans="2:2">
      <c r="B189425" s="67" t="s">
        <v>235</v>
      </c>
    </row>
    <row r="189426" spans="2:2" ht="15">
      <c r="B189426" s="183" t="s">
        <v>953</v>
      </c>
    </row>
    <row r="189427" spans="2:2" ht="15">
      <c r="B189427" s="183" t="s">
        <v>953</v>
      </c>
    </row>
    <row r="189428" spans="2:2" ht="15">
      <c r="B189428" s="183" t="s">
        <v>953</v>
      </c>
    </row>
    <row r="189429" spans="2:2">
      <c r="B189429" s="67" t="s">
        <v>953</v>
      </c>
    </row>
    <row r="189430" spans="2:2">
      <c r="B189430" s="67" t="s">
        <v>869</v>
      </c>
    </row>
    <row r="189431" spans="2:2">
      <c r="B189431" s="67" t="s">
        <v>869</v>
      </c>
    </row>
    <row r="189432" spans="2:2">
      <c r="B189432" s="67" t="s">
        <v>869</v>
      </c>
    </row>
    <row r="189433" spans="2:2">
      <c r="B189433" s="67" t="s">
        <v>869</v>
      </c>
    </row>
    <row r="189434" spans="2:2">
      <c r="B189434" s="67" t="s">
        <v>869</v>
      </c>
    </row>
    <row r="189435" spans="2:2">
      <c r="B189435" s="67" t="s">
        <v>869</v>
      </c>
    </row>
    <row r="189436" spans="2:2">
      <c r="B189436" s="67" t="s">
        <v>869</v>
      </c>
    </row>
    <row r="189437" spans="2:2">
      <c r="B189437" s="67" t="s">
        <v>869</v>
      </c>
    </row>
    <row r="189438" spans="2:2">
      <c r="B189438" s="67" t="s">
        <v>869</v>
      </c>
    </row>
    <row r="189439" spans="2:2">
      <c r="B189439" s="67" t="s">
        <v>869</v>
      </c>
    </row>
    <row r="189440" spans="2:2">
      <c r="B189440" s="67" t="s">
        <v>893</v>
      </c>
    </row>
    <row r="189441" spans="2:2">
      <c r="B189441" s="67" t="s">
        <v>893</v>
      </c>
    </row>
    <row r="189442" spans="2:2">
      <c r="B189442" s="67" t="s">
        <v>893</v>
      </c>
    </row>
    <row r="189443" spans="2:2">
      <c r="B189443" s="67" t="s">
        <v>893</v>
      </c>
    </row>
    <row r="189444" spans="2:2" ht="15">
      <c r="B189444" s="183" t="s">
        <v>954</v>
      </c>
    </row>
    <row r="189445" spans="2:2" ht="15">
      <c r="B189445" s="183" t="s">
        <v>954</v>
      </c>
    </row>
    <row r="189446" spans="2:2" ht="15">
      <c r="B189446" s="183" t="s">
        <v>954</v>
      </c>
    </row>
    <row r="189447" spans="2:2">
      <c r="B189447" s="67" t="s">
        <v>995</v>
      </c>
    </row>
    <row r="189448" spans="2:2">
      <c r="B189448" s="67" t="s">
        <v>995</v>
      </c>
    </row>
    <row r="189449" spans="2:2">
      <c r="B189449" s="67" t="s">
        <v>995</v>
      </c>
    </row>
    <row r="189450" spans="2:2">
      <c r="B189450" s="67" t="s">
        <v>995</v>
      </c>
    </row>
    <row r="189451" spans="2:2">
      <c r="B189451" s="67" t="s">
        <v>995</v>
      </c>
    </row>
    <row r="189452" spans="2:2">
      <c r="B189452" s="67" t="s">
        <v>995</v>
      </c>
    </row>
    <row r="189453" spans="2:2">
      <c r="B189453" s="67" t="s">
        <v>995</v>
      </c>
    </row>
    <row r="189454" spans="2:2">
      <c r="B189454" s="67" t="s">
        <v>995</v>
      </c>
    </row>
    <row r="189455" spans="2:2">
      <c r="B189455" s="67" t="s">
        <v>957</v>
      </c>
    </row>
    <row r="189456" spans="2:2" ht="15">
      <c r="B189456" s="184" t="s">
        <v>958</v>
      </c>
    </row>
    <row r="189457" spans="2:2" ht="15">
      <c r="B189457" s="184" t="s">
        <v>958</v>
      </c>
    </row>
    <row r="189458" spans="2:2" ht="15">
      <c r="B189458" s="184" t="s">
        <v>958</v>
      </c>
    </row>
    <row r="189459" spans="2:2">
      <c r="B189459" s="67" t="s">
        <v>958</v>
      </c>
    </row>
    <row r="189460" spans="2:2">
      <c r="B189460" s="67" t="s">
        <v>993</v>
      </c>
    </row>
    <row r="189461" spans="2:2">
      <c r="B189461" s="67" t="s">
        <v>993</v>
      </c>
    </row>
    <row r="189462" spans="2:2">
      <c r="B189462" s="67" t="s">
        <v>993</v>
      </c>
    </row>
    <row r="189463" spans="2:2">
      <c r="B189463" s="67" t="s">
        <v>993</v>
      </c>
    </row>
    <row r="189464" spans="2:2">
      <c r="B189464" s="67" t="s">
        <v>993</v>
      </c>
    </row>
    <row r="189465" spans="2:2">
      <c r="B189465" s="67" t="s">
        <v>290</v>
      </c>
    </row>
    <row r="189466" spans="2:2">
      <c r="B189466" s="67" t="s">
        <v>290</v>
      </c>
    </row>
    <row r="189467" spans="2:2">
      <c r="B189467" s="67" t="s">
        <v>290</v>
      </c>
    </row>
    <row r="189468" spans="2:2" ht="15">
      <c r="B189468" s="184" t="s">
        <v>937</v>
      </c>
    </row>
    <row r="189469" spans="2:2" ht="15">
      <c r="B189469" s="184" t="s">
        <v>937</v>
      </c>
    </row>
    <row r="189470" spans="2:2" ht="15">
      <c r="B189470" s="184" t="s">
        <v>937</v>
      </c>
    </row>
    <row r="189471" spans="2:2" ht="15">
      <c r="B189471" s="184" t="s">
        <v>959</v>
      </c>
    </row>
    <row r="189472" spans="2:2" ht="15">
      <c r="B189472" s="184" t="s">
        <v>959</v>
      </c>
    </row>
    <row r="189473" spans="2:2" ht="15">
      <c r="B189473" s="184" t="s">
        <v>959</v>
      </c>
    </row>
    <row r="189474" spans="2:2">
      <c r="B189474" s="67" t="s">
        <v>910</v>
      </c>
    </row>
    <row r="189475" spans="2:2">
      <c r="B189475" s="67" t="s">
        <v>910</v>
      </c>
    </row>
    <row r="189476" spans="2:2">
      <c r="B189476" s="67" t="s">
        <v>237</v>
      </c>
    </row>
    <row r="189477" spans="2:2">
      <c r="B189477" s="67" t="s">
        <v>238</v>
      </c>
    </row>
    <row r="189478" spans="2:2">
      <c r="B189478" s="67" t="s">
        <v>910</v>
      </c>
    </row>
    <row r="189479" spans="2:2">
      <c r="B189479" s="67" t="s">
        <v>910</v>
      </c>
    </row>
    <row r="189480" spans="2:2">
      <c r="B189480" s="67" t="s">
        <v>910</v>
      </c>
    </row>
    <row r="189481" spans="2:2">
      <c r="B189481" s="67" t="s">
        <v>910</v>
      </c>
    </row>
    <row r="189482" spans="2:2">
      <c r="B189482" s="67" t="s">
        <v>910</v>
      </c>
    </row>
    <row r="189483" spans="2:2">
      <c r="B189483" s="67" t="s">
        <v>859</v>
      </c>
    </row>
    <row r="189484" spans="2:2">
      <c r="B189484" s="67" t="s">
        <v>859</v>
      </c>
    </row>
    <row r="189485" spans="2:2">
      <c r="B189485" s="67" t="s">
        <v>859</v>
      </c>
    </row>
    <row r="189486" spans="2:2">
      <c r="B189486" s="67" t="s">
        <v>859</v>
      </c>
    </row>
    <row r="189487" spans="2:2">
      <c r="B189487" s="67" t="s">
        <v>859</v>
      </c>
    </row>
    <row r="189488" spans="2:2">
      <c r="B189488" s="67" t="s">
        <v>859</v>
      </c>
    </row>
    <row r="189489" spans="2:2">
      <c r="B189489" s="67" t="s">
        <v>916</v>
      </c>
    </row>
    <row r="189490" spans="2:2">
      <c r="B189490" s="67" t="s">
        <v>916</v>
      </c>
    </row>
    <row r="189491" spans="2:2">
      <c r="B189491" s="67" t="s">
        <v>859</v>
      </c>
    </row>
    <row r="189492" spans="2:2">
      <c r="B189492" s="67" t="s">
        <v>859</v>
      </c>
    </row>
    <row r="189493" spans="2:2">
      <c r="B189493" s="67" t="s">
        <v>916</v>
      </c>
    </row>
    <row r="189494" spans="2:2">
      <c r="B189494" s="67" t="s">
        <v>916</v>
      </c>
    </row>
    <row r="189495" spans="2:2">
      <c r="B189495" s="67" t="s">
        <v>916</v>
      </c>
    </row>
    <row r="189496" spans="2:2">
      <c r="B189496" s="67" t="s">
        <v>916</v>
      </c>
    </row>
    <row r="189497" spans="2:2" ht="15">
      <c r="B189497" s="183" t="s">
        <v>938</v>
      </c>
    </row>
    <row r="189498" spans="2:2" ht="15">
      <c r="B189498" s="183" t="s">
        <v>938</v>
      </c>
    </row>
    <row r="189499" spans="2:2" ht="15">
      <c r="B189499" s="183" t="s">
        <v>938</v>
      </c>
    </row>
    <row r="189500" spans="2:2">
      <c r="B189500" s="67" t="s">
        <v>989</v>
      </c>
    </row>
    <row r="189501" spans="2:2">
      <c r="B189501" s="67" t="s">
        <v>870</v>
      </c>
    </row>
    <row r="189502" spans="2:2">
      <c r="B189502" s="67" t="s">
        <v>870</v>
      </c>
    </row>
    <row r="189503" spans="2:2">
      <c r="B189503" s="67" t="s">
        <v>870</v>
      </c>
    </row>
    <row r="189504" spans="2:2">
      <c r="B189504" s="67" t="s">
        <v>870</v>
      </c>
    </row>
    <row r="189505" spans="2:2">
      <c r="B189505" s="67" t="s">
        <v>870</v>
      </c>
    </row>
    <row r="189506" spans="2:2" ht="15">
      <c r="B189506" s="184" t="s">
        <v>935</v>
      </c>
    </row>
    <row r="189507" spans="2:2" ht="15">
      <c r="B189507" s="184" t="s">
        <v>935</v>
      </c>
    </row>
    <row r="189508" spans="2:2" ht="15">
      <c r="B189508" s="184" t="s">
        <v>935</v>
      </c>
    </row>
    <row r="189509" spans="2:2">
      <c r="B189509" s="67" t="s">
        <v>918</v>
      </c>
    </row>
    <row r="189510" spans="2:2">
      <c r="B189510" s="67" t="s">
        <v>918</v>
      </c>
    </row>
    <row r="189511" spans="2:2" ht="15">
      <c r="B189511" s="183" t="s">
        <v>930</v>
      </c>
    </row>
    <row r="189512" spans="2:2" ht="15">
      <c r="B189512" s="183" t="s">
        <v>930</v>
      </c>
    </row>
    <row r="189513" spans="2:2" ht="15">
      <c r="B189513" s="183" t="s">
        <v>930</v>
      </c>
    </row>
    <row r="189514" spans="2:2">
      <c r="B189514" s="67" t="s">
        <v>960</v>
      </c>
    </row>
    <row r="189515" spans="2:2">
      <c r="B189515" s="67" t="s">
        <v>960</v>
      </c>
    </row>
    <row r="189516" spans="2:2">
      <c r="B189516" s="67" t="s">
        <v>960</v>
      </c>
    </row>
    <row r="189517" spans="2:2">
      <c r="B189517" s="67" t="s">
        <v>960</v>
      </c>
    </row>
    <row r="189518" spans="2:2">
      <c r="B189518" s="67" t="s">
        <v>960</v>
      </c>
    </row>
    <row r="189519" spans="2:2" ht="15">
      <c r="B189519" s="184" t="s">
        <v>961</v>
      </c>
    </row>
    <row r="189520" spans="2:2" ht="15">
      <c r="B189520" s="184" t="s">
        <v>961</v>
      </c>
    </row>
    <row r="189521" spans="2:2" ht="15">
      <c r="B189521" s="184" t="s">
        <v>961</v>
      </c>
    </row>
    <row r="189522" spans="2:2">
      <c r="B189522" s="67" t="s">
        <v>961</v>
      </c>
    </row>
    <row r="189523" spans="2:2">
      <c r="B189523" s="67" t="s">
        <v>961</v>
      </c>
    </row>
    <row r="189524" spans="2:2">
      <c r="B189524" s="67" t="s">
        <v>241</v>
      </c>
    </row>
    <row r="189525" spans="2:2">
      <c r="B189525" s="67" t="s">
        <v>994</v>
      </c>
    </row>
    <row r="189526" spans="2:2">
      <c r="B189526" s="67" t="s">
        <v>994</v>
      </c>
    </row>
    <row r="189527" spans="2:2">
      <c r="B189527" s="67" t="s">
        <v>994</v>
      </c>
    </row>
    <row r="189528" spans="2:2">
      <c r="B189528" s="67" t="s">
        <v>911</v>
      </c>
    </row>
    <row r="189529" spans="2:2">
      <c r="B189529" s="67" t="s">
        <v>911</v>
      </c>
    </row>
    <row r="189530" spans="2:2">
      <c r="B189530" s="67" t="s">
        <v>994</v>
      </c>
    </row>
    <row r="189531" spans="2:2">
      <c r="B189531" s="67" t="s">
        <v>994</v>
      </c>
    </row>
    <row r="189532" spans="2:2">
      <c r="B189532" s="67" t="s">
        <v>911</v>
      </c>
    </row>
    <row r="189533" spans="2:2">
      <c r="B189533" s="67" t="s">
        <v>911</v>
      </c>
    </row>
    <row r="189534" spans="2:2">
      <c r="B189534" s="67" t="s">
        <v>911</v>
      </c>
    </row>
    <row r="189535" spans="2:2">
      <c r="B189535" s="67" t="s">
        <v>911</v>
      </c>
    </row>
    <row r="189536" spans="2:2">
      <c r="B189536" s="67" t="s">
        <v>911</v>
      </c>
    </row>
    <row r="189537" spans="2:2">
      <c r="B189537" s="67" t="s">
        <v>243</v>
      </c>
    </row>
    <row r="189538" spans="2:2">
      <c r="B189538" s="67" t="s">
        <v>962</v>
      </c>
    </row>
    <row r="189539" spans="2:2">
      <c r="B189539" s="67" t="s">
        <v>962</v>
      </c>
    </row>
    <row r="189540" spans="2:2">
      <c r="B189540" s="67" t="s">
        <v>962</v>
      </c>
    </row>
    <row r="189541" spans="2:2">
      <c r="B189541" s="67" t="s">
        <v>912</v>
      </c>
    </row>
    <row r="189542" spans="2:2">
      <c r="B189542" s="67" t="s">
        <v>912</v>
      </c>
    </row>
    <row r="189543" spans="2:2">
      <c r="B189543" s="67" t="s">
        <v>962</v>
      </c>
    </row>
    <row r="189544" spans="2:2">
      <c r="B189544" s="67" t="s">
        <v>962</v>
      </c>
    </row>
    <row r="189545" spans="2:2">
      <c r="B189545" s="67" t="s">
        <v>912</v>
      </c>
    </row>
    <row r="189546" spans="2:2">
      <c r="B189546" s="67" t="s">
        <v>912</v>
      </c>
    </row>
    <row r="189547" spans="2:2">
      <c r="B189547" s="67" t="s">
        <v>912</v>
      </c>
    </row>
    <row r="189548" spans="2:2" ht="15">
      <c r="B189548" s="184" t="s">
        <v>972</v>
      </c>
    </row>
    <row r="189549" spans="2:2" ht="15">
      <c r="B189549" s="184" t="s">
        <v>972</v>
      </c>
    </row>
    <row r="189550" spans="2:2" ht="15">
      <c r="B189550" s="184" t="s">
        <v>972</v>
      </c>
    </row>
    <row r="189551" spans="2:2" ht="15">
      <c r="B189551" s="183" t="s">
        <v>963</v>
      </c>
    </row>
    <row r="189552" spans="2:2" ht="15">
      <c r="B189552" s="183" t="s">
        <v>963</v>
      </c>
    </row>
    <row r="189553" spans="2:2" ht="15">
      <c r="B189553" s="183" t="s">
        <v>963</v>
      </c>
    </row>
    <row r="189554" spans="2:2">
      <c r="B189554" s="67" t="s">
        <v>300</v>
      </c>
    </row>
    <row r="189555" spans="2:2">
      <c r="B189555" s="67" t="s">
        <v>879</v>
      </c>
    </row>
    <row r="189556" spans="2:2">
      <c r="B189556" s="67" t="s">
        <v>879</v>
      </c>
    </row>
    <row r="189557" spans="2:2">
      <c r="B189557" s="67" t="s">
        <v>879</v>
      </c>
    </row>
    <row r="189558" spans="2:2">
      <c r="B189558" s="67" t="s">
        <v>879</v>
      </c>
    </row>
    <row r="189559" spans="2:2">
      <c r="B189559" s="67" t="s">
        <v>879</v>
      </c>
    </row>
    <row r="189560" spans="2:2">
      <c r="B189560" s="67" t="s">
        <v>879</v>
      </c>
    </row>
    <row r="189561" spans="2:2" ht="15">
      <c r="B189561" s="183" t="s">
        <v>964</v>
      </c>
    </row>
    <row r="189562" spans="2:2" ht="15">
      <c r="B189562" s="183" t="s">
        <v>964</v>
      </c>
    </row>
    <row r="189563" spans="2:2" ht="15">
      <c r="B189563" s="183" t="s">
        <v>964</v>
      </c>
    </row>
    <row r="189564" spans="2:2">
      <c r="B189564" s="67" t="s">
        <v>304</v>
      </c>
    </row>
    <row r="189565" spans="2:2" ht="15">
      <c r="B189565" s="183" t="s">
        <v>965</v>
      </c>
    </row>
    <row r="189566" spans="2:2" ht="15">
      <c r="B189566" s="183" t="s">
        <v>965</v>
      </c>
    </row>
    <row r="189567" spans="2:2" ht="15">
      <c r="B189567" s="183" t="s">
        <v>965</v>
      </c>
    </row>
    <row r="189568" spans="2:2">
      <c r="B189568" s="67" t="s">
        <v>894</v>
      </c>
    </row>
    <row r="189569" spans="2:2">
      <c r="B189569" s="67" t="s">
        <v>214</v>
      </c>
    </row>
    <row r="189570" spans="2:2">
      <c r="B189570" s="67" t="s">
        <v>214</v>
      </c>
    </row>
    <row r="189571" spans="2:2">
      <c r="B189571" s="67" t="s">
        <v>214</v>
      </c>
    </row>
    <row r="189572" spans="2:2">
      <c r="B189572" s="67" t="s">
        <v>214</v>
      </c>
    </row>
    <row r="189573" spans="2:2">
      <c r="B189573" s="67" t="s">
        <v>399</v>
      </c>
    </row>
    <row r="189574" spans="2:2">
      <c r="B189574" s="67" t="s">
        <v>400</v>
      </c>
    </row>
    <row r="189575" spans="2:2">
      <c r="B189575" s="67" t="s">
        <v>400</v>
      </c>
    </row>
    <row r="189576" spans="2:2">
      <c r="B189576" s="67" t="s">
        <v>400</v>
      </c>
    </row>
    <row r="189577" spans="2:2" ht="15">
      <c r="B189577" s="183" t="s">
        <v>967</v>
      </c>
    </row>
    <row r="189578" spans="2:2">
      <c r="B189578" s="67" t="s">
        <v>913</v>
      </c>
    </row>
    <row r="189579" spans="2:2">
      <c r="B189579" s="67" t="s">
        <v>913</v>
      </c>
    </row>
    <row r="189580" spans="2:2" ht="15">
      <c r="B189580" s="183" t="s">
        <v>967</v>
      </c>
    </row>
    <row r="189581" spans="2:2" ht="15">
      <c r="B189581" s="183" t="s">
        <v>967</v>
      </c>
    </row>
    <row r="189582" spans="2:2">
      <c r="B189582" s="67" t="s">
        <v>913</v>
      </c>
    </row>
    <row r="189583" spans="2:2">
      <c r="B189583" s="67" t="s">
        <v>913</v>
      </c>
    </row>
    <row r="189584" spans="2:2">
      <c r="B189584" s="67" t="s">
        <v>913</v>
      </c>
    </row>
    <row r="189585" spans="2:2">
      <c r="B189585" s="67" t="s">
        <v>213</v>
      </c>
    </row>
    <row r="189586" spans="2:2">
      <c r="B189586" s="67" t="s">
        <v>213</v>
      </c>
    </row>
    <row r="189587" spans="2:2">
      <c r="B189587" s="67" t="s">
        <v>213</v>
      </c>
    </row>
    <row r="189588" spans="2:2">
      <c r="B189588" s="67" t="s">
        <v>213</v>
      </c>
    </row>
    <row r="189589" spans="2:2">
      <c r="B189589" s="67" t="s">
        <v>213</v>
      </c>
    </row>
    <row r="189590" spans="2:2">
      <c r="B189590" s="67" t="s">
        <v>213</v>
      </c>
    </row>
    <row r="189591" spans="2:2">
      <c r="B189591" s="67" t="s">
        <v>213</v>
      </c>
    </row>
    <row r="189592" spans="2:2">
      <c r="B189592" s="67" t="s">
        <v>213</v>
      </c>
    </row>
    <row r="189593" spans="2:2">
      <c r="B189593" s="67" t="s">
        <v>276</v>
      </c>
    </row>
    <row r="189594" spans="2:2">
      <c r="B189594" s="67" t="s">
        <v>1015</v>
      </c>
    </row>
    <row r="189595" spans="2:2">
      <c r="B189595" s="67" t="s">
        <v>1015</v>
      </c>
    </row>
    <row r="189596" spans="2:2">
      <c r="B189596" s="67" t="s">
        <v>1015</v>
      </c>
    </row>
    <row r="189597" spans="2:2">
      <c r="B189597" s="67" t="s">
        <v>1011</v>
      </c>
    </row>
    <row r="189598" spans="2:2">
      <c r="B189598" s="67" t="s">
        <v>1011</v>
      </c>
    </row>
    <row r="189599" spans="2:2">
      <c r="B189599" s="67" t="s">
        <v>1011</v>
      </c>
    </row>
    <row r="189600" spans="2:2">
      <c r="B189600" s="67" t="s">
        <v>1012</v>
      </c>
    </row>
    <row r="189601" spans="2:2">
      <c r="B189601" s="67" t="s">
        <v>1012</v>
      </c>
    </row>
    <row r="189602" spans="2:2">
      <c r="B189602" s="67" t="s">
        <v>1012</v>
      </c>
    </row>
    <row r="189603" spans="2:2">
      <c r="B189603" s="67" t="s">
        <v>1016</v>
      </c>
    </row>
    <row r="189604" spans="2:2">
      <c r="B189604" s="67" t="s">
        <v>1016</v>
      </c>
    </row>
    <row r="189605" spans="2:2">
      <c r="B189605" s="67" t="s">
        <v>1016</v>
      </c>
    </row>
    <row r="189606" spans="2:2">
      <c r="B189606" s="67" t="s">
        <v>1008</v>
      </c>
    </row>
    <row r="189607" spans="2:2">
      <c r="B189607" s="67" t="s">
        <v>1008</v>
      </c>
    </row>
    <row r="189608" spans="2:2">
      <c r="B189608" s="67" t="s">
        <v>1008</v>
      </c>
    </row>
    <row r="189609" spans="2:2">
      <c r="B189609" s="67" t="s">
        <v>1010</v>
      </c>
    </row>
    <row r="189610" spans="2:2">
      <c r="B189610" s="67" t="s">
        <v>1010</v>
      </c>
    </row>
    <row r="189611" spans="2:2">
      <c r="B189611" s="67" t="s">
        <v>1010</v>
      </c>
    </row>
  </sheetData>
  <dataConsolidate/>
  <customSheetViews>
    <customSheetView guid="{4FF0261A-279D-430C-B2DD-E54ED988E313}" fitToPage="1" showAutoFilter="1">
      <pane ySplit="1" topLeftCell="A32" activePane="bottomLeft" state="frozen"/>
      <selection pane="bottomLeft" activeCell="E43" sqref="E43"/>
      <pageMargins left="0.7" right="0.7" top="0.75" bottom="0.75" header="0.3" footer="0.3"/>
      <pageSetup paperSize="9" scale="73" fitToHeight="0" orientation="landscape" r:id="rId1"/>
      <autoFilter ref="A1:F66">
        <sortState ref="A2:F66">
          <sortCondition ref="B1:B2"/>
        </sortState>
      </autoFilter>
    </customSheetView>
    <customSheetView guid="{AC76C8A2-0565-4A7F-A8B3-3D24073F25D1}" fitToPage="1" showAutoFilter="1">
      <pane ySplit="1" topLeftCell="A2" activePane="bottomLeft" state="frozen"/>
      <selection pane="bottomLeft" activeCell="B43" sqref="B43"/>
      <pageMargins left="0.7" right="0.7" top="0.75" bottom="0.75" header="0.3" footer="0.3"/>
      <pageSetup paperSize="9" scale="73" fitToHeight="0" orientation="landscape" r:id="rId2"/>
      <autoFilter ref="A1:F2">
        <sortState ref="A3:F10">
          <sortCondition descending="1" ref="B1:B26"/>
        </sortState>
      </autoFilter>
    </customSheetView>
    <customSheetView guid="{16A98541-5EA7-4645-8B9E-63DA44C6390C}" fitToPage="1" showAutoFilter="1">
      <pane ySplit="1" topLeftCell="A2" activePane="bottomLeft" state="frozen"/>
      <selection pane="bottomLeft" activeCell="F19" sqref="F19"/>
      <pageMargins left="0.7" right="0.7" top="0.75" bottom="0.75" header="0.3" footer="0.3"/>
      <pageSetup paperSize="9" scale="73" fitToHeight="0" orientation="landscape" r:id="rId3"/>
      <autoFilter ref="A1:F26">
        <sortState ref="A2:F27">
          <sortCondition descending="1" ref="B1:B26"/>
        </sortState>
      </autoFilter>
    </customSheetView>
    <customSheetView guid="{A0EEC314-16F1-4DF3-8165-656D359AD9BA}" fitToPage="1" showAutoFilter="1">
      <pane ySplit="1" topLeftCell="A2" activePane="bottomLeft" state="frozen"/>
      <selection pane="bottomLeft" activeCell="F19" sqref="F19"/>
      <pageMargins left="0.7" right="0.7" top="0.75" bottom="0.75" header="0.3" footer="0.3"/>
      <pageSetup paperSize="9" scale="73" fitToHeight="0" orientation="landscape" r:id="rId4"/>
      <autoFilter ref="A1:F26">
        <sortState ref="A2:F27">
          <sortCondition descending="1" ref="B1:B26"/>
        </sortState>
      </autoFilter>
    </customSheetView>
    <customSheetView guid="{3ED02DA8-0013-4C86-B822-FF604B55B0EE}" fitToPage="1" showAutoFilter="1">
      <pane ySplit="1" topLeftCell="A2" activePane="bottomLeft" state="frozen"/>
      <selection pane="bottomLeft" activeCell="B43" sqref="B43"/>
      <pageMargins left="0.7" right="0.7" top="0.75" bottom="0.75" header="0.3" footer="0.3"/>
      <pageSetup paperSize="9" scale="73" fitToHeight="0" orientation="landscape" r:id="rId5"/>
      <autoFilter ref="A1:F2">
        <sortState ref="A3:F10">
          <sortCondition descending="1" ref="B1:B26"/>
        </sortState>
      </autoFilter>
    </customSheetView>
    <customSheetView guid="{434B6855-F13B-4702-8F4C-6D02421A3BDD}" fitToPage="1" showAutoFilter="1">
      <pane ySplit="1" topLeftCell="A2" activePane="bottomLeft" state="frozen"/>
      <selection pane="bottomLeft" activeCell="B43" sqref="B43"/>
      <pageMargins left="0.7" right="0.7" top="0.75" bottom="0.75" header="0.3" footer="0.3"/>
      <pageSetup paperSize="9" scale="73" fitToHeight="0" orientation="landscape" r:id="rId6"/>
      <autoFilter ref="A1:F2">
        <sortState ref="A3:F10">
          <sortCondition descending="1" ref="B1:B26"/>
        </sortState>
      </autoFilter>
    </customSheetView>
    <customSheetView guid="{15592DE5-C7FF-4B56-A77E-D45893415718}" fitToPage="1" showAutoFilter="1">
      <selection activeCell="E43" sqref="E43"/>
      <pageMargins left="0.7" right="0.7" top="0.75" bottom="0.75" header="0.3" footer="0.3"/>
      <pageSetup paperSize="9" scale="73" fitToHeight="0" orientation="landscape" r:id="rId7"/>
      <autoFilter ref="A1:F2">
        <sortState ref="A2:F66">
          <sortCondition ref="B1:B2"/>
        </sortState>
      </autoFilter>
    </customSheetView>
  </customSheetViews>
  <conditionalFormatting sqref="F39:F67 F70 F89 F1 F96:F97 F3:F14 F99:F142 F159:F190 F261:F264 F270 F276:F278 F282 F289:F295 F352:F354 F387:F401 F409 F411:F415 F465:F470 F475 F503:F511 F514:F567 F453:F463 F417:F450 F356:F381 F316:F322 F306 F193:F258 F153:F157 F147 F17:F24 F30:F31 F73:F77 F598:F1048576">
    <cfRule type="containsText" dxfId="98" priority="101" operator="containsText" text="Non">
      <formula>NOT(ISERROR(SEARCH("Non",F1)))</formula>
    </cfRule>
  </conditionalFormatting>
  <conditionalFormatting sqref="F25">
    <cfRule type="containsText" dxfId="97" priority="99" operator="containsText" text="Non">
      <formula>NOT(ISERROR(SEARCH("Non",F25)))</formula>
    </cfRule>
  </conditionalFormatting>
  <conditionalFormatting sqref="F26:F28">
    <cfRule type="containsText" dxfId="96" priority="98" operator="containsText" text="Non">
      <formula>NOT(ISERROR(SEARCH("Non",F26)))</formula>
    </cfRule>
  </conditionalFormatting>
  <conditionalFormatting sqref="F29">
    <cfRule type="containsText" dxfId="95" priority="97" operator="containsText" text="Non">
      <formula>NOT(ISERROR(SEARCH("Non",F29)))</formula>
    </cfRule>
  </conditionalFormatting>
  <conditionalFormatting sqref="F32:F34">
    <cfRule type="containsText" dxfId="94" priority="94" operator="containsText" text="Non">
      <formula>NOT(ISERROR(SEARCH("Non",F32)))</formula>
    </cfRule>
  </conditionalFormatting>
  <conditionalFormatting sqref="F35">
    <cfRule type="containsText" dxfId="93" priority="93" operator="containsText" text="Non">
      <formula>NOT(ISERROR(SEARCH("Non",F35)))</formula>
    </cfRule>
  </conditionalFormatting>
  <conditionalFormatting sqref="F36:F38">
    <cfRule type="containsText" dxfId="92" priority="92" operator="containsText" text="Non">
      <formula>NOT(ISERROR(SEARCH("Non",F36)))</formula>
    </cfRule>
  </conditionalFormatting>
  <conditionalFormatting sqref="F68">
    <cfRule type="containsText" dxfId="91" priority="91" operator="containsText" text="Non">
      <formula>NOT(ISERROR(SEARCH("Non",F68)))</formula>
    </cfRule>
  </conditionalFormatting>
  <conditionalFormatting sqref="F69">
    <cfRule type="containsText" dxfId="90" priority="90" operator="containsText" text="Non">
      <formula>NOT(ISERROR(SEARCH("Non",F69)))</formula>
    </cfRule>
  </conditionalFormatting>
  <conditionalFormatting sqref="F71">
    <cfRule type="containsText" dxfId="89" priority="89" operator="containsText" text="Non">
      <formula>NOT(ISERROR(SEARCH("Non",F71)))</formula>
    </cfRule>
  </conditionalFormatting>
  <conditionalFormatting sqref="F72">
    <cfRule type="containsText" dxfId="88" priority="88" operator="containsText" text="Non">
      <formula>NOT(ISERROR(SEARCH("Non",F72)))</formula>
    </cfRule>
  </conditionalFormatting>
  <conditionalFormatting sqref="F78">
    <cfRule type="containsText" dxfId="87" priority="86" operator="containsText" text="Non">
      <formula>NOT(ISERROR(SEARCH("Non",F78)))</formula>
    </cfRule>
  </conditionalFormatting>
  <conditionalFormatting sqref="F79">
    <cfRule type="containsText" dxfId="86" priority="85" operator="containsText" text="Non">
      <formula>NOT(ISERROR(SEARCH("Non",F79)))</formula>
    </cfRule>
  </conditionalFormatting>
  <conditionalFormatting sqref="F80">
    <cfRule type="containsText" dxfId="85" priority="84" operator="containsText" text="Non">
      <formula>NOT(ISERROR(SEARCH("Non",F80)))</formula>
    </cfRule>
  </conditionalFormatting>
  <conditionalFormatting sqref="F81">
    <cfRule type="containsText" dxfId="84" priority="83" operator="containsText" text="Non">
      <formula>NOT(ISERROR(SEARCH("Non",F81)))</formula>
    </cfRule>
  </conditionalFormatting>
  <conditionalFormatting sqref="F82">
    <cfRule type="containsText" dxfId="83" priority="82" operator="containsText" text="Non">
      <formula>NOT(ISERROR(SEARCH("Non",F82)))</formula>
    </cfRule>
  </conditionalFormatting>
  <conditionalFormatting sqref="F83">
    <cfRule type="containsText" dxfId="82" priority="81" operator="containsText" text="Non">
      <formula>NOT(ISERROR(SEARCH("Non",F83)))</formula>
    </cfRule>
  </conditionalFormatting>
  <conditionalFormatting sqref="F84">
    <cfRule type="containsText" dxfId="81" priority="80" operator="containsText" text="Non">
      <formula>NOT(ISERROR(SEARCH("Non",F84)))</formula>
    </cfRule>
  </conditionalFormatting>
  <conditionalFormatting sqref="F85">
    <cfRule type="containsText" dxfId="80" priority="79" operator="containsText" text="Non">
      <formula>NOT(ISERROR(SEARCH("Non",F85)))</formula>
    </cfRule>
  </conditionalFormatting>
  <conditionalFormatting sqref="F86">
    <cfRule type="containsText" dxfId="79" priority="78" operator="containsText" text="Non">
      <formula>NOT(ISERROR(SEARCH("Non",F86)))</formula>
    </cfRule>
  </conditionalFormatting>
  <conditionalFormatting sqref="F87">
    <cfRule type="containsText" dxfId="78" priority="77" operator="containsText" text="Non">
      <formula>NOT(ISERROR(SEARCH("Non",F87)))</formula>
    </cfRule>
  </conditionalFormatting>
  <conditionalFormatting sqref="F88">
    <cfRule type="containsText" dxfId="77" priority="76" operator="containsText" text="Non">
      <formula>NOT(ISERROR(SEARCH("Non",F88)))</formula>
    </cfRule>
  </conditionalFormatting>
  <conditionalFormatting sqref="F90">
    <cfRule type="containsText" dxfId="76" priority="75" operator="containsText" text="Non">
      <formula>NOT(ISERROR(SEARCH("Non",F90)))</formula>
    </cfRule>
  </conditionalFormatting>
  <conditionalFormatting sqref="F91">
    <cfRule type="containsText" dxfId="75" priority="74" operator="containsText" text="Non">
      <formula>NOT(ISERROR(SEARCH("Non",F91)))</formula>
    </cfRule>
  </conditionalFormatting>
  <conditionalFormatting sqref="F92">
    <cfRule type="containsText" dxfId="74" priority="73" operator="containsText" text="Non">
      <formula>NOT(ISERROR(SEARCH("Non",F92)))</formula>
    </cfRule>
  </conditionalFormatting>
  <conditionalFormatting sqref="F93">
    <cfRule type="containsText" dxfId="73" priority="72" operator="containsText" text="Non">
      <formula>NOT(ISERROR(SEARCH("Non",F93)))</formula>
    </cfRule>
  </conditionalFormatting>
  <conditionalFormatting sqref="F94">
    <cfRule type="containsText" dxfId="72" priority="71" operator="containsText" text="Non">
      <formula>NOT(ISERROR(SEARCH("Non",F94)))</formula>
    </cfRule>
  </conditionalFormatting>
  <conditionalFormatting sqref="F95">
    <cfRule type="containsText" dxfId="71" priority="70" operator="containsText" text="Non">
      <formula>NOT(ISERROR(SEARCH("Non",F95)))</formula>
    </cfRule>
  </conditionalFormatting>
  <conditionalFormatting sqref="F16">
    <cfRule type="containsText" dxfId="70" priority="67" operator="containsText" text="Non">
      <formula>NOT(ISERROR(SEARCH("Non",F16)))</formula>
    </cfRule>
  </conditionalFormatting>
  <conditionalFormatting sqref="F15">
    <cfRule type="containsText" dxfId="69" priority="66" operator="containsText" text="Non">
      <formula>NOT(ISERROR(SEARCH("Non",F15)))</formula>
    </cfRule>
  </conditionalFormatting>
  <conditionalFormatting sqref="F98">
    <cfRule type="containsText" dxfId="68" priority="65" operator="containsText" text="Non">
      <formula>NOT(ISERROR(SEARCH("Non",F98)))</formula>
    </cfRule>
  </conditionalFormatting>
  <conditionalFormatting sqref="F143:F144">
    <cfRule type="containsText" dxfId="67" priority="64" operator="containsText" text="Non">
      <formula>NOT(ISERROR(SEARCH("Non",F143)))</formula>
    </cfRule>
  </conditionalFormatting>
  <conditionalFormatting sqref="F145:F146">
    <cfRule type="containsText" dxfId="66" priority="61" operator="containsText" text="Non">
      <formula>NOT(ISERROR(SEARCH("Non",F145)))</formula>
    </cfRule>
  </conditionalFormatting>
  <conditionalFormatting sqref="F151:F152">
    <cfRule type="containsText" dxfId="65" priority="60" operator="containsText" text="Non">
      <formula>NOT(ISERROR(SEARCH("Non",F151)))</formula>
    </cfRule>
  </conditionalFormatting>
  <conditionalFormatting sqref="F150">
    <cfRule type="containsText" dxfId="64" priority="59" operator="containsText" text="Non">
      <formula>NOT(ISERROR(SEARCH("Non",F150)))</formula>
    </cfRule>
  </conditionalFormatting>
  <conditionalFormatting sqref="F148:F149">
    <cfRule type="containsText" dxfId="63" priority="58" operator="containsText" text="Non">
      <formula>NOT(ISERROR(SEARCH("Non",F148)))</formula>
    </cfRule>
  </conditionalFormatting>
  <conditionalFormatting sqref="F158">
    <cfRule type="containsText" dxfId="62" priority="57" operator="containsText" text="Non">
      <formula>NOT(ISERROR(SEARCH("Non",F158)))</formula>
    </cfRule>
  </conditionalFormatting>
  <conditionalFormatting sqref="F259">
    <cfRule type="containsText" dxfId="61" priority="56" operator="containsText" text="Non">
      <formula>NOT(ISERROR(SEARCH("Non",F259)))</formula>
    </cfRule>
  </conditionalFormatting>
  <conditionalFormatting sqref="F260">
    <cfRule type="containsText" dxfId="60" priority="55" operator="containsText" text="Non">
      <formula>NOT(ISERROR(SEARCH("Non",F260)))</formula>
    </cfRule>
  </conditionalFormatting>
  <conditionalFormatting sqref="F265">
    <cfRule type="containsText" dxfId="59" priority="54" operator="containsText" text="Non">
      <formula>NOT(ISERROR(SEARCH("Non",F265)))</formula>
    </cfRule>
  </conditionalFormatting>
  <conditionalFormatting sqref="F266">
    <cfRule type="containsText" dxfId="58" priority="53" operator="containsText" text="Non">
      <formula>NOT(ISERROR(SEARCH("Non",F266)))</formula>
    </cfRule>
  </conditionalFormatting>
  <conditionalFormatting sqref="F267">
    <cfRule type="containsText" dxfId="57" priority="52" operator="containsText" text="Non">
      <formula>NOT(ISERROR(SEARCH("Non",F267)))</formula>
    </cfRule>
  </conditionalFormatting>
  <conditionalFormatting sqref="F268">
    <cfRule type="containsText" dxfId="56" priority="51" operator="containsText" text="Non">
      <formula>NOT(ISERROR(SEARCH("Non",F268)))</formula>
    </cfRule>
  </conditionalFormatting>
  <conditionalFormatting sqref="F269">
    <cfRule type="containsText" dxfId="55" priority="50" operator="containsText" text="Non">
      <formula>NOT(ISERROR(SEARCH("Non",F269)))</formula>
    </cfRule>
  </conditionalFormatting>
  <conditionalFormatting sqref="F271">
    <cfRule type="containsText" dxfId="54" priority="49" operator="containsText" text="Non">
      <formula>NOT(ISERROR(SEARCH("Non",F271)))</formula>
    </cfRule>
  </conditionalFormatting>
  <conditionalFormatting sqref="F272">
    <cfRule type="containsText" dxfId="53" priority="48" operator="containsText" text="Non">
      <formula>NOT(ISERROR(SEARCH("Non",F272)))</formula>
    </cfRule>
  </conditionalFormatting>
  <conditionalFormatting sqref="F273">
    <cfRule type="containsText" dxfId="52" priority="47" operator="containsText" text="Non">
      <formula>NOT(ISERROR(SEARCH("Non",F273)))</formula>
    </cfRule>
  </conditionalFormatting>
  <conditionalFormatting sqref="F274">
    <cfRule type="containsText" dxfId="51" priority="46" operator="containsText" text="Non">
      <formula>NOT(ISERROR(SEARCH("Non",F274)))</formula>
    </cfRule>
  </conditionalFormatting>
  <conditionalFormatting sqref="F275">
    <cfRule type="containsText" dxfId="50" priority="45" operator="containsText" text="Non">
      <formula>NOT(ISERROR(SEARCH("Non",F275)))</formula>
    </cfRule>
  </conditionalFormatting>
  <conditionalFormatting sqref="F279:F281">
    <cfRule type="containsText" dxfId="49" priority="43" operator="containsText" text="Non">
      <formula>NOT(ISERROR(SEARCH("Non",F279)))</formula>
    </cfRule>
  </conditionalFormatting>
  <conditionalFormatting sqref="F283:F288">
    <cfRule type="containsText" dxfId="48" priority="42" operator="containsText" text="Non">
      <formula>NOT(ISERROR(SEARCH("Non",F283)))</formula>
    </cfRule>
  </conditionalFormatting>
  <conditionalFormatting sqref="F296:F298">
    <cfRule type="containsText" dxfId="47" priority="41" operator="containsText" text="Non">
      <formula>NOT(ISERROR(SEARCH("Non",F296)))</formula>
    </cfRule>
  </conditionalFormatting>
  <conditionalFormatting sqref="F299">
    <cfRule type="containsText" dxfId="46" priority="40" operator="containsText" text="Non">
      <formula>NOT(ISERROR(SEARCH("Non",F299)))</formula>
    </cfRule>
  </conditionalFormatting>
  <conditionalFormatting sqref="F300:F302">
    <cfRule type="containsText" dxfId="45" priority="39" operator="containsText" text="Non">
      <formula>NOT(ISERROR(SEARCH("Non",F300)))</formula>
    </cfRule>
  </conditionalFormatting>
  <conditionalFormatting sqref="F303:F305">
    <cfRule type="containsText" dxfId="44" priority="38" operator="containsText" text="Non">
      <formula>NOT(ISERROR(SEARCH("Non",F303)))</formula>
    </cfRule>
  </conditionalFormatting>
  <conditionalFormatting sqref="F307:F309">
    <cfRule type="containsText" dxfId="43" priority="36" operator="containsText" text="Non">
      <formula>NOT(ISERROR(SEARCH("Non",F307)))</formula>
    </cfRule>
  </conditionalFormatting>
  <conditionalFormatting sqref="F310:F312">
    <cfRule type="containsText" dxfId="42" priority="35" operator="containsText" text="Non">
      <formula>NOT(ISERROR(SEARCH("Non",F310)))</formula>
    </cfRule>
  </conditionalFormatting>
  <conditionalFormatting sqref="F313:F315">
    <cfRule type="containsText" dxfId="41" priority="34" operator="containsText" text="Non">
      <formula>NOT(ISERROR(SEARCH("Non",F313)))</formula>
    </cfRule>
  </conditionalFormatting>
  <conditionalFormatting sqref="F323:F327 F329:F330">
    <cfRule type="containsText" dxfId="40" priority="31" operator="containsText" text="Non">
      <formula>NOT(ISERROR(SEARCH("Non",F323)))</formula>
    </cfRule>
  </conditionalFormatting>
  <conditionalFormatting sqref="F331:F337">
    <cfRule type="containsText" dxfId="39" priority="30" operator="containsText" text="Non">
      <formula>NOT(ISERROR(SEARCH("Non",F331)))</formula>
    </cfRule>
  </conditionalFormatting>
  <conditionalFormatting sqref="F338:F344">
    <cfRule type="containsText" dxfId="38" priority="29" operator="containsText" text="Non">
      <formula>NOT(ISERROR(SEARCH("Non",F338)))</formula>
    </cfRule>
  </conditionalFormatting>
  <conditionalFormatting sqref="F345:F351">
    <cfRule type="containsText" dxfId="37" priority="28" operator="containsText" text="Non">
      <formula>NOT(ISERROR(SEARCH("Non",F345)))</formula>
    </cfRule>
  </conditionalFormatting>
  <conditionalFormatting sqref="F355">
    <cfRule type="containsText" dxfId="36" priority="27" operator="containsText" text="Non">
      <formula>NOT(ISERROR(SEARCH("Non",F355)))</formula>
    </cfRule>
  </conditionalFormatting>
  <conditionalFormatting sqref="F2">
    <cfRule type="containsText" dxfId="35" priority="26" operator="containsText" text="Non">
      <formula>NOT(ISERROR(SEARCH("Non",F2)))</formula>
    </cfRule>
  </conditionalFormatting>
  <conditionalFormatting sqref="F382">
    <cfRule type="containsText" dxfId="34" priority="25" operator="containsText" text="Non">
      <formula>NOT(ISERROR(SEARCH("Non",F382)))</formula>
    </cfRule>
  </conditionalFormatting>
  <conditionalFormatting sqref="F383">
    <cfRule type="containsText" dxfId="33" priority="24" operator="containsText" text="Non">
      <formula>NOT(ISERROR(SEARCH("Non",F383)))</formula>
    </cfRule>
  </conditionalFormatting>
  <conditionalFormatting sqref="F384">
    <cfRule type="containsText" dxfId="32" priority="23" operator="containsText" text="Non">
      <formula>NOT(ISERROR(SEARCH("Non",F384)))</formula>
    </cfRule>
  </conditionalFormatting>
  <conditionalFormatting sqref="F385">
    <cfRule type="containsText" dxfId="31" priority="22" operator="containsText" text="Non">
      <formula>NOT(ISERROR(SEARCH("Non",F385)))</formula>
    </cfRule>
  </conditionalFormatting>
  <conditionalFormatting sqref="F386">
    <cfRule type="containsText" dxfId="30" priority="21" operator="containsText" text="Non">
      <formula>NOT(ISERROR(SEARCH("Non",F386)))</formula>
    </cfRule>
  </conditionalFormatting>
  <conditionalFormatting sqref="F191:F192">
    <cfRule type="containsText" dxfId="29" priority="20" operator="containsText" text="Non">
      <formula>NOT(ISERROR(SEARCH("Non",F191)))</formula>
    </cfRule>
  </conditionalFormatting>
  <conditionalFormatting sqref="F402:F403">
    <cfRule type="containsText" dxfId="28" priority="19" operator="containsText" text="Non">
      <formula>NOT(ISERROR(SEARCH("Non",F402)))</formula>
    </cfRule>
  </conditionalFormatting>
  <conditionalFormatting sqref="F404:F405">
    <cfRule type="containsText" dxfId="27" priority="18" operator="containsText" text="Non">
      <formula>NOT(ISERROR(SEARCH("Non",F404)))</formula>
    </cfRule>
  </conditionalFormatting>
  <conditionalFormatting sqref="F406:F407">
    <cfRule type="containsText" dxfId="26" priority="17" operator="containsText" text="Non">
      <formula>NOT(ISERROR(SEARCH("Non",F406)))</formula>
    </cfRule>
  </conditionalFormatting>
  <conditionalFormatting sqref="F408">
    <cfRule type="containsText" dxfId="25" priority="16" operator="containsText" text="Non">
      <formula>NOT(ISERROR(SEARCH("Non",F408)))</formula>
    </cfRule>
  </conditionalFormatting>
  <conditionalFormatting sqref="F410">
    <cfRule type="containsText" dxfId="24" priority="15" operator="containsText" text="Non">
      <formula>NOT(ISERROR(SEARCH("Non",F410)))</formula>
    </cfRule>
  </conditionalFormatting>
  <conditionalFormatting sqref="F416">
    <cfRule type="containsText" dxfId="23" priority="14" operator="containsText" text="Non">
      <formula>NOT(ISERROR(SEARCH("Non",F416)))</formula>
    </cfRule>
  </conditionalFormatting>
  <conditionalFormatting sqref="F328">
    <cfRule type="containsText" dxfId="22" priority="13" operator="containsText" text="Non">
      <formula>NOT(ISERROR(SEARCH("Non",F328)))</formula>
    </cfRule>
  </conditionalFormatting>
  <conditionalFormatting sqref="F451:F452">
    <cfRule type="containsText" dxfId="21" priority="12" operator="containsText" text="Non">
      <formula>NOT(ISERROR(SEARCH("Non",F451)))</formula>
    </cfRule>
  </conditionalFormatting>
  <conditionalFormatting sqref="F464">
    <cfRule type="containsText" dxfId="20" priority="10" operator="containsText" text="Non">
      <formula>NOT(ISERROR(SEARCH("Non",F464)))</formula>
    </cfRule>
  </conditionalFormatting>
  <conditionalFormatting sqref="F471:F474">
    <cfRule type="containsText" dxfId="19" priority="9" operator="containsText" text="Non">
      <formula>NOT(ISERROR(SEARCH("Non",F471)))</formula>
    </cfRule>
  </conditionalFormatting>
  <conditionalFormatting sqref="F476:F484">
    <cfRule type="containsText" dxfId="18" priority="8" operator="containsText" text="Non">
      <formula>NOT(ISERROR(SEARCH("Non",F476)))</formula>
    </cfRule>
  </conditionalFormatting>
  <conditionalFormatting sqref="F485:F493">
    <cfRule type="containsText" dxfId="17" priority="7" operator="containsText" text="Non">
      <formula>NOT(ISERROR(SEARCH("Non",F485)))</formula>
    </cfRule>
  </conditionalFormatting>
  <conditionalFormatting sqref="F494:F502">
    <cfRule type="containsText" dxfId="16" priority="6" operator="containsText" text="Non">
      <formula>NOT(ISERROR(SEARCH("Non",F494)))</formula>
    </cfRule>
  </conditionalFormatting>
  <conditionalFormatting sqref="F512:F513">
    <cfRule type="containsText" dxfId="15" priority="5" operator="containsText" text="Non">
      <formula>NOT(ISERROR(SEARCH("Non",F512)))</formula>
    </cfRule>
  </conditionalFormatting>
  <conditionalFormatting sqref="F568">
    <cfRule type="containsText" dxfId="14" priority="4" operator="containsText" text="Non">
      <formula>NOT(ISERROR(SEARCH("Non",F568)))</formula>
    </cfRule>
  </conditionalFormatting>
  <conditionalFormatting sqref="F569">
    <cfRule type="containsText" dxfId="13" priority="3" operator="containsText" text="Non">
      <formula>NOT(ISERROR(SEARCH("Non",F569)))</formula>
    </cfRule>
  </conditionalFormatting>
  <conditionalFormatting sqref="F570">
    <cfRule type="containsText" dxfId="12" priority="2" operator="containsText" text="Non">
      <formula>NOT(ISERROR(SEARCH("Non",F570)))</formula>
    </cfRule>
  </conditionalFormatting>
  <conditionalFormatting sqref="F571:F597">
    <cfRule type="containsText" dxfId="11" priority="1" operator="containsText" text="Non">
      <formula>NOT(ISERROR(SEARCH("Non",F571)))</formula>
    </cfRule>
  </conditionalFormatting>
  <dataValidations count="6">
    <dataValidation type="list" allowBlank="1" showInputMessage="1" showErrorMessage="1" sqref="B1">
      <formula1>OFFSET(Personnel_PF,MATCH(#REF!&amp;"*",Personnel_PF,0)-1,0,COUNTIF(Personnel_PF,#REF!&amp;"*"))</formula1>
    </dataValidation>
    <dataValidation type="list" allowBlank="1" showInputMessage="1" showErrorMessage="1" sqref="B2:B460 B462:B628">
      <formula1>OFFSET(Personnel_PF,MATCH(B2&amp;"*",Personnel_PF,0)-1,0,COUNTIF(Personnel_PF,B2&amp;"*"))</formula1>
    </dataValidation>
    <dataValidation type="list" allowBlank="1" showInputMessage="1" showErrorMessage="1" sqref="C2:C628">
      <formula1>Contrats</formula1>
    </dataValidation>
    <dataValidation type="list" allowBlank="1" showInputMessage="1" showErrorMessage="1" sqref="D2:D628">
      <formula1>Controleurs_Qualite</formula1>
    </dataValidation>
    <dataValidation type="list" allowBlank="1" showInputMessage="1" showErrorMessage="1" sqref="E1:E628">
      <formula1>Modules_Qualite</formula1>
    </dataValidation>
    <dataValidation type="list" allowBlank="1" showInputMessage="1" showErrorMessage="1" sqref="F1:F628">
      <formula1>"Oui, Non"</formula1>
    </dataValidation>
  </dataValidations>
  <pageMargins left="0.7" right="0.7" top="0.75" bottom="0.75" header="0.3" footer="0.3"/>
  <pageSetup paperSize="9" scale="73" fitToHeight="0" orientation="landscape" r:id="rId8"/>
  <legacyDrawing r:id="rId9"/>
  <tableParts count="1">
    <tablePart r:id="rId10"/>
  </tableParts>
</worksheet>
</file>

<file path=xl/worksheets/sheet16.xml><?xml version="1.0" encoding="utf-8"?>
<worksheet xmlns="http://schemas.openxmlformats.org/spreadsheetml/2006/main" xmlns:r="http://schemas.openxmlformats.org/officeDocument/2006/relationships">
  <sheetPr codeName="Feuil9">
    <tabColor theme="0" tint="-0.499984740745262"/>
    <pageSetUpPr fitToPage="1"/>
  </sheetPr>
  <dimension ref="A1:I4575"/>
  <sheetViews>
    <sheetView topLeftCell="B37" zoomScaleNormal="100" zoomScalePageLayoutView="70" workbookViewId="0">
      <selection activeCell="E55" sqref="E55"/>
    </sheetView>
  </sheetViews>
  <sheetFormatPr baseColWidth="10" defaultColWidth="11.42578125" defaultRowHeight="12.75"/>
  <cols>
    <col min="1" max="1" width="4.28515625" style="76" customWidth="1"/>
    <col min="2" max="2" width="15.42578125" style="1" bestFit="1" customWidth="1"/>
    <col min="3" max="3" width="49" style="1" customWidth="1"/>
    <col min="4" max="4" width="43.5703125" style="1" bestFit="1" customWidth="1"/>
    <col min="5" max="5" width="7.7109375" style="1" bestFit="1" customWidth="1"/>
    <col min="6" max="6" width="4.7109375" style="76" customWidth="1"/>
    <col min="7" max="7" width="17.28515625" style="1" bestFit="1" customWidth="1"/>
    <col min="8" max="8" width="23" style="1" bestFit="1" customWidth="1"/>
    <col min="9" max="9" width="4.7109375" style="76" customWidth="1"/>
    <col min="10" max="16384" width="11.42578125" style="1"/>
  </cols>
  <sheetData>
    <row r="1" spans="1:9">
      <c r="A1" s="78"/>
      <c r="B1" s="5" t="s">
        <v>418</v>
      </c>
      <c r="C1" s="5" t="s">
        <v>419</v>
      </c>
      <c r="D1" s="5" t="s">
        <v>420</v>
      </c>
      <c r="E1" s="5" t="s">
        <v>421</v>
      </c>
      <c r="F1" s="79"/>
      <c r="G1" s="79" t="s">
        <v>422</v>
      </c>
      <c r="H1" s="79" t="s">
        <v>423</v>
      </c>
      <c r="I1" s="81"/>
    </row>
    <row r="2" spans="1:9">
      <c r="A2" s="78"/>
      <c r="B2" s="8" t="s">
        <v>424</v>
      </c>
      <c r="C2" s="8" t="s">
        <v>425</v>
      </c>
      <c r="D2" s="7" t="s">
        <v>426</v>
      </c>
      <c r="E2" s="7" t="s">
        <v>427</v>
      </c>
      <c r="F2" s="80"/>
      <c r="G2" s="78" t="s">
        <v>428</v>
      </c>
      <c r="H2" s="113" t="s">
        <v>429</v>
      </c>
      <c r="I2" s="78"/>
    </row>
    <row r="3" spans="1:9">
      <c r="A3" s="78"/>
      <c r="B3" s="8" t="s">
        <v>424</v>
      </c>
      <c r="C3" s="8" t="s">
        <v>425</v>
      </c>
      <c r="D3" s="7" t="s">
        <v>430</v>
      </c>
      <c r="E3" s="7" t="s">
        <v>431</v>
      </c>
      <c r="F3" s="80"/>
      <c r="G3" s="78" t="s">
        <v>432</v>
      </c>
      <c r="H3" s="113" t="s">
        <v>433</v>
      </c>
      <c r="I3" s="78"/>
    </row>
    <row r="4" spans="1:9">
      <c r="A4" s="78"/>
      <c r="B4" s="8" t="s">
        <v>424</v>
      </c>
      <c r="C4" s="8" t="s">
        <v>425</v>
      </c>
      <c r="D4" s="7" t="s">
        <v>434</v>
      </c>
      <c r="E4" s="7" t="s">
        <v>435</v>
      </c>
      <c r="F4" s="80"/>
      <c r="G4" s="78" t="s">
        <v>436</v>
      </c>
      <c r="H4" s="113" t="s">
        <v>437</v>
      </c>
      <c r="I4" s="78"/>
    </row>
    <row r="5" spans="1:9">
      <c r="A5" s="78"/>
      <c r="B5" s="8" t="s">
        <v>1078</v>
      </c>
      <c r="C5" s="6" t="s">
        <v>438</v>
      </c>
      <c r="D5" s="7" t="s">
        <v>1079</v>
      </c>
      <c r="E5" s="7" t="s">
        <v>1080</v>
      </c>
      <c r="F5" s="80"/>
      <c r="G5" s="78" t="s">
        <v>441</v>
      </c>
      <c r="H5" s="113" t="s">
        <v>1078</v>
      </c>
      <c r="I5" s="78"/>
    </row>
    <row r="6" spans="1:9">
      <c r="A6" s="78"/>
      <c r="B6" s="10" t="s">
        <v>415</v>
      </c>
      <c r="C6" s="6" t="s">
        <v>438</v>
      </c>
      <c r="D6" s="7" t="s">
        <v>439</v>
      </c>
      <c r="E6" s="7" t="s">
        <v>440</v>
      </c>
      <c r="F6" s="80"/>
      <c r="G6" s="78" t="s">
        <v>447</v>
      </c>
      <c r="H6" s="114" t="s">
        <v>442</v>
      </c>
      <c r="I6" s="78"/>
    </row>
    <row r="7" spans="1:9">
      <c r="A7" s="78"/>
      <c r="B7" s="10" t="s">
        <v>443</v>
      </c>
      <c r="C7" s="8" t="s">
        <v>444</v>
      </c>
      <c r="D7" s="9" t="s">
        <v>445</v>
      </c>
      <c r="E7" s="7" t="s">
        <v>446</v>
      </c>
      <c r="F7" s="80"/>
      <c r="H7" s="114" t="s">
        <v>415</v>
      </c>
      <c r="I7" s="78"/>
    </row>
    <row r="8" spans="1:9">
      <c r="A8" s="78"/>
      <c r="B8" s="10" t="s">
        <v>443</v>
      </c>
      <c r="C8" s="8" t="s">
        <v>444</v>
      </c>
      <c r="D8" s="9" t="s">
        <v>448</v>
      </c>
      <c r="E8" s="7" t="s">
        <v>449</v>
      </c>
      <c r="F8" s="80"/>
      <c r="H8" s="114" t="s">
        <v>786</v>
      </c>
      <c r="I8" s="78"/>
    </row>
    <row r="9" spans="1:9">
      <c r="A9" s="78"/>
      <c r="B9" s="10" t="s">
        <v>443</v>
      </c>
      <c r="C9" s="8" t="s">
        <v>444</v>
      </c>
      <c r="D9" s="9" t="s">
        <v>450</v>
      </c>
      <c r="E9" s="7" t="s">
        <v>451</v>
      </c>
      <c r="F9" s="80"/>
      <c r="H9" s="114" t="s">
        <v>452</v>
      </c>
      <c r="I9" s="78"/>
    </row>
    <row r="10" spans="1:9">
      <c r="A10" s="78"/>
      <c r="B10" s="10" t="s">
        <v>443</v>
      </c>
      <c r="C10" s="8" t="s">
        <v>444</v>
      </c>
      <c r="D10" s="9" t="s">
        <v>453</v>
      </c>
      <c r="E10" s="7" t="s">
        <v>454</v>
      </c>
      <c r="F10" s="80"/>
      <c r="H10" s="114" t="s">
        <v>410</v>
      </c>
      <c r="I10" s="78"/>
    </row>
    <row r="11" spans="1:9">
      <c r="A11" s="78"/>
      <c r="B11" s="10" t="s">
        <v>443</v>
      </c>
      <c r="C11" s="8" t="s">
        <v>444</v>
      </c>
      <c r="D11" s="7" t="s">
        <v>455</v>
      </c>
      <c r="E11" s="7" t="s">
        <v>456</v>
      </c>
      <c r="F11" s="80"/>
      <c r="H11" s="114" t="s">
        <v>457</v>
      </c>
      <c r="I11" s="78"/>
    </row>
    <row r="12" spans="1:9">
      <c r="A12" s="78"/>
      <c r="B12" s="10" t="s">
        <v>443</v>
      </c>
      <c r="C12" s="8" t="s">
        <v>444</v>
      </c>
      <c r="D12" s="9" t="s">
        <v>458</v>
      </c>
      <c r="E12" s="7" t="s">
        <v>459</v>
      </c>
      <c r="F12" s="80"/>
      <c r="H12" s="114" t="s">
        <v>412</v>
      </c>
      <c r="I12" s="78"/>
    </row>
    <row r="13" spans="1:9">
      <c r="A13" s="78"/>
      <c r="B13" s="10" t="s">
        <v>443</v>
      </c>
      <c r="C13" s="8" t="s">
        <v>444</v>
      </c>
      <c r="D13" s="7" t="s">
        <v>460</v>
      </c>
      <c r="E13" s="7" t="s">
        <v>461</v>
      </c>
      <c r="F13" s="80"/>
      <c r="H13" s="114" t="s">
        <v>462</v>
      </c>
      <c r="I13" s="78"/>
    </row>
    <row r="14" spans="1:9">
      <c r="A14" s="78"/>
      <c r="B14" s="10" t="s">
        <v>443</v>
      </c>
      <c r="C14" s="8" t="s">
        <v>444</v>
      </c>
      <c r="D14" s="9" t="s">
        <v>463</v>
      </c>
      <c r="E14" s="7" t="s">
        <v>464</v>
      </c>
      <c r="F14" s="80"/>
      <c r="H14" s="114" t="s">
        <v>752</v>
      </c>
      <c r="I14" s="78"/>
    </row>
    <row r="15" spans="1:9">
      <c r="A15" s="78"/>
      <c r="B15" s="10" t="s">
        <v>443</v>
      </c>
      <c r="C15" s="8" t="s">
        <v>444</v>
      </c>
      <c r="D15" s="7" t="s">
        <v>465</v>
      </c>
      <c r="E15" s="7" t="s">
        <v>442</v>
      </c>
      <c r="F15" s="80"/>
      <c r="H15" s="114" t="s">
        <v>466</v>
      </c>
      <c r="I15" s="78"/>
    </row>
    <row r="16" spans="1:9">
      <c r="A16" s="78"/>
      <c r="B16" s="10" t="s">
        <v>452</v>
      </c>
      <c r="C16" s="8" t="s">
        <v>425</v>
      </c>
      <c r="D16" s="7" t="s">
        <v>467</v>
      </c>
      <c r="E16" s="7" t="s">
        <v>468</v>
      </c>
      <c r="F16" s="80"/>
      <c r="H16" s="114" t="s">
        <v>973</v>
      </c>
      <c r="I16" s="78"/>
    </row>
    <row r="17" spans="1:9">
      <c r="A17" s="78"/>
      <c r="B17" s="10" t="s">
        <v>452</v>
      </c>
      <c r="C17" s="8" t="s">
        <v>425</v>
      </c>
      <c r="D17" s="7" t="s">
        <v>469</v>
      </c>
      <c r="E17" s="7" t="s">
        <v>470</v>
      </c>
      <c r="F17" s="80"/>
      <c r="H17" s="114" t="s">
        <v>414</v>
      </c>
      <c r="I17" s="78"/>
    </row>
    <row r="18" spans="1:9">
      <c r="A18" s="78"/>
      <c r="B18" s="10" t="s">
        <v>410</v>
      </c>
      <c r="C18" s="6" t="s">
        <v>438</v>
      </c>
      <c r="D18" s="7" t="s">
        <v>472</v>
      </c>
      <c r="E18" s="7" t="s">
        <v>468</v>
      </c>
      <c r="F18" s="80"/>
      <c r="H18" s="114" t="s">
        <v>736</v>
      </c>
      <c r="I18" s="78"/>
    </row>
    <row r="19" spans="1:9">
      <c r="A19" s="78"/>
      <c r="B19" s="10" t="s">
        <v>410</v>
      </c>
      <c r="C19" s="6" t="s">
        <v>438</v>
      </c>
      <c r="D19" s="7" t="s">
        <v>469</v>
      </c>
      <c r="E19" s="7" t="s">
        <v>470</v>
      </c>
      <c r="F19" s="80"/>
      <c r="H19" s="114" t="s">
        <v>737</v>
      </c>
      <c r="I19" s="78"/>
    </row>
    <row r="20" spans="1:9">
      <c r="A20" s="78"/>
      <c r="B20" s="10" t="s">
        <v>457</v>
      </c>
      <c r="C20" s="6" t="s">
        <v>438</v>
      </c>
      <c r="D20" s="7" t="s">
        <v>445</v>
      </c>
      <c r="E20" s="7" t="s">
        <v>446</v>
      </c>
      <c r="F20" s="80"/>
      <c r="H20" s="78" t="s">
        <v>471</v>
      </c>
      <c r="I20" s="78"/>
    </row>
    <row r="21" spans="1:9">
      <c r="A21" s="78"/>
      <c r="B21" s="10" t="s">
        <v>457</v>
      </c>
      <c r="C21" s="6" t="s">
        <v>438</v>
      </c>
      <c r="D21" s="7" t="s">
        <v>474</v>
      </c>
      <c r="E21" s="7" t="s">
        <v>449</v>
      </c>
      <c r="F21" s="80"/>
      <c r="H21" s="78" t="s">
        <v>473</v>
      </c>
      <c r="I21" s="78"/>
    </row>
    <row r="22" spans="1:9" ht="15">
      <c r="A22" s="78"/>
      <c r="B22" s="10" t="s">
        <v>457</v>
      </c>
      <c r="C22" s="6" t="s">
        <v>438</v>
      </c>
      <c r="D22" s="7" t="s">
        <v>475</v>
      </c>
      <c r="E22" s="7" t="s">
        <v>476</v>
      </c>
      <c r="F22" s="80"/>
      <c r="I22" s="82"/>
    </row>
    <row r="23" spans="1:9" ht="15">
      <c r="A23" s="78"/>
      <c r="B23" s="10" t="s">
        <v>412</v>
      </c>
      <c r="C23" s="6" t="s">
        <v>438</v>
      </c>
      <c r="D23" s="7" t="s">
        <v>445</v>
      </c>
      <c r="E23" s="7" t="s">
        <v>446</v>
      </c>
      <c r="F23" s="80"/>
      <c r="I23" s="82"/>
    </row>
    <row r="24" spans="1:9" ht="15">
      <c r="A24" s="78"/>
      <c r="B24" s="10" t="s">
        <v>412</v>
      </c>
      <c r="C24" s="6" t="s">
        <v>438</v>
      </c>
      <c r="D24" s="7" t="s">
        <v>477</v>
      </c>
      <c r="E24" s="7" t="s">
        <v>478</v>
      </c>
      <c r="F24" s="80"/>
      <c r="I24" s="82"/>
    </row>
    <row r="25" spans="1:9" ht="15">
      <c r="A25" s="78"/>
      <c r="B25" s="10" t="s">
        <v>462</v>
      </c>
      <c r="C25" s="6" t="s">
        <v>438</v>
      </c>
      <c r="D25" s="7" t="s">
        <v>479</v>
      </c>
      <c r="E25" s="7" t="s">
        <v>480</v>
      </c>
      <c r="F25" s="80"/>
      <c r="I25" s="82"/>
    </row>
    <row r="26" spans="1:9" ht="15">
      <c r="A26" s="78"/>
      <c r="B26" s="10" t="s">
        <v>417</v>
      </c>
      <c r="C26" s="6" t="s">
        <v>438</v>
      </c>
      <c r="D26" s="7" t="s">
        <v>481</v>
      </c>
      <c r="E26" s="7" t="s">
        <v>482</v>
      </c>
      <c r="F26" s="80"/>
      <c r="I26" s="82"/>
    </row>
    <row r="27" spans="1:9" ht="15">
      <c r="A27" s="78"/>
      <c r="B27" s="10" t="s">
        <v>466</v>
      </c>
      <c r="C27" s="6" t="s">
        <v>483</v>
      </c>
      <c r="D27" s="7" t="s">
        <v>484</v>
      </c>
      <c r="E27" s="7" t="s">
        <v>485</v>
      </c>
      <c r="F27" s="80"/>
      <c r="I27" s="82"/>
    </row>
    <row r="28" spans="1:9" ht="15">
      <c r="A28" s="78"/>
      <c r="B28" s="10" t="s">
        <v>466</v>
      </c>
      <c r="C28" s="6" t="s">
        <v>483</v>
      </c>
      <c r="D28" s="7" t="s">
        <v>486</v>
      </c>
      <c r="E28" s="7" t="s">
        <v>487</v>
      </c>
      <c r="F28" s="80"/>
      <c r="I28" s="82"/>
    </row>
    <row r="29" spans="1:9" ht="15">
      <c r="A29" s="78"/>
      <c r="B29" s="10" t="s">
        <v>466</v>
      </c>
      <c r="C29" s="6" t="s">
        <v>483</v>
      </c>
      <c r="D29" s="7" t="s">
        <v>488</v>
      </c>
      <c r="E29" s="7" t="s">
        <v>489</v>
      </c>
      <c r="F29" s="80"/>
      <c r="H29"/>
      <c r="I29" s="82"/>
    </row>
    <row r="30" spans="1:9" ht="15">
      <c r="A30" s="78"/>
      <c r="B30" s="10" t="s">
        <v>466</v>
      </c>
      <c r="C30" s="6" t="s">
        <v>483</v>
      </c>
      <c r="D30" s="7" t="s">
        <v>490</v>
      </c>
      <c r="E30" s="7" t="s">
        <v>491</v>
      </c>
      <c r="F30" s="80"/>
      <c r="H30"/>
      <c r="I30" s="82"/>
    </row>
    <row r="31" spans="1:9" ht="15">
      <c r="A31" s="78"/>
      <c r="B31" s="10" t="s">
        <v>466</v>
      </c>
      <c r="C31" s="6" t="s">
        <v>483</v>
      </c>
      <c r="D31" s="7" t="s">
        <v>465</v>
      </c>
      <c r="E31" s="7" t="s">
        <v>492</v>
      </c>
      <c r="F31" s="80"/>
      <c r="H31"/>
      <c r="I31" s="82"/>
    </row>
    <row r="32" spans="1:9" ht="15">
      <c r="A32" s="78"/>
      <c r="B32" s="10" t="s">
        <v>466</v>
      </c>
      <c r="C32" s="6" t="s">
        <v>483</v>
      </c>
      <c r="D32" s="7" t="s">
        <v>445</v>
      </c>
      <c r="E32" s="7" t="s">
        <v>446</v>
      </c>
      <c r="F32" s="80"/>
      <c r="H32"/>
      <c r="I32" s="82"/>
    </row>
    <row r="33" spans="1:9" ht="15">
      <c r="A33" s="78"/>
      <c r="B33" s="10" t="s">
        <v>466</v>
      </c>
      <c r="C33" s="6" t="s">
        <v>483</v>
      </c>
      <c r="D33" s="7" t="s">
        <v>493</v>
      </c>
      <c r="E33" s="7" t="s">
        <v>494</v>
      </c>
      <c r="F33" s="80"/>
      <c r="H33"/>
      <c r="I33" s="82"/>
    </row>
    <row r="34" spans="1:9" ht="15">
      <c r="A34" s="78"/>
      <c r="B34" s="10" t="s">
        <v>466</v>
      </c>
      <c r="C34" s="6" t="s">
        <v>483</v>
      </c>
      <c r="D34" s="7" t="s">
        <v>469</v>
      </c>
      <c r="E34" s="7" t="s">
        <v>470</v>
      </c>
      <c r="F34" s="80"/>
      <c r="H34"/>
      <c r="I34" s="82"/>
    </row>
    <row r="35" spans="1:9" ht="15">
      <c r="A35" s="78"/>
      <c r="B35" s="10" t="s">
        <v>442</v>
      </c>
      <c r="C35" s="6" t="s">
        <v>438</v>
      </c>
      <c r="D35" s="7" t="s">
        <v>465</v>
      </c>
      <c r="E35" s="7" t="s">
        <v>442</v>
      </c>
      <c r="F35" s="80"/>
      <c r="H35"/>
      <c r="I35" s="82"/>
    </row>
    <row r="36" spans="1:9" ht="15">
      <c r="A36" s="78"/>
      <c r="B36" s="10" t="s">
        <v>414</v>
      </c>
      <c r="C36" s="6" t="s">
        <v>438</v>
      </c>
      <c r="D36" s="7" t="s">
        <v>495</v>
      </c>
      <c r="E36" s="7" t="s">
        <v>496</v>
      </c>
      <c r="F36" s="80"/>
      <c r="H36"/>
      <c r="I36" s="82"/>
    </row>
    <row r="37" spans="1:9" ht="15">
      <c r="A37" s="78"/>
      <c r="B37" s="10" t="s">
        <v>414</v>
      </c>
      <c r="C37" s="6" t="s">
        <v>438</v>
      </c>
      <c r="D37" s="7" t="s">
        <v>484</v>
      </c>
      <c r="E37" s="7" t="s">
        <v>485</v>
      </c>
      <c r="F37" s="80"/>
      <c r="H37"/>
      <c r="I37" s="82"/>
    </row>
    <row r="38" spans="1:9" ht="15">
      <c r="A38" s="78"/>
      <c r="B38" s="10" t="s">
        <v>414</v>
      </c>
      <c r="C38" s="6" t="s">
        <v>438</v>
      </c>
      <c r="D38" s="7" t="s">
        <v>486</v>
      </c>
      <c r="E38" s="7" t="s">
        <v>487</v>
      </c>
      <c r="F38" s="80"/>
      <c r="H38"/>
      <c r="I38" s="82"/>
    </row>
    <row r="39" spans="1:9" ht="15">
      <c r="A39" s="78"/>
      <c r="B39" s="10" t="s">
        <v>414</v>
      </c>
      <c r="C39" s="6" t="s">
        <v>438</v>
      </c>
      <c r="D39" s="7" t="s">
        <v>488</v>
      </c>
      <c r="E39" s="7" t="s">
        <v>489</v>
      </c>
      <c r="F39" s="80"/>
      <c r="H39"/>
      <c r="I39" s="82"/>
    </row>
    <row r="40" spans="1:9" ht="15">
      <c r="A40" s="78"/>
      <c r="B40" s="10" t="s">
        <v>414</v>
      </c>
      <c r="C40" s="6" t="s">
        <v>438</v>
      </c>
      <c r="D40" s="7" t="s">
        <v>497</v>
      </c>
      <c r="E40" s="7" t="s">
        <v>498</v>
      </c>
      <c r="F40" s="80"/>
      <c r="H40"/>
      <c r="I40" s="82"/>
    </row>
    <row r="41" spans="1:9" ht="15">
      <c r="A41" s="78"/>
      <c r="B41" s="10" t="s">
        <v>414</v>
      </c>
      <c r="C41" s="6" t="s">
        <v>438</v>
      </c>
      <c r="D41" s="7" t="s">
        <v>445</v>
      </c>
      <c r="E41" s="7" t="s">
        <v>446</v>
      </c>
      <c r="F41" s="80"/>
      <c r="H41"/>
      <c r="I41" s="82"/>
    </row>
    <row r="42" spans="1:9" ht="15">
      <c r="A42" s="78"/>
      <c r="B42" s="10" t="s">
        <v>414</v>
      </c>
      <c r="C42" s="6" t="s">
        <v>438</v>
      </c>
      <c r="D42" s="7" t="s">
        <v>493</v>
      </c>
      <c r="E42" s="7" t="s">
        <v>494</v>
      </c>
      <c r="F42" s="78"/>
      <c r="H42"/>
      <c r="I42" s="82"/>
    </row>
    <row r="43" spans="1:9" ht="15">
      <c r="A43" s="78"/>
      <c r="F43" s="78"/>
      <c r="H43"/>
      <c r="I43" s="82"/>
    </row>
    <row r="44" spans="1:9" ht="15">
      <c r="H44"/>
      <c r="I44" s="77"/>
    </row>
    <row r="45" spans="1:9" s="76" customFormat="1" ht="15">
      <c r="B45" s="1"/>
      <c r="C45" s="1"/>
      <c r="D45" s="1"/>
      <c r="E45" s="1"/>
      <c r="H45"/>
      <c r="I45" s="77"/>
    </row>
    <row r="46" spans="1:9" s="76" customFormat="1" ht="15">
      <c r="H46"/>
      <c r="I46" s="77"/>
    </row>
    <row r="47" spans="1:9" s="76" customFormat="1" ht="15">
      <c r="H47"/>
      <c r="I47" s="77"/>
    </row>
    <row r="48" spans="1:9" s="76" customFormat="1" ht="15">
      <c r="H48"/>
      <c r="I48" s="77"/>
    </row>
    <row r="49" spans="8:9" s="76" customFormat="1" ht="15">
      <c r="H49"/>
      <c r="I49" s="77"/>
    </row>
    <row r="50" spans="8:9" s="76" customFormat="1" ht="15">
      <c r="H50"/>
      <c r="I50" s="77"/>
    </row>
    <row r="51" spans="8:9" s="76" customFormat="1" ht="15">
      <c r="H51"/>
      <c r="I51" s="77"/>
    </row>
    <row r="52" spans="8:9" s="76" customFormat="1" ht="15">
      <c r="H52" s="77"/>
      <c r="I52" s="77"/>
    </row>
    <row r="53" spans="8:9" s="76" customFormat="1" ht="15">
      <c r="H53" s="77"/>
      <c r="I53" s="77"/>
    </row>
    <row r="54" spans="8:9" s="76" customFormat="1" ht="15">
      <c r="H54" s="77"/>
      <c r="I54" s="77"/>
    </row>
    <row r="55" spans="8:9" s="76" customFormat="1" ht="15">
      <c r="H55" s="77"/>
      <c r="I55" s="77"/>
    </row>
    <row r="56" spans="8:9" s="76" customFormat="1" ht="15">
      <c r="H56" s="77"/>
      <c r="I56" s="77"/>
    </row>
    <row r="57" spans="8:9" s="76" customFormat="1" ht="15">
      <c r="H57" s="77"/>
      <c r="I57" s="77"/>
    </row>
    <row r="58" spans="8:9" s="76" customFormat="1" ht="15">
      <c r="H58" s="77"/>
      <c r="I58" s="77"/>
    </row>
    <row r="59" spans="8:9" s="76" customFormat="1" ht="15">
      <c r="H59" s="77"/>
      <c r="I59" s="77"/>
    </row>
    <row r="60" spans="8:9" s="76" customFormat="1" ht="15">
      <c r="H60" s="77"/>
      <c r="I60" s="77"/>
    </row>
    <row r="61" spans="8:9" s="76" customFormat="1" ht="15">
      <c r="H61" s="77"/>
      <c r="I61" s="77"/>
    </row>
    <row r="62" spans="8:9" s="76" customFormat="1" ht="15">
      <c r="H62" s="77"/>
      <c r="I62" s="77"/>
    </row>
    <row r="63" spans="8:9" s="76" customFormat="1" ht="15">
      <c r="H63" s="77"/>
      <c r="I63" s="77"/>
    </row>
    <row r="64" spans="8:9" s="76" customFormat="1" ht="15">
      <c r="H64" s="77"/>
      <c r="I64" s="77"/>
    </row>
    <row r="65" spans="8:9" s="76" customFormat="1" ht="15">
      <c r="H65" s="77"/>
      <c r="I65" s="77"/>
    </row>
    <row r="66" spans="8:9" s="76" customFormat="1" ht="15">
      <c r="H66" s="77"/>
      <c r="I66" s="77"/>
    </row>
    <row r="67" spans="8:9" s="76" customFormat="1" ht="15">
      <c r="H67" s="77"/>
      <c r="I67" s="77"/>
    </row>
    <row r="68" spans="8:9" s="76" customFormat="1" ht="15">
      <c r="H68" s="77"/>
      <c r="I68" s="77"/>
    </row>
    <row r="69" spans="8:9" s="76" customFormat="1" ht="15">
      <c r="H69" s="77"/>
      <c r="I69" s="77"/>
    </row>
    <row r="70" spans="8:9" s="76" customFormat="1" ht="15">
      <c r="H70" s="77"/>
      <c r="I70" s="77"/>
    </row>
    <row r="71" spans="8:9" s="76" customFormat="1" ht="15">
      <c r="H71" s="77"/>
      <c r="I71" s="77"/>
    </row>
    <row r="72" spans="8:9" s="76" customFormat="1" ht="15">
      <c r="H72" s="77"/>
      <c r="I72" s="77"/>
    </row>
    <row r="73" spans="8:9" s="76" customFormat="1" ht="15">
      <c r="H73" s="77"/>
      <c r="I73" s="77"/>
    </row>
    <row r="74" spans="8:9" s="76" customFormat="1" ht="15">
      <c r="H74" s="77"/>
      <c r="I74" s="77"/>
    </row>
    <row r="75" spans="8:9" s="76" customFormat="1" ht="15">
      <c r="H75" s="77"/>
      <c r="I75" s="77"/>
    </row>
    <row r="76" spans="8:9" s="76" customFormat="1" ht="15">
      <c r="H76" s="77"/>
      <c r="I76" s="77"/>
    </row>
    <row r="77" spans="8:9" s="76" customFormat="1" ht="15">
      <c r="H77" s="77"/>
      <c r="I77" s="77"/>
    </row>
    <row r="78" spans="8:9" s="76" customFormat="1" ht="15">
      <c r="H78" s="77"/>
      <c r="I78" s="77"/>
    </row>
    <row r="79" spans="8:9" s="76" customFormat="1" ht="15">
      <c r="H79" s="77"/>
      <c r="I79" s="77"/>
    </row>
    <row r="80" spans="8:9" s="76" customFormat="1" ht="15">
      <c r="H80" s="77"/>
      <c r="I80" s="77"/>
    </row>
    <row r="81" spans="8:9" s="76" customFormat="1" ht="15">
      <c r="H81" s="77"/>
      <c r="I81" s="77"/>
    </row>
    <row r="82" spans="8:9" s="76" customFormat="1" ht="15">
      <c r="H82" s="77"/>
      <c r="I82" s="77"/>
    </row>
    <row r="83" spans="8:9" s="76" customFormat="1" ht="15">
      <c r="H83" s="77"/>
      <c r="I83" s="77"/>
    </row>
    <row r="84" spans="8:9" s="76" customFormat="1" ht="15">
      <c r="H84" s="77"/>
      <c r="I84" s="77"/>
    </row>
    <row r="85" spans="8:9" s="76" customFormat="1" ht="15">
      <c r="H85" s="77"/>
      <c r="I85" s="77"/>
    </row>
    <row r="86" spans="8:9" s="76" customFormat="1" ht="15">
      <c r="H86" s="77"/>
      <c r="I86" s="77"/>
    </row>
    <row r="87" spans="8:9" s="76" customFormat="1" ht="15">
      <c r="H87" s="77"/>
      <c r="I87" s="77"/>
    </row>
    <row r="88" spans="8:9" s="76" customFormat="1" ht="15">
      <c r="H88" s="77"/>
      <c r="I88" s="77"/>
    </row>
    <row r="89" spans="8:9" s="76" customFormat="1" ht="15">
      <c r="H89" s="77"/>
      <c r="I89" s="77"/>
    </row>
    <row r="90" spans="8:9" s="76" customFormat="1" ht="15">
      <c r="H90" s="77"/>
      <c r="I90" s="77"/>
    </row>
    <row r="91" spans="8:9" s="76" customFormat="1" ht="15">
      <c r="H91" s="77"/>
      <c r="I91" s="77"/>
    </row>
    <row r="92" spans="8:9" s="76" customFormat="1" ht="15">
      <c r="H92" s="77"/>
      <c r="I92" s="77"/>
    </row>
    <row r="93" spans="8:9" s="76" customFormat="1" ht="15">
      <c r="H93" s="77"/>
      <c r="I93" s="77"/>
    </row>
    <row r="94" spans="8:9" s="76" customFormat="1" ht="15">
      <c r="H94" s="77"/>
      <c r="I94" s="77"/>
    </row>
    <row r="95" spans="8:9" s="76" customFormat="1" ht="15">
      <c r="H95" s="77"/>
      <c r="I95" s="77"/>
    </row>
    <row r="96" spans="8:9" s="76" customFormat="1" ht="15">
      <c r="H96" s="77"/>
      <c r="I96" s="77"/>
    </row>
    <row r="97" spans="8:9" s="76" customFormat="1" ht="15">
      <c r="H97" s="77"/>
      <c r="I97" s="77"/>
    </row>
    <row r="98" spans="8:9" s="76" customFormat="1" ht="15">
      <c r="H98" s="77"/>
      <c r="I98" s="77"/>
    </row>
    <row r="99" spans="8:9" s="76" customFormat="1" ht="15">
      <c r="H99" s="77"/>
      <c r="I99" s="77"/>
    </row>
    <row r="100" spans="8:9" s="76" customFormat="1" ht="15">
      <c r="H100" s="77"/>
      <c r="I100" s="77"/>
    </row>
    <row r="101" spans="8:9" s="76" customFormat="1" ht="15">
      <c r="H101" s="77"/>
      <c r="I101" s="77"/>
    </row>
    <row r="102" spans="8:9" s="76" customFormat="1" ht="15">
      <c r="H102" s="77"/>
      <c r="I102" s="77"/>
    </row>
    <row r="103" spans="8:9" s="76" customFormat="1" ht="15">
      <c r="H103" s="77"/>
      <c r="I103" s="77"/>
    </row>
    <row r="104" spans="8:9" s="76" customFormat="1" ht="15">
      <c r="H104" s="77"/>
      <c r="I104" s="77"/>
    </row>
    <row r="105" spans="8:9" s="76" customFormat="1" ht="15">
      <c r="H105" s="77"/>
      <c r="I105" s="77"/>
    </row>
    <row r="106" spans="8:9" s="76" customFormat="1" ht="15">
      <c r="H106" s="77"/>
      <c r="I106" s="77"/>
    </row>
    <row r="107" spans="8:9" s="76" customFormat="1" ht="15">
      <c r="H107" s="77"/>
      <c r="I107" s="77"/>
    </row>
    <row r="108" spans="8:9" s="76" customFormat="1" ht="15">
      <c r="H108" s="77"/>
      <c r="I108" s="77"/>
    </row>
    <row r="109" spans="8:9" s="76" customFormat="1" ht="15">
      <c r="H109" s="77"/>
      <c r="I109" s="77"/>
    </row>
    <row r="110" spans="8:9" s="76" customFormat="1" ht="15">
      <c r="H110" s="77"/>
      <c r="I110" s="77"/>
    </row>
    <row r="111" spans="8:9" s="76" customFormat="1" ht="15">
      <c r="H111" s="77"/>
      <c r="I111" s="77"/>
    </row>
    <row r="112" spans="8:9" s="76" customFormat="1" ht="15">
      <c r="H112" s="77"/>
      <c r="I112" s="77"/>
    </row>
    <row r="113" spans="8:9" s="76" customFormat="1" ht="15">
      <c r="H113" s="77"/>
      <c r="I113" s="77"/>
    </row>
    <row r="114" spans="8:9" s="76" customFormat="1" ht="15">
      <c r="H114" s="77"/>
      <c r="I114" s="77"/>
    </row>
    <row r="115" spans="8:9" s="76" customFormat="1" ht="15">
      <c r="H115" s="77"/>
      <c r="I115" s="77"/>
    </row>
    <row r="116" spans="8:9" s="76" customFormat="1" ht="15">
      <c r="H116" s="77"/>
      <c r="I116" s="77"/>
    </row>
    <row r="117" spans="8:9" s="76" customFormat="1" ht="15">
      <c r="H117" s="77"/>
      <c r="I117" s="77"/>
    </row>
    <row r="118" spans="8:9" s="76" customFormat="1" ht="15">
      <c r="H118" s="77"/>
      <c r="I118" s="77"/>
    </row>
    <row r="119" spans="8:9" s="76" customFormat="1" ht="15">
      <c r="H119" s="77"/>
      <c r="I119" s="77"/>
    </row>
    <row r="120" spans="8:9" s="76" customFormat="1" ht="15">
      <c r="H120" s="77"/>
      <c r="I120" s="77"/>
    </row>
    <row r="121" spans="8:9" s="76" customFormat="1" ht="15">
      <c r="H121" s="77"/>
      <c r="I121" s="77"/>
    </row>
    <row r="122" spans="8:9" s="76" customFormat="1" ht="15">
      <c r="H122" s="77"/>
      <c r="I122" s="77"/>
    </row>
    <row r="123" spans="8:9" s="76" customFormat="1" ht="15">
      <c r="H123" s="77"/>
      <c r="I123" s="77"/>
    </row>
    <row r="124" spans="8:9" s="76" customFormat="1" ht="15">
      <c r="H124" s="77"/>
      <c r="I124" s="77"/>
    </row>
    <row r="125" spans="8:9" s="76" customFormat="1" ht="15">
      <c r="H125" s="77"/>
      <c r="I125" s="77"/>
    </row>
    <row r="126" spans="8:9" s="76" customFormat="1" ht="15">
      <c r="H126" s="77"/>
      <c r="I126" s="77"/>
    </row>
    <row r="127" spans="8:9" s="76" customFormat="1" ht="15">
      <c r="H127" s="77"/>
      <c r="I127" s="77"/>
    </row>
    <row r="128" spans="8:9" s="76" customFormat="1" ht="15">
      <c r="H128" s="77"/>
      <c r="I128" s="77"/>
    </row>
    <row r="129" spans="8:9" s="76" customFormat="1" ht="15">
      <c r="H129" s="77"/>
      <c r="I129" s="77"/>
    </row>
    <row r="130" spans="8:9" s="76" customFormat="1" ht="15">
      <c r="H130" s="77"/>
      <c r="I130" s="77"/>
    </row>
    <row r="131" spans="8:9" s="76" customFormat="1" ht="15">
      <c r="H131" s="77"/>
      <c r="I131" s="77"/>
    </row>
    <row r="132" spans="8:9" s="76" customFormat="1" ht="15">
      <c r="H132" s="77"/>
      <c r="I132" s="77"/>
    </row>
    <row r="133" spans="8:9" s="76" customFormat="1" ht="15">
      <c r="H133" s="77"/>
      <c r="I133" s="77"/>
    </row>
    <row r="134" spans="8:9" s="76" customFormat="1" ht="15">
      <c r="H134" s="77"/>
      <c r="I134" s="77"/>
    </row>
    <row r="135" spans="8:9" s="76" customFormat="1" ht="15">
      <c r="H135" s="77"/>
      <c r="I135" s="77"/>
    </row>
    <row r="136" spans="8:9" s="76" customFormat="1" ht="15">
      <c r="H136" s="77"/>
      <c r="I136" s="77"/>
    </row>
    <row r="137" spans="8:9" s="76" customFormat="1" ht="15">
      <c r="H137" s="77"/>
      <c r="I137" s="77"/>
    </row>
    <row r="138" spans="8:9" s="76" customFormat="1" ht="15">
      <c r="H138" s="77"/>
      <c r="I138" s="77"/>
    </row>
    <row r="139" spans="8:9" s="76" customFormat="1" ht="15">
      <c r="H139" s="77"/>
      <c r="I139" s="77"/>
    </row>
    <row r="140" spans="8:9" s="76" customFormat="1" ht="15">
      <c r="H140" s="77"/>
      <c r="I140" s="77"/>
    </row>
    <row r="141" spans="8:9" s="76" customFormat="1" ht="15">
      <c r="H141" s="77"/>
      <c r="I141" s="77"/>
    </row>
    <row r="142" spans="8:9" s="76" customFormat="1" ht="15">
      <c r="H142" s="77"/>
      <c r="I142" s="77"/>
    </row>
    <row r="143" spans="8:9" s="76" customFormat="1" ht="15">
      <c r="H143" s="77"/>
      <c r="I143" s="77"/>
    </row>
    <row r="144" spans="8:9" s="76" customFormat="1" ht="15">
      <c r="H144" s="77"/>
      <c r="I144" s="77"/>
    </row>
    <row r="145" spans="8:9" s="76" customFormat="1" ht="15">
      <c r="H145" s="77"/>
      <c r="I145" s="77"/>
    </row>
    <row r="146" spans="8:9" s="76" customFormat="1" ht="15">
      <c r="H146" s="77"/>
      <c r="I146" s="77"/>
    </row>
    <row r="147" spans="8:9" s="76" customFormat="1" ht="15">
      <c r="H147" s="77"/>
      <c r="I147" s="77"/>
    </row>
    <row r="148" spans="8:9" s="76" customFormat="1" ht="15">
      <c r="H148" s="77"/>
      <c r="I148" s="77"/>
    </row>
    <row r="149" spans="8:9" s="76" customFormat="1" ht="15">
      <c r="H149" s="77"/>
      <c r="I149" s="77"/>
    </row>
    <row r="150" spans="8:9" s="76" customFormat="1" ht="15">
      <c r="H150" s="77"/>
      <c r="I150" s="77"/>
    </row>
    <row r="151" spans="8:9" s="76" customFormat="1" ht="15">
      <c r="H151" s="77"/>
      <c r="I151" s="77"/>
    </row>
    <row r="152" spans="8:9" s="76" customFormat="1" ht="15">
      <c r="H152" s="77"/>
      <c r="I152" s="77"/>
    </row>
    <row r="153" spans="8:9" s="76" customFormat="1" ht="15">
      <c r="H153" s="77"/>
      <c r="I153" s="77"/>
    </row>
    <row r="154" spans="8:9" s="76" customFormat="1" ht="15">
      <c r="H154" s="77"/>
      <c r="I154" s="77"/>
    </row>
    <row r="155" spans="8:9" s="76" customFormat="1" ht="15">
      <c r="H155" s="77"/>
      <c r="I155" s="77"/>
    </row>
    <row r="156" spans="8:9" s="76" customFormat="1" ht="15">
      <c r="H156" s="77"/>
      <c r="I156" s="77"/>
    </row>
    <row r="157" spans="8:9" s="76" customFormat="1" ht="15">
      <c r="H157" s="77"/>
      <c r="I157" s="77"/>
    </row>
    <row r="158" spans="8:9" s="76" customFormat="1" ht="15">
      <c r="H158" s="77"/>
      <c r="I158" s="77"/>
    </row>
    <row r="159" spans="8:9" s="76" customFormat="1" ht="15">
      <c r="H159" s="77"/>
      <c r="I159" s="77"/>
    </row>
    <row r="160" spans="8:9" s="76" customFormat="1" ht="15">
      <c r="H160" s="77"/>
      <c r="I160" s="77"/>
    </row>
    <row r="161" spans="8:9" s="76" customFormat="1" ht="15">
      <c r="H161" s="77"/>
      <c r="I161" s="77"/>
    </row>
    <row r="162" spans="8:9" s="76" customFormat="1" ht="15">
      <c r="H162" s="77"/>
      <c r="I162" s="77"/>
    </row>
    <row r="163" spans="8:9" s="76" customFormat="1" ht="15">
      <c r="H163" s="77"/>
      <c r="I163" s="77"/>
    </row>
    <row r="164" spans="8:9" s="76" customFormat="1" ht="15">
      <c r="H164" s="77"/>
      <c r="I164" s="77"/>
    </row>
    <row r="165" spans="8:9" s="76" customFormat="1" ht="15">
      <c r="H165" s="77"/>
      <c r="I165" s="77"/>
    </row>
    <row r="166" spans="8:9" s="76" customFormat="1" ht="15">
      <c r="H166" s="77"/>
      <c r="I166" s="77"/>
    </row>
    <row r="167" spans="8:9" s="76" customFormat="1" ht="15">
      <c r="H167" s="77"/>
      <c r="I167" s="77"/>
    </row>
    <row r="168" spans="8:9" s="76" customFormat="1" ht="15">
      <c r="H168" s="77"/>
      <c r="I168" s="77"/>
    </row>
    <row r="169" spans="8:9" s="76" customFormat="1" ht="15">
      <c r="H169" s="77"/>
      <c r="I169" s="77"/>
    </row>
    <row r="170" spans="8:9" s="76" customFormat="1" ht="15">
      <c r="H170" s="77"/>
      <c r="I170" s="77"/>
    </row>
    <row r="171" spans="8:9" s="76" customFormat="1" ht="15">
      <c r="H171" s="77"/>
      <c r="I171" s="77"/>
    </row>
    <row r="172" spans="8:9" s="76" customFormat="1" ht="15">
      <c r="H172" s="77"/>
      <c r="I172" s="77"/>
    </row>
    <row r="173" spans="8:9" s="76" customFormat="1" ht="15">
      <c r="H173" s="77"/>
      <c r="I173" s="77"/>
    </row>
    <row r="174" spans="8:9" s="76" customFormat="1" ht="15">
      <c r="H174" s="77"/>
      <c r="I174" s="77"/>
    </row>
    <row r="175" spans="8:9" s="76" customFormat="1" ht="15">
      <c r="H175" s="77"/>
      <c r="I175" s="77"/>
    </row>
    <row r="176" spans="8:9" s="76" customFormat="1" ht="15">
      <c r="H176" s="77"/>
      <c r="I176" s="77"/>
    </row>
    <row r="177" spans="8:9" s="76" customFormat="1" ht="15">
      <c r="H177" s="77"/>
      <c r="I177" s="77"/>
    </row>
    <row r="178" spans="8:9" s="76" customFormat="1" ht="15">
      <c r="H178" s="77"/>
      <c r="I178" s="77"/>
    </row>
    <row r="179" spans="8:9" s="76" customFormat="1" ht="15">
      <c r="H179" s="77"/>
      <c r="I179" s="77"/>
    </row>
    <row r="180" spans="8:9" s="76" customFormat="1" ht="15">
      <c r="H180" s="77"/>
      <c r="I180" s="77"/>
    </row>
    <row r="181" spans="8:9" s="76" customFormat="1" ht="15">
      <c r="H181" s="77"/>
      <c r="I181" s="77"/>
    </row>
    <row r="182" spans="8:9" s="76" customFormat="1" ht="15">
      <c r="H182" s="77"/>
      <c r="I182" s="77"/>
    </row>
    <row r="183" spans="8:9" s="76" customFormat="1" ht="15">
      <c r="H183" s="77"/>
      <c r="I183" s="77"/>
    </row>
    <row r="184" spans="8:9" s="76" customFormat="1" ht="15">
      <c r="H184" s="77"/>
      <c r="I184" s="77"/>
    </row>
    <row r="185" spans="8:9" s="76" customFormat="1" ht="15">
      <c r="H185" s="77"/>
      <c r="I185" s="77"/>
    </row>
    <row r="186" spans="8:9" s="76" customFormat="1" ht="15">
      <c r="H186" s="77"/>
      <c r="I186" s="77"/>
    </row>
    <row r="187" spans="8:9" s="76" customFormat="1" ht="15">
      <c r="H187" s="77"/>
      <c r="I187" s="77"/>
    </row>
    <row r="188" spans="8:9" s="76" customFormat="1" ht="15">
      <c r="H188" s="77"/>
      <c r="I188" s="77"/>
    </row>
    <row r="189" spans="8:9" s="76" customFormat="1" ht="15">
      <c r="H189" s="77"/>
      <c r="I189" s="77"/>
    </row>
    <row r="190" spans="8:9" s="76" customFormat="1" ht="15">
      <c r="H190" s="77"/>
      <c r="I190" s="77"/>
    </row>
    <row r="191" spans="8:9" s="76" customFormat="1" ht="15">
      <c r="H191" s="77"/>
      <c r="I191" s="77"/>
    </row>
    <row r="192" spans="8:9" s="76" customFormat="1" ht="15">
      <c r="H192" s="77"/>
      <c r="I192" s="77"/>
    </row>
    <row r="193" spans="8:9" s="76" customFormat="1" ht="15">
      <c r="H193" s="77"/>
      <c r="I193" s="77"/>
    </row>
    <row r="194" spans="8:9" s="76" customFormat="1" ht="15">
      <c r="H194" s="77"/>
      <c r="I194" s="77"/>
    </row>
    <row r="195" spans="8:9" s="76" customFormat="1" ht="15">
      <c r="H195" s="77"/>
      <c r="I195" s="77"/>
    </row>
    <row r="196" spans="8:9" s="76" customFormat="1" ht="15">
      <c r="H196" s="77"/>
      <c r="I196" s="77"/>
    </row>
    <row r="197" spans="8:9" s="76" customFormat="1" ht="15">
      <c r="H197" s="77"/>
      <c r="I197" s="77"/>
    </row>
    <row r="198" spans="8:9" s="76" customFormat="1" ht="15">
      <c r="H198" s="77"/>
      <c r="I198" s="77"/>
    </row>
    <row r="199" spans="8:9" s="76" customFormat="1" ht="15">
      <c r="H199" s="77"/>
      <c r="I199" s="77"/>
    </row>
    <row r="200" spans="8:9" s="76" customFormat="1" ht="15">
      <c r="H200" s="77"/>
      <c r="I200" s="77"/>
    </row>
    <row r="201" spans="8:9" s="76" customFormat="1" ht="15">
      <c r="H201" s="77"/>
      <c r="I201" s="77"/>
    </row>
    <row r="202" spans="8:9" s="76" customFormat="1" ht="15">
      <c r="H202" s="77"/>
      <c r="I202" s="77"/>
    </row>
    <row r="203" spans="8:9" s="76" customFormat="1" ht="15">
      <c r="H203" s="77"/>
      <c r="I203" s="77"/>
    </row>
    <row r="204" spans="8:9" s="76" customFormat="1" ht="15">
      <c r="H204" s="77"/>
      <c r="I204" s="77"/>
    </row>
    <row r="205" spans="8:9" s="76" customFormat="1" ht="15">
      <c r="H205" s="77"/>
      <c r="I205" s="77"/>
    </row>
    <row r="206" spans="8:9" s="76" customFormat="1" ht="15">
      <c r="H206" s="77"/>
      <c r="I206" s="77"/>
    </row>
    <row r="207" spans="8:9" s="76" customFormat="1" ht="15">
      <c r="H207" s="77"/>
      <c r="I207" s="77"/>
    </row>
    <row r="208" spans="8:9" s="76" customFormat="1" ht="15">
      <c r="H208" s="77"/>
      <c r="I208" s="77"/>
    </row>
    <row r="209" spans="8:9" s="76" customFormat="1" ht="15">
      <c r="H209" s="77"/>
      <c r="I209" s="77"/>
    </row>
    <row r="210" spans="8:9" s="76" customFormat="1" ht="15">
      <c r="H210" s="77"/>
      <c r="I210" s="77"/>
    </row>
    <row r="211" spans="8:9" s="76" customFormat="1" ht="15">
      <c r="H211" s="77"/>
      <c r="I211" s="77"/>
    </row>
    <row r="212" spans="8:9" s="76" customFormat="1" ht="15">
      <c r="H212" s="77"/>
      <c r="I212" s="77"/>
    </row>
    <row r="213" spans="8:9" s="76" customFormat="1" ht="15">
      <c r="H213" s="77"/>
      <c r="I213" s="77"/>
    </row>
    <row r="214" spans="8:9" s="76" customFormat="1" ht="15">
      <c r="H214" s="77"/>
      <c r="I214" s="77"/>
    </row>
    <row r="215" spans="8:9" s="76" customFormat="1" ht="15">
      <c r="H215" s="77"/>
      <c r="I215" s="77"/>
    </row>
    <row r="216" spans="8:9" s="76" customFormat="1" ht="15">
      <c r="H216" s="77"/>
      <c r="I216" s="77"/>
    </row>
    <row r="217" spans="8:9" s="76" customFormat="1" ht="15">
      <c r="H217" s="77"/>
      <c r="I217" s="77"/>
    </row>
    <row r="218" spans="8:9" s="76" customFormat="1" ht="15">
      <c r="H218" s="77"/>
      <c r="I218" s="77"/>
    </row>
    <row r="219" spans="8:9" s="76" customFormat="1" ht="15">
      <c r="H219" s="77"/>
      <c r="I219" s="77"/>
    </row>
    <row r="220" spans="8:9" s="76" customFormat="1" ht="15">
      <c r="H220" s="77"/>
      <c r="I220" s="77"/>
    </row>
    <row r="221" spans="8:9" s="76" customFormat="1" ht="15">
      <c r="H221" s="77"/>
      <c r="I221" s="77"/>
    </row>
    <row r="222" spans="8:9" s="76" customFormat="1" ht="15">
      <c r="H222" s="77"/>
      <c r="I222" s="77"/>
    </row>
    <row r="223" spans="8:9" s="76" customFormat="1" ht="15">
      <c r="H223" s="77"/>
      <c r="I223" s="77"/>
    </row>
    <row r="224" spans="8:9" s="76" customFormat="1" ht="15">
      <c r="H224" s="77"/>
      <c r="I224" s="77"/>
    </row>
    <row r="225" spans="8:9" s="76" customFormat="1" ht="15">
      <c r="H225" s="77"/>
      <c r="I225" s="77"/>
    </row>
    <row r="226" spans="8:9" s="76" customFormat="1" ht="15">
      <c r="H226" s="77"/>
      <c r="I226" s="77"/>
    </row>
    <row r="227" spans="8:9" s="76" customFormat="1" ht="15">
      <c r="H227" s="77"/>
      <c r="I227" s="77"/>
    </row>
    <row r="228" spans="8:9" s="76" customFormat="1" ht="15">
      <c r="H228" s="77"/>
      <c r="I228" s="77"/>
    </row>
    <row r="229" spans="8:9" s="76" customFormat="1" ht="15">
      <c r="H229" s="77"/>
      <c r="I229" s="77"/>
    </row>
    <row r="230" spans="8:9" s="76" customFormat="1" ht="15">
      <c r="H230" s="77"/>
      <c r="I230" s="77"/>
    </row>
    <row r="231" spans="8:9" s="76" customFormat="1" ht="15">
      <c r="H231" s="77"/>
      <c r="I231" s="77"/>
    </row>
    <row r="232" spans="8:9" s="76" customFormat="1" ht="15">
      <c r="H232" s="77"/>
      <c r="I232" s="77"/>
    </row>
    <row r="233" spans="8:9" s="76" customFormat="1" ht="15">
      <c r="H233" s="77"/>
      <c r="I233" s="77"/>
    </row>
    <row r="234" spans="8:9" s="76" customFormat="1" ht="15">
      <c r="H234" s="77"/>
      <c r="I234" s="77"/>
    </row>
    <row r="235" spans="8:9" s="76" customFormat="1" ht="15">
      <c r="H235" s="77"/>
      <c r="I235" s="77"/>
    </row>
    <row r="236" spans="8:9" s="76" customFormat="1" ht="15">
      <c r="H236" s="77"/>
      <c r="I236" s="77"/>
    </row>
    <row r="237" spans="8:9" s="76" customFormat="1" ht="15">
      <c r="H237" s="77"/>
      <c r="I237" s="77"/>
    </row>
    <row r="238" spans="8:9" s="76" customFormat="1" ht="15">
      <c r="H238" s="77"/>
      <c r="I238" s="77"/>
    </row>
    <row r="239" spans="8:9" s="76" customFormat="1" ht="15">
      <c r="H239" s="77"/>
      <c r="I239" s="77"/>
    </row>
    <row r="240" spans="8:9" s="76" customFormat="1" ht="15">
      <c r="H240" s="77"/>
      <c r="I240" s="77"/>
    </row>
    <row r="241" spans="8:9" s="76" customFormat="1" ht="15">
      <c r="H241" s="77"/>
      <c r="I241" s="77"/>
    </row>
    <row r="242" spans="8:9" s="76" customFormat="1" ht="15">
      <c r="H242" s="77"/>
      <c r="I242" s="77"/>
    </row>
    <row r="243" spans="8:9" s="76" customFormat="1" ht="15">
      <c r="H243" s="77"/>
      <c r="I243" s="77"/>
    </row>
    <row r="244" spans="8:9" s="76" customFormat="1" ht="15">
      <c r="H244" s="77"/>
      <c r="I244" s="77"/>
    </row>
    <row r="245" spans="8:9" s="76" customFormat="1" ht="15">
      <c r="H245" s="77"/>
      <c r="I245" s="77"/>
    </row>
    <row r="246" spans="8:9" s="76" customFormat="1" ht="15">
      <c r="H246" s="77"/>
      <c r="I246" s="77"/>
    </row>
    <row r="247" spans="8:9" s="76" customFormat="1" ht="15">
      <c r="H247" s="77"/>
      <c r="I247" s="77"/>
    </row>
    <row r="248" spans="8:9" s="76" customFormat="1" ht="15">
      <c r="H248" s="77"/>
      <c r="I248" s="77"/>
    </row>
    <row r="249" spans="8:9" s="76" customFormat="1" ht="15">
      <c r="H249" s="77"/>
      <c r="I249" s="77"/>
    </row>
    <row r="250" spans="8:9" s="76" customFormat="1" ht="15">
      <c r="H250" s="77"/>
      <c r="I250" s="77"/>
    </row>
    <row r="251" spans="8:9" s="76" customFormat="1" ht="15">
      <c r="H251" s="77"/>
      <c r="I251" s="77"/>
    </row>
    <row r="252" spans="8:9" s="76" customFormat="1" ht="15">
      <c r="H252" s="77"/>
      <c r="I252" s="77"/>
    </row>
    <row r="253" spans="8:9" s="76" customFormat="1" ht="15">
      <c r="H253" s="77"/>
      <c r="I253" s="77"/>
    </row>
    <row r="254" spans="8:9" s="76" customFormat="1" ht="15">
      <c r="H254" s="77"/>
      <c r="I254" s="77"/>
    </row>
    <row r="255" spans="8:9" s="76" customFormat="1" ht="15">
      <c r="H255" s="77"/>
      <c r="I255" s="77"/>
    </row>
    <row r="256" spans="8:9" s="76" customFormat="1" ht="15">
      <c r="H256" s="77"/>
      <c r="I256" s="77"/>
    </row>
    <row r="257" spans="8:9" s="76" customFormat="1" ht="15">
      <c r="H257" s="77"/>
      <c r="I257" s="77"/>
    </row>
    <row r="258" spans="8:9" s="76" customFormat="1" ht="15">
      <c r="H258" s="77"/>
      <c r="I258" s="77"/>
    </row>
    <row r="259" spans="8:9" s="76" customFormat="1" ht="15">
      <c r="H259" s="77"/>
      <c r="I259" s="77"/>
    </row>
    <row r="260" spans="8:9" s="76" customFormat="1" ht="15">
      <c r="H260" s="77"/>
      <c r="I260" s="77"/>
    </row>
    <row r="261" spans="8:9" s="76" customFormat="1" ht="15">
      <c r="H261" s="77"/>
      <c r="I261" s="77"/>
    </row>
    <row r="262" spans="8:9" s="76" customFormat="1" ht="15">
      <c r="H262" s="77"/>
      <c r="I262" s="77"/>
    </row>
    <row r="263" spans="8:9" s="76" customFormat="1" ht="15">
      <c r="H263" s="77"/>
      <c r="I263" s="77"/>
    </row>
    <row r="264" spans="8:9" s="76" customFormat="1" ht="15">
      <c r="H264" s="77"/>
      <c r="I264" s="77"/>
    </row>
    <row r="265" spans="8:9" s="76" customFormat="1" ht="15">
      <c r="H265" s="77"/>
      <c r="I265" s="77"/>
    </row>
    <row r="266" spans="8:9" s="76" customFormat="1" ht="15">
      <c r="H266" s="77"/>
      <c r="I266" s="77"/>
    </row>
    <row r="267" spans="8:9" s="76" customFormat="1" ht="15">
      <c r="H267" s="77"/>
      <c r="I267" s="77"/>
    </row>
    <row r="268" spans="8:9" s="76" customFormat="1" ht="15">
      <c r="H268" s="77"/>
      <c r="I268" s="77"/>
    </row>
    <row r="269" spans="8:9" s="76" customFormat="1" ht="15">
      <c r="H269" s="77"/>
      <c r="I269" s="77"/>
    </row>
    <row r="270" spans="8:9" s="76" customFormat="1" ht="15">
      <c r="H270" s="77"/>
      <c r="I270" s="77"/>
    </row>
    <row r="271" spans="8:9" s="76" customFormat="1" ht="15">
      <c r="H271" s="77"/>
      <c r="I271" s="77"/>
    </row>
    <row r="272" spans="8:9" s="76" customFormat="1" ht="15">
      <c r="H272" s="77"/>
      <c r="I272" s="77"/>
    </row>
    <row r="273" spans="8:9" s="76" customFormat="1" ht="15">
      <c r="H273" s="77"/>
      <c r="I273" s="77"/>
    </row>
    <row r="274" spans="8:9" s="76" customFormat="1" ht="15">
      <c r="H274" s="77"/>
      <c r="I274" s="77"/>
    </row>
    <row r="275" spans="8:9" s="76" customFormat="1" ht="15">
      <c r="H275" s="77"/>
      <c r="I275" s="77"/>
    </row>
    <row r="276" spans="8:9" s="76" customFormat="1" ht="15">
      <c r="H276" s="77"/>
      <c r="I276" s="77"/>
    </row>
    <row r="277" spans="8:9" s="76" customFormat="1" ht="15">
      <c r="H277" s="77"/>
      <c r="I277" s="77"/>
    </row>
    <row r="278" spans="8:9" s="76" customFormat="1" ht="15">
      <c r="H278" s="77"/>
      <c r="I278" s="77"/>
    </row>
    <row r="279" spans="8:9" s="76" customFormat="1" ht="15">
      <c r="H279" s="77"/>
      <c r="I279" s="77"/>
    </row>
    <row r="280" spans="8:9" s="76" customFormat="1" ht="15">
      <c r="H280" s="77"/>
      <c r="I280" s="77"/>
    </row>
    <row r="281" spans="8:9" s="76" customFormat="1" ht="15">
      <c r="H281" s="77"/>
      <c r="I281" s="77"/>
    </row>
    <row r="282" spans="8:9" s="76" customFormat="1" ht="15">
      <c r="H282" s="77"/>
      <c r="I282" s="77"/>
    </row>
    <row r="283" spans="8:9" s="76" customFormat="1" ht="15">
      <c r="H283" s="77"/>
      <c r="I283" s="77"/>
    </row>
    <row r="284" spans="8:9" s="76" customFormat="1" ht="15">
      <c r="H284" s="77"/>
      <c r="I284" s="77"/>
    </row>
    <row r="285" spans="8:9" s="76" customFormat="1" ht="15">
      <c r="H285" s="77"/>
      <c r="I285" s="77"/>
    </row>
    <row r="286" spans="8:9" s="76" customFormat="1" ht="15">
      <c r="H286" s="77"/>
      <c r="I286" s="77"/>
    </row>
    <row r="287" spans="8:9" s="76" customFormat="1" ht="15">
      <c r="H287" s="77"/>
      <c r="I287" s="77"/>
    </row>
    <row r="288" spans="8:9" s="76" customFormat="1" ht="15">
      <c r="H288" s="77"/>
      <c r="I288" s="77"/>
    </row>
    <row r="289" spans="8:9" s="76" customFormat="1" ht="15">
      <c r="H289" s="77"/>
      <c r="I289" s="77"/>
    </row>
    <row r="290" spans="8:9" s="76" customFormat="1" ht="15">
      <c r="H290" s="77"/>
      <c r="I290" s="77"/>
    </row>
    <row r="291" spans="8:9" s="76" customFormat="1" ht="15">
      <c r="H291" s="77"/>
      <c r="I291" s="77"/>
    </row>
    <row r="292" spans="8:9" s="76" customFormat="1" ht="15">
      <c r="H292" s="77"/>
      <c r="I292" s="77"/>
    </row>
    <row r="293" spans="8:9" s="76" customFormat="1" ht="15">
      <c r="H293" s="77"/>
      <c r="I293" s="77"/>
    </row>
    <row r="294" spans="8:9" s="76" customFormat="1" ht="15">
      <c r="H294" s="77"/>
      <c r="I294" s="77"/>
    </row>
    <row r="295" spans="8:9" s="76" customFormat="1" ht="15">
      <c r="H295" s="77"/>
      <c r="I295" s="77"/>
    </row>
    <row r="296" spans="8:9" s="76" customFormat="1" ht="15">
      <c r="H296" s="77"/>
      <c r="I296" s="77"/>
    </row>
    <row r="297" spans="8:9" s="76" customFormat="1" ht="15">
      <c r="H297" s="77"/>
      <c r="I297" s="77"/>
    </row>
    <row r="298" spans="8:9" s="76" customFormat="1" ht="15">
      <c r="H298" s="77"/>
      <c r="I298" s="77"/>
    </row>
    <row r="299" spans="8:9" s="76" customFormat="1" ht="15">
      <c r="H299" s="77"/>
      <c r="I299" s="77"/>
    </row>
    <row r="300" spans="8:9" s="76" customFormat="1" ht="15">
      <c r="H300" s="77"/>
      <c r="I300" s="77"/>
    </row>
    <row r="301" spans="8:9" s="76" customFormat="1" ht="15">
      <c r="H301" s="77"/>
      <c r="I301" s="77"/>
    </row>
    <row r="302" spans="8:9" s="76" customFormat="1" ht="15">
      <c r="H302" s="77"/>
      <c r="I302" s="77"/>
    </row>
    <row r="303" spans="8:9" s="76" customFormat="1" ht="15">
      <c r="H303" s="77"/>
      <c r="I303" s="77"/>
    </row>
    <row r="304" spans="8:9" s="76" customFormat="1" ht="15">
      <c r="H304" s="77"/>
      <c r="I304" s="77"/>
    </row>
    <row r="305" spans="8:9" s="76" customFormat="1" ht="15">
      <c r="H305" s="77"/>
      <c r="I305" s="77"/>
    </row>
    <row r="306" spans="8:9" s="76" customFormat="1" ht="15">
      <c r="H306" s="77"/>
      <c r="I306" s="77"/>
    </row>
    <row r="307" spans="8:9" s="76" customFormat="1" ht="15">
      <c r="H307" s="77"/>
      <c r="I307" s="77"/>
    </row>
    <row r="308" spans="8:9" s="76" customFormat="1" ht="15">
      <c r="H308" s="77"/>
      <c r="I308" s="77"/>
    </row>
    <row r="309" spans="8:9" s="76" customFormat="1" ht="15">
      <c r="H309" s="77"/>
      <c r="I309" s="77"/>
    </row>
    <row r="310" spans="8:9" s="76" customFormat="1" ht="15">
      <c r="H310" s="77"/>
      <c r="I310" s="77"/>
    </row>
    <row r="311" spans="8:9" s="76" customFormat="1" ht="15">
      <c r="H311" s="77"/>
      <c r="I311" s="77"/>
    </row>
    <row r="312" spans="8:9" s="76" customFormat="1" ht="15">
      <c r="H312" s="77"/>
      <c r="I312" s="77"/>
    </row>
    <row r="313" spans="8:9" s="76" customFormat="1" ht="15">
      <c r="H313" s="77"/>
      <c r="I313" s="77"/>
    </row>
    <row r="314" spans="8:9" s="76" customFormat="1" ht="15">
      <c r="H314" s="77"/>
      <c r="I314" s="77"/>
    </row>
    <row r="315" spans="8:9" s="76" customFormat="1" ht="15">
      <c r="H315" s="77"/>
      <c r="I315" s="77"/>
    </row>
    <row r="316" spans="8:9" s="76" customFormat="1" ht="15">
      <c r="H316" s="77"/>
      <c r="I316" s="77"/>
    </row>
    <row r="317" spans="8:9" s="76" customFormat="1" ht="15">
      <c r="H317" s="77"/>
      <c r="I317" s="77"/>
    </row>
    <row r="318" spans="8:9" s="76" customFormat="1" ht="15">
      <c r="H318" s="77"/>
      <c r="I318" s="77"/>
    </row>
    <row r="319" spans="8:9" s="76" customFormat="1" ht="15">
      <c r="H319" s="77"/>
      <c r="I319" s="77"/>
    </row>
    <row r="320" spans="8:9" s="76" customFormat="1" ht="15">
      <c r="H320" s="77"/>
      <c r="I320" s="77"/>
    </row>
    <row r="321" spans="8:9" s="76" customFormat="1" ht="15">
      <c r="H321" s="77"/>
      <c r="I321" s="77"/>
    </row>
    <row r="322" spans="8:9" s="76" customFormat="1" ht="15">
      <c r="H322" s="77"/>
      <c r="I322" s="77"/>
    </row>
    <row r="323" spans="8:9" s="76" customFormat="1" ht="15">
      <c r="H323" s="77"/>
      <c r="I323" s="77"/>
    </row>
    <row r="324" spans="8:9" s="76" customFormat="1" ht="15">
      <c r="H324" s="77"/>
      <c r="I324" s="77"/>
    </row>
    <row r="325" spans="8:9" s="76" customFormat="1" ht="15">
      <c r="H325" s="77"/>
      <c r="I325" s="77"/>
    </row>
    <row r="326" spans="8:9" s="76" customFormat="1" ht="15">
      <c r="H326" s="77"/>
      <c r="I326" s="77"/>
    </row>
    <row r="327" spans="8:9" s="76" customFormat="1" ht="15">
      <c r="H327" s="77"/>
      <c r="I327" s="77"/>
    </row>
    <row r="328" spans="8:9" s="76" customFormat="1" ht="15">
      <c r="H328" s="77"/>
      <c r="I328" s="77"/>
    </row>
    <row r="329" spans="8:9" s="76" customFormat="1" ht="15">
      <c r="H329" s="77"/>
      <c r="I329" s="77"/>
    </row>
    <row r="330" spans="8:9" s="76" customFormat="1" ht="15">
      <c r="H330" s="77"/>
      <c r="I330" s="77"/>
    </row>
    <row r="331" spans="8:9" s="76" customFormat="1" ht="15">
      <c r="H331" s="77"/>
      <c r="I331" s="77"/>
    </row>
    <row r="332" spans="8:9" s="76" customFormat="1" ht="15">
      <c r="H332" s="77"/>
      <c r="I332" s="77"/>
    </row>
    <row r="333" spans="8:9" s="76" customFormat="1" ht="15">
      <c r="H333" s="77"/>
      <c r="I333" s="77"/>
    </row>
    <row r="334" spans="8:9" s="76" customFormat="1" ht="15">
      <c r="H334" s="77"/>
      <c r="I334" s="77"/>
    </row>
    <row r="335" spans="8:9" s="76" customFormat="1" ht="15">
      <c r="H335" s="77"/>
      <c r="I335" s="77"/>
    </row>
    <row r="336" spans="8:9" s="76" customFormat="1" ht="15">
      <c r="H336" s="77"/>
      <c r="I336" s="77"/>
    </row>
    <row r="337" spans="8:9" s="76" customFormat="1" ht="15">
      <c r="H337" s="77"/>
      <c r="I337" s="77"/>
    </row>
    <row r="338" spans="8:9" s="76" customFormat="1" ht="15">
      <c r="H338" s="77"/>
      <c r="I338" s="77"/>
    </row>
    <row r="339" spans="8:9" s="76" customFormat="1" ht="15">
      <c r="H339" s="77"/>
      <c r="I339" s="77"/>
    </row>
    <row r="340" spans="8:9" s="76" customFormat="1" ht="15">
      <c r="H340" s="77"/>
      <c r="I340" s="77"/>
    </row>
    <row r="341" spans="8:9" s="76" customFormat="1" ht="15">
      <c r="H341" s="77"/>
      <c r="I341" s="77"/>
    </row>
    <row r="342" spans="8:9" s="76" customFormat="1" ht="15">
      <c r="H342" s="77"/>
      <c r="I342" s="77"/>
    </row>
    <row r="343" spans="8:9" s="76" customFormat="1" ht="15">
      <c r="H343" s="77"/>
      <c r="I343" s="77"/>
    </row>
    <row r="344" spans="8:9" s="76" customFormat="1" ht="15">
      <c r="H344" s="77"/>
      <c r="I344" s="77"/>
    </row>
    <row r="345" spans="8:9" s="76" customFormat="1" ht="15">
      <c r="H345" s="77"/>
      <c r="I345" s="77"/>
    </row>
    <row r="346" spans="8:9" s="76" customFormat="1" ht="15">
      <c r="H346" s="77"/>
      <c r="I346" s="77"/>
    </row>
    <row r="347" spans="8:9" s="76" customFormat="1" ht="15">
      <c r="H347" s="77"/>
      <c r="I347" s="77"/>
    </row>
    <row r="348" spans="8:9" s="76" customFormat="1" ht="15">
      <c r="H348" s="77"/>
      <c r="I348" s="77"/>
    </row>
    <row r="349" spans="8:9" s="76" customFormat="1" ht="15">
      <c r="H349" s="77"/>
      <c r="I349" s="77"/>
    </row>
    <row r="350" spans="8:9" s="76" customFormat="1" ht="15">
      <c r="H350" s="77"/>
      <c r="I350" s="77"/>
    </row>
    <row r="351" spans="8:9" s="76" customFormat="1" ht="15">
      <c r="H351" s="77"/>
      <c r="I351" s="77"/>
    </row>
    <row r="352" spans="8:9" s="76" customFormat="1" ht="15">
      <c r="H352" s="77"/>
      <c r="I352" s="77"/>
    </row>
    <row r="353" spans="8:9" s="76" customFormat="1" ht="15">
      <c r="H353" s="77"/>
      <c r="I353" s="77"/>
    </row>
    <row r="354" spans="8:9" s="76" customFormat="1" ht="15">
      <c r="H354" s="77"/>
      <c r="I354" s="77"/>
    </row>
    <row r="355" spans="8:9" s="76" customFormat="1" ht="15">
      <c r="H355" s="77"/>
      <c r="I355" s="77"/>
    </row>
    <row r="356" spans="8:9" s="76" customFormat="1" ht="15">
      <c r="H356" s="77"/>
      <c r="I356" s="77"/>
    </row>
    <row r="357" spans="8:9" s="76" customFormat="1" ht="15">
      <c r="H357" s="77"/>
      <c r="I357" s="77"/>
    </row>
    <row r="358" spans="8:9" s="76" customFormat="1" ht="15">
      <c r="H358" s="77"/>
      <c r="I358" s="77"/>
    </row>
    <row r="359" spans="8:9" s="76" customFormat="1" ht="15">
      <c r="H359" s="77"/>
      <c r="I359" s="77"/>
    </row>
    <row r="360" spans="8:9" s="76" customFormat="1" ht="15">
      <c r="H360" s="77"/>
      <c r="I360" s="77"/>
    </row>
    <row r="361" spans="8:9" s="76" customFormat="1" ht="15">
      <c r="H361" s="77"/>
      <c r="I361" s="77"/>
    </row>
    <row r="362" spans="8:9" s="76" customFormat="1" ht="15">
      <c r="H362" s="77"/>
      <c r="I362" s="77"/>
    </row>
    <row r="363" spans="8:9" s="76" customFormat="1" ht="15">
      <c r="H363" s="77"/>
      <c r="I363" s="77"/>
    </row>
    <row r="364" spans="8:9" s="76" customFormat="1" ht="15">
      <c r="H364" s="77"/>
      <c r="I364" s="77"/>
    </row>
    <row r="365" spans="8:9" s="76" customFormat="1" ht="15">
      <c r="H365" s="77"/>
      <c r="I365" s="77"/>
    </row>
    <row r="366" spans="8:9" s="76" customFormat="1" ht="15">
      <c r="H366" s="77"/>
      <c r="I366" s="77"/>
    </row>
    <row r="367" spans="8:9" s="76" customFormat="1" ht="15">
      <c r="H367" s="77"/>
      <c r="I367" s="77"/>
    </row>
    <row r="368" spans="8:9" s="76" customFormat="1" ht="15">
      <c r="H368" s="77"/>
      <c r="I368" s="77"/>
    </row>
    <row r="369" spans="8:9" s="76" customFormat="1" ht="15">
      <c r="H369" s="77"/>
      <c r="I369" s="77"/>
    </row>
    <row r="370" spans="8:9" s="76" customFormat="1" ht="15">
      <c r="H370" s="77"/>
      <c r="I370" s="77"/>
    </row>
    <row r="371" spans="8:9" s="76" customFormat="1" ht="15">
      <c r="H371" s="77"/>
      <c r="I371" s="77"/>
    </row>
    <row r="372" spans="8:9" s="76" customFormat="1" ht="15">
      <c r="H372" s="77"/>
      <c r="I372" s="77"/>
    </row>
    <row r="373" spans="8:9" s="76" customFormat="1" ht="15">
      <c r="H373" s="77"/>
      <c r="I373" s="77"/>
    </row>
    <row r="374" spans="8:9" s="76" customFormat="1" ht="15">
      <c r="H374" s="77"/>
      <c r="I374" s="77"/>
    </row>
    <row r="375" spans="8:9" s="76" customFormat="1" ht="15">
      <c r="H375" s="77"/>
      <c r="I375" s="77"/>
    </row>
    <row r="376" spans="8:9" s="76" customFormat="1" ht="15">
      <c r="H376" s="77"/>
      <c r="I376" s="77"/>
    </row>
    <row r="377" spans="8:9" s="76" customFormat="1" ht="15">
      <c r="H377" s="77"/>
      <c r="I377" s="77"/>
    </row>
    <row r="378" spans="8:9" s="76" customFormat="1" ht="15">
      <c r="H378" s="77"/>
      <c r="I378" s="77"/>
    </row>
    <row r="379" spans="8:9" s="76" customFormat="1" ht="15">
      <c r="H379" s="77"/>
      <c r="I379" s="77"/>
    </row>
    <row r="380" spans="8:9" s="76" customFormat="1" ht="15">
      <c r="H380" s="77"/>
      <c r="I380" s="77"/>
    </row>
    <row r="381" spans="8:9" s="76" customFormat="1" ht="15">
      <c r="H381" s="77"/>
      <c r="I381" s="77"/>
    </row>
    <row r="382" spans="8:9" s="76" customFormat="1" ht="15">
      <c r="H382" s="77"/>
      <c r="I382" s="77"/>
    </row>
    <row r="383" spans="8:9" s="76" customFormat="1" ht="15">
      <c r="H383" s="77"/>
      <c r="I383" s="77"/>
    </row>
    <row r="384" spans="8:9" s="76" customFormat="1" ht="15">
      <c r="H384" s="77"/>
      <c r="I384" s="77"/>
    </row>
    <row r="385" spans="8:9" s="76" customFormat="1" ht="15">
      <c r="H385" s="77"/>
      <c r="I385" s="77"/>
    </row>
    <row r="386" spans="8:9" s="76" customFormat="1" ht="15">
      <c r="H386" s="77"/>
      <c r="I386" s="77"/>
    </row>
    <row r="387" spans="8:9" s="76" customFormat="1" ht="15">
      <c r="H387" s="77"/>
      <c r="I387" s="77"/>
    </row>
    <row r="388" spans="8:9" s="76" customFormat="1" ht="15">
      <c r="H388" s="77"/>
      <c r="I388" s="77"/>
    </row>
    <row r="389" spans="8:9" s="76" customFormat="1" ht="15">
      <c r="H389" s="77"/>
      <c r="I389" s="77"/>
    </row>
    <row r="390" spans="8:9" s="76" customFormat="1" ht="15">
      <c r="H390" s="77"/>
      <c r="I390" s="77"/>
    </row>
    <row r="391" spans="8:9" s="76" customFormat="1" ht="15">
      <c r="H391" s="77"/>
      <c r="I391" s="77"/>
    </row>
    <row r="392" spans="8:9" s="76" customFormat="1" ht="15">
      <c r="H392" s="77"/>
      <c r="I392" s="77"/>
    </row>
    <row r="393" spans="8:9" s="76" customFormat="1" ht="15">
      <c r="H393" s="77"/>
      <c r="I393" s="77"/>
    </row>
    <row r="394" spans="8:9" s="76" customFormat="1" ht="15">
      <c r="H394" s="77"/>
      <c r="I394" s="77"/>
    </row>
    <row r="395" spans="8:9" s="76" customFormat="1" ht="15">
      <c r="H395" s="77"/>
      <c r="I395" s="77"/>
    </row>
    <row r="396" spans="8:9" s="76" customFormat="1" ht="15">
      <c r="H396" s="77"/>
      <c r="I396" s="77"/>
    </row>
    <row r="397" spans="8:9" s="76" customFormat="1" ht="15">
      <c r="H397" s="77"/>
      <c r="I397" s="77"/>
    </row>
    <row r="398" spans="8:9" s="76" customFormat="1" ht="15">
      <c r="H398" s="77"/>
      <c r="I398" s="77"/>
    </row>
    <row r="399" spans="8:9" s="76" customFormat="1" ht="15">
      <c r="H399" s="77"/>
      <c r="I399" s="77"/>
    </row>
    <row r="400" spans="8:9" s="76" customFormat="1" ht="15">
      <c r="H400" s="77"/>
      <c r="I400" s="77"/>
    </row>
    <row r="401" spans="8:9" s="76" customFormat="1" ht="15">
      <c r="H401" s="77"/>
      <c r="I401" s="77"/>
    </row>
    <row r="402" spans="8:9" s="76" customFormat="1" ht="15">
      <c r="H402" s="77"/>
      <c r="I402" s="77"/>
    </row>
    <row r="403" spans="8:9" s="76" customFormat="1" ht="15">
      <c r="H403" s="77"/>
      <c r="I403" s="77"/>
    </row>
    <row r="404" spans="8:9" s="76" customFormat="1" ht="15">
      <c r="H404" s="77"/>
      <c r="I404" s="77"/>
    </row>
    <row r="405" spans="8:9" s="76" customFormat="1" ht="15">
      <c r="H405" s="77"/>
      <c r="I405" s="77"/>
    </row>
    <row r="406" spans="8:9" s="76" customFormat="1" ht="15">
      <c r="H406" s="77"/>
      <c r="I406" s="77"/>
    </row>
    <row r="407" spans="8:9" s="76" customFormat="1" ht="15">
      <c r="H407" s="77"/>
      <c r="I407" s="77"/>
    </row>
    <row r="408" spans="8:9" s="76" customFormat="1" ht="15">
      <c r="H408" s="77"/>
      <c r="I408" s="77"/>
    </row>
    <row r="409" spans="8:9" s="76" customFormat="1" ht="15">
      <c r="H409" s="77"/>
      <c r="I409" s="77"/>
    </row>
    <row r="410" spans="8:9" s="76" customFormat="1" ht="15">
      <c r="H410" s="77"/>
      <c r="I410" s="77"/>
    </row>
    <row r="411" spans="8:9" s="76" customFormat="1" ht="15">
      <c r="H411" s="77"/>
      <c r="I411" s="77"/>
    </row>
    <row r="412" spans="8:9" s="76" customFormat="1" ht="15">
      <c r="H412" s="77"/>
      <c r="I412" s="77"/>
    </row>
    <row r="413" spans="8:9" s="76" customFormat="1" ht="15">
      <c r="H413" s="77"/>
      <c r="I413" s="77"/>
    </row>
    <row r="414" spans="8:9" s="76" customFormat="1" ht="15">
      <c r="H414" s="77"/>
      <c r="I414" s="77"/>
    </row>
    <row r="415" spans="8:9" s="76" customFormat="1" ht="15">
      <c r="H415" s="77"/>
      <c r="I415" s="77"/>
    </row>
    <row r="416" spans="8:9" s="76" customFormat="1" ht="15">
      <c r="H416" s="77"/>
      <c r="I416" s="77"/>
    </row>
    <row r="417" spans="8:9" s="76" customFormat="1" ht="15">
      <c r="H417" s="77"/>
      <c r="I417" s="77"/>
    </row>
    <row r="418" spans="8:9" s="76" customFormat="1" ht="15">
      <c r="H418" s="77"/>
      <c r="I418" s="77"/>
    </row>
    <row r="419" spans="8:9" s="76" customFormat="1" ht="15">
      <c r="H419" s="77"/>
      <c r="I419" s="77"/>
    </row>
    <row r="420" spans="8:9" s="76" customFormat="1" ht="15">
      <c r="H420" s="77"/>
      <c r="I420" s="77"/>
    </row>
    <row r="421" spans="8:9" s="76" customFormat="1" ht="15">
      <c r="H421" s="77"/>
      <c r="I421" s="77"/>
    </row>
    <row r="422" spans="8:9" s="76" customFormat="1" ht="15">
      <c r="H422" s="77"/>
      <c r="I422" s="77"/>
    </row>
    <row r="423" spans="8:9" s="76" customFormat="1" ht="15">
      <c r="H423" s="77"/>
      <c r="I423" s="77"/>
    </row>
    <row r="424" spans="8:9" s="76" customFormat="1" ht="15">
      <c r="H424" s="77"/>
      <c r="I424" s="77"/>
    </row>
    <row r="425" spans="8:9" s="76" customFormat="1" ht="15">
      <c r="H425" s="77"/>
      <c r="I425" s="77"/>
    </row>
    <row r="426" spans="8:9" s="76" customFormat="1" ht="15">
      <c r="H426" s="77"/>
      <c r="I426" s="77"/>
    </row>
    <row r="427" spans="8:9" s="76" customFormat="1" ht="15">
      <c r="H427" s="77"/>
      <c r="I427" s="77"/>
    </row>
    <row r="428" spans="8:9" s="76" customFormat="1" ht="15">
      <c r="H428" s="77"/>
      <c r="I428" s="77"/>
    </row>
    <row r="429" spans="8:9" s="76" customFormat="1" ht="15">
      <c r="H429" s="77"/>
      <c r="I429" s="77"/>
    </row>
    <row r="430" spans="8:9" s="76" customFormat="1" ht="15">
      <c r="H430" s="77"/>
      <c r="I430" s="77"/>
    </row>
    <row r="431" spans="8:9" s="76" customFormat="1" ht="15">
      <c r="H431" s="77"/>
      <c r="I431" s="77"/>
    </row>
    <row r="432" spans="8:9" s="76" customFormat="1" ht="15">
      <c r="H432" s="77"/>
      <c r="I432" s="77"/>
    </row>
    <row r="433" spans="8:9" s="76" customFormat="1" ht="15">
      <c r="H433" s="77"/>
      <c r="I433" s="77"/>
    </row>
    <row r="434" spans="8:9" s="76" customFormat="1" ht="15">
      <c r="H434" s="77"/>
      <c r="I434" s="77"/>
    </row>
    <row r="435" spans="8:9" s="76" customFormat="1" ht="15">
      <c r="H435" s="77"/>
      <c r="I435" s="77"/>
    </row>
    <row r="436" spans="8:9" s="76" customFormat="1" ht="15">
      <c r="H436" s="77"/>
      <c r="I436" s="77"/>
    </row>
    <row r="437" spans="8:9" s="76" customFormat="1" ht="15">
      <c r="H437" s="77"/>
      <c r="I437" s="77"/>
    </row>
    <row r="438" spans="8:9" s="76" customFormat="1" ht="15">
      <c r="H438" s="77"/>
      <c r="I438" s="77"/>
    </row>
    <row r="439" spans="8:9" s="76" customFormat="1" ht="15">
      <c r="H439" s="77"/>
      <c r="I439" s="77"/>
    </row>
    <row r="440" spans="8:9" s="76" customFormat="1" ht="15">
      <c r="H440" s="77"/>
      <c r="I440" s="77"/>
    </row>
    <row r="441" spans="8:9" s="76" customFormat="1" ht="15">
      <c r="H441" s="77"/>
      <c r="I441" s="77"/>
    </row>
    <row r="442" spans="8:9" s="76" customFormat="1" ht="15">
      <c r="H442" s="77"/>
      <c r="I442" s="77"/>
    </row>
    <row r="443" spans="8:9" s="76" customFormat="1" ht="15">
      <c r="H443" s="77"/>
      <c r="I443" s="77"/>
    </row>
    <row r="444" spans="8:9" s="76" customFormat="1" ht="15">
      <c r="H444" s="77"/>
      <c r="I444" s="77"/>
    </row>
    <row r="445" spans="8:9" s="76" customFormat="1" ht="15">
      <c r="H445" s="77"/>
      <c r="I445" s="77"/>
    </row>
    <row r="446" spans="8:9" s="76" customFormat="1" ht="15">
      <c r="H446" s="77"/>
      <c r="I446" s="77"/>
    </row>
    <row r="447" spans="8:9" s="76" customFormat="1" ht="15">
      <c r="H447" s="77"/>
      <c r="I447" s="77"/>
    </row>
    <row r="448" spans="8:9" s="76" customFormat="1" ht="15">
      <c r="H448" s="77"/>
      <c r="I448" s="77"/>
    </row>
    <row r="449" spans="8:9" s="76" customFormat="1" ht="15">
      <c r="H449" s="77"/>
      <c r="I449" s="77"/>
    </row>
    <row r="450" spans="8:9" s="76" customFormat="1" ht="15">
      <c r="H450" s="77"/>
      <c r="I450" s="77"/>
    </row>
    <row r="451" spans="8:9" s="76" customFormat="1" ht="15">
      <c r="H451" s="77"/>
      <c r="I451" s="77"/>
    </row>
    <row r="452" spans="8:9" s="76" customFormat="1" ht="15">
      <c r="H452" s="77"/>
      <c r="I452" s="77"/>
    </row>
    <row r="453" spans="8:9" s="76" customFormat="1" ht="15">
      <c r="H453" s="77"/>
      <c r="I453" s="77"/>
    </row>
    <row r="454" spans="8:9" s="76" customFormat="1" ht="15">
      <c r="H454" s="77"/>
      <c r="I454" s="77"/>
    </row>
    <row r="455" spans="8:9" s="76" customFormat="1" ht="15">
      <c r="H455" s="77"/>
      <c r="I455" s="77"/>
    </row>
    <row r="456" spans="8:9" s="76" customFormat="1" ht="15">
      <c r="H456" s="77"/>
      <c r="I456" s="77"/>
    </row>
    <row r="457" spans="8:9" s="76" customFormat="1" ht="15">
      <c r="H457" s="77"/>
      <c r="I457" s="77"/>
    </row>
    <row r="458" spans="8:9" s="76" customFormat="1" ht="15">
      <c r="H458" s="77"/>
      <c r="I458" s="77"/>
    </row>
    <row r="459" spans="8:9" s="76" customFormat="1" ht="15">
      <c r="H459" s="77"/>
      <c r="I459" s="77"/>
    </row>
    <row r="460" spans="8:9" s="76" customFormat="1" ht="15">
      <c r="H460" s="77"/>
      <c r="I460" s="77"/>
    </row>
    <row r="461" spans="8:9" s="76" customFormat="1" ht="15">
      <c r="H461" s="77"/>
      <c r="I461" s="77"/>
    </row>
    <row r="462" spans="8:9" s="76" customFormat="1" ht="15">
      <c r="H462" s="77"/>
      <c r="I462" s="77"/>
    </row>
    <row r="463" spans="8:9" s="76" customFormat="1" ht="15">
      <c r="H463" s="77"/>
      <c r="I463" s="77"/>
    </row>
    <row r="464" spans="8:9" s="76" customFormat="1" ht="15">
      <c r="H464" s="77"/>
      <c r="I464" s="77"/>
    </row>
    <row r="465" spans="8:9" s="76" customFormat="1" ht="15">
      <c r="H465" s="77"/>
      <c r="I465" s="77"/>
    </row>
    <row r="466" spans="8:9" s="76" customFormat="1" ht="15">
      <c r="H466" s="77"/>
      <c r="I466" s="77"/>
    </row>
    <row r="467" spans="8:9" s="76" customFormat="1" ht="15">
      <c r="H467" s="77"/>
      <c r="I467" s="77"/>
    </row>
    <row r="468" spans="8:9" s="76" customFormat="1" ht="15">
      <c r="H468" s="77"/>
      <c r="I468" s="77"/>
    </row>
    <row r="469" spans="8:9" s="76" customFormat="1" ht="15">
      <c r="H469" s="77"/>
      <c r="I469" s="77"/>
    </row>
    <row r="470" spans="8:9" s="76" customFormat="1" ht="15">
      <c r="H470" s="77"/>
      <c r="I470" s="77"/>
    </row>
    <row r="471" spans="8:9" s="76" customFormat="1" ht="15">
      <c r="H471" s="77"/>
      <c r="I471" s="77"/>
    </row>
    <row r="472" spans="8:9" s="76" customFormat="1" ht="15">
      <c r="H472" s="77"/>
      <c r="I472" s="77"/>
    </row>
    <row r="473" spans="8:9" s="76" customFormat="1" ht="15">
      <c r="H473" s="77"/>
      <c r="I473" s="77"/>
    </row>
    <row r="474" spans="8:9" s="76" customFormat="1" ht="15">
      <c r="H474" s="77"/>
      <c r="I474" s="77"/>
    </row>
    <row r="475" spans="8:9" s="76" customFormat="1" ht="15">
      <c r="H475" s="77"/>
      <c r="I475" s="77"/>
    </row>
    <row r="476" spans="8:9" s="76" customFormat="1" ht="15">
      <c r="H476" s="77"/>
      <c r="I476" s="77"/>
    </row>
    <row r="477" spans="8:9" s="76" customFormat="1" ht="15">
      <c r="H477" s="77"/>
      <c r="I477" s="77"/>
    </row>
    <row r="478" spans="8:9" s="76" customFormat="1" ht="15">
      <c r="H478" s="77"/>
      <c r="I478" s="77"/>
    </row>
    <row r="479" spans="8:9" s="76" customFormat="1" ht="15">
      <c r="H479" s="77"/>
      <c r="I479" s="77"/>
    </row>
    <row r="480" spans="8:9" s="76" customFormat="1" ht="15">
      <c r="H480" s="77"/>
      <c r="I480" s="77"/>
    </row>
    <row r="481" spans="8:9" s="76" customFormat="1" ht="15">
      <c r="H481" s="77"/>
      <c r="I481" s="77"/>
    </row>
    <row r="482" spans="8:9" s="76" customFormat="1" ht="15">
      <c r="H482" s="77"/>
      <c r="I482" s="77"/>
    </row>
    <row r="483" spans="8:9" s="76" customFormat="1" ht="15">
      <c r="H483" s="77"/>
      <c r="I483" s="77"/>
    </row>
    <row r="484" spans="8:9" s="76" customFormat="1" ht="15">
      <c r="H484" s="77"/>
      <c r="I484" s="77"/>
    </row>
    <row r="485" spans="8:9" s="76" customFormat="1" ht="15">
      <c r="H485" s="77"/>
      <c r="I485" s="77"/>
    </row>
    <row r="486" spans="8:9" s="76" customFormat="1" ht="15">
      <c r="H486" s="77"/>
      <c r="I486" s="77"/>
    </row>
    <row r="487" spans="8:9" s="76" customFormat="1" ht="15">
      <c r="H487" s="77"/>
      <c r="I487" s="77"/>
    </row>
    <row r="488" spans="8:9" s="76" customFormat="1" ht="15">
      <c r="H488" s="77"/>
      <c r="I488" s="77"/>
    </row>
    <row r="489" spans="8:9" s="76" customFormat="1" ht="15">
      <c r="H489" s="77"/>
      <c r="I489" s="77"/>
    </row>
    <row r="490" spans="8:9" s="76" customFormat="1" ht="15">
      <c r="H490" s="77"/>
      <c r="I490" s="77"/>
    </row>
    <row r="491" spans="8:9" s="76" customFormat="1" ht="15">
      <c r="H491" s="77"/>
      <c r="I491" s="77"/>
    </row>
    <row r="492" spans="8:9" s="76" customFormat="1" ht="15">
      <c r="H492" s="77"/>
      <c r="I492" s="77"/>
    </row>
    <row r="493" spans="8:9" s="76" customFormat="1" ht="15">
      <c r="H493" s="77"/>
      <c r="I493" s="77"/>
    </row>
    <row r="494" spans="8:9" s="76" customFormat="1" ht="15">
      <c r="H494" s="77"/>
      <c r="I494" s="77"/>
    </row>
    <row r="495" spans="8:9" s="76" customFormat="1" ht="15">
      <c r="H495" s="77"/>
      <c r="I495" s="77"/>
    </row>
    <row r="496" spans="8:9" s="76" customFormat="1" ht="15">
      <c r="H496" s="77"/>
      <c r="I496" s="77"/>
    </row>
    <row r="497" spans="8:9" s="76" customFormat="1" ht="15">
      <c r="H497" s="77"/>
      <c r="I497" s="77"/>
    </row>
    <row r="498" spans="8:9" s="76" customFormat="1" ht="15">
      <c r="H498" s="77"/>
      <c r="I498" s="77"/>
    </row>
    <row r="499" spans="8:9" s="76" customFormat="1" ht="15">
      <c r="H499" s="77"/>
      <c r="I499" s="77"/>
    </row>
    <row r="500" spans="8:9" s="76" customFormat="1" ht="15">
      <c r="H500" s="77"/>
      <c r="I500" s="77"/>
    </row>
    <row r="501" spans="8:9" s="76" customFormat="1" ht="15">
      <c r="H501" s="77"/>
      <c r="I501" s="77"/>
    </row>
    <row r="502" spans="8:9" s="76" customFormat="1" ht="15">
      <c r="H502" s="77"/>
      <c r="I502" s="77"/>
    </row>
    <row r="503" spans="8:9" s="76" customFormat="1" ht="15">
      <c r="H503" s="77"/>
      <c r="I503" s="77"/>
    </row>
    <row r="504" spans="8:9" s="76" customFormat="1" ht="15">
      <c r="H504" s="77"/>
      <c r="I504" s="77"/>
    </row>
    <row r="505" spans="8:9" s="76" customFormat="1" ht="15">
      <c r="H505" s="77"/>
      <c r="I505" s="77"/>
    </row>
    <row r="506" spans="8:9" s="76" customFormat="1" ht="15">
      <c r="H506" s="77"/>
      <c r="I506" s="77"/>
    </row>
    <row r="507" spans="8:9" s="76" customFormat="1" ht="15">
      <c r="H507" s="77"/>
      <c r="I507" s="77"/>
    </row>
    <row r="508" spans="8:9" s="76" customFormat="1" ht="15">
      <c r="H508" s="77"/>
      <c r="I508" s="77"/>
    </row>
    <row r="509" spans="8:9" s="76" customFormat="1" ht="15">
      <c r="H509" s="77"/>
      <c r="I509" s="77"/>
    </row>
    <row r="510" spans="8:9" s="76" customFormat="1" ht="15">
      <c r="H510" s="77"/>
      <c r="I510" s="77"/>
    </row>
    <row r="511" spans="8:9" s="76" customFormat="1" ht="15">
      <c r="H511" s="77"/>
      <c r="I511" s="77"/>
    </row>
    <row r="512" spans="8:9" s="76" customFormat="1" ht="15">
      <c r="H512" s="77"/>
      <c r="I512" s="77"/>
    </row>
    <row r="513" spans="8:9" s="76" customFormat="1" ht="15">
      <c r="H513" s="77"/>
      <c r="I513" s="77"/>
    </row>
    <row r="514" spans="8:9" s="76" customFormat="1" ht="15">
      <c r="H514" s="77"/>
      <c r="I514" s="77"/>
    </row>
    <row r="515" spans="8:9" s="76" customFormat="1" ht="15">
      <c r="H515" s="77"/>
      <c r="I515" s="77"/>
    </row>
    <row r="516" spans="8:9" s="76" customFormat="1" ht="15">
      <c r="H516" s="77"/>
      <c r="I516" s="77"/>
    </row>
    <row r="517" spans="8:9" s="76" customFormat="1" ht="15">
      <c r="H517" s="77"/>
      <c r="I517" s="77"/>
    </row>
    <row r="518" spans="8:9" s="76" customFormat="1" ht="15">
      <c r="H518" s="77"/>
      <c r="I518" s="77"/>
    </row>
    <row r="519" spans="8:9" s="76" customFormat="1" ht="15">
      <c r="H519" s="77"/>
      <c r="I519" s="77"/>
    </row>
    <row r="520" spans="8:9" s="76" customFormat="1" ht="15">
      <c r="H520" s="77"/>
      <c r="I520" s="77"/>
    </row>
    <row r="521" spans="8:9" s="76" customFormat="1" ht="15">
      <c r="H521" s="77"/>
      <c r="I521" s="77"/>
    </row>
    <row r="522" spans="8:9" s="76" customFormat="1" ht="15">
      <c r="H522" s="77"/>
      <c r="I522" s="77"/>
    </row>
    <row r="523" spans="8:9" s="76" customFormat="1" ht="15">
      <c r="H523" s="77"/>
      <c r="I523" s="77"/>
    </row>
    <row r="524" spans="8:9" s="76" customFormat="1" ht="15">
      <c r="H524" s="77"/>
      <c r="I524" s="77"/>
    </row>
    <row r="525" spans="8:9" s="76" customFormat="1" ht="15">
      <c r="H525" s="77"/>
      <c r="I525" s="77"/>
    </row>
    <row r="526" spans="8:9" s="76" customFormat="1" ht="15">
      <c r="H526" s="77"/>
      <c r="I526" s="77"/>
    </row>
    <row r="527" spans="8:9" s="76" customFormat="1" ht="15">
      <c r="H527" s="77"/>
      <c r="I527" s="77"/>
    </row>
    <row r="528" spans="8:9" s="76" customFormat="1" ht="15">
      <c r="H528" s="77"/>
      <c r="I528" s="77"/>
    </row>
    <row r="529" spans="8:9" s="76" customFormat="1" ht="15">
      <c r="H529" s="77"/>
      <c r="I529" s="77"/>
    </row>
    <row r="530" spans="8:9" s="76" customFormat="1" ht="15">
      <c r="H530" s="77"/>
      <c r="I530" s="77"/>
    </row>
    <row r="531" spans="8:9" s="76" customFormat="1" ht="15">
      <c r="H531" s="77"/>
      <c r="I531" s="77"/>
    </row>
    <row r="532" spans="8:9" s="76" customFormat="1" ht="15">
      <c r="H532" s="77"/>
      <c r="I532" s="77"/>
    </row>
    <row r="533" spans="8:9" s="76" customFormat="1" ht="15">
      <c r="H533" s="77"/>
      <c r="I533" s="77"/>
    </row>
    <row r="534" spans="8:9" s="76" customFormat="1" ht="15">
      <c r="H534" s="77"/>
      <c r="I534" s="77"/>
    </row>
    <row r="535" spans="8:9" s="76" customFormat="1" ht="15">
      <c r="H535" s="77"/>
      <c r="I535" s="77"/>
    </row>
    <row r="536" spans="8:9" s="76" customFormat="1" ht="15">
      <c r="H536" s="77"/>
      <c r="I536" s="77"/>
    </row>
    <row r="537" spans="8:9" s="76" customFormat="1" ht="15">
      <c r="H537" s="77"/>
      <c r="I537" s="77"/>
    </row>
    <row r="538" spans="8:9" s="76" customFormat="1" ht="15">
      <c r="H538" s="77"/>
      <c r="I538" s="77"/>
    </row>
    <row r="539" spans="8:9" s="76" customFormat="1" ht="15">
      <c r="H539" s="77"/>
      <c r="I539" s="77"/>
    </row>
    <row r="540" spans="8:9" s="76" customFormat="1" ht="15">
      <c r="H540" s="77"/>
      <c r="I540" s="77"/>
    </row>
    <row r="541" spans="8:9" s="76" customFormat="1" ht="15">
      <c r="H541" s="77"/>
      <c r="I541" s="77"/>
    </row>
    <row r="542" spans="8:9" s="76" customFormat="1" ht="15">
      <c r="H542" s="77"/>
      <c r="I542" s="77"/>
    </row>
    <row r="543" spans="8:9" s="76" customFormat="1" ht="15">
      <c r="H543" s="77"/>
      <c r="I543" s="77"/>
    </row>
    <row r="544" spans="8:9" s="76" customFormat="1" ht="15">
      <c r="H544" s="77"/>
      <c r="I544" s="77"/>
    </row>
    <row r="545" spans="8:9" s="76" customFormat="1" ht="15">
      <c r="H545" s="77"/>
      <c r="I545" s="77"/>
    </row>
    <row r="546" spans="8:9" s="76" customFormat="1" ht="15">
      <c r="H546" s="77"/>
      <c r="I546" s="77"/>
    </row>
    <row r="547" spans="8:9" s="76" customFormat="1" ht="15">
      <c r="H547" s="77"/>
      <c r="I547" s="77"/>
    </row>
    <row r="548" spans="8:9" s="76" customFormat="1" ht="15">
      <c r="H548" s="77"/>
      <c r="I548" s="77"/>
    </row>
    <row r="549" spans="8:9" s="76" customFormat="1" ht="15">
      <c r="H549" s="77"/>
      <c r="I549" s="77"/>
    </row>
    <row r="550" spans="8:9" s="76" customFormat="1" ht="15">
      <c r="H550" s="77"/>
      <c r="I550" s="77"/>
    </row>
    <row r="551" spans="8:9" s="76" customFormat="1" ht="15">
      <c r="H551" s="77"/>
      <c r="I551" s="77"/>
    </row>
    <row r="552" spans="8:9" s="76" customFormat="1" ht="15">
      <c r="H552" s="77"/>
      <c r="I552" s="77"/>
    </row>
    <row r="553" spans="8:9" s="76" customFormat="1" ht="15">
      <c r="H553" s="77"/>
      <c r="I553" s="77"/>
    </row>
    <row r="554" spans="8:9" s="76" customFormat="1" ht="15">
      <c r="H554" s="77"/>
      <c r="I554" s="77"/>
    </row>
    <row r="555" spans="8:9" s="76" customFormat="1" ht="15">
      <c r="H555" s="77"/>
      <c r="I555" s="77"/>
    </row>
    <row r="556" spans="8:9" s="76" customFormat="1" ht="15">
      <c r="H556" s="77"/>
      <c r="I556" s="77"/>
    </row>
    <row r="557" spans="8:9" s="76" customFormat="1" ht="15">
      <c r="H557" s="77"/>
      <c r="I557" s="77"/>
    </row>
    <row r="558" spans="8:9" s="76" customFormat="1" ht="15">
      <c r="H558" s="77"/>
      <c r="I558" s="77"/>
    </row>
    <row r="559" spans="8:9" s="76" customFormat="1" ht="15">
      <c r="H559" s="77"/>
      <c r="I559" s="77"/>
    </row>
    <row r="560" spans="8:9" s="76" customFormat="1" ht="15">
      <c r="H560" s="77"/>
      <c r="I560" s="77"/>
    </row>
    <row r="561" spans="8:9" s="76" customFormat="1" ht="15">
      <c r="H561" s="77"/>
      <c r="I561" s="77"/>
    </row>
    <row r="562" spans="8:9" s="76" customFormat="1" ht="15">
      <c r="H562" s="77"/>
      <c r="I562" s="77"/>
    </row>
    <row r="563" spans="8:9" s="76" customFormat="1" ht="15">
      <c r="H563" s="77"/>
      <c r="I563" s="77"/>
    </row>
    <row r="564" spans="8:9" s="76" customFormat="1" ht="15">
      <c r="H564" s="77"/>
      <c r="I564" s="77"/>
    </row>
    <row r="565" spans="8:9" s="76" customFormat="1" ht="15">
      <c r="H565" s="77"/>
      <c r="I565" s="77"/>
    </row>
    <row r="566" spans="8:9" s="76" customFormat="1" ht="15">
      <c r="H566" s="77"/>
      <c r="I566" s="77"/>
    </row>
    <row r="567" spans="8:9" s="76" customFormat="1" ht="15">
      <c r="H567" s="77"/>
      <c r="I567" s="77"/>
    </row>
    <row r="568" spans="8:9" s="76" customFormat="1" ht="15">
      <c r="H568" s="77"/>
      <c r="I568" s="77"/>
    </row>
    <row r="569" spans="8:9" s="76" customFormat="1" ht="15">
      <c r="H569" s="77"/>
      <c r="I569" s="77"/>
    </row>
    <row r="570" spans="8:9" s="76" customFormat="1" ht="15">
      <c r="H570" s="77"/>
      <c r="I570" s="77"/>
    </row>
    <row r="571" spans="8:9" s="76" customFormat="1" ht="15">
      <c r="H571" s="77"/>
      <c r="I571" s="77"/>
    </row>
    <row r="572" spans="8:9" s="76" customFormat="1" ht="15">
      <c r="H572" s="77"/>
      <c r="I572" s="77"/>
    </row>
    <row r="573" spans="8:9" s="76" customFormat="1" ht="15">
      <c r="H573" s="77"/>
      <c r="I573" s="77"/>
    </row>
    <row r="574" spans="8:9" s="76" customFormat="1" ht="15">
      <c r="H574" s="77"/>
      <c r="I574" s="77"/>
    </row>
    <row r="575" spans="8:9" s="76" customFormat="1" ht="15">
      <c r="H575" s="77"/>
      <c r="I575" s="77"/>
    </row>
    <row r="576" spans="8:9" s="76" customFormat="1" ht="15">
      <c r="H576" s="77"/>
      <c r="I576" s="77"/>
    </row>
    <row r="577" spans="8:9" s="76" customFormat="1" ht="15">
      <c r="H577" s="77"/>
      <c r="I577" s="77"/>
    </row>
    <row r="578" spans="8:9" s="76" customFormat="1" ht="15">
      <c r="H578" s="77"/>
      <c r="I578" s="77"/>
    </row>
    <row r="579" spans="8:9" s="76" customFormat="1" ht="15">
      <c r="H579" s="77"/>
      <c r="I579" s="77"/>
    </row>
    <row r="580" spans="8:9" s="76" customFormat="1" ht="15">
      <c r="H580" s="77"/>
      <c r="I580" s="77"/>
    </row>
    <row r="581" spans="8:9" s="76" customFormat="1" ht="15">
      <c r="H581" s="77"/>
      <c r="I581" s="77"/>
    </row>
    <row r="582" spans="8:9" s="76" customFormat="1" ht="15">
      <c r="H582" s="77"/>
      <c r="I582" s="77"/>
    </row>
    <row r="583" spans="8:9" s="76" customFormat="1" ht="15">
      <c r="H583" s="77"/>
      <c r="I583" s="77"/>
    </row>
    <row r="584" spans="8:9" s="76" customFormat="1" ht="15">
      <c r="H584" s="77"/>
      <c r="I584" s="77"/>
    </row>
    <row r="585" spans="8:9" s="76" customFormat="1" ht="15">
      <c r="H585" s="77"/>
      <c r="I585" s="77"/>
    </row>
    <row r="586" spans="8:9" s="76" customFormat="1" ht="15">
      <c r="H586" s="77"/>
      <c r="I586" s="77"/>
    </row>
    <row r="587" spans="8:9" s="76" customFormat="1" ht="15">
      <c r="H587" s="77"/>
      <c r="I587" s="77"/>
    </row>
    <row r="588" spans="8:9" s="76" customFormat="1" ht="15">
      <c r="H588" s="77"/>
      <c r="I588" s="77"/>
    </row>
    <row r="589" spans="8:9" s="76" customFormat="1" ht="15">
      <c r="H589" s="77"/>
      <c r="I589" s="77"/>
    </row>
    <row r="590" spans="8:9" s="76" customFormat="1" ht="15">
      <c r="H590" s="77"/>
      <c r="I590" s="77"/>
    </row>
    <row r="591" spans="8:9" s="76" customFormat="1" ht="15">
      <c r="H591" s="77"/>
      <c r="I591" s="77"/>
    </row>
    <row r="592" spans="8:9" s="76" customFormat="1" ht="15">
      <c r="H592" s="77"/>
      <c r="I592" s="77"/>
    </row>
    <row r="593" spans="8:9" s="76" customFormat="1" ht="15">
      <c r="H593" s="77"/>
      <c r="I593" s="77"/>
    </row>
    <row r="594" spans="8:9" s="76" customFormat="1" ht="15">
      <c r="H594" s="77"/>
      <c r="I594" s="77"/>
    </row>
    <row r="595" spans="8:9" s="76" customFormat="1" ht="15">
      <c r="H595" s="77"/>
      <c r="I595" s="77"/>
    </row>
    <row r="596" spans="8:9" s="76" customFormat="1" ht="15">
      <c r="H596" s="77"/>
      <c r="I596" s="77"/>
    </row>
    <row r="597" spans="8:9" s="76" customFormat="1" ht="15">
      <c r="H597" s="77"/>
      <c r="I597" s="77"/>
    </row>
    <row r="598" spans="8:9" s="76" customFormat="1" ht="15">
      <c r="H598" s="77"/>
      <c r="I598" s="77"/>
    </row>
    <row r="599" spans="8:9" s="76" customFormat="1" ht="15">
      <c r="H599" s="77"/>
      <c r="I599" s="77"/>
    </row>
    <row r="600" spans="8:9" s="76" customFormat="1" ht="15">
      <c r="H600" s="77"/>
      <c r="I600" s="77"/>
    </row>
    <row r="601" spans="8:9" s="76" customFormat="1" ht="15">
      <c r="H601" s="77"/>
      <c r="I601" s="77"/>
    </row>
    <row r="602" spans="8:9" s="76" customFormat="1" ht="15">
      <c r="H602" s="77"/>
      <c r="I602" s="77"/>
    </row>
    <row r="603" spans="8:9" s="76" customFormat="1" ht="15">
      <c r="H603" s="77"/>
      <c r="I603" s="77"/>
    </row>
    <row r="604" spans="8:9" s="76" customFormat="1" ht="15">
      <c r="H604" s="77"/>
      <c r="I604" s="77"/>
    </row>
    <row r="605" spans="8:9" s="76" customFormat="1" ht="15">
      <c r="H605" s="77"/>
      <c r="I605" s="77"/>
    </row>
    <row r="606" spans="8:9" s="76" customFormat="1" ht="15">
      <c r="H606" s="77"/>
      <c r="I606" s="77"/>
    </row>
    <row r="607" spans="8:9" s="76" customFormat="1" ht="15">
      <c r="H607" s="77"/>
      <c r="I607" s="77"/>
    </row>
    <row r="608" spans="8:9" s="76" customFormat="1" ht="15">
      <c r="H608" s="77"/>
      <c r="I608" s="77"/>
    </row>
    <row r="609" spans="8:9" s="76" customFormat="1" ht="15">
      <c r="H609" s="77"/>
      <c r="I609" s="77"/>
    </row>
    <row r="610" spans="8:9" s="76" customFormat="1" ht="15">
      <c r="H610" s="77"/>
      <c r="I610" s="77"/>
    </row>
    <row r="611" spans="8:9" s="76" customFormat="1" ht="15">
      <c r="H611" s="77"/>
      <c r="I611" s="77"/>
    </row>
    <row r="612" spans="8:9" s="76" customFormat="1" ht="15">
      <c r="H612" s="77"/>
      <c r="I612" s="77"/>
    </row>
    <row r="613" spans="8:9" s="76" customFormat="1" ht="15">
      <c r="H613" s="77"/>
      <c r="I613" s="77"/>
    </row>
    <row r="614" spans="8:9" s="76" customFormat="1" ht="15">
      <c r="H614" s="77"/>
      <c r="I614" s="77"/>
    </row>
    <row r="615" spans="8:9" s="76" customFormat="1" ht="15">
      <c r="H615" s="77"/>
      <c r="I615" s="77"/>
    </row>
    <row r="616" spans="8:9" s="76" customFormat="1" ht="15">
      <c r="H616" s="77"/>
      <c r="I616" s="77"/>
    </row>
    <row r="617" spans="8:9" s="76" customFormat="1" ht="15">
      <c r="H617" s="77"/>
      <c r="I617" s="77"/>
    </row>
    <row r="618" spans="8:9" s="76" customFormat="1" ht="15">
      <c r="H618" s="77"/>
      <c r="I618" s="77"/>
    </row>
    <row r="619" spans="8:9" s="76" customFormat="1" ht="15">
      <c r="H619" s="77"/>
      <c r="I619" s="77"/>
    </row>
    <row r="620" spans="8:9" s="76" customFormat="1" ht="15">
      <c r="H620" s="77"/>
      <c r="I620" s="77"/>
    </row>
    <row r="621" spans="8:9" s="76" customFormat="1" ht="15">
      <c r="H621" s="77"/>
      <c r="I621" s="77"/>
    </row>
    <row r="622" spans="8:9" s="76" customFormat="1" ht="15">
      <c r="H622" s="77"/>
      <c r="I622" s="77"/>
    </row>
    <row r="623" spans="8:9" s="76" customFormat="1" ht="15">
      <c r="H623" s="77"/>
      <c r="I623" s="77"/>
    </row>
    <row r="624" spans="8:9" s="76" customFormat="1" ht="15">
      <c r="H624" s="77"/>
      <c r="I624" s="77"/>
    </row>
    <row r="625" spans="8:9" s="76" customFormat="1" ht="15">
      <c r="H625" s="77"/>
      <c r="I625" s="77"/>
    </row>
    <row r="626" spans="8:9" s="76" customFormat="1" ht="15">
      <c r="H626" s="77"/>
      <c r="I626" s="77"/>
    </row>
    <row r="627" spans="8:9" s="76" customFormat="1" ht="15">
      <c r="H627" s="77"/>
      <c r="I627" s="77"/>
    </row>
    <row r="628" spans="8:9" s="76" customFormat="1" ht="15">
      <c r="H628" s="77"/>
      <c r="I628" s="77"/>
    </row>
    <row r="629" spans="8:9" s="76" customFormat="1" ht="15">
      <c r="H629" s="77"/>
      <c r="I629" s="77"/>
    </row>
    <row r="630" spans="8:9" s="76" customFormat="1" ht="15">
      <c r="H630" s="77"/>
      <c r="I630" s="77"/>
    </row>
    <row r="631" spans="8:9" s="76" customFormat="1" ht="15">
      <c r="H631" s="77"/>
      <c r="I631" s="77"/>
    </row>
    <row r="632" spans="8:9" s="76" customFormat="1" ht="15">
      <c r="H632" s="77"/>
      <c r="I632" s="77"/>
    </row>
    <row r="633" spans="8:9" s="76" customFormat="1" ht="15">
      <c r="H633" s="77"/>
      <c r="I633" s="77"/>
    </row>
    <row r="634" spans="8:9" s="76" customFormat="1" ht="15">
      <c r="H634" s="77"/>
      <c r="I634" s="77"/>
    </row>
    <row r="635" spans="8:9" s="76" customFormat="1" ht="15">
      <c r="H635" s="77"/>
      <c r="I635" s="77"/>
    </row>
    <row r="636" spans="8:9" s="76" customFormat="1" ht="15">
      <c r="H636" s="77"/>
      <c r="I636" s="77"/>
    </row>
    <row r="637" spans="8:9" s="76" customFormat="1" ht="15">
      <c r="H637" s="77"/>
      <c r="I637" s="77"/>
    </row>
    <row r="638" spans="8:9" s="76" customFormat="1" ht="15">
      <c r="H638" s="77"/>
      <c r="I638" s="77"/>
    </row>
    <row r="639" spans="8:9" s="76" customFormat="1" ht="15">
      <c r="H639" s="77"/>
      <c r="I639" s="77"/>
    </row>
    <row r="640" spans="8:9" s="76" customFormat="1" ht="15">
      <c r="H640" s="77"/>
      <c r="I640" s="77"/>
    </row>
    <row r="641" spans="8:9" s="76" customFormat="1" ht="15">
      <c r="H641" s="77"/>
      <c r="I641" s="77"/>
    </row>
    <row r="642" spans="8:9" s="76" customFormat="1" ht="15">
      <c r="H642" s="77"/>
      <c r="I642" s="77"/>
    </row>
    <row r="643" spans="8:9" s="76" customFormat="1" ht="15">
      <c r="H643" s="77"/>
      <c r="I643" s="77"/>
    </row>
    <row r="644" spans="8:9" s="76" customFormat="1" ht="15">
      <c r="H644" s="77"/>
      <c r="I644" s="77"/>
    </row>
    <row r="645" spans="8:9" s="76" customFormat="1" ht="15">
      <c r="H645" s="77"/>
      <c r="I645" s="77"/>
    </row>
    <row r="646" spans="8:9" s="76" customFormat="1" ht="15">
      <c r="H646" s="77"/>
      <c r="I646" s="77"/>
    </row>
    <row r="647" spans="8:9" s="76" customFormat="1" ht="15">
      <c r="H647" s="77"/>
      <c r="I647" s="77"/>
    </row>
    <row r="648" spans="8:9" s="76" customFormat="1" ht="15">
      <c r="H648" s="77"/>
      <c r="I648" s="77"/>
    </row>
    <row r="649" spans="8:9" s="76" customFormat="1" ht="15">
      <c r="H649" s="77"/>
      <c r="I649" s="77"/>
    </row>
    <row r="650" spans="8:9" s="76" customFormat="1" ht="15">
      <c r="H650" s="77"/>
      <c r="I650" s="77"/>
    </row>
    <row r="651" spans="8:9" s="76" customFormat="1" ht="15">
      <c r="H651" s="77"/>
      <c r="I651" s="77"/>
    </row>
    <row r="652" spans="8:9" s="76" customFormat="1" ht="15">
      <c r="H652" s="77"/>
      <c r="I652" s="77"/>
    </row>
    <row r="653" spans="8:9" s="76" customFormat="1" ht="15">
      <c r="H653" s="77"/>
      <c r="I653" s="77"/>
    </row>
    <row r="654" spans="8:9" s="76" customFormat="1" ht="15">
      <c r="H654" s="77"/>
      <c r="I654" s="77"/>
    </row>
    <row r="655" spans="8:9" s="76" customFormat="1" ht="15">
      <c r="H655" s="77"/>
      <c r="I655" s="77"/>
    </row>
    <row r="656" spans="8:9" s="76" customFormat="1" ht="15">
      <c r="H656" s="77"/>
      <c r="I656" s="77"/>
    </row>
    <row r="657" spans="8:9" s="76" customFormat="1" ht="15">
      <c r="H657" s="77"/>
      <c r="I657" s="77"/>
    </row>
    <row r="658" spans="8:9" s="76" customFormat="1" ht="15">
      <c r="H658" s="77"/>
      <c r="I658" s="77"/>
    </row>
    <row r="659" spans="8:9" s="76" customFormat="1" ht="15">
      <c r="H659" s="77"/>
      <c r="I659" s="77"/>
    </row>
    <row r="660" spans="8:9" s="76" customFormat="1" ht="15">
      <c r="H660" s="77"/>
      <c r="I660" s="77"/>
    </row>
    <row r="661" spans="8:9" s="76" customFormat="1" ht="15">
      <c r="H661" s="77"/>
      <c r="I661" s="77"/>
    </row>
    <row r="662" spans="8:9" s="76" customFormat="1" ht="15">
      <c r="H662" s="77"/>
      <c r="I662" s="77"/>
    </row>
    <row r="663" spans="8:9" s="76" customFormat="1" ht="15">
      <c r="H663" s="77"/>
      <c r="I663" s="77"/>
    </row>
    <row r="664" spans="8:9" s="76" customFormat="1" ht="15">
      <c r="H664" s="77"/>
      <c r="I664" s="77"/>
    </row>
    <row r="665" spans="8:9" s="76" customFormat="1" ht="15">
      <c r="H665" s="77"/>
      <c r="I665" s="77"/>
    </row>
    <row r="666" spans="8:9" s="76" customFormat="1" ht="15">
      <c r="H666" s="77"/>
      <c r="I666" s="77"/>
    </row>
    <row r="667" spans="8:9" s="76" customFormat="1" ht="15">
      <c r="H667" s="77"/>
      <c r="I667" s="77"/>
    </row>
    <row r="668" spans="8:9" s="76" customFormat="1" ht="15">
      <c r="H668" s="77"/>
      <c r="I668" s="77"/>
    </row>
    <row r="669" spans="8:9" s="76" customFormat="1" ht="15">
      <c r="H669" s="77"/>
      <c r="I669" s="77"/>
    </row>
    <row r="670" spans="8:9" s="76" customFormat="1" ht="15">
      <c r="H670" s="77"/>
      <c r="I670" s="77"/>
    </row>
    <row r="671" spans="8:9" s="76" customFormat="1" ht="15">
      <c r="H671" s="77"/>
      <c r="I671" s="77"/>
    </row>
    <row r="672" spans="8:9" s="76" customFormat="1" ht="15">
      <c r="H672" s="77"/>
      <c r="I672" s="77"/>
    </row>
    <row r="673" spans="8:9" s="76" customFormat="1" ht="15">
      <c r="H673" s="77"/>
      <c r="I673" s="77"/>
    </row>
    <row r="674" spans="8:9" s="76" customFormat="1" ht="15">
      <c r="H674" s="77"/>
      <c r="I674" s="77"/>
    </row>
    <row r="675" spans="8:9" s="76" customFormat="1" ht="15">
      <c r="H675" s="77"/>
      <c r="I675" s="77"/>
    </row>
    <row r="676" spans="8:9" s="76" customFormat="1" ht="15">
      <c r="H676" s="77"/>
      <c r="I676" s="77"/>
    </row>
    <row r="677" spans="8:9" s="76" customFormat="1" ht="15">
      <c r="H677" s="77"/>
      <c r="I677" s="77"/>
    </row>
    <row r="678" spans="8:9" s="76" customFormat="1" ht="15">
      <c r="H678" s="77"/>
      <c r="I678" s="77"/>
    </row>
    <row r="679" spans="8:9" s="76" customFormat="1" ht="15">
      <c r="H679" s="77"/>
      <c r="I679" s="77"/>
    </row>
    <row r="680" spans="8:9" s="76" customFormat="1" ht="15">
      <c r="H680" s="77"/>
      <c r="I680" s="77"/>
    </row>
    <row r="681" spans="8:9" s="76" customFormat="1" ht="15">
      <c r="H681" s="77"/>
      <c r="I681" s="77"/>
    </row>
    <row r="682" spans="8:9" s="76" customFormat="1" ht="15">
      <c r="H682" s="77"/>
      <c r="I682" s="77"/>
    </row>
    <row r="683" spans="8:9" s="76" customFormat="1" ht="15">
      <c r="H683" s="77"/>
      <c r="I683" s="77"/>
    </row>
    <row r="684" spans="8:9" s="76" customFormat="1" ht="15">
      <c r="H684" s="77"/>
      <c r="I684" s="77"/>
    </row>
    <row r="685" spans="8:9" s="76" customFormat="1" ht="15">
      <c r="H685" s="77"/>
      <c r="I685" s="77"/>
    </row>
    <row r="686" spans="8:9" s="76" customFormat="1" ht="15">
      <c r="H686" s="77"/>
      <c r="I686" s="77"/>
    </row>
    <row r="687" spans="8:9" s="76" customFormat="1" ht="15">
      <c r="H687" s="77"/>
      <c r="I687" s="77"/>
    </row>
    <row r="688" spans="8:9" s="76" customFormat="1" ht="15">
      <c r="H688" s="77"/>
      <c r="I688" s="77"/>
    </row>
    <row r="689" spans="8:9" s="76" customFormat="1" ht="15">
      <c r="H689" s="77"/>
      <c r="I689" s="77"/>
    </row>
    <row r="690" spans="8:9" s="76" customFormat="1" ht="15">
      <c r="H690" s="77"/>
      <c r="I690" s="77"/>
    </row>
    <row r="691" spans="8:9" s="76" customFormat="1" ht="15">
      <c r="H691" s="77"/>
      <c r="I691" s="77"/>
    </row>
    <row r="692" spans="8:9" s="76" customFormat="1" ht="15">
      <c r="H692" s="77"/>
      <c r="I692" s="77"/>
    </row>
    <row r="693" spans="8:9" s="76" customFormat="1" ht="15">
      <c r="H693" s="77"/>
      <c r="I693" s="77"/>
    </row>
    <row r="694" spans="8:9" s="76" customFormat="1" ht="15">
      <c r="H694" s="77"/>
      <c r="I694" s="77"/>
    </row>
    <row r="695" spans="8:9" s="76" customFormat="1" ht="15">
      <c r="H695" s="77"/>
      <c r="I695" s="77"/>
    </row>
    <row r="696" spans="8:9" s="76" customFormat="1" ht="15">
      <c r="H696" s="77"/>
      <c r="I696" s="77"/>
    </row>
    <row r="697" spans="8:9" s="76" customFormat="1" ht="15">
      <c r="H697" s="77"/>
      <c r="I697" s="77"/>
    </row>
    <row r="698" spans="8:9" s="76" customFormat="1" ht="15">
      <c r="H698" s="77"/>
      <c r="I698" s="77"/>
    </row>
    <row r="699" spans="8:9" s="76" customFormat="1" ht="15">
      <c r="H699" s="77"/>
      <c r="I699" s="77"/>
    </row>
    <row r="700" spans="8:9" s="76" customFormat="1" ht="15">
      <c r="H700" s="77"/>
      <c r="I700" s="77"/>
    </row>
    <row r="701" spans="8:9" s="76" customFormat="1" ht="15">
      <c r="H701" s="77"/>
      <c r="I701" s="77"/>
    </row>
    <row r="702" spans="8:9" s="76" customFormat="1" ht="15">
      <c r="H702" s="77"/>
      <c r="I702" s="77"/>
    </row>
    <row r="703" spans="8:9" s="76" customFormat="1" ht="15">
      <c r="H703" s="77"/>
      <c r="I703" s="77"/>
    </row>
    <row r="704" spans="8:9" s="76" customFormat="1" ht="15">
      <c r="H704" s="77"/>
      <c r="I704" s="77"/>
    </row>
    <row r="705" spans="8:9" s="76" customFormat="1" ht="15">
      <c r="H705" s="77"/>
      <c r="I705" s="77"/>
    </row>
    <row r="706" spans="8:9" s="76" customFormat="1" ht="15">
      <c r="H706" s="77"/>
      <c r="I706" s="77"/>
    </row>
    <row r="707" spans="8:9" s="76" customFormat="1" ht="15">
      <c r="H707" s="77"/>
      <c r="I707" s="77"/>
    </row>
    <row r="708" spans="8:9" s="76" customFormat="1" ht="15">
      <c r="H708" s="77"/>
      <c r="I708" s="77"/>
    </row>
    <row r="709" spans="8:9" s="76" customFormat="1" ht="15">
      <c r="H709" s="77"/>
      <c r="I709" s="77"/>
    </row>
    <row r="710" spans="8:9" s="76" customFormat="1" ht="15">
      <c r="H710" s="77"/>
      <c r="I710" s="77"/>
    </row>
    <row r="711" spans="8:9" s="76" customFormat="1" ht="15">
      <c r="H711" s="77"/>
      <c r="I711" s="77"/>
    </row>
    <row r="712" spans="8:9" s="76" customFormat="1" ht="15">
      <c r="H712" s="77"/>
      <c r="I712" s="77"/>
    </row>
    <row r="713" spans="8:9" s="76" customFormat="1" ht="15">
      <c r="H713" s="77"/>
      <c r="I713" s="77"/>
    </row>
    <row r="714" spans="8:9" s="76" customFormat="1" ht="15">
      <c r="H714" s="77"/>
      <c r="I714" s="77"/>
    </row>
    <row r="715" spans="8:9" s="76" customFormat="1" ht="15">
      <c r="H715" s="77"/>
      <c r="I715" s="77"/>
    </row>
    <row r="716" spans="8:9" s="76" customFormat="1" ht="15">
      <c r="H716" s="77"/>
      <c r="I716" s="77"/>
    </row>
    <row r="717" spans="8:9" s="76" customFormat="1" ht="15">
      <c r="H717" s="77"/>
      <c r="I717" s="77"/>
    </row>
    <row r="718" spans="8:9" s="76" customFormat="1" ht="15">
      <c r="H718" s="77"/>
      <c r="I718" s="77"/>
    </row>
    <row r="719" spans="8:9" s="76" customFormat="1" ht="15">
      <c r="H719" s="77"/>
      <c r="I719" s="77"/>
    </row>
    <row r="720" spans="8:9" s="76" customFormat="1" ht="15">
      <c r="H720" s="77"/>
      <c r="I720" s="77"/>
    </row>
    <row r="721" spans="8:9" s="76" customFormat="1" ht="15">
      <c r="H721" s="77"/>
      <c r="I721" s="77"/>
    </row>
    <row r="722" spans="8:9" s="76" customFormat="1" ht="15">
      <c r="H722" s="77"/>
      <c r="I722" s="77"/>
    </row>
    <row r="723" spans="8:9" s="76" customFormat="1" ht="15">
      <c r="H723" s="77"/>
      <c r="I723" s="77"/>
    </row>
    <row r="724" spans="8:9" s="76" customFormat="1" ht="15">
      <c r="H724" s="77"/>
      <c r="I724" s="77"/>
    </row>
    <row r="725" spans="8:9" s="76" customFormat="1" ht="15">
      <c r="H725" s="77"/>
      <c r="I725" s="77"/>
    </row>
    <row r="726" spans="8:9" s="76" customFormat="1" ht="15">
      <c r="H726" s="77"/>
      <c r="I726" s="77"/>
    </row>
    <row r="727" spans="8:9" s="76" customFormat="1" ht="15">
      <c r="H727" s="77"/>
      <c r="I727" s="77"/>
    </row>
    <row r="728" spans="8:9" s="76" customFormat="1" ht="15">
      <c r="H728" s="77"/>
      <c r="I728" s="77"/>
    </row>
    <row r="729" spans="8:9" s="76" customFormat="1" ht="15">
      <c r="H729" s="77"/>
      <c r="I729" s="77"/>
    </row>
    <row r="730" spans="8:9" s="76" customFormat="1" ht="15">
      <c r="H730" s="77"/>
      <c r="I730" s="77"/>
    </row>
    <row r="731" spans="8:9" s="76" customFormat="1" ht="15">
      <c r="H731" s="77"/>
      <c r="I731" s="77"/>
    </row>
    <row r="732" spans="8:9" s="76" customFormat="1" ht="15">
      <c r="H732" s="77"/>
      <c r="I732" s="77"/>
    </row>
    <row r="733" spans="8:9" s="76" customFormat="1" ht="15">
      <c r="H733" s="77"/>
      <c r="I733" s="77"/>
    </row>
    <row r="734" spans="8:9" s="76" customFormat="1" ht="15">
      <c r="H734" s="77"/>
      <c r="I734" s="77"/>
    </row>
    <row r="735" spans="8:9" s="76" customFormat="1" ht="15">
      <c r="H735" s="77"/>
      <c r="I735" s="77"/>
    </row>
    <row r="736" spans="8:9" s="76" customFormat="1" ht="15">
      <c r="H736" s="77"/>
      <c r="I736" s="77"/>
    </row>
    <row r="737" spans="8:9" s="76" customFormat="1" ht="15">
      <c r="H737" s="77"/>
      <c r="I737" s="77"/>
    </row>
    <row r="738" spans="8:9" s="76" customFormat="1" ht="15">
      <c r="H738" s="77"/>
      <c r="I738" s="77"/>
    </row>
    <row r="739" spans="8:9" s="76" customFormat="1" ht="15">
      <c r="H739" s="77"/>
      <c r="I739" s="77"/>
    </row>
    <row r="740" spans="8:9" s="76" customFormat="1" ht="15">
      <c r="H740" s="77"/>
      <c r="I740" s="77"/>
    </row>
    <row r="741" spans="8:9" s="76" customFormat="1" ht="15">
      <c r="H741" s="77"/>
      <c r="I741" s="77"/>
    </row>
    <row r="742" spans="8:9" s="76" customFormat="1" ht="15">
      <c r="H742" s="77"/>
      <c r="I742" s="77"/>
    </row>
    <row r="743" spans="8:9" s="76" customFormat="1" ht="15">
      <c r="H743" s="77"/>
      <c r="I743" s="77"/>
    </row>
    <row r="744" spans="8:9" s="76" customFormat="1" ht="15">
      <c r="H744" s="77"/>
      <c r="I744" s="77"/>
    </row>
    <row r="745" spans="8:9" s="76" customFormat="1" ht="15">
      <c r="H745" s="77"/>
      <c r="I745" s="77"/>
    </row>
    <row r="746" spans="8:9" s="76" customFormat="1" ht="15">
      <c r="H746" s="77"/>
      <c r="I746" s="77"/>
    </row>
    <row r="747" spans="8:9" s="76" customFormat="1" ht="15">
      <c r="H747" s="77"/>
      <c r="I747" s="77"/>
    </row>
    <row r="748" spans="8:9" s="76" customFormat="1" ht="15">
      <c r="H748" s="77"/>
      <c r="I748" s="77"/>
    </row>
    <row r="749" spans="8:9" s="76" customFormat="1" ht="15">
      <c r="H749" s="77"/>
      <c r="I749" s="77"/>
    </row>
    <row r="750" spans="8:9" s="76" customFormat="1" ht="15">
      <c r="H750" s="77"/>
      <c r="I750" s="77"/>
    </row>
    <row r="751" spans="8:9" s="76" customFormat="1" ht="15">
      <c r="H751" s="77"/>
      <c r="I751" s="77"/>
    </row>
    <row r="752" spans="8:9" s="76" customFormat="1" ht="15">
      <c r="H752" s="77"/>
      <c r="I752" s="77"/>
    </row>
    <row r="753" spans="8:9" s="76" customFormat="1" ht="15">
      <c r="H753" s="77"/>
      <c r="I753" s="77"/>
    </row>
    <row r="754" spans="8:9" s="76" customFormat="1" ht="15">
      <c r="H754" s="77"/>
      <c r="I754" s="77"/>
    </row>
    <row r="755" spans="8:9" s="76" customFormat="1" ht="15">
      <c r="H755" s="77"/>
      <c r="I755" s="77"/>
    </row>
    <row r="756" spans="8:9" s="76" customFormat="1" ht="15">
      <c r="H756" s="77"/>
      <c r="I756" s="77"/>
    </row>
    <row r="757" spans="8:9" s="76" customFormat="1" ht="15">
      <c r="H757" s="77"/>
      <c r="I757" s="77"/>
    </row>
    <row r="758" spans="8:9" s="76" customFormat="1" ht="15">
      <c r="H758" s="77"/>
      <c r="I758" s="77"/>
    </row>
    <row r="759" spans="8:9" s="76" customFormat="1" ht="15">
      <c r="H759" s="77"/>
      <c r="I759" s="77"/>
    </row>
    <row r="760" spans="8:9" s="76" customFormat="1" ht="15">
      <c r="H760" s="77"/>
      <c r="I760" s="77"/>
    </row>
    <row r="761" spans="8:9" s="76" customFormat="1" ht="15">
      <c r="H761" s="77"/>
      <c r="I761" s="77"/>
    </row>
    <row r="762" spans="8:9" s="76" customFormat="1" ht="15">
      <c r="H762" s="77"/>
      <c r="I762" s="77"/>
    </row>
    <row r="763" spans="8:9" s="76" customFormat="1" ht="15">
      <c r="H763" s="77"/>
      <c r="I763" s="77"/>
    </row>
    <row r="764" spans="8:9" s="76" customFormat="1" ht="15">
      <c r="H764" s="77"/>
      <c r="I764" s="77"/>
    </row>
    <row r="765" spans="8:9" s="76" customFormat="1" ht="15">
      <c r="H765" s="77"/>
      <c r="I765" s="77"/>
    </row>
    <row r="766" spans="8:9" s="76" customFormat="1" ht="15">
      <c r="H766" s="77"/>
      <c r="I766" s="77"/>
    </row>
    <row r="767" spans="8:9" s="76" customFormat="1" ht="15">
      <c r="H767" s="77"/>
      <c r="I767" s="77"/>
    </row>
    <row r="768" spans="8:9" s="76" customFormat="1" ht="15">
      <c r="H768" s="77"/>
      <c r="I768" s="77"/>
    </row>
    <row r="769" spans="8:9" s="76" customFormat="1" ht="15">
      <c r="H769" s="77"/>
      <c r="I769" s="77"/>
    </row>
    <row r="770" spans="8:9" s="76" customFormat="1" ht="15">
      <c r="H770" s="77"/>
      <c r="I770" s="77"/>
    </row>
    <row r="771" spans="8:9" s="76" customFormat="1" ht="15">
      <c r="H771" s="77"/>
      <c r="I771" s="77"/>
    </row>
    <row r="772" spans="8:9" s="76" customFormat="1" ht="15">
      <c r="H772" s="77"/>
      <c r="I772" s="77"/>
    </row>
    <row r="773" spans="8:9" s="76" customFormat="1" ht="15">
      <c r="H773" s="77"/>
      <c r="I773" s="77"/>
    </row>
    <row r="774" spans="8:9" s="76" customFormat="1" ht="15">
      <c r="H774" s="77"/>
      <c r="I774" s="77"/>
    </row>
    <row r="775" spans="8:9" s="76" customFormat="1" ht="15">
      <c r="H775" s="77"/>
      <c r="I775" s="77"/>
    </row>
    <row r="776" spans="8:9" s="76" customFormat="1" ht="15">
      <c r="H776" s="77"/>
      <c r="I776" s="77"/>
    </row>
    <row r="777" spans="8:9" s="76" customFormat="1" ht="15">
      <c r="H777" s="77"/>
      <c r="I777" s="77"/>
    </row>
    <row r="778" spans="8:9" s="76" customFormat="1" ht="15">
      <c r="H778" s="77"/>
      <c r="I778" s="77"/>
    </row>
    <row r="779" spans="8:9" s="76" customFormat="1" ht="15">
      <c r="H779" s="77"/>
      <c r="I779" s="77"/>
    </row>
    <row r="780" spans="8:9" s="76" customFormat="1" ht="15">
      <c r="H780" s="77"/>
      <c r="I780" s="77"/>
    </row>
    <row r="781" spans="8:9" s="76" customFormat="1" ht="15">
      <c r="H781" s="77"/>
      <c r="I781" s="77"/>
    </row>
    <row r="782" spans="8:9" s="76" customFormat="1" ht="15">
      <c r="H782" s="77"/>
      <c r="I782" s="77"/>
    </row>
    <row r="783" spans="8:9" s="76" customFormat="1" ht="15">
      <c r="H783" s="77"/>
      <c r="I783" s="77"/>
    </row>
    <row r="784" spans="8:9" s="76" customFormat="1" ht="15">
      <c r="H784" s="77"/>
      <c r="I784" s="77"/>
    </row>
    <row r="785" spans="8:9" s="76" customFormat="1" ht="15">
      <c r="H785" s="77"/>
      <c r="I785" s="77"/>
    </row>
    <row r="786" spans="8:9" s="76" customFormat="1" ht="15">
      <c r="H786" s="77"/>
      <c r="I786" s="77"/>
    </row>
    <row r="787" spans="8:9" s="76" customFormat="1" ht="15">
      <c r="H787" s="77"/>
      <c r="I787" s="77"/>
    </row>
    <row r="788" spans="8:9" s="76" customFormat="1" ht="15">
      <c r="H788" s="77"/>
      <c r="I788" s="77"/>
    </row>
    <row r="789" spans="8:9" s="76" customFormat="1" ht="15">
      <c r="H789" s="77"/>
      <c r="I789" s="77"/>
    </row>
    <row r="790" spans="8:9" s="76" customFormat="1" ht="15">
      <c r="H790" s="77"/>
      <c r="I790" s="77"/>
    </row>
    <row r="791" spans="8:9" s="76" customFormat="1" ht="15">
      <c r="H791" s="77"/>
      <c r="I791" s="77"/>
    </row>
    <row r="792" spans="8:9" s="76" customFormat="1" ht="15">
      <c r="H792" s="77"/>
      <c r="I792" s="77"/>
    </row>
    <row r="793" spans="8:9" s="76" customFormat="1" ht="15">
      <c r="H793" s="77"/>
      <c r="I793" s="77"/>
    </row>
    <row r="794" spans="8:9" s="76" customFormat="1" ht="15">
      <c r="H794" s="77"/>
      <c r="I794" s="77"/>
    </row>
    <row r="795" spans="8:9" s="76" customFormat="1" ht="15">
      <c r="H795" s="77"/>
      <c r="I795" s="77"/>
    </row>
    <row r="796" spans="8:9" s="76" customFormat="1" ht="15">
      <c r="H796" s="77"/>
      <c r="I796" s="77"/>
    </row>
    <row r="797" spans="8:9" s="76" customFormat="1" ht="15">
      <c r="H797" s="77"/>
      <c r="I797" s="77"/>
    </row>
    <row r="798" spans="8:9" s="76" customFormat="1" ht="15">
      <c r="H798" s="77"/>
      <c r="I798" s="77"/>
    </row>
    <row r="799" spans="8:9" s="76" customFormat="1" ht="15">
      <c r="H799" s="77"/>
      <c r="I799" s="77"/>
    </row>
    <row r="800" spans="8:9" s="76" customFormat="1" ht="15">
      <c r="H800" s="77"/>
      <c r="I800" s="77"/>
    </row>
    <row r="801" spans="8:9" s="76" customFormat="1" ht="15">
      <c r="H801" s="77"/>
      <c r="I801" s="77"/>
    </row>
    <row r="802" spans="8:9" s="76" customFormat="1" ht="15">
      <c r="H802" s="77"/>
      <c r="I802" s="77"/>
    </row>
    <row r="803" spans="8:9" s="76" customFormat="1" ht="15">
      <c r="H803" s="77"/>
      <c r="I803" s="77"/>
    </row>
    <row r="804" spans="8:9" s="76" customFormat="1" ht="15">
      <c r="H804" s="77"/>
      <c r="I804" s="77"/>
    </row>
    <row r="805" spans="8:9" s="76" customFormat="1" ht="15">
      <c r="H805" s="77"/>
      <c r="I805" s="77"/>
    </row>
    <row r="806" spans="8:9" s="76" customFormat="1" ht="15">
      <c r="H806" s="77"/>
      <c r="I806" s="77"/>
    </row>
    <row r="807" spans="8:9" s="76" customFormat="1" ht="15">
      <c r="H807" s="77"/>
      <c r="I807" s="77"/>
    </row>
    <row r="808" spans="8:9" s="76" customFormat="1" ht="15">
      <c r="H808" s="77"/>
      <c r="I808" s="77"/>
    </row>
    <row r="809" spans="8:9" s="76" customFormat="1" ht="15">
      <c r="H809" s="77"/>
      <c r="I809" s="77"/>
    </row>
    <row r="810" spans="8:9" s="76" customFormat="1" ht="15">
      <c r="H810" s="77"/>
      <c r="I810" s="77"/>
    </row>
    <row r="811" spans="8:9" s="76" customFormat="1" ht="15">
      <c r="H811" s="77"/>
      <c r="I811" s="77"/>
    </row>
    <row r="812" spans="8:9" s="76" customFormat="1" ht="15">
      <c r="H812" s="77"/>
      <c r="I812" s="77"/>
    </row>
    <row r="813" spans="8:9" s="76" customFormat="1" ht="15">
      <c r="H813" s="77"/>
      <c r="I813" s="77"/>
    </row>
    <row r="814" spans="8:9" s="76" customFormat="1" ht="15">
      <c r="H814" s="77"/>
      <c r="I814" s="77"/>
    </row>
    <row r="815" spans="8:9" s="76" customFormat="1" ht="15">
      <c r="H815" s="77"/>
      <c r="I815" s="77"/>
    </row>
    <row r="816" spans="8:9" s="76" customFormat="1" ht="15">
      <c r="H816" s="77"/>
      <c r="I816" s="77"/>
    </row>
    <row r="817" spans="8:9" s="76" customFormat="1" ht="15">
      <c r="H817" s="77"/>
      <c r="I817" s="77"/>
    </row>
    <row r="818" spans="8:9" s="76" customFormat="1" ht="15">
      <c r="H818" s="77"/>
      <c r="I818" s="77"/>
    </row>
    <row r="819" spans="8:9" s="76" customFormat="1" ht="15">
      <c r="H819" s="77"/>
      <c r="I819" s="77"/>
    </row>
    <row r="820" spans="8:9" s="76" customFormat="1" ht="15">
      <c r="H820" s="77"/>
      <c r="I820" s="77"/>
    </row>
    <row r="821" spans="8:9" s="76" customFormat="1" ht="15">
      <c r="H821" s="77"/>
      <c r="I821" s="77"/>
    </row>
    <row r="822" spans="8:9" s="76" customFormat="1" ht="15">
      <c r="H822" s="77"/>
      <c r="I822" s="77"/>
    </row>
    <row r="823" spans="8:9" s="76" customFormat="1" ht="15">
      <c r="H823" s="77"/>
      <c r="I823" s="77"/>
    </row>
    <row r="824" spans="8:9" s="76" customFormat="1" ht="15">
      <c r="H824" s="77"/>
      <c r="I824" s="77"/>
    </row>
    <row r="825" spans="8:9" s="76" customFormat="1" ht="15">
      <c r="H825" s="77"/>
      <c r="I825" s="77"/>
    </row>
    <row r="826" spans="8:9" s="76" customFormat="1" ht="15">
      <c r="H826" s="77"/>
      <c r="I826" s="77"/>
    </row>
    <row r="827" spans="8:9" s="76" customFormat="1" ht="15">
      <c r="H827" s="77"/>
      <c r="I827" s="77"/>
    </row>
    <row r="828" spans="8:9" s="76" customFormat="1" ht="15">
      <c r="H828" s="77"/>
      <c r="I828" s="77"/>
    </row>
    <row r="829" spans="8:9" s="76" customFormat="1" ht="15">
      <c r="H829" s="77"/>
      <c r="I829" s="77"/>
    </row>
    <row r="830" spans="8:9" s="76" customFormat="1" ht="15">
      <c r="H830" s="77"/>
      <c r="I830" s="77"/>
    </row>
    <row r="831" spans="8:9" s="76" customFormat="1" ht="15">
      <c r="H831" s="77"/>
      <c r="I831" s="77"/>
    </row>
    <row r="832" spans="8:9" s="76" customFormat="1" ht="15">
      <c r="H832" s="77"/>
      <c r="I832" s="77"/>
    </row>
    <row r="833" spans="8:9" s="76" customFormat="1" ht="15">
      <c r="H833" s="77"/>
      <c r="I833" s="77"/>
    </row>
    <row r="834" spans="8:9" s="76" customFormat="1" ht="15">
      <c r="H834" s="77"/>
      <c r="I834" s="77"/>
    </row>
    <row r="835" spans="8:9" s="76" customFormat="1" ht="15">
      <c r="H835" s="77"/>
      <c r="I835" s="77"/>
    </row>
    <row r="836" spans="8:9" s="76" customFormat="1" ht="15">
      <c r="H836" s="77"/>
      <c r="I836" s="77"/>
    </row>
    <row r="837" spans="8:9" s="76" customFormat="1" ht="15">
      <c r="H837" s="77"/>
      <c r="I837" s="77"/>
    </row>
    <row r="838" spans="8:9" s="76" customFormat="1" ht="15">
      <c r="H838" s="77"/>
      <c r="I838" s="77"/>
    </row>
    <row r="839" spans="8:9" s="76" customFormat="1" ht="15">
      <c r="H839" s="77"/>
      <c r="I839" s="77"/>
    </row>
    <row r="840" spans="8:9" s="76" customFormat="1" ht="15">
      <c r="H840" s="77"/>
      <c r="I840" s="77"/>
    </row>
    <row r="841" spans="8:9" s="76" customFormat="1" ht="15">
      <c r="H841" s="77"/>
      <c r="I841" s="77"/>
    </row>
    <row r="842" spans="8:9" s="76" customFormat="1" ht="15">
      <c r="H842" s="77"/>
      <c r="I842" s="77"/>
    </row>
    <row r="843" spans="8:9" s="76" customFormat="1" ht="15">
      <c r="H843" s="77"/>
      <c r="I843" s="77"/>
    </row>
    <row r="844" spans="8:9" s="76" customFormat="1" ht="15">
      <c r="H844" s="77"/>
      <c r="I844" s="77"/>
    </row>
    <row r="845" spans="8:9" s="76" customFormat="1" ht="15">
      <c r="H845" s="77"/>
      <c r="I845" s="77"/>
    </row>
    <row r="846" spans="8:9" s="76" customFormat="1" ht="15">
      <c r="H846" s="77"/>
      <c r="I846" s="77"/>
    </row>
    <row r="847" spans="8:9" s="76" customFormat="1" ht="15">
      <c r="H847" s="77"/>
      <c r="I847" s="77"/>
    </row>
    <row r="848" spans="8:9" s="76" customFormat="1" ht="15">
      <c r="H848" s="77"/>
      <c r="I848" s="77"/>
    </row>
    <row r="849" spans="8:9" s="76" customFormat="1" ht="15">
      <c r="H849" s="77"/>
      <c r="I849" s="77"/>
    </row>
    <row r="850" spans="8:9" s="76" customFormat="1" ht="15">
      <c r="H850" s="77"/>
      <c r="I850" s="77"/>
    </row>
    <row r="851" spans="8:9" s="76" customFormat="1" ht="15">
      <c r="H851" s="77"/>
      <c r="I851" s="77"/>
    </row>
    <row r="852" spans="8:9" s="76" customFormat="1" ht="15">
      <c r="H852" s="77"/>
      <c r="I852" s="77"/>
    </row>
    <row r="853" spans="8:9" s="76" customFormat="1" ht="15">
      <c r="H853" s="77"/>
      <c r="I853" s="77"/>
    </row>
    <row r="854" spans="8:9" s="76" customFormat="1" ht="15">
      <c r="H854" s="77"/>
      <c r="I854" s="77"/>
    </row>
    <row r="855" spans="8:9" s="76" customFormat="1" ht="15">
      <c r="H855" s="77"/>
      <c r="I855" s="77"/>
    </row>
    <row r="856" spans="8:9" s="76" customFormat="1" ht="15">
      <c r="H856" s="77"/>
      <c r="I856" s="77"/>
    </row>
    <row r="857" spans="8:9" s="76" customFormat="1" ht="15">
      <c r="H857" s="77"/>
      <c r="I857" s="77"/>
    </row>
    <row r="858" spans="8:9" s="76" customFormat="1" ht="15">
      <c r="H858" s="77"/>
      <c r="I858" s="77"/>
    </row>
    <row r="859" spans="8:9" s="76" customFormat="1" ht="15">
      <c r="H859" s="77"/>
      <c r="I859" s="77"/>
    </row>
    <row r="860" spans="8:9" s="76" customFormat="1" ht="15">
      <c r="H860" s="77"/>
      <c r="I860" s="77"/>
    </row>
    <row r="861" spans="8:9" s="76" customFormat="1" ht="15">
      <c r="H861" s="77"/>
      <c r="I861" s="77"/>
    </row>
    <row r="862" spans="8:9" s="76" customFormat="1" ht="15">
      <c r="H862" s="77"/>
      <c r="I862" s="77"/>
    </row>
    <row r="863" spans="8:9" s="76" customFormat="1" ht="15">
      <c r="H863" s="77"/>
      <c r="I863" s="77"/>
    </row>
    <row r="864" spans="8:9" s="76" customFormat="1" ht="15">
      <c r="H864" s="77"/>
      <c r="I864" s="77"/>
    </row>
    <row r="865" spans="8:9" s="76" customFormat="1" ht="15">
      <c r="H865" s="77"/>
      <c r="I865" s="77"/>
    </row>
    <row r="866" spans="8:9" s="76" customFormat="1" ht="15">
      <c r="H866" s="77"/>
      <c r="I866" s="77"/>
    </row>
    <row r="867" spans="8:9" s="76" customFormat="1" ht="15">
      <c r="H867" s="77"/>
      <c r="I867" s="77"/>
    </row>
    <row r="868" spans="8:9" s="76" customFormat="1" ht="15">
      <c r="H868" s="77"/>
      <c r="I868" s="77"/>
    </row>
    <row r="869" spans="8:9" s="76" customFormat="1" ht="15">
      <c r="H869" s="77"/>
      <c r="I869" s="77"/>
    </row>
    <row r="870" spans="8:9" s="76" customFormat="1" ht="15">
      <c r="H870" s="77"/>
      <c r="I870" s="77"/>
    </row>
    <row r="871" spans="8:9" s="76" customFormat="1" ht="15">
      <c r="H871" s="77"/>
      <c r="I871" s="77"/>
    </row>
    <row r="872" spans="8:9" s="76" customFormat="1" ht="15">
      <c r="H872" s="77"/>
      <c r="I872" s="77"/>
    </row>
    <row r="873" spans="8:9" s="76" customFormat="1" ht="15">
      <c r="H873" s="77"/>
      <c r="I873" s="77"/>
    </row>
    <row r="874" spans="8:9" s="76" customFormat="1" ht="15">
      <c r="H874" s="77"/>
      <c r="I874" s="77"/>
    </row>
    <row r="875" spans="8:9" s="76" customFormat="1" ht="15">
      <c r="H875" s="77"/>
      <c r="I875" s="77"/>
    </row>
    <row r="876" spans="8:9" s="76" customFormat="1" ht="15">
      <c r="H876" s="77"/>
      <c r="I876" s="77"/>
    </row>
    <row r="877" spans="8:9" s="76" customFormat="1" ht="15">
      <c r="H877" s="77"/>
      <c r="I877" s="77"/>
    </row>
    <row r="878" spans="8:9" s="76" customFormat="1" ht="15">
      <c r="H878" s="77"/>
      <c r="I878" s="77"/>
    </row>
    <row r="879" spans="8:9" s="76" customFormat="1" ht="15">
      <c r="H879" s="77"/>
      <c r="I879" s="77"/>
    </row>
    <row r="880" spans="8:9" s="76" customFormat="1" ht="15">
      <c r="H880" s="77"/>
      <c r="I880" s="77"/>
    </row>
    <row r="881" spans="8:9" s="76" customFormat="1" ht="15">
      <c r="H881" s="77"/>
      <c r="I881" s="77"/>
    </row>
    <row r="882" spans="8:9" s="76" customFormat="1" ht="15">
      <c r="H882" s="77"/>
      <c r="I882" s="77"/>
    </row>
    <row r="883" spans="8:9" s="76" customFormat="1" ht="15">
      <c r="H883" s="77"/>
      <c r="I883" s="77"/>
    </row>
    <row r="884" spans="8:9" s="76" customFormat="1" ht="15">
      <c r="H884" s="77"/>
      <c r="I884" s="77"/>
    </row>
    <row r="885" spans="8:9" s="76" customFormat="1" ht="15">
      <c r="H885" s="77"/>
      <c r="I885" s="77"/>
    </row>
    <row r="886" spans="8:9" s="76" customFormat="1" ht="15">
      <c r="H886" s="77"/>
      <c r="I886" s="77"/>
    </row>
    <row r="887" spans="8:9" s="76" customFormat="1" ht="15">
      <c r="H887" s="77"/>
      <c r="I887" s="77"/>
    </row>
    <row r="888" spans="8:9" s="76" customFormat="1" ht="15">
      <c r="H888" s="77"/>
      <c r="I888" s="77"/>
    </row>
    <row r="889" spans="8:9" s="76" customFormat="1" ht="15">
      <c r="H889" s="77"/>
      <c r="I889" s="77"/>
    </row>
    <row r="890" spans="8:9" s="76" customFormat="1" ht="15">
      <c r="H890" s="77"/>
      <c r="I890" s="77"/>
    </row>
    <row r="891" spans="8:9" s="76" customFormat="1" ht="15">
      <c r="H891" s="77"/>
      <c r="I891" s="77"/>
    </row>
    <row r="892" spans="8:9" s="76" customFormat="1" ht="15">
      <c r="H892" s="77"/>
      <c r="I892" s="77"/>
    </row>
    <row r="893" spans="8:9" s="76" customFormat="1" ht="15">
      <c r="H893" s="77"/>
      <c r="I893" s="77"/>
    </row>
    <row r="894" spans="8:9" s="76" customFormat="1" ht="15">
      <c r="H894" s="77"/>
      <c r="I894" s="77"/>
    </row>
    <row r="895" spans="8:9" s="76" customFormat="1" ht="15">
      <c r="H895" s="77"/>
      <c r="I895" s="77"/>
    </row>
    <row r="896" spans="8:9" s="76" customFormat="1" ht="15">
      <c r="H896" s="77"/>
      <c r="I896" s="77"/>
    </row>
    <row r="897" spans="8:9" s="76" customFormat="1" ht="15">
      <c r="H897" s="77"/>
      <c r="I897" s="77"/>
    </row>
    <row r="898" spans="8:9" s="76" customFormat="1" ht="15">
      <c r="H898" s="77"/>
      <c r="I898" s="77"/>
    </row>
    <row r="899" spans="8:9" s="76" customFormat="1" ht="15">
      <c r="H899" s="77"/>
      <c r="I899" s="77"/>
    </row>
    <row r="900" spans="8:9" s="76" customFormat="1" ht="15">
      <c r="H900" s="77"/>
      <c r="I900" s="77"/>
    </row>
    <row r="901" spans="8:9" s="76" customFormat="1" ht="15">
      <c r="H901" s="77"/>
      <c r="I901" s="77"/>
    </row>
    <row r="902" spans="8:9" s="76" customFormat="1" ht="15">
      <c r="H902" s="77"/>
      <c r="I902" s="77"/>
    </row>
    <row r="903" spans="8:9" s="76" customFormat="1" ht="15">
      <c r="H903" s="77"/>
      <c r="I903" s="77"/>
    </row>
    <row r="904" spans="8:9" s="76" customFormat="1" ht="15">
      <c r="H904" s="77"/>
      <c r="I904" s="77"/>
    </row>
    <row r="905" spans="8:9" s="76" customFormat="1" ht="15">
      <c r="H905" s="77"/>
      <c r="I905" s="77"/>
    </row>
    <row r="906" spans="8:9" s="76" customFormat="1" ht="15">
      <c r="H906" s="77"/>
      <c r="I906" s="77"/>
    </row>
    <row r="907" spans="8:9" s="76" customFormat="1" ht="15">
      <c r="H907" s="77"/>
      <c r="I907" s="77"/>
    </row>
    <row r="908" spans="8:9" s="76" customFormat="1" ht="15">
      <c r="H908" s="77"/>
      <c r="I908" s="77"/>
    </row>
    <row r="909" spans="8:9" s="76" customFormat="1" ht="15">
      <c r="H909" s="77"/>
      <c r="I909" s="77"/>
    </row>
    <row r="910" spans="8:9" s="76" customFormat="1" ht="15">
      <c r="H910" s="77"/>
      <c r="I910" s="77"/>
    </row>
    <row r="911" spans="8:9" s="76" customFormat="1" ht="15">
      <c r="H911" s="77"/>
      <c r="I911" s="77"/>
    </row>
    <row r="912" spans="8:9" s="76" customFormat="1" ht="15">
      <c r="H912" s="77"/>
      <c r="I912" s="77"/>
    </row>
    <row r="913" spans="8:9" s="76" customFormat="1" ht="15">
      <c r="H913" s="77"/>
      <c r="I913" s="77"/>
    </row>
    <row r="914" spans="8:9" s="76" customFormat="1" ht="15">
      <c r="H914" s="77"/>
      <c r="I914" s="77"/>
    </row>
    <row r="915" spans="8:9" s="76" customFormat="1" ht="15">
      <c r="H915" s="77"/>
      <c r="I915" s="77"/>
    </row>
    <row r="916" spans="8:9" s="76" customFormat="1" ht="15">
      <c r="H916" s="77"/>
      <c r="I916" s="77"/>
    </row>
    <row r="917" spans="8:9" s="76" customFormat="1" ht="15">
      <c r="H917" s="77"/>
      <c r="I917" s="77"/>
    </row>
    <row r="918" spans="8:9" s="76" customFormat="1" ht="15">
      <c r="H918" s="77"/>
      <c r="I918" s="77"/>
    </row>
    <row r="919" spans="8:9" s="76" customFormat="1" ht="15">
      <c r="H919" s="77"/>
      <c r="I919" s="77"/>
    </row>
    <row r="920" spans="8:9" s="76" customFormat="1" ht="15">
      <c r="H920" s="77"/>
      <c r="I920" s="77"/>
    </row>
    <row r="921" spans="8:9" s="76" customFormat="1" ht="15">
      <c r="H921" s="77"/>
      <c r="I921" s="77"/>
    </row>
    <row r="922" spans="8:9" s="76" customFormat="1" ht="15">
      <c r="H922" s="77"/>
      <c r="I922" s="77"/>
    </row>
    <row r="923" spans="8:9" s="76" customFormat="1" ht="15">
      <c r="H923" s="77"/>
      <c r="I923" s="77"/>
    </row>
    <row r="924" spans="8:9" s="76" customFormat="1" ht="15">
      <c r="H924" s="77"/>
      <c r="I924" s="77"/>
    </row>
    <row r="925" spans="8:9" s="76" customFormat="1" ht="15">
      <c r="H925" s="77"/>
      <c r="I925" s="77"/>
    </row>
    <row r="926" spans="8:9" s="76" customFormat="1" ht="15">
      <c r="H926" s="77"/>
      <c r="I926" s="77"/>
    </row>
    <row r="927" spans="8:9" s="76" customFormat="1" ht="15">
      <c r="H927" s="77"/>
      <c r="I927" s="77"/>
    </row>
    <row r="928" spans="8:9" s="76" customFormat="1" ht="15">
      <c r="H928" s="77"/>
      <c r="I928" s="77"/>
    </row>
    <row r="929" spans="8:9" s="76" customFormat="1" ht="15">
      <c r="H929" s="77"/>
      <c r="I929" s="77"/>
    </row>
    <row r="930" spans="8:9" s="76" customFormat="1" ht="15">
      <c r="H930" s="77"/>
      <c r="I930" s="77"/>
    </row>
    <row r="931" spans="8:9" s="76" customFormat="1" ht="15">
      <c r="H931" s="77"/>
      <c r="I931" s="77"/>
    </row>
    <row r="932" spans="8:9" s="76" customFormat="1" ht="15">
      <c r="H932" s="77"/>
      <c r="I932" s="77"/>
    </row>
    <row r="933" spans="8:9" s="76" customFormat="1" ht="15">
      <c r="H933" s="77"/>
      <c r="I933" s="77"/>
    </row>
    <row r="934" spans="8:9" s="76" customFormat="1" ht="15">
      <c r="H934" s="77"/>
      <c r="I934" s="77"/>
    </row>
    <row r="935" spans="8:9" s="76" customFormat="1" ht="15">
      <c r="H935" s="77"/>
      <c r="I935" s="77"/>
    </row>
    <row r="936" spans="8:9" s="76" customFormat="1" ht="15">
      <c r="H936" s="77"/>
      <c r="I936" s="77"/>
    </row>
    <row r="937" spans="8:9" s="76" customFormat="1" ht="15">
      <c r="H937" s="77"/>
      <c r="I937" s="77"/>
    </row>
    <row r="938" spans="8:9" s="76" customFormat="1" ht="15">
      <c r="H938" s="77"/>
      <c r="I938" s="77"/>
    </row>
    <row r="939" spans="8:9" s="76" customFormat="1" ht="15">
      <c r="H939" s="77"/>
      <c r="I939" s="77"/>
    </row>
    <row r="940" spans="8:9" s="76" customFormat="1" ht="15">
      <c r="H940" s="77"/>
      <c r="I940" s="77"/>
    </row>
    <row r="941" spans="8:9" s="76" customFormat="1" ht="15">
      <c r="H941" s="77"/>
      <c r="I941" s="77"/>
    </row>
    <row r="942" spans="8:9" s="76" customFormat="1" ht="15">
      <c r="H942" s="77"/>
      <c r="I942" s="77"/>
    </row>
    <row r="943" spans="8:9" s="76" customFormat="1" ht="15">
      <c r="H943" s="77"/>
      <c r="I943" s="77"/>
    </row>
    <row r="944" spans="8:9" s="76" customFormat="1" ht="15">
      <c r="H944" s="77"/>
      <c r="I944" s="77"/>
    </row>
    <row r="945" spans="8:9" s="76" customFormat="1" ht="15">
      <c r="H945" s="77"/>
      <c r="I945" s="77"/>
    </row>
    <row r="946" spans="8:9" s="76" customFormat="1" ht="15">
      <c r="H946" s="77"/>
      <c r="I946" s="77"/>
    </row>
    <row r="947" spans="8:9" s="76" customFormat="1" ht="15">
      <c r="H947" s="77"/>
      <c r="I947" s="77"/>
    </row>
    <row r="948" spans="8:9" s="76" customFormat="1" ht="15">
      <c r="H948" s="77"/>
      <c r="I948" s="77"/>
    </row>
    <row r="949" spans="8:9" s="76" customFormat="1" ht="15">
      <c r="H949" s="77"/>
      <c r="I949" s="77"/>
    </row>
    <row r="950" spans="8:9" s="76" customFormat="1" ht="15">
      <c r="H950" s="77"/>
      <c r="I950" s="77"/>
    </row>
    <row r="951" spans="8:9" s="76" customFormat="1" ht="15">
      <c r="H951" s="77"/>
      <c r="I951" s="77"/>
    </row>
    <row r="952" spans="8:9" s="76" customFormat="1" ht="15">
      <c r="H952" s="77"/>
      <c r="I952" s="77"/>
    </row>
    <row r="953" spans="8:9" s="76" customFormat="1" ht="15">
      <c r="H953" s="77"/>
      <c r="I953" s="77"/>
    </row>
    <row r="954" spans="8:9" s="76" customFormat="1" ht="15">
      <c r="H954" s="77"/>
      <c r="I954" s="77"/>
    </row>
    <row r="955" spans="8:9" s="76" customFormat="1" ht="15">
      <c r="H955" s="77"/>
      <c r="I955" s="77"/>
    </row>
    <row r="956" spans="8:9" s="76" customFormat="1" ht="15">
      <c r="H956" s="77"/>
      <c r="I956" s="77"/>
    </row>
    <row r="957" spans="8:9" s="76" customFormat="1" ht="15">
      <c r="H957" s="77"/>
      <c r="I957" s="77"/>
    </row>
    <row r="958" spans="8:9" s="76" customFormat="1" ht="15">
      <c r="H958" s="77"/>
      <c r="I958" s="77"/>
    </row>
    <row r="959" spans="8:9" s="76" customFormat="1" ht="15">
      <c r="H959" s="77"/>
      <c r="I959" s="77"/>
    </row>
    <row r="960" spans="8:9" s="76" customFormat="1" ht="15">
      <c r="H960" s="77"/>
      <c r="I960" s="77"/>
    </row>
    <row r="961" spans="8:9" s="76" customFormat="1" ht="15">
      <c r="H961" s="77"/>
      <c r="I961" s="77"/>
    </row>
    <row r="962" spans="8:9" s="76" customFormat="1" ht="15">
      <c r="H962" s="77"/>
      <c r="I962" s="77"/>
    </row>
    <row r="963" spans="8:9" s="76" customFormat="1" ht="15">
      <c r="H963" s="77"/>
      <c r="I963" s="77"/>
    </row>
    <row r="964" spans="8:9" s="76" customFormat="1" ht="15">
      <c r="H964" s="77"/>
      <c r="I964" s="77"/>
    </row>
    <row r="965" spans="8:9" s="76" customFormat="1" ht="15">
      <c r="H965" s="77"/>
      <c r="I965" s="77"/>
    </row>
    <row r="966" spans="8:9" s="76" customFormat="1" ht="15">
      <c r="H966" s="77"/>
      <c r="I966" s="77"/>
    </row>
    <row r="967" spans="8:9" s="76" customFormat="1" ht="15">
      <c r="H967" s="77"/>
      <c r="I967" s="77"/>
    </row>
    <row r="968" spans="8:9" s="76" customFormat="1" ht="15">
      <c r="H968" s="77"/>
      <c r="I968" s="77"/>
    </row>
    <row r="969" spans="8:9" s="76" customFormat="1" ht="15">
      <c r="H969" s="77"/>
      <c r="I969" s="77"/>
    </row>
    <row r="970" spans="8:9" s="76" customFormat="1" ht="15">
      <c r="H970" s="77"/>
      <c r="I970" s="77"/>
    </row>
    <row r="971" spans="8:9" s="76" customFormat="1" ht="15">
      <c r="H971" s="77"/>
      <c r="I971" s="77"/>
    </row>
    <row r="972" spans="8:9" s="76" customFormat="1" ht="15">
      <c r="H972" s="77"/>
      <c r="I972" s="77"/>
    </row>
    <row r="973" spans="8:9" s="76" customFormat="1" ht="15">
      <c r="H973" s="77"/>
      <c r="I973" s="77"/>
    </row>
    <row r="974" spans="8:9" s="76" customFormat="1" ht="15">
      <c r="H974" s="77"/>
      <c r="I974" s="77"/>
    </row>
    <row r="975" spans="8:9" s="76" customFormat="1" ht="15">
      <c r="H975" s="77"/>
      <c r="I975" s="77"/>
    </row>
    <row r="976" spans="8:9" s="76" customFormat="1" ht="15">
      <c r="H976" s="77"/>
      <c r="I976" s="77"/>
    </row>
    <row r="977" spans="8:9" s="76" customFormat="1" ht="15">
      <c r="H977" s="77"/>
      <c r="I977" s="77"/>
    </row>
    <row r="978" spans="8:9" s="76" customFormat="1" ht="15">
      <c r="H978" s="77"/>
      <c r="I978" s="77"/>
    </row>
    <row r="979" spans="8:9" s="76" customFormat="1" ht="15">
      <c r="H979" s="77"/>
      <c r="I979" s="77"/>
    </row>
    <row r="980" spans="8:9" s="76" customFormat="1" ht="15">
      <c r="H980" s="77"/>
      <c r="I980" s="77"/>
    </row>
    <row r="981" spans="8:9" s="76" customFormat="1" ht="15">
      <c r="H981" s="77"/>
      <c r="I981" s="77"/>
    </row>
    <row r="982" spans="8:9" s="76" customFormat="1" ht="15">
      <c r="H982" s="77"/>
      <c r="I982" s="77"/>
    </row>
    <row r="983" spans="8:9" s="76" customFormat="1" ht="15">
      <c r="H983" s="77"/>
      <c r="I983" s="77"/>
    </row>
    <row r="984" spans="8:9" s="76" customFormat="1" ht="15">
      <c r="H984" s="77"/>
      <c r="I984" s="77"/>
    </row>
    <row r="985" spans="8:9" s="76" customFormat="1" ht="15">
      <c r="H985" s="77"/>
      <c r="I985" s="77"/>
    </row>
    <row r="986" spans="8:9" s="76" customFormat="1" ht="15">
      <c r="H986" s="77"/>
      <c r="I986" s="77"/>
    </row>
    <row r="987" spans="8:9" s="76" customFormat="1" ht="15">
      <c r="H987" s="77"/>
      <c r="I987" s="77"/>
    </row>
    <row r="988" spans="8:9" s="76" customFormat="1" ht="15">
      <c r="H988" s="77"/>
      <c r="I988" s="77"/>
    </row>
    <row r="989" spans="8:9" s="76" customFormat="1" ht="15">
      <c r="H989" s="77"/>
      <c r="I989" s="77"/>
    </row>
    <row r="990" spans="8:9" s="76" customFormat="1" ht="15">
      <c r="H990" s="77"/>
      <c r="I990" s="77"/>
    </row>
    <row r="991" spans="8:9" s="76" customFormat="1" ht="15">
      <c r="H991" s="77"/>
      <c r="I991" s="77"/>
    </row>
    <row r="992" spans="8:9" s="76" customFormat="1" ht="15">
      <c r="H992" s="77"/>
      <c r="I992" s="77"/>
    </row>
    <row r="993" spans="8:9" s="76" customFormat="1" ht="15">
      <c r="H993" s="77"/>
      <c r="I993" s="77"/>
    </row>
    <row r="994" spans="8:9" s="76" customFormat="1" ht="15">
      <c r="H994" s="77"/>
      <c r="I994" s="77"/>
    </row>
    <row r="995" spans="8:9" s="76" customFormat="1" ht="15">
      <c r="H995" s="77"/>
      <c r="I995" s="77"/>
    </row>
    <row r="996" spans="8:9" s="76" customFormat="1" ht="15">
      <c r="H996" s="77"/>
      <c r="I996" s="77"/>
    </row>
    <row r="997" spans="8:9" s="76" customFormat="1" ht="15">
      <c r="H997" s="77"/>
      <c r="I997" s="77"/>
    </row>
    <row r="998" spans="8:9" s="76" customFormat="1" ht="15">
      <c r="H998" s="77"/>
      <c r="I998" s="77"/>
    </row>
    <row r="999" spans="8:9" s="76" customFormat="1" ht="15">
      <c r="H999" s="77"/>
      <c r="I999" s="77"/>
    </row>
    <row r="1000" spans="8:9" s="76" customFormat="1" ht="15">
      <c r="H1000" s="77"/>
      <c r="I1000" s="77"/>
    </row>
    <row r="1001" spans="8:9" s="76" customFormat="1" ht="15">
      <c r="H1001" s="77"/>
      <c r="I1001" s="77"/>
    </row>
    <row r="1002" spans="8:9" s="76" customFormat="1" ht="15">
      <c r="H1002" s="77"/>
      <c r="I1002" s="77"/>
    </row>
    <row r="1003" spans="8:9" s="76" customFormat="1" ht="15">
      <c r="H1003" s="77"/>
      <c r="I1003" s="77"/>
    </row>
    <row r="1004" spans="8:9" s="76" customFormat="1" ht="15">
      <c r="H1004" s="77"/>
      <c r="I1004" s="77"/>
    </row>
    <row r="1005" spans="8:9" s="76" customFormat="1" ht="15">
      <c r="H1005" s="77"/>
      <c r="I1005" s="77"/>
    </row>
    <row r="1006" spans="8:9" s="76" customFormat="1" ht="15">
      <c r="H1006" s="77"/>
      <c r="I1006" s="77"/>
    </row>
    <row r="1007" spans="8:9" s="76" customFormat="1" ht="15">
      <c r="H1007" s="77"/>
      <c r="I1007" s="77"/>
    </row>
    <row r="1008" spans="8:9" s="76" customFormat="1" ht="15">
      <c r="H1008" s="77"/>
      <c r="I1008" s="77"/>
    </row>
    <row r="1009" spans="8:9" s="76" customFormat="1" ht="15">
      <c r="H1009" s="77"/>
      <c r="I1009" s="77"/>
    </row>
    <row r="1010" spans="8:9" s="76" customFormat="1" ht="15">
      <c r="H1010" s="77"/>
      <c r="I1010" s="77"/>
    </row>
    <row r="1011" spans="8:9" s="76" customFormat="1" ht="15">
      <c r="H1011" s="77"/>
      <c r="I1011" s="77"/>
    </row>
    <row r="1012" spans="8:9" s="76" customFormat="1" ht="15">
      <c r="H1012" s="77"/>
      <c r="I1012" s="77"/>
    </row>
    <row r="1013" spans="8:9" s="76" customFormat="1" ht="15">
      <c r="H1013" s="77"/>
      <c r="I1013" s="77"/>
    </row>
    <row r="1014" spans="8:9" s="76" customFormat="1" ht="15">
      <c r="H1014" s="77"/>
      <c r="I1014" s="77"/>
    </row>
    <row r="1015" spans="8:9" s="76" customFormat="1" ht="15">
      <c r="H1015" s="77"/>
      <c r="I1015" s="77"/>
    </row>
    <row r="1016" spans="8:9" s="76" customFormat="1" ht="15">
      <c r="H1016" s="77"/>
      <c r="I1016" s="77"/>
    </row>
    <row r="1017" spans="8:9" s="76" customFormat="1" ht="15">
      <c r="H1017" s="77"/>
      <c r="I1017" s="77"/>
    </row>
    <row r="1018" spans="8:9" s="76" customFormat="1" ht="15">
      <c r="H1018" s="77"/>
      <c r="I1018" s="77"/>
    </row>
    <row r="1019" spans="8:9" s="76" customFormat="1" ht="15">
      <c r="H1019" s="77"/>
      <c r="I1019" s="77"/>
    </row>
    <row r="1020" spans="8:9" s="76" customFormat="1" ht="15">
      <c r="H1020" s="77"/>
      <c r="I1020" s="77"/>
    </row>
    <row r="1021" spans="8:9" s="76" customFormat="1" ht="15">
      <c r="H1021" s="77"/>
      <c r="I1021" s="77"/>
    </row>
    <row r="1022" spans="8:9" s="76" customFormat="1" ht="15">
      <c r="H1022" s="77"/>
      <c r="I1022" s="77"/>
    </row>
    <row r="1023" spans="8:9" s="76" customFormat="1" ht="15">
      <c r="H1023" s="77"/>
      <c r="I1023" s="77"/>
    </row>
    <row r="1024" spans="8:9" s="76" customFormat="1" ht="15">
      <c r="H1024" s="77"/>
      <c r="I1024" s="77"/>
    </row>
    <row r="1025" spans="8:9" s="76" customFormat="1" ht="15">
      <c r="H1025" s="77"/>
      <c r="I1025" s="77"/>
    </row>
    <row r="1026" spans="8:9" s="76" customFormat="1" ht="15">
      <c r="H1026" s="77"/>
      <c r="I1026" s="77"/>
    </row>
    <row r="1027" spans="8:9" s="76" customFormat="1" ht="15">
      <c r="H1027" s="77"/>
      <c r="I1027" s="77"/>
    </row>
    <row r="1028" spans="8:9" s="76" customFormat="1" ht="15">
      <c r="H1028" s="77"/>
      <c r="I1028" s="77"/>
    </row>
    <row r="1029" spans="8:9" s="76" customFormat="1" ht="15">
      <c r="H1029" s="77"/>
      <c r="I1029" s="77"/>
    </row>
    <row r="1030" spans="8:9" s="76" customFormat="1" ht="15">
      <c r="H1030" s="77"/>
      <c r="I1030" s="77"/>
    </row>
    <row r="1031" spans="8:9" s="76" customFormat="1" ht="15">
      <c r="H1031" s="77"/>
      <c r="I1031" s="77"/>
    </row>
    <row r="1032" spans="8:9" s="76" customFormat="1" ht="15">
      <c r="H1032" s="77"/>
      <c r="I1032" s="77"/>
    </row>
    <row r="1033" spans="8:9" s="76" customFormat="1" ht="15">
      <c r="H1033" s="77"/>
      <c r="I1033" s="77"/>
    </row>
    <row r="1034" spans="8:9" s="76" customFormat="1" ht="15">
      <c r="H1034" s="77"/>
      <c r="I1034" s="77"/>
    </row>
    <row r="1035" spans="8:9" s="76" customFormat="1" ht="15">
      <c r="H1035" s="77"/>
      <c r="I1035" s="77"/>
    </row>
    <row r="1036" spans="8:9" s="76" customFormat="1" ht="15">
      <c r="H1036" s="77"/>
      <c r="I1036" s="77"/>
    </row>
    <row r="1037" spans="8:9" s="76" customFormat="1" ht="15">
      <c r="H1037" s="77"/>
      <c r="I1037" s="77"/>
    </row>
    <row r="1038" spans="8:9" s="76" customFormat="1" ht="15">
      <c r="H1038" s="77"/>
      <c r="I1038" s="77"/>
    </row>
    <row r="1039" spans="8:9" s="76" customFormat="1" ht="15">
      <c r="H1039" s="77"/>
      <c r="I1039" s="77"/>
    </row>
    <row r="1040" spans="8:9" s="76" customFormat="1" ht="15">
      <c r="H1040" s="77"/>
      <c r="I1040" s="77"/>
    </row>
    <row r="1041" spans="8:9" s="76" customFormat="1" ht="15">
      <c r="H1041" s="77"/>
      <c r="I1041" s="77"/>
    </row>
    <row r="1042" spans="8:9" s="76" customFormat="1" ht="15">
      <c r="H1042" s="77"/>
      <c r="I1042" s="77"/>
    </row>
    <row r="1043" spans="8:9" s="76" customFormat="1" ht="15">
      <c r="H1043" s="77"/>
      <c r="I1043" s="77"/>
    </row>
    <row r="1044" spans="8:9" s="76" customFormat="1" ht="15">
      <c r="H1044" s="77"/>
      <c r="I1044" s="77"/>
    </row>
    <row r="1045" spans="8:9" s="76" customFormat="1" ht="15">
      <c r="H1045" s="77"/>
      <c r="I1045" s="77"/>
    </row>
    <row r="1046" spans="8:9" s="76" customFormat="1" ht="15">
      <c r="H1046" s="77"/>
      <c r="I1046" s="77"/>
    </row>
    <row r="1047" spans="8:9" s="76" customFormat="1" ht="15">
      <c r="H1047" s="77"/>
      <c r="I1047" s="77"/>
    </row>
    <row r="1048" spans="8:9" s="76" customFormat="1" ht="15">
      <c r="H1048" s="77"/>
      <c r="I1048" s="77"/>
    </row>
    <row r="1049" spans="8:9" s="76" customFormat="1" ht="15">
      <c r="H1049" s="77"/>
      <c r="I1049" s="77"/>
    </row>
    <row r="1050" spans="8:9" s="76" customFormat="1" ht="15">
      <c r="H1050" s="77"/>
      <c r="I1050" s="77"/>
    </row>
    <row r="1051" spans="8:9" s="76" customFormat="1" ht="15">
      <c r="H1051" s="77"/>
      <c r="I1051" s="77"/>
    </row>
    <row r="1052" spans="8:9" s="76" customFormat="1" ht="15">
      <c r="H1052" s="77"/>
      <c r="I1052" s="77"/>
    </row>
    <row r="1053" spans="8:9" s="76" customFormat="1" ht="15">
      <c r="H1053" s="77"/>
      <c r="I1053" s="77"/>
    </row>
    <row r="1054" spans="8:9" s="76" customFormat="1" ht="15">
      <c r="H1054" s="77"/>
      <c r="I1054" s="77"/>
    </row>
    <row r="1055" spans="8:9" s="76" customFormat="1" ht="15">
      <c r="H1055" s="77"/>
      <c r="I1055" s="77"/>
    </row>
    <row r="1056" spans="8:9" s="76" customFormat="1" ht="15">
      <c r="H1056" s="77"/>
      <c r="I1056" s="77"/>
    </row>
    <row r="1057" spans="8:9" s="76" customFormat="1" ht="15">
      <c r="H1057" s="77"/>
      <c r="I1057" s="77"/>
    </row>
    <row r="1058" spans="8:9" s="76" customFormat="1" ht="15">
      <c r="H1058" s="77"/>
      <c r="I1058" s="77"/>
    </row>
    <row r="1059" spans="8:9" s="76" customFormat="1" ht="15">
      <c r="H1059" s="77"/>
      <c r="I1059" s="77"/>
    </row>
    <row r="1060" spans="8:9" s="76" customFormat="1" ht="15">
      <c r="H1060" s="77"/>
      <c r="I1060" s="77"/>
    </row>
    <row r="1061" spans="8:9" s="76" customFormat="1" ht="15">
      <c r="H1061" s="77"/>
      <c r="I1061" s="77"/>
    </row>
    <row r="1062" spans="8:9" s="76" customFormat="1" ht="15">
      <c r="H1062" s="77"/>
      <c r="I1062" s="77"/>
    </row>
    <row r="1063" spans="8:9" s="76" customFormat="1" ht="15">
      <c r="H1063" s="77"/>
      <c r="I1063" s="77"/>
    </row>
    <row r="1064" spans="8:9" s="76" customFormat="1" ht="15">
      <c r="H1064" s="77"/>
      <c r="I1064" s="77"/>
    </row>
    <row r="1065" spans="8:9" s="76" customFormat="1" ht="15">
      <c r="H1065" s="77"/>
      <c r="I1065" s="77"/>
    </row>
    <row r="1066" spans="8:9" s="76" customFormat="1" ht="15">
      <c r="H1066" s="77"/>
      <c r="I1066" s="77"/>
    </row>
    <row r="1067" spans="8:9" s="76" customFormat="1" ht="15">
      <c r="H1067" s="77"/>
      <c r="I1067" s="77"/>
    </row>
    <row r="1068" spans="8:9" s="76" customFormat="1" ht="15">
      <c r="H1068" s="77"/>
      <c r="I1068" s="77"/>
    </row>
    <row r="1069" spans="8:9" s="76" customFormat="1" ht="15">
      <c r="H1069" s="77"/>
      <c r="I1069" s="77"/>
    </row>
    <row r="1070" spans="8:9" s="76" customFormat="1" ht="15">
      <c r="H1070" s="77"/>
      <c r="I1070" s="77"/>
    </row>
    <row r="1071" spans="8:9" s="76" customFormat="1" ht="15">
      <c r="H1071" s="77"/>
      <c r="I1071" s="77"/>
    </row>
    <row r="1072" spans="8:9" s="76" customFormat="1" ht="15">
      <c r="H1072" s="77"/>
      <c r="I1072" s="77"/>
    </row>
    <row r="1073" spans="8:9" s="76" customFormat="1" ht="15">
      <c r="H1073" s="77"/>
      <c r="I1073" s="77"/>
    </row>
    <row r="1074" spans="8:9" s="76" customFormat="1" ht="15">
      <c r="H1074" s="77"/>
      <c r="I1074" s="77"/>
    </row>
    <row r="1075" spans="8:9" s="76" customFormat="1" ht="15">
      <c r="H1075" s="77"/>
      <c r="I1075" s="77"/>
    </row>
    <row r="1076" spans="8:9" s="76" customFormat="1" ht="15">
      <c r="H1076" s="77"/>
      <c r="I1076" s="77"/>
    </row>
    <row r="1077" spans="8:9" s="76" customFormat="1" ht="15">
      <c r="H1077" s="77"/>
      <c r="I1077" s="77"/>
    </row>
    <row r="1078" spans="8:9" s="76" customFormat="1" ht="15">
      <c r="H1078" s="77"/>
      <c r="I1078" s="77"/>
    </row>
    <row r="1079" spans="8:9" s="76" customFormat="1" ht="15">
      <c r="H1079" s="77"/>
      <c r="I1079" s="77"/>
    </row>
    <row r="1080" spans="8:9" s="76" customFormat="1" ht="15">
      <c r="H1080" s="77"/>
      <c r="I1080" s="77"/>
    </row>
    <row r="1081" spans="8:9" s="76" customFormat="1" ht="15">
      <c r="H1081" s="77"/>
      <c r="I1081" s="77"/>
    </row>
    <row r="1082" spans="8:9" s="76" customFormat="1" ht="15">
      <c r="H1082" s="77"/>
      <c r="I1082" s="77"/>
    </row>
    <row r="1083" spans="8:9" s="76" customFormat="1" ht="15">
      <c r="H1083" s="77"/>
      <c r="I1083" s="77"/>
    </row>
    <row r="1084" spans="8:9" s="76" customFormat="1" ht="15">
      <c r="H1084" s="77"/>
      <c r="I1084" s="77"/>
    </row>
    <row r="1085" spans="8:9" s="76" customFormat="1" ht="15">
      <c r="H1085" s="77"/>
      <c r="I1085" s="77"/>
    </row>
    <row r="1086" spans="8:9" s="76" customFormat="1" ht="15">
      <c r="H1086" s="77"/>
      <c r="I1086" s="77"/>
    </row>
    <row r="1087" spans="8:9" s="76" customFormat="1" ht="15">
      <c r="H1087" s="77"/>
      <c r="I1087" s="77"/>
    </row>
    <row r="1088" spans="8:9" s="76" customFormat="1" ht="15">
      <c r="H1088" s="77"/>
      <c r="I1088" s="77"/>
    </row>
    <row r="1089" spans="8:9" s="76" customFormat="1" ht="15">
      <c r="H1089" s="77"/>
      <c r="I1089" s="77"/>
    </row>
    <row r="1090" spans="8:9" s="76" customFormat="1" ht="15">
      <c r="H1090" s="77"/>
      <c r="I1090" s="77"/>
    </row>
    <row r="1091" spans="8:9" s="76" customFormat="1" ht="15">
      <c r="H1091" s="77"/>
      <c r="I1091" s="77"/>
    </row>
    <row r="1092" spans="8:9" s="76" customFormat="1" ht="15">
      <c r="H1092" s="77"/>
      <c r="I1092" s="77"/>
    </row>
    <row r="1093" spans="8:9" s="76" customFormat="1" ht="15">
      <c r="H1093" s="77"/>
      <c r="I1093" s="77"/>
    </row>
    <row r="1094" spans="8:9" s="76" customFormat="1" ht="15">
      <c r="H1094" s="77"/>
      <c r="I1094" s="77"/>
    </row>
    <row r="1095" spans="8:9" s="76" customFormat="1" ht="15">
      <c r="H1095" s="77"/>
      <c r="I1095" s="77"/>
    </row>
    <row r="1096" spans="8:9" s="76" customFormat="1" ht="15">
      <c r="H1096" s="77"/>
      <c r="I1096" s="77"/>
    </row>
    <row r="1097" spans="8:9" s="76" customFormat="1" ht="15">
      <c r="H1097" s="77"/>
      <c r="I1097" s="77"/>
    </row>
    <row r="1098" spans="8:9" s="76" customFormat="1" ht="15">
      <c r="H1098" s="77"/>
      <c r="I1098" s="77"/>
    </row>
    <row r="1099" spans="8:9" s="76" customFormat="1" ht="15">
      <c r="H1099" s="77"/>
      <c r="I1099" s="77"/>
    </row>
    <row r="1100" spans="8:9" s="76" customFormat="1" ht="15">
      <c r="H1100" s="77"/>
      <c r="I1100" s="77"/>
    </row>
    <row r="1101" spans="8:9" s="76" customFormat="1" ht="15">
      <c r="H1101" s="77"/>
      <c r="I1101" s="77"/>
    </row>
    <row r="1102" spans="8:9" s="76" customFormat="1" ht="15">
      <c r="H1102" s="77"/>
      <c r="I1102" s="77"/>
    </row>
    <row r="1103" spans="8:9" s="76" customFormat="1" ht="15">
      <c r="H1103" s="77"/>
      <c r="I1103" s="77"/>
    </row>
    <row r="1104" spans="8:9" s="76" customFormat="1" ht="15">
      <c r="H1104" s="77"/>
      <c r="I1104" s="77"/>
    </row>
    <row r="1105" spans="8:9" s="76" customFormat="1" ht="15">
      <c r="H1105" s="77"/>
      <c r="I1105" s="77"/>
    </row>
    <row r="1106" spans="8:9" s="76" customFormat="1" ht="15">
      <c r="H1106" s="77"/>
      <c r="I1106" s="77"/>
    </row>
    <row r="1107" spans="8:9" s="76" customFormat="1" ht="15">
      <c r="H1107" s="77"/>
      <c r="I1107" s="77"/>
    </row>
    <row r="1108" spans="8:9" s="76" customFormat="1" ht="15">
      <c r="H1108" s="77"/>
      <c r="I1108" s="77"/>
    </row>
    <row r="1109" spans="8:9" s="76" customFormat="1" ht="15">
      <c r="H1109" s="77"/>
      <c r="I1109" s="77"/>
    </row>
    <row r="1110" spans="8:9" s="76" customFormat="1" ht="15">
      <c r="H1110" s="77"/>
      <c r="I1110" s="77"/>
    </row>
    <row r="1111" spans="8:9" s="76" customFormat="1" ht="15">
      <c r="H1111" s="77"/>
      <c r="I1111" s="77"/>
    </row>
    <row r="1112" spans="8:9" s="76" customFormat="1" ht="15">
      <c r="H1112" s="77"/>
      <c r="I1112" s="77"/>
    </row>
    <row r="1113" spans="8:9" s="76" customFormat="1" ht="15">
      <c r="H1113" s="77"/>
      <c r="I1113" s="77"/>
    </row>
    <row r="1114" spans="8:9" s="76" customFormat="1" ht="15">
      <c r="H1114" s="77"/>
      <c r="I1114" s="77"/>
    </row>
    <row r="1115" spans="8:9" s="76" customFormat="1" ht="15">
      <c r="H1115" s="77"/>
      <c r="I1115" s="77"/>
    </row>
    <row r="1116" spans="8:9" s="76" customFormat="1" ht="15">
      <c r="H1116" s="77"/>
      <c r="I1116" s="77"/>
    </row>
    <row r="1117" spans="8:9" s="76" customFormat="1" ht="15">
      <c r="H1117" s="77"/>
      <c r="I1117" s="77"/>
    </row>
    <row r="1118" spans="8:9" s="76" customFormat="1" ht="15">
      <c r="H1118" s="77"/>
      <c r="I1118" s="77"/>
    </row>
    <row r="1119" spans="8:9" s="76" customFormat="1" ht="15">
      <c r="H1119" s="77"/>
      <c r="I1119" s="77"/>
    </row>
    <row r="1120" spans="8:9" s="76" customFormat="1" ht="15">
      <c r="H1120" s="77"/>
      <c r="I1120" s="77"/>
    </row>
    <row r="1121" spans="8:9" s="76" customFormat="1" ht="15">
      <c r="H1121" s="77"/>
      <c r="I1121" s="77"/>
    </row>
    <row r="1122" spans="8:9" s="76" customFormat="1" ht="15">
      <c r="H1122" s="77"/>
      <c r="I1122" s="77"/>
    </row>
    <row r="1123" spans="8:9" s="76" customFormat="1" ht="15">
      <c r="H1123" s="77"/>
      <c r="I1123" s="77"/>
    </row>
    <row r="1124" spans="8:9" s="76" customFormat="1" ht="15">
      <c r="H1124" s="77"/>
      <c r="I1124" s="77"/>
    </row>
    <row r="1125" spans="8:9" s="76" customFormat="1" ht="15">
      <c r="H1125" s="77"/>
      <c r="I1125" s="77"/>
    </row>
    <row r="1126" spans="8:9" s="76" customFormat="1" ht="15">
      <c r="H1126" s="77"/>
      <c r="I1126" s="77"/>
    </row>
    <row r="1127" spans="8:9" s="76" customFormat="1" ht="15">
      <c r="H1127" s="77"/>
      <c r="I1127" s="77"/>
    </row>
    <row r="1128" spans="8:9" s="76" customFormat="1" ht="15">
      <c r="H1128" s="77"/>
      <c r="I1128" s="77"/>
    </row>
    <row r="1129" spans="8:9" s="76" customFormat="1" ht="15">
      <c r="H1129" s="77"/>
      <c r="I1129" s="77"/>
    </row>
    <row r="1130" spans="8:9" s="76" customFormat="1" ht="15">
      <c r="H1130" s="77"/>
      <c r="I1130" s="77"/>
    </row>
    <row r="1131" spans="8:9" s="76" customFormat="1" ht="15">
      <c r="H1131" s="77"/>
      <c r="I1131" s="77"/>
    </row>
    <row r="1132" spans="8:9" s="76" customFormat="1" ht="15">
      <c r="H1132" s="77"/>
      <c r="I1132" s="77"/>
    </row>
    <row r="1133" spans="8:9" s="76" customFormat="1" ht="15">
      <c r="H1133" s="77"/>
      <c r="I1133" s="77"/>
    </row>
    <row r="1134" spans="8:9" s="76" customFormat="1" ht="15">
      <c r="H1134" s="77"/>
      <c r="I1134" s="77"/>
    </row>
    <row r="1135" spans="8:9" s="76" customFormat="1" ht="15">
      <c r="H1135" s="77"/>
      <c r="I1135" s="77"/>
    </row>
    <row r="1136" spans="8:9" s="76" customFormat="1" ht="15">
      <c r="H1136" s="77"/>
      <c r="I1136" s="77"/>
    </row>
    <row r="1137" spans="8:9" s="76" customFormat="1" ht="15">
      <c r="H1137" s="77"/>
      <c r="I1137" s="77"/>
    </row>
    <row r="1138" spans="8:9" s="76" customFormat="1" ht="15">
      <c r="H1138" s="77"/>
      <c r="I1138" s="77"/>
    </row>
    <row r="1139" spans="8:9" s="76" customFormat="1" ht="15">
      <c r="H1139" s="77"/>
      <c r="I1139" s="77"/>
    </row>
    <row r="1140" spans="8:9" s="76" customFormat="1" ht="15">
      <c r="H1140" s="77"/>
      <c r="I1140" s="77"/>
    </row>
    <row r="1141" spans="8:9" s="76" customFormat="1" ht="15">
      <c r="H1141" s="77"/>
      <c r="I1141" s="77"/>
    </row>
    <row r="1142" spans="8:9" s="76" customFormat="1" ht="15">
      <c r="H1142" s="77"/>
      <c r="I1142" s="77"/>
    </row>
    <row r="1143" spans="8:9" s="76" customFormat="1" ht="15">
      <c r="H1143" s="77"/>
      <c r="I1143" s="77"/>
    </row>
    <row r="1144" spans="8:9" s="76" customFormat="1" ht="15">
      <c r="H1144" s="77"/>
      <c r="I1144" s="77"/>
    </row>
    <row r="1145" spans="8:9" s="76" customFormat="1" ht="15">
      <c r="H1145" s="77"/>
      <c r="I1145" s="77"/>
    </row>
    <row r="1146" spans="8:9" s="76" customFormat="1" ht="15">
      <c r="H1146" s="77"/>
      <c r="I1146" s="77"/>
    </row>
    <row r="1147" spans="8:9" s="76" customFormat="1" ht="15">
      <c r="H1147" s="77"/>
      <c r="I1147" s="77"/>
    </row>
    <row r="1148" spans="8:9" s="76" customFormat="1" ht="15">
      <c r="H1148" s="77"/>
      <c r="I1148" s="77"/>
    </row>
    <row r="1149" spans="8:9" s="76" customFormat="1" ht="15">
      <c r="H1149" s="77"/>
      <c r="I1149" s="77"/>
    </row>
    <row r="1150" spans="8:9" s="76" customFormat="1" ht="15">
      <c r="H1150" s="77"/>
      <c r="I1150" s="77"/>
    </row>
    <row r="1151" spans="8:9" s="76" customFormat="1" ht="15">
      <c r="H1151" s="77"/>
      <c r="I1151" s="77"/>
    </row>
    <row r="1152" spans="8:9" s="76" customFormat="1" ht="15">
      <c r="H1152" s="77"/>
      <c r="I1152" s="77"/>
    </row>
    <row r="1153" spans="8:9" s="76" customFormat="1" ht="15">
      <c r="H1153" s="77"/>
      <c r="I1153" s="77"/>
    </row>
    <row r="1154" spans="8:9" s="76" customFormat="1" ht="15">
      <c r="H1154" s="77"/>
      <c r="I1154" s="77"/>
    </row>
    <row r="1155" spans="8:9" s="76" customFormat="1" ht="15">
      <c r="H1155" s="77"/>
      <c r="I1155" s="77"/>
    </row>
    <row r="1156" spans="8:9" s="76" customFormat="1" ht="15">
      <c r="H1156" s="77"/>
      <c r="I1156" s="77"/>
    </row>
    <row r="1157" spans="8:9" s="76" customFormat="1" ht="15">
      <c r="H1157" s="77"/>
      <c r="I1157" s="77"/>
    </row>
    <row r="1158" spans="8:9" s="76" customFormat="1" ht="15">
      <c r="H1158" s="77"/>
      <c r="I1158" s="77"/>
    </row>
    <row r="1159" spans="8:9" s="76" customFormat="1" ht="15">
      <c r="H1159" s="77"/>
      <c r="I1159" s="77"/>
    </row>
    <row r="1160" spans="8:9" s="76" customFormat="1" ht="15">
      <c r="H1160" s="77"/>
      <c r="I1160" s="77"/>
    </row>
    <row r="1161" spans="8:9" s="76" customFormat="1" ht="15">
      <c r="H1161" s="77"/>
      <c r="I1161" s="77"/>
    </row>
    <row r="1162" spans="8:9" s="76" customFormat="1" ht="15">
      <c r="H1162" s="77"/>
      <c r="I1162" s="77"/>
    </row>
    <row r="1163" spans="8:9" s="76" customFormat="1" ht="15">
      <c r="H1163" s="77"/>
      <c r="I1163" s="77"/>
    </row>
    <row r="1164" spans="8:9" s="76" customFormat="1" ht="15">
      <c r="H1164" s="77"/>
      <c r="I1164" s="77"/>
    </row>
    <row r="1165" spans="8:9" s="76" customFormat="1" ht="15">
      <c r="H1165" s="77"/>
      <c r="I1165" s="77"/>
    </row>
    <row r="1166" spans="8:9" s="76" customFormat="1" ht="15">
      <c r="H1166" s="77"/>
      <c r="I1166" s="77"/>
    </row>
    <row r="1167" spans="8:9" s="76" customFormat="1" ht="15">
      <c r="H1167" s="77"/>
      <c r="I1167" s="77"/>
    </row>
    <row r="1168" spans="8:9" s="76" customFormat="1" ht="15">
      <c r="H1168" s="77"/>
      <c r="I1168" s="77"/>
    </row>
    <row r="1169" spans="8:9" s="76" customFormat="1" ht="15">
      <c r="H1169" s="77"/>
      <c r="I1169" s="77"/>
    </row>
    <row r="1170" spans="8:9" s="76" customFormat="1" ht="15">
      <c r="H1170" s="77"/>
      <c r="I1170" s="77"/>
    </row>
    <row r="1171" spans="8:9" s="76" customFormat="1" ht="15">
      <c r="H1171" s="77"/>
      <c r="I1171" s="77"/>
    </row>
    <row r="1172" spans="8:9" s="76" customFormat="1" ht="15">
      <c r="H1172" s="77"/>
      <c r="I1172" s="77"/>
    </row>
    <row r="1173" spans="8:9" s="76" customFormat="1" ht="15">
      <c r="H1173" s="77"/>
      <c r="I1173" s="77"/>
    </row>
    <row r="1174" spans="8:9" s="76" customFormat="1" ht="15">
      <c r="H1174" s="77"/>
      <c r="I1174" s="77"/>
    </row>
    <row r="1175" spans="8:9" s="76" customFormat="1" ht="15">
      <c r="H1175" s="77"/>
      <c r="I1175" s="77"/>
    </row>
    <row r="1176" spans="8:9" s="76" customFormat="1" ht="15">
      <c r="H1176" s="77"/>
      <c r="I1176" s="77"/>
    </row>
    <row r="1177" spans="8:9" s="76" customFormat="1" ht="15">
      <c r="H1177" s="77"/>
      <c r="I1177" s="77"/>
    </row>
    <row r="1178" spans="8:9" s="76" customFormat="1" ht="15">
      <c r="H1178" s="77"/>
      <c r="I1178" s="77"/>
    </row>
    <row r="1179" spans="8:9" s="76" customFormat="1" ht="15">
      <c r="H1179" s="77"/>
      <c r="I1179" s="77"/>
    </row>
    <row r="1180" spans="8:9" s="76" customFormat="1" ht="15">
      <c r="H1180" s="77"/>
      <c r="I1180" s="77"/>
    </row>
    <row r="1181" spans="8:9" s="76" customFormat="1" ht="15">
      <c r="H1181" s="77"/>
      <c r="I1181" s="77"/>
    </row>
    <row r="1182" spans="8:9" s="76" customFormat="1" ht="15">
      <c r="H1182" s="77"/>
      <c r="I1182" s="77"/>
    </row>
    <row r="1183" spans="8:9" s="76" customFormat="1" ht="15">
      <c r="H1183" s="77"/>
      <c r="I1183" s="77"/>
    </row>
    <row r="1184" spans="8:9" s="76" customFormat="1" ht="15">
      <c r="H1184" s="77"/>
      <c r="I1184" s="77"/>
    </row>
    <row r="1185" spans="8:9" s="76" customFormat="1" ht="15">
      <c r="H1185" s="77"/>
      <c r="I1185" s="77"/>
    </row>
    <row r="1186" spans="8:9" s="76" customFormat="1" ht="15">
      <c r="H1186" s="77"/>
      <c r="I1186" s="77"/>
    </row>
    <row r="1187" spans="8:9" s="76" customFormat="1" ht="15">
      <c r="H1187" s="77"/>
      <c r="I1187" s="77"/>
    </row>
    <row r="1188" spans="8:9" s="76" customFormat="1" ht="15">
      <c r="H1188" s="77"/>
      <c r="I1188" s="77"/>
    </row>
    <row r="1189" spans="8:9" s="76" customFormat="1" ht="15">
      <c r="H1189" s="77"/>
      <c r="I1189" s="77"/>
    </row>
    <row r="1190" spans="8:9" s="76" customFormat="1" ht="15">
      <c r="H1190" s="77"/>
      <c r="I1190" s="77"/>
    </row>
    <row r="1191" spans="8:9" s="76" customFormat="1" ht="15">
      <c r="H1191" s="77"/>
      <c r="I1191" s="77"/>
    </row>
    <row r="1192" spans="8:9" s="76" customFormat="1" ht="15">
      <c r="H1192" s="77"/>
      <c r="I1192" s="77"/>
    </row>
    <row r="1193" spans="8:9" s="76" customFormat="1" ht="15">
      <c r="H1193" s="77"/>
      <c r="I1193" s="77"/>
    </row>
    <row r="1194" spans="8:9" s="76" customFormat="1" ht="15">
      <c r="H1194" s="77"/>
      <c r="I1194" s="77"/>
    </row>
    <row r="1195" spans="8:9" s="76" customFormat="1" ht="15">
      <c r="H1195" s="77"/>
      <c r="I1195" s="77"/>
    </row>
    <row r="1196" spans="8:9" s="76" customFormat="1" ht="15">
      <c r="H1196" s="77"/>
      <c r="I1196" s="77"/>
    </row>
    <row r="1197" spans="8:9" s="76" customFormat="1" ht="15">
      <c r="H1197" s="77"/>
      <c r="I1197" s="77"/>
    </row>
    <row r="1198" spans="8:9" s="76" customFormat="1" ht="15">
      <c r="H1198" s="77"/>
      <c r="I1198" s="77"/>
    </row>
    <row r="1199" spans="8:9" s="76" customFormat="1" ht="15">
      <c r="H1199" s="77"/>
      <c r="I1199" s="77"/>
    </row>
    <row r="1200" spans="8:9" s="76" customFormat="1" ht="15">
      <c r="H1200" s="77"/>
      <c r="I1200" s="77"/>
    </row>
    <row r="1201" spans="2:9" s="76" customFormat="1" ht="15">
      <c r="H1201" s="77"/>
      <c r="I1201" s="77"/>
    </row>
    <row r="1202" spans="2:9" ht="15">
      <c r="B1202" s="76"/>
      <c r="C1202" s="76"/>
      <c r="D1202" s="76"/>
      <c r="E1202" s="76"/>
      <c r="H1202" s="77"/>
      <c r="I1202" s="77"/>
    </row>
    <row r="1203" spans="2:9" ht="15">
      <c r="H1203" s="77"/>
      <c r="I1203" s="77"/>
    </row>
    <row r="1204" spans="2:9" ht="15">
      <c r="H1204" s="77"/>
      <c r="I1204" s="77"/>
    </row>
    <row r="1205" spans="2:9" ht="15">
      <c r="H1205" s="77"/>
      <c r="I1205" s="77"/>
    </row>
    <row r="1206" spans="2:9" ht="15">
      <c r="H1206" s="77"/>
      <c r="I1206" s="77"/>
    </row>
    <row r="1207" spans="2:9" ht="15">
      <c r="H1207" s="77"/>
      <c r="I1207" s="77"/>
    </row>
    <row r="1208" spans="2:9" ht="15">
      <c r="H1208" s="77"/>
      <c r="I1208" s="77"/>
    </row>
    <row r="1209" spans="2:9" ht="15">
      <c r="H1209"/>
      <c r="I1209" s="77"/>
    </row>
    <row r="1210" spans="2:9" ht="15">
      <c r="H1210"/>
      <c r="I1210" s="77"/>
    </row>
    <row r="1211" spans="2:9" ht="15">
      <c r="H1211"/>
      <c r="I1211" s="77"/>
    </row>
    <row r="1212" spans="2:9" ht="15">
      <c r="H1212"/>
      <c r="I1212" s="77"/>
    </row>
    <row r="1213" spans="2:9" ht="15">
      <c r="H1213"/>
      <c r="I1213" s="77"/>
    </row>
    <row r="1214" spans="2:9" ht="15">
      <c r="H1214"/>
      <c r="I1214" s="77"/>
    </row>
    <row r="1215" spans="2:9" ht="15">
      <c r="H1215"/>
      <c r="I1215" s="77"/>
    </row>
    <row r="1216" spans="2:9" ht="15">
      <c r="H1216"/>
      <c r="I1216" s="77"/>
    </row>
    <row r="1217" spans="8:9" ht="15">
      <c r="H1217"/>
      <c r="I1217" s="77"/>
    </row>
    <row r="1218" spans="8:9" ht="15">
      <c r="H1218"/>
      <c r="I1218" s="77"/>
    </row>
    <row r="1219" spans="8:9" ht="15">
      <c r="H1219"/>
      <c r="I1219" s="77"/>
    </row>
    <row r="1220" spans="8:9" ht="15">
      <c r="H1220"/>
      <c r="I1220" s="77"/>
    </row>
    <row r="1221" spans="8:9" ht="15">
      <c r="H1221"/>
      <c r="I1221" s="77"/>
    </row>
    <row r="1222" spans="8:9" ht="15">
      <c r="H1222"/>
      <c r="I1222" s="77"/>
    </row>
    <row r="1223" spans="8:9" ht="15">
      <c r="H1223"/>
      <c r="I1223" s="77"/>
    </row>
    <row r="1224" spans="8:9" ht="15">
      <c r="H1224"/>
      <c r="I1224" s="77"/>
    </row>
    <row r="1225" spans="8:9" ht="15">
      <c r="H1225"/>
      <c r="I1225" s="77"/>
    </row>
    <row r="1226" spans="8:9" ht="15">
      <c r="H1226"/>
      <c r="I1226" s="77"/>
    </row>
    <row r="1227" spans="8:9" ht="15">
      <c r="H1227"/>
      <c r="I1227" s="77"/>
    </row>
    <row r="1228" spans="8:9" ht="15">
      <c r="H1228"/>
      <c r="I1228" s="77"/>
    </row>
    <row r="1229" spans="8:9" ht="15">
      <c r="H1229"/>
      <c r="I1229" s="77"/>
    </row>
    <row r="1230" spans="8:9" ht="15">
      <c r="H1230"/>
      <c r="I1230" s="77"/>
    </row>
    <row r="1231" spans="8:9" ht="15">
      <c r="H1231"/>
      <c r="I1231" s="77"/>
    </row>
    <row r="1232" spans="8:9" ht="15">
      <c r="H1232"/>
      <c r="I1232" s="77"/>
    </row>
    <row r="1233" spans="8:9" ht="15">
      <c r="H1233"/>
      <c r="I1233" s="77"/>
    </row>
    <row r="1234" spans="8:9" ht="15">
      <c r="H1234"/>
      <c r="I1234" s="77"/>
    </row>
    <row r="1235" spans="8:9" ht="15">
      <c r="H1235"/>
      <c r="I1235" s="77"/>
    </row>
    <row r="1236" spans="8:9" ht="15">
      <c r="H1236"/>
      <c r="I1236" s="77"/>
    </row>
    <row r="1237" spans="8:9" ht="15">
      <c r="H1237"/>
      <c r="I1237" s="77"/>
    </row>
    <row r="1238" spans="8:9" ht="15">
      <c r="H1238"/>
      <c r="I1238" s="77"/>
    </row>
    <row r="1239" spans="8:9" ht="15">
      <c r="H1239"/>
      <c r="I1239" s="77"/>
    </row>
    <row r="1240" spans="8:9" ht="15">
      <c r="H1240"/>
      <c r="I1240" s="77"/>
    </row>
    <row r="1241" spans="8:9" ht="15">
      <c r="H1241"/>
      <c r="I1241" s="77"/>
    </row>
    <row r="1242" spans="8:9" ht="15">
      <c r="H1242"/>
      <c r="I1242" s="77"/>
    </row>
    <row r="1243" spans="8:9" ht="15">
      <c r="H1243"/>
      <c r="I1243" s="77"/>
    </row>
    <row r="1244" spans="8:9" ht="15">
      <c r="H1244"/>
      <c r="I1244" s="77"/>
    </row>
    <row r="1245" spans="8:9" ht="15">
      <c r="H1245"/>
      <c r="I1245" s="77"/>
    </row>
    <row r="1246" spans="8:9" ht="15">
      <c r="H1246"/>
      <c r="I1246" s="77"/>
    </row>
    <row r="1247" spans="8:9" ht="15">
      <c r="H1247"/>
      <c r="I1247" s="77"/>
    </row>
    <row r="1248" spans="8:9" ht="15">
      <c r="H1248"/>
      <c r="I1248" s="77"/>
    </row>
    <row r="1249" spans="8:9" ht="15">
      <c r="H1249"/>
      <c r="I1249" s="77"/>
    </row>
    <row r="1250" spans="8:9" ht="15">
      <c r="H1250"/>
      <c r="I1250" s="77"/>
    </row>
    <row r="1251" spans="8:9" ht="15">
      <c r="H1251"/>
      <c r="I1251" s="77"/>
    </row>
    <row r="1252" spans="8:9" ht="15">
      <c r="H1252"/>
      <c r="I1252" s="77"/>
    </row>
    <row r="1253" spans="8:9" ht="15">
      <c r="H1253"/>
      <c r="I1253" s="77"/>
    </row>
    <row r="1254" spans="8:9" ht="15">
      <c r="H1254"/>
      <c r="I1254" s="77"/>
    </row>
    <row r="1255" spans="8:9" ht="15">
      <c r="H1255"/>
      <c r="I1255" s="77"/>
    </row>
    <row r="1256" spans="8:9" ht="15">
      <c r="H1256"/>
      <c r="I1256" s="77"/>
    </row>
    <row r="1257" spans="8:9" ht="15">
      <c r="H1257"/>
      <c r="I1257" s="77"/>
    </row>
    <row r="1258" spans="8:9" ht="15">
      <c r="H1258"/>
      <c r="I1258" s="77"/>
    </row>
    <row r="1259" spans="8:9" ht="15">
      <c r="H1259"/>
      <c r="I1259" s="77"/>
    </row>
    <row r="1260" spans="8:9" ht="15">
      <c r="H1260"/>
      <c r="I1260" s="77"/>
    </row>
    <row r="1261" spans="8:9" ht="15">
      <c r="H1261"/>
      <c r="I1261" s="77"/>
    </row>
    <row r="1262" spans="8:9" ht="15">
      <c r="H1262"/>
      <c r="I1262" s="77"/>
    </row>
    <row r="1263" spans="8:9" ht="15">
      <c r="H1263"/>
      <c r="I1263" s="77"/>
    </row>
    <row r="1264" spans="8:9" ht="15">
      <c r="H1264"/>
      <c r="I1264" s="77"/>
    </row>
    <row r="1265" spans="8:9" ht="15">
      <c r="H1265"/>
      <c r="I1265" s="77"/>
    </row>
    <row r="1266" spans="8:9" ht="15">
      <c r="H1266"/>
      <c r="I1266" s="77"/>
    </row>
    <row r="1267" spans="8:9" ht="15">
      <c r="H1267"/>
      <c r="I1267" s="77"/>
    </row>
    <row r="1268" spans="8:9" ht="15">
      <c r="H1268"/>
      <c r="I1268" s="77"/>
    </row>
    <row r="1269" spans="8:9" ht="15">
      <c r="H1269"/>
      <c r="I1269" s="77"/>
    </row>
    <row r="1270" spans="8:9" ht="15">
      <c r="H1270"/>
      <c r="I1270" s="77"/>
    </row>
    <row r="1271" spans="8:9" ht="15">
      <c r="H1271"/>
      <c r="I1271" s="77"/>
    </row>
    <row r="1272" spans="8:9" ht="15">
      <c r="H1272"/>
      <c r="I1272" s="77"/>
    </row>
    <row r="1273" spans="8:9" ht="15">
      <c r="H1273"/>
      <c r="I1273" s="77"/>
    </row>
    <row r="1274" spans="8:9" ht="15">
      <c r="H1274"/>
      <c r="I1274" s="77"/>
    </row>
    <row r="1275" spans="8:9" ht="15">
      <c r="H1275"/>
      <c r="I1275" s="77"/>
    </row>
    <row r="1276" spans="8:9" ht="15">
      <c r="H1276"/>
      <c r="I1276" s="77"/>
    </row>
    <row r="1277" spans="8:9" ht="15">
      <c r="H1277"/>
      <c r="I1277" s="77"/>
    </row>
    <row r="1278" spans="8:9" ht="15">
      <c r="H1278"/>
      <c r="I1278" s="77"/>
    </row>
    <row r="1279" spans="8:9" ht="15">
      <c r="H1279"/>
      <c r="I1279" s="77"/>
    </row>
    <row r="1280" spans="8:9" ht="15">
      <c r="H1280"/>
      <c r="I1280" s="77"/>
    </row>
    <row r="1281" spans="8:9" ht="15">
      <c r="H1281"/>
      <c r="I1281" s="77"/>
    </row>
    <row r="1282" spans="8:9" ht="15">
      <c r="H1282"/>
      <c r="I1282" s="77"/>
    </row>
    <row r="1283" spans="8:9" ht="15">
      <c r="H1283"/>
      <c r="I1283" s="77"/>
    </row>
    <row r="1284" spans="8:9" ht="15">
      <c r="H1284"/>
      <c r="I1284" s="77"/>
    </row>
    <row r="1285" spans="8:9" ht="15">
      <c r="H1285"/>
      <c r="I1285" s="77"/>
    </row>
    <row r="1286" spans="8:9" ht="15">
      <c r="H1286"/>
      <c r="I1286" s="77"/>
    </row>
    <row r="1287" spans="8:9" ht="15">
      <c r="H1287"/>
      <c r="I1287" s="77"/>
    </row>
    <row r="1288" spans="8:9" ht="15">
      <c r="H1288"/>
      <c r="I1288" s="77"/>
    </row>
    <row r="1289" spans="8:9" ht="15">
      <c r="H1289"/>
      <c r="I1289" s="77"/>
    </row>
    <row r="1290" spans="8:9" ht="15">
      <c r="H1290"/>
      <c r="I1290" s="77"/>
    </row>
    <row r="1291" spans="8:9" ht="15">
      <c r="H1291"/>
      <c r="I1291" s="77"/>
    </row>
    <row r="1292" spans="8:9" ht="15">
      <c r="H1292"/>
      <c r="I1292" s="77"/>
    </row>
    <row r="1293" spans="8:9" ht="15">
      <c r="H1293"/>
      <c r="I1293" s="77"/>
    </row>
    <row r="1294" spans="8:9" ht="15">
      <c r="H1294"/>
      <c r="I1294" s="77"/>
    </row>
    <row r="1295" spans="8:9" ht="15">
      <c r="H1295"/>
      <c r="I1295" s="77"/>
    </row>
    <row r="1296" spans="8:9" ht="15">
      <c r="H1296"/>
      <c r="I1296" s="77"/>
    </row>
    <row r="1297" spans="8:9" ht="15">
      <c r="H1297"/>
      <c r="I1297" s="77"/>
    </row>
    <row r="1298" spans="8:9" ht="15">
      <c r="H1298"/>
      <c r="I1298" s="77"/>
    </row>
    <row r="1299" spans="8:9" ht="15">
      <c r="H1299"/>
      <c r="I1299" s="77"/>
    </row>
    <row r="1300" spans="8:9" ht="15">
      <c r="H1300"/>
      <c r="I1300" s="77"/>
    </row>
    <row r="1301" spans="8:9" ht="15">
      <c r="H1301"/>
      <c r="I1301" s="77"/>
    </row>
    <row r="1302" spans="8:9" ht="15">
      <c r="H1302"/>
      <c r="I1302" s="77"/>
    </row>
    <row r="1303" spans="8:9" ht="15">
      <c r="H1303"/>
      <c r="I1303" s="77"/>
    </row>
    <row r="1304" spans="8:9" ht="15">
      <c r="H1304"/>
      <c r="I1304" s="77"/>
    </row>
    <row r="1305" spans="8:9" ht="15">
      <c r="H1305"/>
      <c r="I1305" s="77"/>
    </row>
    <row r="1306" spans="8:9" ht="15">
      <c r="H1306"/>
      <c r="I1306" s="77"/>
    </row>
    <row r="1307" spans="8:9" ht="15">
      <c r="H1307"/>
      <c r="I1307" s="77"/>
    </row>
    <row r="1308" spans="8:9" ht="15">
      <c r="H1308"/>
      <c r="I1308" s="77"/>
    </row>
    <row r="1309" spans="8:9" ht="15">
      <c r="H1309"/>
      <c r="I1309" s="77"/>
    </row>
    <row r="1310" spans="8:9" ht="15">
      <c r="H1310"/>
      <c r="I1310" s="77"/>
    </row>
    <row r="1311" spans="8:9" ht="15">
      <c r="H1311"/>
      <c r="I1311" s="77"/>
    </row>
    <row r="1312" spans="8:9" ht="15">
      <c r="H1312"/>
      <c r="I1312" s="77"/>
    </row>
    <row r="1313" spans="8:9" ht="15">
      <c r="H1313"/>
      <c r="I1313" s="77"/>
    </row>
    <row r="1314" spans="8:9" ht="15">
      <c r="H1314"/>
      <c r="I1314" s="77"/>
    </row>
    <row r="1315" spans="8:9" ht="15">
      <c r="H1315"/>
      <c r="I1315" s="77"/>
    </row>
    <row r="1316" spans="8:9" ht="15">
      <c r="H1316"/>
      <c r="I1316" s="77"/>
    </row>
    <row r="1317" spans="8:9" ht="15">
      <c r="H1317"/>
      <c r="I1317" s="77"/>
    </row>
    <row r="1318" spans="8:9" ht="15">
      <c r="H1318"/>
      <c r="I1318" s="77"/>
    </row>
    <row r="1319" spans="8:9" ht="15">
      <c r="H1319"/>
      <c r="I1319" s="77"/>
    </row>
    <row r="1320" spans="8:9" ht="15">
      <c r="H1320"/>
      <c r="I1320" s="77"/>
    </row>
    <row r="1321" spans="8:9" ht="15">
      <c r="H1321"/>
      <c r="I1321" s="77"/>
    </row>
    <row r="1322" spans="8:9" ht="15">
      <c r="H1322"/>
      <c r="I1322" s="77"/>
    </row>
    <row r="1323" spans="8:9" ht="15">
      <c r="H1323"/>
      <c r="I1323" s="77"/>
    </row>
    <row r="1324" spans="8:9" ht="15">
      <c r="H1324"/>
      <c r="I1324" s="77"/>
    </row>
    <row r="1325" spans="8:9" ht="15">
      <c r="H1325"/>
      <c r="I1325" s="77"/>
    </row>
    <row r="1326" spans="8:9" ht="15">
      <c r="H1326"/>
      <c r="I1326" s="77"/>
    </row>
    <row r="1327" spans="8:9" ht="15">
      <c r="H1327"/>
      <c r="I1327" s="77"/>
    </row>
    <row r="1328" spans="8:9" ht="15">
      <c r="H1328"/>
      <c r="I1328" s="77"/>
    </row>
    <row r="1329" spans="8:9" ht="15">
      <c r="H1329"/>
      <c r="I1329" s="77"/>
    </row>
    <row r="1330" spans="8:9" ht="15">
      <c r="H1330"/>
      <c r="I1330" s="77"/>
    </row>
    <row r="1331" spans="8:9" ht="15">
      <c r="H1331"/>
      <c r="I1331" s="77"/>
    </row>
    <row r="1332" spans="8:9" ht="15">
      <c r="H1332"/>
      <c r="I1332" s="77"/>
    </row>
    <row r="1333" spans="8:9" ht="15">
      <c r="H1333"/>
      <c r="I1333" s="77"/>
    </row>
    <row r="1334" spans="8:9" ht="15">
      <c r="H1334"/>
      <c r="I1334" s="77"/>
    </row>
    <row r="1335" spans="8:9" ht="15">
      <c r="H1335"/>
      <c r="I1335" s="77"/>
    </row>
    <row r="1336" spans="8:9" ht="15">
      <c r="H1336"/>
      <c r="I1336" s="77"/>
    </row>
    <row r="1337" spans="8:9" ht="15">
      <c r="H1337"/>
      <c r="I1337" s="77"/>
    </row>
    <row r="1338" spans="8:9" ht="15">
      <c r="H1338"/>
      <c r="I1338" s="77"/>
    </row>
    <row r="1339" spans="8:9" ht="15">
      <c r="H1339"/>
      <c r="I1339" s="77"/>
    </row>
    <row r="1340" spans="8:9" ht="15">
      <c r="H1340"/>
      <c r="I1340" s="77"/>
    </row>
    <row r="1341" spans="8:9" ht="15">
      <c r="H1341"/>
      <c r="I1341" s="77"/>
    </row>
    <row r="1342" spans="8:9" ht="15">
      <c r="H1342"/>
      <c r="I1342" s="77"/>
    </row>
    <row r="1343" spans="8:9" ht="15">
      <c r="H1343"/>
      <c r="I1343" s="77"/>
    </row>
    <row r="1344" spans="8:9" ht="15">
      <c r="H1344"/>
      <c r="I1344" s="77"/>
    </row>
    <row r="1345" spans="8:9" ht="15">
      <c r="H1345"/>
      <c r="I1345" s="77"/>
    </row>
    <row r="1346" spans="8:9" ht="15">
      <c r="H1346"/>
      <c r="I1346" s="77"/>
    </row>
    <row r="1347" spans="8:9" ht="15">
      <c r="H1347"/>
      <c r="I1347" s="77"/>
    </row>
    <row r="1348" spans="8:9" ht="15">
      <c r="H1348"/>
      <c r="I1348" s="77"/>
    </row>
    <row r="1349" spans="8:9" ht="15">
      <c r="H1349"/>
      <c r="I1349" s="77"/>
    </row>
    <row r="1350" spans="8:9" ht="15">
      <c r="H1350"/>
      <c r="I1350" s="77"/>
    </row>
    <row r="1351" spans="8:9" ht="15">
      <c r="H1351"/>
      <c r="I1351" s="77"/>
    </row>
    <row r="1352" spans="8:9" ht="15">
      <c r="H1352"/>
      <c r="I1352" s="77"/>
    </row>
    <row r="1353" spans="8:9" ht="15">
      <c r="H1353"/>
      <c r="I1353" s="77"/>
    </row>
    <row r="1354" spans="8:9" ht="15">
      <c r="H1354"/>
      <c r="I1354" s="77"/>
    </row>
    <row r="1355" spans="8:9" ht="15">
      <c r="H1355"/>
      <c r="I1355" s="77"/>
    </row>
    <row r="1356" spans="8:9" ht="15">
      <c r="H1356"/>
      <c r="I1356" s="77"/>
    </row>
    <row r="1357" spans="8:9" ht="15">
      <c r="H1357"/>
      <c r="I1357" s="77"/>
    </row>
    <row r="1358" spans="8:9" ht="15">
      <c r="H1358"/>
      <c r="I1358" s="77"/>
    </row>
    <row r="1359" spans="8:9" ht="15">
      <c r="H1359"/>
      <c r="I1359" s="77"/>
    </row>
    <row r="1360" spans="8:9" ht="15">
      <c r="H1360"/>
      <c r="I1360" s="77"/>
    </row>
    <row r="1361" spans="8:9" ht="15">
      <c r="H1361"/>
      <c r="I1361" s="77"/>
    </row>
    <row r="1362" spans="8:9" ht="15">
      <c r="H1362"/>
      <c r="I1362" s="77"/>
    </row>
    <row r="1363" spans="8:9" ht="15">
      <c r="H1363"/>
      <c r="I1363" s="77"/>
    </row>
    <row r="1364" spans="8:9" ht="15">
      <c r="H1364"/>
      <c r="I1364" s="77"/>
    </row>
    <row r="1365" spans="8:9" ht="15">
      <c r="H1365"/>
      <c r="I1365" s="77"/>
    </row>
    <row r="1366" spans="8:9" ht="15">
      <c r="H1366"/>
      <c r="I1366" s="77"/>
    </row>
    <row r="1367" spans="8:9" ht="15">
      <c r="H1367"/>
      <c r="I1367" s="77"/>
    </row>
    <row r="1368" spans="8:9" ht="15">
      <c r="H1368"/>
      <c r="I1368" s="77"/>
    </row>
    <row r="1369" spans="8:9" ht="15">
      <c r="H1369"/>
      <c r="I1369" s="77"/>
    </row>
    <row r="1370" spans="8:9" ht="15">
      <c r="H1370"/>
      <c r="I1370" s="77"/>
    </row>
    <row r="1371" spans="8:9" ht="15">
      <c r="H1371"/>
      <c r="I1371" s="77"/>
    </row>
    <row r="1372" spans="8:9" ht="15">
      <c r="H1372"/>
      <c r="I1372" s="77"/>
    </row>
    <row r="1373" spans="8:9" ht="15">
      <c r="H1373"/>
      <c r="I1373" s="77"/>
    </row>
    <row r="1374" spans="8:9" ht="15">
      <c r="H1374"/>
      <c r="I1374" s="77"/>
    </row>
    <row r="1375" spans="8:9" ht="15">
      <c r="H1375"/>
      <c r="I1375" s="77"/>
    </row>
    <row r="1376" spans="8:9" ht="15">
      <c r="H1376"/>
      <c r="I1376" s="77"/>
    </row>
    <row r="1377" spans="8:9" ht="15">
      <c r="H1377"/>
      <c r="I1377" s="77"/>
    </row>
    <row r="1378" spans="8:9" ht="15">
      <c r="H1378"/>
      <c r="I1378" s="77"/>
    </row>
    <row r="1379" spans="8:9" ht="15">
      <c r="H1379"/>
      <c r="I1379" s="77"/>
    </row>
    <row r="1380" spans="8:9" ht="15">
      <c r="H1380"/>
      <c r="I1380" s="77"/>
    </row>
    <row r="1381" spans="8:9" ht="15">
      <c r="H1381"/>
      <c r="I1381" s="77"/>
    </row>
    <row r="1382" spans="8:9" ht="15">
      <c r="H1382"/>
      <c r="I1382" s="77"/>
    </row>
    <row r="1383" spans="8:9" ht="15">
      <c r="H1383"/>
      <c r="I1383" s="77"/>
    </row>
    <row r="1384" spans="8:9" ht="15">
      <c r="H1384"/>
      <c r="I1384" s="77"/>
    </row>
    <row r="1385" spans="8:9" ht="15">
      <c r="H1385"/>
      <c r="I1385" s="77"/>
    </row>
    <row r="1386" spans="8:9" ht="15">
      <c r="H1386"/>
      <c r="I1386" s="77"/>
    </row>
    <row r="1387" spans="8:9" ht="15">
      <c r="H1387"/>
      <c r="I1387" s="77"/>
    </row>
    <row r="1388" spans="8:9" ht="15">
      <c r="H1388"/>
      <c r="I1388" s="77"/>
    </row>
    <row r="1389" spans="8:9" ht="15">
      <c r="H1389"/>
      <c r="I1389" s="77"/>
    </row>
    <row r="1390" spans="8:9" ht="15">
      <c r="H1390"/>
      <c r="I1390" s="77"/>
    </row>
    <row r="1391" spans="8:9" ht="15">
      <c r="H1391"/>
      <c r="I1391" s="77"/>
    </row>
    <row r="1392" spans="8:9" ht="15">
      <c r="H1392"/>
      <c r="I1392" s="77"/>
    </row>
    <row r="1393" spans="8:9" ht="15">
      <c r="H1393"/>
      <c r="I1393" s="77"/>
    </row>
    <row r="1394" spans="8:9" ht="15">
      <c r="H1394"/>
      <c r="I1394" s="77"/>
    </row>
    <row r="1395" spans="8:9" ht="15">
      <c r="H1395"/>
      <c r="I1395" s="77"/>
    </row>
    <row r="1396" spans="8:9" ht="15">
      <c r="H1396"/>
      <c r="I1396" s="77"/>
    </row>
    <row r="1397" spans="8:9" ht="15">
      <c r="H1397"/>
      <c r="I1397" s="77"/>
    </row>
    <row r="1398" spans="8:9" ht="15">
      <c r="H1398"/>
      <c r="I1398" s="77"/>
    </row>
    <row r="1399" spans="8:9" ht="15">
      <c r="H1399"/>
      <c r="I1399" s="77"/>
    </row>
    <row r="1400" spans="8:9" ht="15">
      <c r="H1400"/>
      <c r="I1400" s="77"/>
    </row>
    <row r="1401" spans="8:9" ht="15">
      <c r="H1401"/>
      <c r="I1401" s="77"/>
    </row>
    <row r="1402" spans="8:9" ht="15">
      <c r="H1402"/>
      <c r="I1402" s="77"/>
    </row>
    <row r="1403" spans="8:9" ht="15">
      <c r="H1403"/>
      <c r="I1403" s="77"/>
    </row>
    <row r="1404" spans="8:9" ht="15">
      <c r="H1404"/>
      <c r="I1404" s="77"/>
    </row>
    <row r="1405" spans="8:9" ht="15">
      <c r="H1405"/>
      <c r="I1405" s="77"/>
    </row>
    <row r="1406" spans="8:9" ht="15">
      <c r="H1406"/>
      <c r="I1406" s="77"/>
    </row>
    <row r="1407" spans="8:9" ht="15">
      <c r="H1407"/>
      <c r="I1407" s="77"/>
    </row>
    <row r="1408" spans="8:9" ht="15">
      <c r="H1408"/>
      <c r="I1408" s="77"/>
    </row>
    <row r="1409" spans="8:9" ht="15">
      <c r="H1409"/>
      <c r="I1409" s="77"/>
    </row>
    <row r="1410" spans="8:9" ht="15">
      <c r="H1410"/>
      <c r="I1410" s="77"/>
    </row>
    <row r="1411" spans="8:9" ht="15">
      <c r="H1411"/>
      <c r="I1411" s="77"/>
    </row>
    <row r="1412" spans="8:9" ht="15">
      <c r="H1412"/>
      <c r="I1412" s="77"/>
    </row>
    <row r="1413" spans="8:9" ht="15">
      <c r="H1413"/>
      <c r="I1413" s="77"/>
    </row>
    <row r="1414" spans="8:9" ht="15">
      <c r="H1414"/>
      <c r="I1414" s="77"/>
    </row>
    <row r="1415" spans="8:9" ht="15">
      <c r="H1415"/>
      <c r="I1415" s="77"/>
    </row>
    <row r="1416" spans="8:9" ht="15">
      <c r="H1416"/>
      <c r="I1416" s="77"/>
    </row>
    <row r="1417" spans="8:9" ht="15">
      <c r="H1417"/>
      <c r="I1417" s="77"/>
    </row>
    <row r="1418" spans="8:9" ht="15">
      <c r="H1418"/>
      <c r="I1418" s="77"/>
    </row>
    <row r="1419" spans="8:9" ht="15">
      <c r="H1419"/>
      <c r="I1419" s="77"/>
    </row>
    <row r="1420" spans="8:9" ht="15">
      <c r="H1420"/>
      <c r="I1420" s="77"/>
    </row>
    <row r="1421" spans="8:9" ht="15">
      <c r="H1421"/>
      <c r="I1421" s="77"/>
    </row>
    <row r="1422" spans="8:9" ht="15">
      <c r="H1422"/>
      <c r="I1422" s="77"/>
    </row>
    <row r="1423" spans="8:9" ht="15">
      <c r="H1423"/>
      <c r="I1423" s="77"/>
    </row>
    <row r="1424" spans="8:9" ht="15">
      <c r="H1424"/>
      <c r="I1424" s="77"/>
    </row>
    <row r="1425" spans="8:9" ht="15">
      <c r="H1425"/>
      <c r="I1425" s="77"/>
    </row>
    <row r="1426" spans="8:9" ht="15">
      <c r="H1426"/>
      <c r="I1426" s="77"/>
    </row>
    <row r="1427" spans="8:9" ht="15">
      <c r="H1427"/>
      <c r="I1427" s="77"/>
    </row>
    <row r="1428" spans="8:9" ht="15">
      <c r="H1428"/>
      <c r="I1428" s="77"/>
    </row>
    <row r="1429" spans="8:9" ht="15">
      <c r="H1429"/>
      <c r="I1429" s="77"/>
    </row>
    <row r="1430" spans="8:9" ht="15">
      <c r="H1430"/>
      <c r="I1430" s="77"/>
    </row>
    <row r="1431" spans="8:9" ht="15">
      <c r="H1431"/>
      <c r="I1431" s="77"/>
    </row>
    <row r="1432" spans="8:9" ht="15">
      <c r="H1432"/>
      <c r="I1432" s="77"/>
    </row>
    <row r="1433" spans="8:9" ht="15">
      <c r="H1433"/>
      <c r="I1433" s="77"/>
    </row>
    <row r="1434" spans="8:9" ht="15">
      <c r="H1434"/>
      <c r="I1434" s="77"/>
    </row>
    <row r="1435" spans="8:9" ht="15">
      <c r="H1435"/>
      <c r="I1435" s="77"/>
    </row>
    <row r="1436" spans="8:9" ht="15">
      <c r="H1436"/>
      <c r="I1436" s="77"/>
    </row>
    <row r="1437" spans="8:9" ht="15">
      <c r="H1437"/>
      <c r="I1437" s="77"/>
    </row>
    <row r="1438" spans="8:9" ht="15">
      <c r="H1438"/>
      <c r="I1438" s="77"/>
    </row>
    <row r="1439" spans="8:9" ht="15">
      <c r="H1439"/>
      <c r="I1439" s="77"/>
    </row>
    <row r="1440" spans="8:9" ht="15">
      <c r="H1440"/>
      <c r="I1440" s="77"/>
    </row>
    <row r="1441" spans="8:9" ht="15">
      <c r="H1441"/>
      <c r="I1441" s="77"/>
    </row>
    <row r="1442" spans="8:9" ht="15">
      <c r="H1442"/>
      <c r="I1442" s="77"/>
    </row>
    <row r="1443" spans="8:9" ht="15">
      <c r="H1443"/>
      <c r="I1443" s="77"/>
    </row>
    <row r="1444" spans="8:9" ht="15">
      <c r="H1444"/>
      <c r="I1444" s="77"/>
    </row>
    <row r="1445" spans="8:9" ht="15">
      <c r="H1445"/>
      <c r="I1445" s="77"/>
    </row>
    <row r="1446" spans="8:9" ht="15">
      <c r="H1446"/>
      <c r="I1446" s="77"/>
    </row>
    <row r="1447" spans="8:9" ht="15">
      <c r="H1447"/>
      <c r="I1447" s="77"/>
    </row>
    <row r="1448" spans="8:9" ht="15">
      <c r="H1448"/>
      <c r="I1448" s="77"/>
    </row>
    <row r="1449" spans="8:9" ht="15">
      <c r="H1449"/>
      <c r="I1449" s="77"/>
    </row>
    <row r="1450" spans="8:9" ht="15">
      <c r="H1450"/>
      <c r="I1450" s="77"/>
    </row>
    <row r="1451" spans="8:9" ht="15">
      <c r="H1451"/>
      <c r="I1451" s="77"/>
    </row>
    <row r="1452" spans="8:9" ht="15">
      <c r="H1452"/>
      <c r="I1452" s="77"/>
    </row>
    <row r="1453" spans="8:9" ht="15">
      <c r="H1453"/>
      <c r="I1453" s="77"/>
    </row>
    <row r="1454" spans="8:9" ht="15">
      <c r="H1454"/>
      <c r="I1454" s="77"/>
    </row>
    <row r="1455" spans="8:9" ht="15">
      <c r="H1455"/>
      <c r="I1455" s="77"/>
    </row>
    <row r="1456" spans="8:9" ht="15">
      <c r="H1456"/>
      <c r="I1456" s="77"/>
    </row>
    <row r="1457" spans="8:9" ht="15">
      <c r="H1457"/>
      <c r="I1457" s="77"/>
    </row>
    <row r="1458" spans="8:9" ht="15">
      <c r="H1458"/>
      <c r="I1458" s="77"/>
    </row>
    <row r="1459" spans="8:9" ht="15">
      <c r="H1459"/>
      <c r="I1459" s="77"/>
    </row>
    <row r="1460" spans="8:9" ht="15">
      <c r="H1460"/>
      <c r="I1460" s="77"/>
    </row>
    <row r="1461" spans="8:9" ht="15">
      <c r="H1461"/>
      <c r="I1461" s="77"/>
    </row>
    <row r="1462" spans="8:9" ht="15">
      <c r="H1462"/>
      <c r="I1462" s="77"/>
    </row>
    <row r="1463" spans="8:9" ht="15">
      <c r="H1463"/>
      <c r="I1463" s="77"/>
    </row>
    <row r="1464" spans="8:9" ht="15">
      <c r="H1464"/>
      <c r="I1464" s="77"/>
    </row>
    <row r="1465" spans="8:9" ht="15">
      <c r="H1465"/>
      <c r="I1465" s="77"/>
    </row>
    <row r="1466" spans="8:9" ht="15">
      <c r="H1466"/>
      <c r="I1466" s="77"/>
    </row>
    <row r="1467" spans="8:9" ht="15">
      <c r="H1467"/>
      <c r="I1467" s="77"/>
    </row>
    <row r="1468" spans="8:9" ht="15">
      <c r="H1468"/>
      <c r="I1468" s="77"/>
    </row>
    <row r="1469" spans="8:9" ht="15">
      <c r="H1469"/>
      <c r="I1469" s="77"/>
    </row>
    <row r="1470" spans="8:9" ht="15">
      <c r="H1470"/>
      <c r="I1470" s="77"/>
    </row>
    <row r="1471" spans="8:9" ht="15">
      <c r="H1471"/>
      <c r="I1471" s="77"/>
    </row>
    <row r="1472" spans="8:9" ht="15">
      <c r="H1472"/>
      <c r="I1472" s="77"/>
    </row>
    <row r="1473" spans="8:9" ht="15">
      <c r="H1473"/>
      <c r="I1473" s="77"/>
    </row>
    <row r="1474" spans="8:9" ht="15">
      <c r="H1474"/>
      <c r="I1474" s="77"/>
    </row>
    <row r="1475" spans="8:9" ht="15">
      <c r="H1475"/>
      <c r="I1475" s="77"/>
    </row>
    <row r="1476" spans="8:9" ht="15">
      <c r="H1476"/>
      <c r="I1476" s="77"/>
    </row>
    <row r="1477" spans="8:9" ht="15">
      <c r="H1477"/>
      <c r="I1477" s="77"/>
    </row>
    <row r="1478" spans="8:9" ht="15">
      <c r="H1478"/>
      <c r="I1478" s="77"/>
    </row>
    <row r="1479" spans="8:9" ht="15">
      <c r="H1479"/>
      <c r="I1479" s="77"/>
    </row>
    <row r="1480" spans="8:9" ht="15">
      <c r="H1480"/>
      <c r="I1480" s="77"/>
    </row>
    <row r="1481" spans="8:9" ht="15">
      <c r="H1481"/>
      <c r="I1481" s="77"/>
    </row>
    <row r="1482" spans="8:9" ht="15">
      <c r="H1482"/>
      <c r="I1482" s="77"/>
    </row>
    <row r="1483" spans="8:9" ht="15">
      <c r="H1483"/>
      <c r="I1483" s="77"/>
    </row>
    <row r="1484" spans="8:9" ht="15">
      <c r="H1484"/>
      <c r="I1484" s="77"/>
    </row>
    <row r="1485" spans="8:9" ht="15">
      <c r="H1485"/>
      <c r="I1485" s="77"/>
    </row>
    <row r="1486" spans="8:9" ht="15">
      <c r="H1486"/>
      <c r="I1486" s="77"/>
    </row>
    <row r="1487" spans="8:9" ht="15">
      <c r="H1487"/>
      <c r="I1487" s="77"/>
    </row>
    <row r="1488" spans="8:9" ht="15">
      <c r="H1488"/>
      <c r="I1488" s="77"/>
    </row>
    <row r="1489" spans="8:9" ht="15">
      <c r="H1489"/>
      <c r="I1489" s="77"/>
    </row>
    <row r="1490" spans="8:9" ht="15">
      <c r="H1490"/>
      <c r="I1490" s="77"/>
    </row>
    <row r="1491" spans="8:9" ht="15">
      <c r="H1491"/>
      <c r="I1491" s="77"/>
    </row>
    <row r="1492" spans="8:9" ht="15">
      <c r="H1492"/>
      <c r="I1492" s="77"/>
    </row>
    <row r="1493" spans="8:9" ht="15">
      <c r="H1493"/>
      <c r="I1493" s="77"/>
    </row>
    <row r="1494" spans="8:9" ht="15">
      <c r="H1494"/>
      <c r="I1494" s="77"/>
    </row>
    <row r="1495" spans="8:9" ht="15">
      <c r="H1495"/>
      <c r="I1495" s="77"/>
    </row>
    <row r="1496" spans="8:9" ht="15">
      <c r="H1496"/>
      <c r="I1496" s="77"/>
    </row>
    <row r="1497" spans="8:9" ht="15">
      <c r="H1497"/>
      <c r="I1497" s="77"/>
    </row>
    <row r="1498" spans="8:9" ht="15">
      <c r="H1498"/>
      <c r="I1498" s="77"/>
    </row>
    <row r="1499" spans="8:9" ht="15">
      <c r="H1499"/>
      <c r="I1499" s="77"/>
    </row>
    <row r="1500" spans="8:9" ht="15">
      <c r="H1500"/>
      <c r="I1500" s="77"/>
    </row>
    <row r="1501" spans="8:9" ht="15">
      <c r="H1501"/>
      <c r="I1501" s="77"/>
    </row>
    <row r="1502" spans="8:9" ht="15">
      <c r="H1502"/>
      <c r="I1502" s="77"/>
    </row>
    <row r="1503" spans="8:9" ht="15">
      <c r="H1503"/>
      <c r="I1503" s="77"/>
    </row>
    <row r="1504" spans="8:9" ht="15">
      <c r="H1504"/>
      <c r="I1504" s="77"/>
    </row>
    <row r="1505" spans="8:9" ht="15">
      <c r="H1505"/>
      <c r="I1505" s="77"/>
    </row>
    <row r="1506" spans="8:9" ht="15">
      <c r="H1506"/>
      <c r="I1506" s="77"/>
    </row>
    <row r="1507" spans="8:9" ht="15">
      <c r="H1507"/>
      <c r="I1507" s="77"/>
    </row>
    <row r="1508" spans="8:9" ht="15">
      <c r="H1508"/>
      <c r="I1508" s="77"/>
    </row>
    <row r="1509" spans="8:9" ht="15">
      <c r="H1509"/>
      <c r="I1509" s="77"/>
    </row>
    <row r="1510" spans="8:9" ht="15">
      <c r="H1510"/>
      <c r="I1510" s="77"/>
    </row>
    <row r="1511" spans="8:9" ht="15">
      <c r="H1511"/>
      <c r="I1511" s="77"/>
    </row>
    <row r="1512" spans="8:9" ht="15">
      <c r="H1512"/>
      <c r="I1512" s="77"/>
    </row>
    <row r="1513" spans="8:9" ht="15">
      <c r="H1513"/>
      <c r="I1513" s="77"/>
    </row>
    <row r="1514" spans="8:9" ht="15">
      <c r="H1514"/>
      <c r="I1514" s="77"/>
    </row>
    <row r="1515" spans="8:9" ht="15">
      <c r="H1515"/>
      <c r="I1515" s="77"/>
    </row>
    <row r="1516" spans="8:9" ht="15">
      <c r="H1516"/>
      <c r="I1516" s="77"/>
    </row>
    <row r="1517" spans="8:9" ht="15">
      <c r="H1517"/>
      <c r="I1517" s="77"/>
    </row>
    <row r="1518" spans="8:9" ht="15">
      <c r="H1518"/>
      <c r="I1518" s="77"/>
    </row>
    <row r="1519" spans="8:9" ht="15">
      <c r="H1519"/>
      <c r="I1519" s="77"/>
    </row>
    <row r="1520" spans="8:9" ht="15">
      <c r="H1520"/>
      <c r="I1520" s="77"/>
    </row>
    <row r="1521" spans="8:9" ht="15">
      <c r="H1521"/>
      <c r="I1521" s="77"/>
    </row>
    <row r="1522" spans="8:9" ht="15">
      <c r="H1522"/>
      <c r="I1522" s="77"/>
    </row>
    <row r="1523" spans="8:9" ht="15">
      <c r="H1523"/>
      <c r="I1523" s="77"/>
    </row>
    <row r="1524" spans="8:9" ht="15">
      <c r="H1524"/>
      <c r="I1524" s="77"/>
    </row>
    <row r="1525" spans="8:9" ht="15">
      <c r="H1525"/>
      <c r="I1525" s="77"/>
    </row>
    <row r="1526" spans="8:9" ht="15">
      <c r="H1526"/>
      <c r="I1526" s="77"/>
    </row>
    <row r="1527" spans="8:9" ht="15">
      <c r="H1527"/>
      <c r="I1527" s="77"/>
    </row>
    <row r="1528" spans="8:9" ht="15">
      <c r="H1528"/>
      <c r="I1528" s="77"/>
    </row>
    <row r="1529" spans="8:9" ht="15">
      <c r="H1529"/>
      <c r="I1529" s="77"/>
    </row>
    <row r="1530" spans="8:9" ht="15">
      <c r="H1530"/>
      <c r="I1530" s="77"/>
    </row>
    <row r="1531" spans="8:9" ht="15">
      <c r="H1531"/>
      <c r="I1531" s="77"/>
    </row>
    <row r="1532" spans="8:9" ht="15">
      <c r="H1532"/>
      <c r="I1532" s="77"/>
    </row>
    <row r="1533" spans="8:9" ht="15">
      <c r="H1533"/>
      <c r="I1533" s="77"/>
    </row>
    <row r="1534" spans="8:9" ht="15">
      <c r="H1534"/>
      <c r="I1534" s="77"/>
    </row>
    <row r="1535" spans="8:9" ht="15">
      <c r="H1535"/>
      <c r="I1535" s="77"/>
    </row>
    <row r="1536" spans="8:9" ht="15">
      <c r="H1536"/>
      <c r="I1536" s="77"/>
    </row>
    <row r="1537" spans="8:9" ht="15">
      <c r="H1537"/>
      <c r="I1537" s="77"/>
    </row>
    <row r="1538" spans="8:9" ht="15">
      <c r="H1538"/>
      <c r="I1538" s="77"/>
    </row>
    <row r="1539" spans="8:9" ht="15">
      <c r="H1539"/>
      <c r="I1539" s="77"/>
    </row>
    <row r="1540" spans="8:9" ht="15">
      <c r="H1540"/>
      <c r="I1540" s="77"/>
    </row>
    <row r="1541" spans="8:9" ht="15">
      <c r="H1541"/>
      <c r="I1541" s="77"/>
    </row>
    <row r="1542" spans="8:9" ht="15">
      <c r="H1542"/>
      <c r="I1542" s="77"/>
    </row>
    <row r="1543" spans="8:9" ht="15">
      <c r="H1543"/>
      <c r="I1543" s="77"/>
    </row>
    <row r="1544" spans="8:9" ht="15">
      <c r="H1544"/>
      <c r="I1544" s="77"/>
    </row>
    <row r="1545" spans="8:9" ht="15">
      <c r="H1545"/>
      <c r="I1545" s="77"/>
    </row>
    <row r="1546" spans="8:9" ht="15">
      <c r="H1546"/>
      <c r="I1546" s="77"/>
    </row>
    <row r="1547" spans="8:9" ht="15">
      <c r="H1547"/>
      <c r="I1547" s="77"/>
    </row>
    <row r="1548" spans="8:9" ht="15">
      <c r="H1548"/>
      <c r="I1548" s="77"/>
    </row>
    <row r="1549" spans="8:9" ht="15">
      <c r="H1549"/>
      <c r="I1549" s="77"/>
    </row>
    <row r="1550" spans="8:9" ht="15">
      <c r="H1550"/>
      <c r="I1550" s="77"/>
    </row>
    <row r="1551" spans="8:9" ht="15">
      <c r="H1551"/>
      <c r="I1551" s="77"/>
    </row>
    <row r="1552" spans="8:9" ht="15">
      <c r="H1552"/>
      <c r="I1552" s="77"/>
    </row>
    <row r="1553" spans="8:9" ht="15">
      <c r="H1553"/>
      <c r="I1553" s="77"/>
    </row>
    <row r="1554" spans="8:9" ht="15">
      <c r="H1554"/>
      <c r="I1554" s="77"/>
    </row>
    <row r="1555" spans="8:9" ht="15">
      <c r="H1555"/>
      <c r="I1555" s="77"/>
    </row>
    <row r="1556" spans="8:9" ht="15">
      <c r="H1556"/>
      <c r="I1556" s="77"/>
    </row>
    <row r="1557" spans="8:9" ht="15">
      <c r="H1557"/>
      <c r="I1557" s="77"/>
    </row>
    <row r="1558" spans="8:9" ht="15">
      <c r="H1558"/>
      <c r="I1558" s="77"/>
    </row>
    <row r="1559" spans="8:9" ht="15">
      <c r="H1559"/>
      <c r="I1559" s="77"/>
    </row>
    <row r="1560" spans="8:9" ht="15">
      <c r="H1560"/>
      <c r="I1560" s="77"/>
    </row>
    <row r="1561" spans="8:9" ht="15">
      <c r="H1561"/>
      <c r="I1561" s="77"/>
    </row>
    <row r="1562" spans="8:9" ht="15">
      <c r="H1562"/>
      <c r="I1562" s="77"/>
    </row>
    <row r="1563" spans="8:9" ht="15">
      <c r="H1563"/>
      <c r="I1563" s="77"/>
    </row>
    <row r="1564" spans="8:9" ht="15">
      <c r="H1564"/>
      <c r="I1564" s="77"/>
    </row>
    <row r="1565" spans="8:9" ht="15">
      <c r="H1565"/>
      <c r="I1565" s="77"/>
    </row>
    <row r="1566" spans="8:9" ht="15">
      <c r="H1566"/>
      <c r="I1566" s="77"/>
    </row>
    <row r="1567" spans="8:9" ht="15">
      <c r="H1567"/>
      <c r="I1567" s="77"/>
    </row>
    <row r="1568" spans="8:9" ht="15">
      <c r="H1568"/>
      <c r="I1568" s="77"/>
    </row>
    <row r="1569" spans="8:9" ht="15">
      <c r="H1569"/>
      <c r="I1569" s="77"/>
    </row>
    <row r="1570" spans="8:9" ht="15">
      <c r="H1570"/>
      <c r="I1570" s="77"/>
    </row>
    <row r="1571" spans="8:9" ht="15">
      <c r="H1571"/>
      <c r="I1571" s="77"/>
    </row>
    <row r="1572" spans="8:9" ht="15">
      <c r="H1572"/>
      <c r="I1572" s="77"/>
    </row>
    <row r="1573" spans="8:9" ht="15">
      <c r="H1573"/>
      <c r="I1573" s="77"/>
    </row>
    <row r="1574" spans="8:9" ht="15">
      <c r="H1574"/>
      <c r="I1574" s="77"/>
    </row>
    <row r="1575" spans="8:9" ht="15">
      <c r="H1575"/>
      <c r="I1575" s="77"/>
    </row>
    <row r="1576" spans="8:9" ht="15">
      <c r="H1576"/>
      <c r="I1576" s="77"/>
    </row>
    <row r="1577" spans="8:9" ht="15">
      <c r="H1577"/>
      <c r="I1577" s="77"/>
    </row>
    <row r="1578" spans="8:9" ht="15">
      <c r="H1578"/>
      <c r="I1578" s="77"/>
    </row>
    <row r="1579" spans="8:9" ht="15">
      <c r="H1579"/>
      <c r="I1579" s="77"/>
    </row>
    <row r="1580" spans="8:9" ht="15">
      <c r="H1580"/>
      <c r="I1580" s="77"/>
    </row>
    <row r="1581" spans="8:9" ht="15">
      <c r="H1581"/>
      <c r="I1581" s="77"/>
    </row>
    <row r="1582" spans="8:9" ht="15">
      <c r="H1582"/>
      <c r="I1582" s="77"/>
    </row>
    <row r="1583" spans="8:9" ht="15">
      <c r="H1583"/>
      <c r="I1583" s="77"/>
    </row>
    <row r="1584" spans="8:9" ht="15">
      <c r="H1584"/>
      <c r="I1584" s="77"/>
    </row>
    <row r="1585" spans="8:9" ht="15">
      <c r="H1585"/>
      <c r="I1585" s="77"/>
    </row>
    <row r="1586" spans="8:9" ht="15">
      <c r="H1586"/>
      <c r="I1586" s="77"/>
    </row>
    <row r="1587" spans="8:9" ht="15">
      <c r="H1587"/>
      <c r="I1587" s="77"/>
    </row>
    <row r="1588" spans="8:9" ht="15">
      <c r="H1588"/>
      <c r="I1588" s="77"/>
    </row>
    <row r="1589" spans="8:9" ht="15">
      <c r="H1589"/>
      <c r="I1589" s="77"/>
    </row>
    <row r="1590" spans="8:9" ht="15">
      <c r="H1590"/>
      <c r="I1590" s="77"/>
    </row>
    <row r="1591" spans="8:9" ht="15">
      <c r="H1591"/>
      <c r="I1591" s="77"/>
    </row>
    <row r="1592" spans="8:9" ht="15">
      <c r="H1592"/>
      <c r="I1592" s="77"/>
    </row>
    <row r="1593" spans="8:9" ht="15">
      <c r="H1593"/>
      <c r="I1593" s="77"/>
    </row>
    <row r="1594" spans="8:9" ht="15">
      <c r="H1594"/>
      <c r="I1594" s="77"/>
    </row>
    <row r="1595" spans="8:9" ht="15">
      <c r="H1595"/>
      <c r="I1595" s="77"/>
    </row>
    <row r="1596" spans="8:9" ht="15">
      <c r="H1596"/>
      <c r="I1596" s="77"/>
    </row>
    <row r="1597" spans="8:9" ht="15">
      <c r="H1597"/>
      <c r="I1597" s="77"/>
    </row>
    <row r="1598" spans="8:9" ht="15">
      <c r="H1598"/>
      <c r="I1598" s="77"/>
    </row>
    <row r="1599" spans="8:9" ht="15">
      <c r="H1599"/>
      <c r="I1599" s="77"/>
    </row>
    <row r="1600" spans="8:9" ht="15">
      <c r="H1600"/>
      <c r="I1600" s="77"/>
    </row>
    <row r="1601" spans="8:9" ht="15">
      <c r="H1601"/>
      <c r="I1601" s="77"/>
    </row>
    <row r="1602" spans="8:9" ht="15">
      <c r="H1602"/>
      <c r="I1602" s="77"/>
    </row>
    <row r="1603" spans="8:9" ht="15">
      <c r="H1603"/>
      <c r="I1603" s="77"/>
    </row>
    <row r="1604" spans="8:9" ht="15">
      <c r="H1604"/>
      <c r="I1604" s="77"/>
    </row>
    <row r="1605" spans="8:9" ht="15">
      <c r="H1605"/>
      <c r="I1605" s="77"/>
    </row>
    <row r="1606" spans="8:9" ht="15">
      <c r="H1606"/>
      <c r="I1606" s="77"/>
    </row>
    <row r="1607" spans="8:9" ht="15">
      <c r="H1607"/>
      <c r="I1607" s="77"/>
    </row>
    <row r="1608" spans="8:9" ht="15">
      <c r="H1608"/>
      <c r="I1608" s="77"/>
    </row>
    <row r="1609" spans="8:9" ht="15">
      <c r="H1609"/>
      <c r="I1609" s="77"/>
    </row>
    <row r="1610" spans="8:9" ht="15">
      <c r="H1610"/>
      <c r="I1610" s="77"/>
    </row>
    <row r="1611" spans="8:9" ht="15">
      <c r="H1611"/>
      <c r="I1611" s="77"/>
    </row>
    <row r="1612" spans="8:9" ht="15">
      <c r="H1612"/>
      <c r="I1612" s="77"/>
    </row>
    <row r="1613" spans="8:9" ht="15">
      <c r="H1613"/>
      <c r="I1613" s="77"/>
    </row>
    <row r="1614" spans="8:9" ht="15">
      <c r="H1614"/>
      <c r="I1614" s="77"/>
    </row>
    <row r="1615" spans="8:9" ht="15">
      <c r="H1615"/>
      <c r="I1615" s="77"/>
    </row>
    <row r="1616" spans="8:9" ht="15">
      <c r="H1616"/>
      <c r="I1616" s="77"/>
    </row>
    <row r="1617" spans="8:9" ht="15">
      <c r="H1617"/>
      <c r="I1617" s="77"/>
    </row>
    <row r="1618" spans="8:9" ht="15">
      <c r="H1618"/>
      <c r="I1618" s="77"/>
    </row>
    <row r="1619" spans="8:9" ht="15">
      <c r="H1619"/>
      <c r="I1619" s="77"/>
    </row>
    <row r="1620" spans="8:9" ht="15">
      <c r="H1620"/>
      <c r="I1620" s="77"/>
    </row>
    <row r="1621" spans="8:9" ht="15">
      <c r="H1621"/>
      <c r="I1621" s="77"/>
    </row>
    <row r="1622" spans="8:9" ht="15">
      <c r="H1622"/>
      <c r="I1622" s="77"/>
    </row>
    <row r="1623" spans="8:9" ht="15">
      <c r="H1623"/>
      <c r="I1623" s="77"/>
    </row>
    <row r="1624" spans="8:9" ht="15">
      <c r="H1624"/>
      <c r="I1624" s="77"/>
    </row>
    <row r="1625" spans="8:9" ht="15">
      <c r="H1625"/>
      <c r="I1625" s="77"/>
    </row>
    <row r="1626" spans="8:9" ht="15">
      <c r="H1626"/>
      <c r="I1626" s="77"/>
    </row>
    <row r="1627" spans="8:9" ht="15">
      <c r="H1627"/>
      <c r="I1627" s="77"/>
    </row>
    <row r="1628" spans="8:9" ht="15">
      <c r="H1628"/>
      <c r="I1628" s="77"/>
    </row>
    <row r="1629" spans="8:9" ht="15">
      <c r="H1629"/>
      <c r="I1629" s="77"/>
    </row>
    <row r="1630" spans="8:9" ht="15">
      <c r="H1630"/>
      <c r="I1630" s="77"/>
    </row>
    <row r="1631" spans="8:9" ht="15">
      <c r="H1631"/>
      <c r="I1631" s="77"/>
    </row>
    <row r="1632" spans="8:9" ht="15">
      <c r="H1632"/>
      <c r="I1632" s="77"/>
    </row>
    <row r="1633" spans="8:9" ht="15">
      <c r="H1633"/>
      <c r="I1633" s="77"/>
    </row>
    <row r="1634" spans="8:9" ht="15">
      <c r="H1634"/>
      <c r="I1634" s="77"/>
    </row>
    <row r="1635" spans="8:9" ht="15">
      <c r="H1635"/>
      <c r="I1635" s="77"/>
    </row>
    <row r="1636" spans="8:9" ht="15">
      <c r="H1636"/>
      <c r="I1636" s="77"/>
    </row>
    <row r="1637" spans="8:9" ht="15">
      <c r="H1637"/>
      <c r="I1637" s="77"/>
    </row>
    <row r="1638" spans="8:9" ht="15">
      <c r="H1638"/>
      <c r="I1638" s="77"/>
    </row>
    <row r="1639" spans="8:9" ht="15">
      <c r="H1639"/>
      <c r="I1639" s="77"/>
    </row>
    <row r="1640" spans="8:9" ht="15">
      <c r="H1640"/>
      <c r="I1640" s="77"/>
    </row>
    <row r="1641" spans="8:9" ht="15">
      <c r="H1641"/>
      <c r="I1641" s="77"/>
    </row>
    <row r="1642" spans="8:9" ht="15">
      <c r="H1642"/>
      <c r="I1642" s="77"/>
    </row>
    <row r="1643" spans="8:9" ht="15">
      <c r="H1643"/>
      <c r="I1643" s="77"/>
    </row>
    <row r="1644" spans="8:9" ht="15">
      <c r="H1644"/>
      <c r="I1644" s="77"/>
    </row>
    <row r="1645" spans="8:9" ht="15">
      <c r="H1645"/>
      <c r="I1645" s="77"/>
    </row>
    <row r="1646" spans="8:9" ht="15">
      <c r="H1646"/>
      <c r="I1646" s="77"/>
    </row>
    <row r="1647" spans="8:9" ht="15">
      <c r="H1647"/>
      <c r="I1647" s="77"/>
    </row>
    <row r="1648" spans="8:9" ht="15">
      <c r="H1648"/>
      <c r="I1648" s="77"/>
    </row>
    <row r="1649" spans="8:9" ht="15">
      <c r="H1649"/>
      <c r="I1649" s="77"/>
    </row>
    <row r="1650" spans="8:9" ht="15">
      <c r="H1650"/>
      <c r="I1650" s="77"/>
    </row>
    <row r="1651" spans="8:9" ht="15">
      <c r="H1651"/>
      <c r="I1651" s="77"/>
    </row>
    <row r="1652" spans="8:9" ht="15">
      <c r="H1652"/>
      <c r="I1652" s="77"/>
    </row>
    <row r="1653" spans="8:9" ht="15">
      <c r="H1653"/>
      <c r="I1653" s="77"/>
    </row>
    <row r="1654" spans="8:9" ht="15">
      <c r="H1654"/>
      <c r="I1654" s="77"/>
    </row>
    <row r="1655" spans="8:9" ht="15">
      <c r="H1655"/>
      <c r="I1655" s="77"/>
    </row>
    <row r="1656" spans="8:9" ht="15">
      <c r="H1656"/>
      <c r="I1656" s="77"/>
    </row>
    <row r="1657" spans="8:9" ht="15">
      <c r="H1657"/>
      <c r="I1657" s="77"/>
    </row>
    <row r="1658" spans="8:9" ht="15">
      <c r="H1658"/>
      <c r="I1658" s="77"/>
    </row>
    <row r="1659" spans="8:9" ht="15">
      <c r="H1659"/>
      <c r="I1659" s="77"/>
    </row>
    <row r="1660" spans="8:9" ht="15">
      <c r="H1660"/>
      <c r="I1660" s="77"/>
    </row>
    <row r="1661" spans="8:9" ht="15">
      <c r="H1661"/>
      <c r="I1661" s="77"/>
    </row>
    <row r="1662" spans="8:9" ht="15">
      <c r="H1662"/>
      <c r="I1662" s="77"/>
    </row>
    <row r="1663" spans="8:9" ht="15">
      <c r="H1663"/>
      <c r="I1663" s="77"/>
    </row>
    <row r="1664" spans="8:9" ht="15">
      <c r="H1664"/>
      <c r="I1664" s="77"/>
    </row>
    <row r="1665" spans="8:9" ht="15">
      <c r="H1665"/>
      <c r="I1665" s="77"/>
    </row>
    <row r="1666" spans="8:9" ht="15">
      <c r="H1666"/>
      <c r="I1666" s="77"/>
    </row>
    <row r="1667" spans="8:9" ht="15">
      <c r="H1667"/>
      <c r="I1667" s="77"/>
    </row>
    <row r="1668" spans="8:9" ht="15">
      <c r="H1668"/>
      <c r="I1668" s="77"/>
    </row>
    <row r="1669" spans="8:9" ht="15">
      <c r="H1669"/>
      <c r="I1669" s="77"/>
    </row>
    <row r="1670" spans="8:9" ht="15">
      <c r="H1670"/>
      <c r="I1670" s="77"/>
    </row>
    <row r="1671" spans="8:9" ht="15">
      <c r="H1671"/>
      <c r="I1671" s="77"/>
    </row>
    <row r="1672" spans="8:9" ht="15">
      <c r="H1672"/>
      <c r="I1672" s="77"/>
    </row>
    <row r="1673" spans="8:9" ht="15">
      <c r="H1673"/>
      <c r="I1673" s="77"/>
    </row>
    <row r="1674" spans="8:9" ht="15">
      <c r="H1674"/>
      <c r="I1674" s="77"/>
    </row>
    <row r="1675" spans="8:9" ht="15">
      <c r="H1675"/>
      <c r="I1675" s="77"/>
    </row>
    <row r="1676" spans="8:9" ht="15">
      <c r="H1676"/>
      <c r="I1676" s="77"/>
    </row>
    <row r="1677" spans="8:9" ht="15">
      <c r="H1677"/>
      <c r="I1677" s="77"/>
    </row>
    <row r="1678" spans="8:9" ht="15">
      <c r="H1678"/>
      <c r="I1678" s="77"/>
    </row>
    <row r="1679" spans="8:9" ht="15">
      <c r="H1679"/>
      <c r="I1679" s="77"/>
    </row>
    <row r="1680" spans="8:9" ht="15">
      <c r="H1680"/>
      <c r="I1680" s="77"/>
    </row>
    <row r="1681" spans="8:9" ht="15">
      <c r="H1681"/>
      <c r="I1681" s="77"/>
    </row>
    <row r="1682" spans="8:9" ht="15">
      <c r="H1682"/>
      <c r="I1682" s="77"/>
    </row>
    <row r="1683" spans="8:9" ht="15">
      <c r="H1683"/>
      <c r="I1683" s="77"/>
    </row>
    <row r="1684" spans="8:9" ht="15">
      <c r="H1684"/>
      <c r="I1684" s="77"/>
    </row>
    <row r="1685" spans="8:9" ht="15">
      <c r="H1685"/>
      <c r="I1685" s="77"/>
    </row>
    <row r="1686" spans="8:9" ht="15">
      <c r="H1686"/>
      <c r="I1686" s="77"/>
    </row>
    <row r="1687" spans="8:9" ht="15">
      <c r="H1687"/>
      <c r="I1687" s="77"/>
    </row>
    <row r="1688" spans="8:9" ht="15">
      <c r="H1688"/>
      <c r="I1688" s="77"/>
    </row>
    <row r="1689" spans="8:9" ht="15">
      <c r="H1689"/>
      <c r="I1689" s="77"/>
    </row>
    <row r="1690" spans="8:9" ht="15">
      <c r="H1690"/>
      <c r="I1690" s="77"/>
    </row>
    <row r="1691" spans="8:9" ht="15">
      <c r="H1691"/>
      <c r="I1691" s="77"/>
    </row>
    <row r="1692" spans="8:9" ht="15">
      <c r="H1692"/>
      <c r="I1692" s="77"/>
    </row>
    <row r="1693" spans="8:9" ht="15">
      <c r="H1693"/>
      <c r="I1693" s="77"/>
    </row>
    <row r="1694" spans="8:9" ht="15">
      <c r="H1694"/>
      <c r="I1694" s="77"/>
    </row>
    <row r="1695" spans="8:9" ht="15">
      <c r="H1695"/>
      <c r="I1695" s="77"/>
    </row>
    <row r="1696" spans="8:9" ht="15">
      <c r="H1696"/>
      <c r="I1696" s="77"/>
    </row>
    <row r="1697" spans="8:9" ht="15">
      <c r="H1697"/>
      <c r="I1697" s="77"/>
    </row>
    <row r="1698" spans="8:9" ht="15">
      <c r="H1698"/>
      <c r="I1698" s="77"/>
    </row>
    <row r="1699" spans="8:9" ht="15">
      <c r="H1699"/>
      <c r="I1699" s="77"/>
    </row>
    <row r="1700" spans="8:9" ht="15">
      <c r="H1700"/>
      <c r="I1700" s="77"/>
    </row>
    <row r="1701" spans="8:9" ht="15">
      <c r="H1701"/>
      <c r="I1701" s="77"/>
    </row>
    <row r="1702" spans="8:9" ht="15">
      <c r="H1702"/>
      <c r="I1702" s="77"/>
    </row>
    <row r="1703" spans="8:9" ht="15">
      <c r="H1703"/>
      <c r="I1703" s="77"/>
    </row>
    <row r="1704" spans="8:9" ht="15">
      <c r="H1704"/>
      <c r="I1704" s="77"/>
    </row>
    <row r="1705" spans="8:9" ht="15">
      <c r="H1705"/>
      <c r="I1705" s="77"/>
    </row>
    <row r="1706" spans="8:9" ht="15">
      <c r="H1706"/>
      <c r="I1706" s="77"/>
    </row>
    <row r="1707" spans="8:9" ht="15">
      <c r="H1707"/>
      <c r="I1707" s="77"/>
    </row>
    <row r="1708" spans="8:9" ht="15">
      <c r="H1708"/>
      <c r="I1708" s="77"/>
    </row>
    <row r="1709" spans="8:9" ht="15">
      <c r="H1709"/>
      <c r="I1709" s="77"/>
    </row>
    <row r="1710" spans="8:9" ht="15">
      <c r="H1710"/>
      <c r="I1710" s="77"/>
    </row>
    <row r="1711" spans="8:9" ht="15">
      <c r="H1711"/>
      <c r="I1711" s="77"/>
    </row>
    <row r="1712" spans="8:9" ht="15">
      <c r="H1712"/>
      <c r="I1712" s="77"/>
    </row>
    <row r="1713" spans="8:9" ht="15">
      <c r="H1713"/>
      <c r="I1713" s="77"/>
    </row>
    <row r="1714" spans="8:9" ht="15">
      <c r="H1714"/>
      <c r="I1714" s="77"/>
    </row>
    <row r="1715" spans="8:9" ht="15">
      <c r="H1715"/>
      <c r="I1715" s="77"/>
    </row>
    <row r="1716" spans="8:9" ht="15">
      <c r="H1716"/>
      <c r="I1716" s="77"/>
    </row>
    <row r="1717" spans="8:9" ht="15">
      <c r="H1717"/>
      <c r="I1717" s="77"/>
    </row>
    <row r="1718" spans="8:9" ht="15">
      <c r="H1718"/>
      <c r="I1718" s="77"/>
    </row>
    <row r="1719" spans="8:9" ht="15">
      <c r="H1719"/>
      <c r="I1719" s="77"/>
    </row>
    <row r="1720" spans="8:9" ht="15">
      <c r="H1720"/>
      <c r="I1720" s="77"/>
    </row>
    <row r="1721" spans="8:9" ht="15">
      <c r="H1721"/>
      <c r="I1721" s="77"/>
    </row>
    <row r="1722" spans="8:9" ht="15">
      <c r="H1722"/>
      <c r="I1722" s="77"/>
    </row>
    <row r="1723" spans="8:9" ht="15">
      <c r="H1723"/>
      <c r="I1723" s="77"/>
    </row>
    <row r="1724" spans="8:9" ht="15">
      <c r="H1724"/>
      <c r="I1724" s="77"/>
    </row>
    <row r="1725" spans="8:9" ht="15">
      <c r="H1725"/>
      <c r="I1725" s="77"/>
    </row>
    <row r="1726" spans="8:9" ht="15">
      <c r="H1726"/>
      <c r="I1726" s="77"/>
    </row>
    <row r="1727" spans="8:9" ht="15">
      <c r="H1727"/>
      <c r="I1727" s="77"/>
    </row>
    <row r="1728" spans="8:9" ht="15">
      <c r="H1728"/>
      <c r="I1728" s="77"/>
    </row>
    <row r="1729" spans="8:9" ht="15">
      <c r="H1729"/>
      <c r="I1729" s="77"/>
    </row>
    <row r="1730" spans="8:9" ht="15">
      <c r="H1730"/>
      <c r="I1730" s="77"/>
    </row>
    <row r="1731" spans="8:9" ht="15">
      <c r="H1731"/>
      <c r="I1731" s="77"/>
    </row>
    <row r="1732" spans="8:9" ht="15">
      <c r="H1732"/>
      <c r="I1732" s="77"/>
    </row>
    <row r="1733" spans="8:9" ht="15">
      <c r="H1733"/>
      <c r="I1733" s="77"/>
    </row>
    <row r="1734" spans="8:9" ht="15">
      <c r="H1734"/>
      <c r="I1734" s="77"/>
    </row>
    <row r="1735" spans="8:9" ht="15">
      <c r="H1735"/>
      <c r="I1735" s="77"/>
    </row>
    <row r="1736" spans="8:9" ht="15">
      <c r="H1736"/>
      <c r="I1736" s="77"/>
    </row>
    <row r="1737" spans="8:9" ht="15">
      <c r="H1737"/>
      <c r="I1737" s="77"/>
    </row>
    <row r="1738" spans="8:9" ht="15">
      <c r="H1738"/>
      <c r="I1738" s="77"/>
    </row>
    <row r="1739" spans="8:9" ht="15">
      <c r="H1739"/>
      <c r="I1739" s="77"/>
    </row>
    <row r="1740" spans="8:9" ht="15">
      <c r="H1740"/>
      <c r="I1740" s="77"/>
    </row>
    <row r="1741" spans="8:9" ht="15">
      <c r="H1741"/>
      <c r="I1741" s="77"/>
    </row>
    <row r="1742" spans="8:9" ht="15">
      <c r="H1742"/>
      <c r="I1742" s="77"/>
    </row>
    <row r="1743" spans="8:9" ht="15">
      <c r="H1743"/>
      <c r="I1743" s="77"/>
    </row>
    <row r="1744" spans="8:9" ht="15">
      <c r="H1744"/>
      <c r="I1744" s="77"/>
    </row>
    <row r="1745" spans="8:9" ht="15">
      <c r="H1745"/>
      <c r="I1745" s="77"/>
    </row>
    <row r="1746" spans="8:9" ht="15">
      <c r="H1746"/>
      <c r="I1746" s="77"/>
    </row>
    <row r="1747" spans="8:9" ht="15">
      <c r="H1747"/>
      <c r="I1747" s="77"/>
    </row>
    <row r="1748" spans="8:9" ht="15">
      <c r="H1748"/>
      <c r="I1748" s="77"/>
    </row>
    <row r="1749" spans="8:9" ht="15">
      <c r="H1749"/>
      <c r="I1749" s="77"/>
    </row>
    <row r="1750" spans="8:9" ht="15">
      <c r="H1750"/>
      <c r="I1750" s="77"/>
    </row>
    <row r="1751" spans="8:9" ht="15">
      <c r="H1751"/>
      <c r="I1751" s="77"/>
    </row>
    <row r="1752" spans="8:9" ht="15">
      <c r="H1752"/>
      <c r="I1752" s="77"/>
    </row>
    <row r="1753" spans="8:9" ht="15">
      <c r="H1753"/>
      <c r="I1753" s="77"/>
    </row>
    <row r="1754" spans="8:9" ht="15">
      <c r="H1754"/>
      <c r="I1754" s="77"/>
    </row>
    <row r="1755" spans="8:9" ht="15">
      <c r="H1755"/>
      <c r="I1755" s="77"/>
    </row>
    <row r="1756" spans="8:9" ht="15">
      <c r="H1756"/>
      <c r="I1756" s="77"/>
    </row>
    <row r="1757" spans="8:9" ht="15">
      <c r="H1757"/>
      <c r="I1757" s="77"/>
    </row>
    <row r="1758" spans="8:9" ht="15">
      <c r="H1758"/>
      <c r="I1758" s="77"/>
    </row>
    <row r="1759" spans="8:9" ht="15">
      <c r="H1759"/>
      <c r="I1759" s="77"/>
    </row>
    <row r="1760" spans="8:9" ht="15">
      <c r="H1760"/>
      <c r="I1760" s="77"/>
    </row>
    <row r="1761" spans="8:9" ht="15">
      <c r="H1761"/>
      <c r="I1761" s="77"/>
    </row>
    <row r="1762" spans="8:9" ht="15">
      <c r="H1762"/>
      <c r="I1762" s="77"/>
    </row>
    <row r="1763" spans="8:9" ht="15">
      <c r="H1763"/>
      <c r="I1763" s="77"/>
    </row>
    <row r="1764" spans="8:9" ht="15">
      <c r="H1764"/>
      <c r="I1764" s="77"/>
    </row>
    <row r="1765" spans="8:9" ht="15">
      <c r="H1765"/>
      <c r="I1765" s="77"/>
    </row>
    <row r="1766" spans="8:9" ht="15">
      <c r="H1766"/>
      <c r="I1766" s="77"/>
    </row>
    <row r="1767" spans="8:9" ht="15">
      <c r="H1767"/>
      <c r="I1767" s="77"/>
    </row>
    <row r="1768" spans="8:9" ht="15">
      <c r="H1768"/>
      <c r="I1768" s="77"/>
    </row>
    <row r="1769" spans="8:9" ht="15">
      <c r="H1769"/>
      <c r="I1769" s="77"/>
    </row>
    <row r="1770" spans="8:9" ht="15">
      <c r="H1770"/>
      <c r="I1770" s="77"/>
    </row>
    <row r="1771" spans="8:9" ht="15">
      <c r="H1771"/>
      <c r="I1771" s="77"/>
    </row>
    <row r="1772" spans="8:9" ht="15">
      <c r="H1772"/>
      <c r="I1772" s="77"/>
    </row>
    <row r="1773" spans="8:9" ht="15">
      <c r="H1773"/>
      <c r="I1773" s="77"/>
    </row>
    <row r="1774" spans="8:9" ht="15">
      <c r="H1774"/>
      <c r="I1774" s="77"/>
    </row>
    <row r="1775" spans="8:9" ht="15">
      <c r="H1775"/>
      <c r="I1775" s="77"/>
    </row>
    <row r="1776" spans="8:9" ht="15">
      <c r="H1776"/>
      <c r="I1776" s="77"/>
    </row>
    <row r="1777" spans="8:9" ht="15">
      <c r="H1777"/>
      <c r="I1777" s="77"/>
    </row>
    <row r="1778" spans="8:9" ht="15">
      <c r="H1778"/>
      <c r="I1778" s="77"/>
    </row>
    <row r="1779" spans="8:9" ht="15">
      <c r="H1779"/>
      <c r="I1779" s="77"/>
    </row>
    <row r="1780" spans="8:9" ht="15">
      <c r="H1780"/>
      <c r="I1780" s="77"/>
    </row>
    <row r="1781" spans="8:9" ht="15">
      <c r="H1781"/>
      <c r="I1781" s="77"/>
    </row>
    <row r="1782" spans="8:9" ht="15">
      <c r="H1782"/>
      <c r="I1782" s="77"/>
    </row>
    <row r="1783" spans="8:9" ht="15">
      <c r="H1783"/>
      <c r="I1783" s="77"/>
    </row>
    <row r="1784" spans="8:9" ht="15">
      <c r="H1784"/>
      <c r="I1784" s="77"/>
    </row>
    <row r="1785" spans="8:9" ht="15">
      <c r="H1785"/>
      <c r="I1785" s="77"/>
    </row>
    <row r="1786" spans="8:9" ht="15">
      <c r="H1786"/>
      <c r="I1786" s="77"/>
    </row>
    <row r="1787" spans="8:9" ht="15">
      <c r="H1787"/>
      <c r="I1787" s="77"/>
    </row>
    <row r="1788" spans="8:9" ht="15">
      <c r="H1788"/>
      <c r="I1788" s="77"/>
    </row>
    <row r="1789" spans="8:9" ht="15">
      <c r="H1789"/>
      <c r="I1789" s="77"/>
    </row>
    <row r="1790" spans="8:9" ht="15">
      <c r="H1790"/>
      <c r="I1790" s="77"/>
    </row>
    <row r="1791" spans="8:9" ht="15">
      <c r="H1791"/>
      <c r="I1791" s="77"/>
    </row>
    <row r="1792" spans="8:9" ht="15">
      <c r="H1792"/>
      <c r="I1792" s="77"/>
    </row>
    <row r="1793" spans="8:9" ht="15">
      <c r="H1793"/>
      <c r="I1793" s="77"/>
    </row>
    <row r="1794" spans="8:9" ht="15">
      <c r="H1794"/>
      <c r="I1794" s="77"/>
    </row>
    <row r="1795" spans="8:9" ht="15">
      <c r="H1795"/>
      <c r="I1795" s="77"/>
    </row>
    <row r="1796" spans="8:9" ht="15">
      <c r="H1796"/>
      <c r="I1796" s="77"/>
    </row>
    <row r="1797" spans="8:9" ht="15">
      <c r="H1797"/>
      <c r="I1797" s="77"/>
    </row>
    <row r="1798" spans="8:9" ht="15">
      <c r="H1798"/>
      <c r="I1798" s="77"/>
    </row>
    <row r="1799" spans="8:9" ht="15">
      <c r="H1799"/>
      <c r="I1799" s="77"/>
    </row>
    <row r="1800" spans="8:9" ht="15">
      <c r="H1800"/>
      <c r="I1800" s="77"/>
    </row>
    <row r="1801" spans="8:9" ht="15">
      <c r="H1801"/>
      <c r="I1801" s="77"/>
    </row>
    <row r="1802" spans="8:9" ht="15">
      <c r="H1802"/>
      <c r="I1802" s="77"/>
    </row>
    <row r="1803" spans="8:9" ht="15">
      <c r="H1803"/>
      <c r="I1803" s="77"/>
    </row>
    <row r="1804" spans="8:9" ht="15">
      <c r="H1804"/>
      <c r="I1804" s="77"/>
    </row>
    <row r="1805" spans="8:9" ht="15">
      <c r="H1805"/>
      <c r="I1805" s="77"/>
    </row>
    <row r="1806" spans="8:9" ht="15">
      <c r="H1806"/>
      <c r="I1806" s="77"/>
    </row>
    <row r="1807" spans="8:9" ht="15">
      <c r="H1807"/>
      <c r="I1807" s="77"/>
    </row>
    <row r="1808" spans="8:9" ht="15">
      <c r="H1808"/>
      <c r="I1808" s="77"/>
    </row>
    <row r="1809" spans="8:9" ht="15">
      <c r="H1809"/>
      <c r="I1809" s="77"/>
    </row>
    <row r="1810" spans="8:9" ht="15">
      <c r="H1810"/>
      <c r="I1810" s="77"/>
    </row>
    <row r="1811" spans="8:9" ht="15">
      <c r="H1811"/>
      <c r="I1811" s="77"/>
    </row>
    <row r="1812" spans="8:9" ht="15">
      <c r="H1812"/>
      <c r="I1812" s="77"/>
    </row>
    <row r="1813" spans="8:9" ht="15">
      <c r="H1813"/>
      <c r="I1813" s="77"/>
    </row>
    <row r="1814" spans="8:9" ht="15">
      <c r="H1814"/>
      <c r="I1814" s="77"/>
    </row>
    <row r="1815" spans="8:9" ht="15">
      <c r="H1815"/>
      <c r="I1815" s="77"/>
    </row>
    <row r="1816" spans="8:9" ht="15">
      <c r="H1816"/>
      <c r="I1816" s="77"/>
    </row>
    <row r="1817" spans="8:9" ht="15">
      <c r="H1817"/>
      <c r="I1817" s="77"/>
    </row>
    <row r="1818" spans="8:9" ht="15">
      <c r="H1818"/>
      <c r="I1818" s="77"/>
    </row>
    <row r="1819" spans="8:9" ht="15">
      <c r="H1819"/>
      <c r="I1819" s="77"/>
    </row>
    <row r="1820" spans="8:9" ht="15">
      <c r="H1820"/>
      <c r="I1820" s="77"/>
    </row>
    <row r="1821" spans="8:9" ht="15">
      <c r="H1821"/>
      <c r="I1821" s="77"/>
    </row>
    <row r="1822" spans="8:9" ht="15">
      <c r="H1822"/>
      <c r="I1822" s="77"/>
    </row>
    <row r="1823" spans="8:9" ht="15">
      <c r="H1823"/>
      <c r="I1823" s="77"/>
    </row>
    <row r="1824" spans="8:9" ht="15">
      <c r="H1824"/>
      <c r="I1824" s="77"/>
    </row>
    <row r="1825" spans="8:9" ht="15">
      <c r="H1825"/>
      <c r="I1825" s="77"/>
    </row>
    <row r="1826" spans="8:9" ht="15">
      <c r="H1826"/>
      <c r="I1826" s="77"/>
    </row>
    <row r="1827" spans="8:9" ht="15">
      <c r="H1827"/>
      <c r="I1827" s="77"/>
    </row>
    <row r="1828" spans="8:9" ht="15">
      <c r="H1828"/>
      <c r="I1828" s="77"/>
    </row>
    <row r="1829" spans="8:9" ht="15">
      <c r="H1829"/>
      <c r="I1829" s="77"/>
    </row>
    <row r="1830" spans="8:9" ht="15">
      <c r="H1830"/>
      <c r="I1830" s="77"/>
    </row>
    <row r="1831" spans="8:9" ht="15">
      <c r="H1831"/>
      <c r="I1831" s="77"/>
    </row>
    <row r="1832" spans="8:9" ht="15">
      <c r="H1832"/>
      <c r="I1832" s="77"/>
    </row>
    <row r="1833" spans="8:9" ht="15">
      <c r="H1833"/>
      <c r="I1833" s="77"/>
    </row>
    <row r="1834" spans="8:9" ht="15">
      <c r="H1834"/>
      <c r="I1834" s="77"/>
    </row>
    <row r="1835" spans="8:9" ht="15">
      <c r="H1835"/>
      <c r="I1835" s="77"/>
    </row>
    <row r="1836" spans="8:9" ht="15">
      <c r="H1836"/>
      <c r="I1836" s="77"/>
    </row>
    <row r="1837" spans="8:9" ht="15">
      <c r="H1837"/>
      <c r="I1837" s="77"/>
    </row>
    <row r="1838" spans="8:9" ht="15">
      <c r="H1838"/>
      <c r="I1838" s="77"/>
    </row>
    <row r="1839" spans="8:9" ht="15">
      <c r="H1839"/>
      <c r="I1839" s="77"/>
    </row>
    <row r="1840" spans="8:9" ht="15">
      <c r="H1840"/>
      <c r="I1840" s="77"/>
    </row>
    <row r="1841" spans="8:9" ht="15">
      <c r="H1841"/>
      <c r="I1841" s="77"/>
    </row>
    <row r="1842" spans="8:9" ht="15">
      <c r="H1842"/>
      <c r="I1842" s="77"/>
    </row>
    <row r="1843" spans="8:9" ht="15">
      <c r="H1843"/>
      <c r="I1843" s="77"/>
    </row>
    <row r="1844" spans="8:9" ht="15">
      <c r="H1844"/>
      <c r="I1844" s="77"/>
    </row>
    <row r="1845" spans="8:9" ht="15">
      <c r="H1845"/>
      <c r="I1845" s="77"/>
    </row>
    <row r="1846" spans="8:9" ht="15">
      <c r="H1846"/>
      <c r="I1846" s="77"/>
    </row>
    <row r="1847" spans="8:9" ht="15">
      <c r="H1847"/>
      <c r="I1847" s="77"/>
    </row>
    <row r="1848" spans="8:9" ht="15">
      <c r="H1848"/>
      <c r="I1848" s="77"/>
    </row>
    <row r="1849" spans="8:9" ht="15">
      <c r="H1849"/>
      <c r="I1849" s="77"/>
    </row>
    <row r="1850" spans="8:9" ht="15">
      <c r="H1850"/>
      <c r="I1850" s="77"/>
    </row>
    <row r="1851" spans="8:9" ht="15">
      <c r="H1851"/>
      <c r="I1851" s="77"/>
    </row>
    <row r="1852" spans="8:9" ht="15">
      <c r="H1852"/>
      <c r="I1852" s="77"/>
    </row>
    <row r="1853" spans="8:9" ht="15">
      <c r="H1853"/>
      <c r="I1853" s="77"/>
    </row>
    <row r="1854" spans="8:9" ht="15">
      <c r="H1854"/>
      <c r="I1854" s="77"/>
    </row>
    <row r="1855" spans="8:9" ht="15">
      <c r="H1855"/>
      <c r="I1855" s="77"/>
    </row>
    <row r="1856" spans="8:9" ht="15">
      <c r="H1856"/>
      <c r="I1856" s="77"/>
    </row>
    <row r="1857" spans="8:9" ht="15">
      <c r="H1857"/>
      <c r="I1857" s="77"/>
    </row>
    <row r="1858" spans="8:9" ht="15">
      <c r="H1858"/>
      <c r="I1858" s="77"/>
    </row>
    <row r="1859" spans="8:9" ht="15">
      <c r="H1859"/>
      <c r="I1859" s="77"/>
    </row>
    <row r="1860" spans="8:9" ht="15">
      <c r="H1860"/>
      <c r="I1860" s="77"/>
    </row>
    <row r="1861" spans="8:9" ht="15">
      <c r="H1861"/>
      <c r="I1861" s="77"/>
    </row>
    <row r="1862" spans="8:9" ht="15">
      <c r="H1862"/>
      <c r="I1862" s="77"/>
    </row>
    <row r="1863" spans="8:9" ht="15">
      <c r="H1863"/>
      <c r="I1863" s="77"/>
    </row>
    <row r="1864" spans="8:9" ht="15">
      <c r="H1864"/>
      <c r="I1864" s="77"/>
    </row>
    <row r="1865" spans="8:9" ht="15">
      <c r="H1865"/>
      <c r="I1865" s="77"/>
    </row>
    <row r="1866" spans="8:9" ht="15">
      <c r="H1866"/>
      <c r="I1866" s="77"/>
    </row>
    <row r="1867" spans="8:9" ht="15">
      <c r="H1867"/>
      <c r="I1867" s="77"/>
    </row>
    <row r="1868" spans="8:9" ht="15">
      <c r="H1868"/>
      <c r="I1868" s="77"/>
    </row>
    <row r="1869" spans="8:9" ht="15">
      <c r="H1869"/>
      <c r="I1869" s="77"/>
    </row>
    <row r="1870" spans="8:9" ht="15">
      <c r="H1870"/>
      <c r="I1870" s="77"/>
    </row>
    <row r="1871" spans="8:9" ht="15">
      <c r="H1871"/>
      <c r="I1871" s="77"/>
    </row>
    <row r="1872" spans="8:9" ht="15">
      <c r="H1872"/>
      <c r="I1872" s="77"/>
    </row>
    <row r="1873" spans="8:9" ht="15">
      <c r="H1873"/>
      <c r="I1873" s="77"/>
    </row>
    <row r="1874" spans="8:9" ht="15">
      <c r="H1874"/>
      <c r="I1874" s="77"/>
    </row>
    <row r="1875" spans="8:9" ht="15">
      <c r="H1875"/>
      <c r="I1875" s="77"/>
    </row>
    <row r="1876" spans="8:9" ht="15">
      <c r="H1876"/>
      <c r="I1876" s="77"/>
    </row>
    <row r="1877" spans="8:9" ht="15">
      <c r="H1877"/>
      <c r="I1877" s="77"/>
    </row>
    <row r="1878" spans="8:9" ht="15">
      <c r="H1878"/>
      <c r="I1878" s="77"/>
    </row>
    <row r="1879" spans="8:9" ht="15">
      <c r="H1879"/>
      <c r="I1879" s="77"/>
    </row>
    <row r="1880" spans="8:9" ht="15">
      <c r="H1880"/>
      <c r="I1880" s="77"/>
    </row>
    <row r="1881" spans="8:9" ht="15">
      <c r="H1881"/>
      <c r="I1881" s="77"/>
    </row>
    <row r="1882" spans="8:9" ht="15">
      <c r="H1882"/>
      <c r="I1882" s="77"/>
    </row>
    <row r="1883" spans="8:9" ht="15">
      <c r="H1883"/>
      <c r="I1883" s="77"/>
    </row>
    <row r="1884" spans="8:9" ht="15">
      <c r="H1884"/>
      <c r="I1884" s="77"/>
    </row>
    <row r="1885" spans="8:9" ht="15">
      <c r="H1885"/>
      <c r="I1885" s="77"/>
    </row>
    <row r="1886" spans="8:9" ht="15">
      <c r="H1886"/>
      <c r="I1886" s="77"/>
    </row>
    <row r="1887" spans="8:9" ht="15">
      <c r="H1887"/>
      <c r="I1887" s="77"/>
    </row>
    <row r="1888" spans="8:9" ht="15">
      <c r="H1888"/>
      <c r="I1888" s="77"/>
    </row>
    <row r="1889" spans="8:9" ht="15">
      <c r="H1889"/>
      <c r="I1889" s="77"/>
    </row>
    <row r="1890" spans="8:9" ht="15">
      <c r="H1890"/>
      <c r="I1890" s="77"/>
    </row>
    <row r="1891" spans="8:9" ht="15">
      <c r="H1891"/>
      <c r="I1891" s="77"/>
    </row>
    <row r="1892" spans="8:9" ht="15">
      <c r="H1892"/>
      <c r="I1892" s="77"/>
    </row>
    <row r="1893" spans="8:9" ht="15">
      <c r="H1893"/>
      <c r="I1893" s="77"/>
    </row>
    <row r="1894" spans="8:9" ht="15">
      <c r="H1894"/>
      <c r="I1894" s="77"/>
    </row>
    <row r="1895" spans="8:9" ht="15">
      <c r="H1895"/>
      <c r="I1895" s="77"/>
    </row>
    <row r="1896" spans="8:9" ht="15">
      <c r="H1896"/>
      <c r="I1896" s="77"/>
    </row>
    <row r="1897" spans="8:9" ht="15">
      <c r="H1897"/>
      <c r="I1897" s="77"/>
    </row>
    <row r="1898" spans="8:9" ht="15">
      <c r="H1898"/>
      <c r="I1898" s="77"/>
    </row>
    <row r="1899" spans="8:9" ht="15">
      <c r="H1899"/>
      <c r="I1899" s="77"/>
    </row>
    <row r="1900" spans="8:9" ht="15">
      <c r="H1900"/>
      <c r="I1900" s="77"/>
    </row>
    <row r="1901" spans="8:9" ht="15">
      <c r="H1901"/>
      <c r="I1901" s="77"/>
    </row>
    <row r="1902" spans="8:9" ht="15">
      <c r="H1902"/>
      <c r="I1902" s="77"/>
    </row>
    <row r="1903" spans="8:9" ht="15">
      <c r="H1903"/>
      <c r="I1903" s="77"/>
    </row>
    <row r="1904" spans="8:9" ht="15">
      <c r="H1904"/>
      <c r="I1904" s="77"/>
    </row>
    <row r="1905" spans="8:9" ht="15">
      <c r="H1905"/>
      <c r="I1905" s="77"/>
    </row>
    <row r="1906" spans="8:9" ht="15">
      <c r="H1906"/>
      <c r="I1906" s="77"/>
    </row>
    <row r="1907" spans="8:9" ht="15">
      <c r="H1907"/>
      <c r="I1907" s="77"/>
    </row>
    <row r="1908" spans="8:9" ht="15">
      <c r="H1908"/>
      <c r="I1908" s="77"/>
    </row>
    <row r="1909" spans="8:9" ht="15">
      <c r="H1909"/>
      <c r="I1909" s="77"/>
    </row>
    <row r="1910" spans="8:9" ht="15">
      <c r="H1910"/>
      <c r="I1910" s="77"/>
    </row>
    <row r="1911" spans="8:9" ht="15">
      <c r="H1911"/>
      <c r="I1911" s="77"/>
    </row>
    <row r="1912" spans="8:9" ht="15">
      <c r="H1912"/>
      <c r="I1912" s="77"/>
    </row>
    <row r="1913" spans="8:9" ht="15">
      <c r="H1913"/>
      <c r="I1913" s="77"/>
    </row>
    <row r="1914" spans="8:9" ht="15">
      <c r="H1914"/>
      <c r="I1914" s="77"/>
    </row>
    <row r="1915" spans="8:9" ht="15">
      <c r="H1915"/>
      <c r="I1915" s="77"/>
    </row>
    <row r="1916" spans="8:9" ht="15">
      <c r="H1916"/>
      <c r="I1916" s="77"/>
    </row>
    <row r="1917" spans="8:9" ht="15">
      <c r="H1917"/>
      <c r="I1917" s="77"/>
    </row>
    <row r="1918" spans="8:9" ht="15">
      <c r="H1918"/>
      <c r="I1918" s="77"/>
    </row>
    <row r="1919" spans="8:9" ht="15">
      <c r="H1919"/>
      <c r="I1919" s="77"/>
    </row>
    <row r="1920" spans="8:9" ht="15">
      <c r="H1920"/>
      <c r="I1920" s="77"/>
    </row>
    <row r="1921" spans="8:9" ht="15">
      <c r="H1921"/>
      <c r="I1921" s="77"/>
    </row>
    <row r="1922" spans="8:9" ht="15">
      <c r="H1922"/>
      <c r="I1922" s="77"/>
    </row>
    <row r="1923" spans="8:9" ht="15">
      <c r="H1923"/>
      <c r="I1923" s="77"/>
    </row>
    <row r="1924" spans="8:9" ht="15">
      <c r="H1924"/>
      <c r="I1924" s="77"/>
    </row>
    <row r="1925" spans="8:9" ht="15">
      <c r="H1925"/>
      <c r="I1925" s="77"/>
    </row>
    <row r="1926" spans="8:9" ht="15">
      <c r="H1926"/>
      <c r="I1926" s="77"/>
    </row>
    <row r="1927" spans="8:9" ht="15">
      <c r="H1927"/>
      <c r="I1927" s="77"/>
    </row>
    <row r="1928" spans="8:9" ht="15">
      <c r="H1928"/>
      <c r="I1928" s="77"/>
    </row>
    <row r="1929" spans="8:9" ht="15">
      <c r="H1929"/>
      <c r="I1929" s="77"/>
    </row>
    <row r="1930" spans="8:9" ht="15">
      <c r="H1930"/>
      <c r="I1930" s="77"/>
    </row>
    <row r="1931" spans="8:9" ht="15">
      <c r="H1931"/>
      <c r="I1931" s="77"/>
    </row>
    <row r="1932" spans="8:9" ht="15">
      <c r="H1932"/>
      <c r="I1932" s="77"/>
    </row>
    <row r="1933" spans="8:9" ht="15">
      <c r="H1933"/>
      <c r="I1933" s="77"/>
    </row>
    <row r="1934" spans="8:9" ht="15">
      <c r="H1934"/>
      <c r="I1934" s="77"/>
    </row>
    <row r="1935" spans="8:9" ht="15">
      <c r="H1935"/>
      <c r="I1935" s="77"/>
    </row>
    <row r="1936" spans="8:9" ht="15">
      <c r="H1936"/>
      <c r="I1936" s="77"/>
    </row>
    <row r="1937" spans="8:9" ht="15">
      <c r="H1937"/>
      <c r="I1937" s="77"/>
    </row>
    <row r="1938" spans="8:9" ht="15">
      <c r="H1938"/>
      <c r="I1938" s="77"/>
    </row>
    <row r="1939" spans="8:9" ht="15">
      <c r="H1939"/>
      <c r="I1939" s="77"/>
    </row>
    <row r="1940" spans="8:9" ht="15">
      <c r="H1940"/>
      <c r="I1940" s="77"/>
    </row>
    <row r="1941" spans="8:9" ht="15">
      <c r="H1941"/>
      <c r="I1941" s="77"/>
    </row>
    <row r="1942" spans="8:9" ht="15">
      <c r="H1942"/>
      <c r="I1942" s="77"/>
    </row>
    <row r="1943" spans="8:9" ht="15">
      <c r="H1943"/>
      <c r="I1943" s="77"/>
    </row>
    <row r="1944" spans="8:9" ht="15">
      <c r="H1944"/>
      <c r="I1944" s="77"/>
    </row>
    <row r="1945" spans="8:9" ht="15">
      <c r="H1945"/>
      <c r="I1945" s="77"/>
    </row>
    <row r="1946" spans="8:9" ht="15">
      <c r="H1946"/>
      <c r="I1946" s="77"/>
    </row>
    <row r="1947" spans="8:9" ht="15">
      <c r="H1947"/>
      <c r="I1947" s="77"/>
    </row>
    <row r="1948" spans="8:9" ht="15">
      <c r="H1948"/>
      <c r="I1948" s="77"/>
    </row>
    <row r="1949" spans="8:9" ht="15">
      <c r="H1949"/>
      <c r="I1949" s="77"/>
    </row>
    <row r="1950" spans="8:9" ht="15">
      <c r="H1950"/>
      <c r="I1950" s="77"/>
    </row>
    <row r="1951" spans="8:9" ht="15">
      <c r="H1951"/>
      <c r="I1951" s="77"/>
    </row>
    <row r="1952" spans="8:9" ht="15">
      <c r="H1952"/>
      <c r="I1952" s="77"/>
    </row>
    <row r="1953" spans="8:9" ht="15">
      <c r="H1953"/>
      <c r="I1953" s="77"/>
    </row>
    <row r="1954" spans="8:9" ht="15">
      <c r="H1954"/>
      <c r="I1954" s="77"/>
    </row>
    <row r="1955" spans="8:9" ht="15">
      <c r="H1955"/>
      <c r="I1955" s="77"/>
    </row>
    <row r="1956" spans="8:9" ht="15">
      <c r="H1956"/>
      <c r="I1956" s="77"/>
    </row>
    <row r="1957" spans="8:9" ht="15">
      <c r="H1957"/>
      <c r="I1957" s="77"/>
    </row>
    <row r="1958" spans="8:9" ht="15">
      <c r="H1958"/>
      <c r="I1958" s="77"/>
    </row>
    <row r="1959" spans="8:9" ht="15">
      <c r="H1959"/>
      <c r="I1959" s="77"/>
    </row>
    <row r="1960" spans="8:9" ht="15">
      <c r="H1960"/>
      <c r="I1960" s="77"/>
    </row>
    <row r="1961" spans="8:9" ht="15">
      <c r="H1961"/>
      <c r="I1961" s="77"/>
    </row>
    <row r="1962" spans="8:9" ht="15">
      <c r="H1962"/>
      <c r="I1962" s="77"/>
    </row>
    <row r="1963" spans="8:9" ht="15">
      <c r="H1963"/>
      <c r="I1963" s="77"/>
    </row>
    <row r="1964" spans="8:9" ht="15">
      <c r="H1964"/>
      <c r="I1964" s="77"/>
    </row>
    <row r="1965" spans="8:9" ht="15">
      <c r="H1965"/>
      <c r="I1965" s="77"/>
    </row>
    <row r="1966" spans="8:9" ht="15">
      <c r="H1966"/>
      <c r="I1966" s="77"/>
    </row>
    <row r="1967" spans="8:9" ht="15">
      <c r="H1967"/>
      <c r="I1967" s="77"/>
    </row>
    <row r="1968" spans="8:9" ht="15">
      <c r="H1968"/>
      <c r="I1968" s="77"/>
    </row>
    <row r="1969" spans="8:9" ht="15">
      <c r="H1969"/>
      <c r="I1969" s="77"/>
    </row>
    <row r="1970" spans="8:9" ht="15">
      <c r="H1970"/>
      <c r="I1970" s="77"/>
    </row>
    <row r="1971" spans="8:9" ht="15">
      <c r="H1971"/>
      <c r="I1971" s="77"/>
    </row>
    <row r="1972" spans="8:9" ht="15">
      <c r="H1972"/>
      <c r="I1972" s="77"/>
    </row>
    <row r="1973" spans="8:9" ht="15">
      <c r="H1973"/>
      <c r="I1973" s="77"/>
    </row>
    <row r="1974" spans="8:9" ht="15">
      <c r="H1974"/>
      <c r="I1974" s="77"/>
    </row>
    <row r="1975" spans="8:9" ht="15">
      <c r="H1975"/>
      <c r="I1975" s="77"/>
    </row>
    <row r="1976" spans="8:9" ht="15">
      <c r="H1976"/>
      <c r="I1976" s="77"/>
    </row>
    <row r="1977" spans="8:9" ht="15">
      <c r="H1977"/>
      <c r="I1977" s="77"/>
    </row>
    <row r="1978" spans="8:9" ht="15">
      <c r="H1978"/>
      <c r="I1978" s="77"/>
    </row>
    <row r="1979" spans="8:9" ht="15">
      <c r="H1979"/>
      <c r="I1979" s="77"/>
    </row>
    <row r="1980" spans="8:9" ht="15">
      <c r="H1980"/>
      <c r="I1980" s="77"/>
    </row>
    <row r="1981" spans="8:9" ht="15">
      <c r="H1981"/>
      <c r="I1981" s="77"/>
    </row>
    <row r="1982" spans="8:9" ht="15">
      <c r="H1982"/>
      <c r="I1982" s="77"/>
    </row>
    <row r="1983" spans="8:9" ht="15">
      <c r="H1983"/>
      <c r="I1983" s="77"/>
    </row>
    <row r="1984" spans="8:9" ht="15">
      <c r="H1984"/>
      <c r="I1984" s="77"/>
    </row>
    <row r="1985" spans="8:9" ht="15">
      <c r="H1985"/>
      <c r="I1985" s="77"/>
    </row>
    <row r="1986" spans="8:9" ht="15">
      <c r="H1986"/>
      <c r="I1986" s="77"/>
    </row>
    <row r="1987" spans="8:9" ht="15">
      <c r="H1987"/>
      <c r="I1987" s="77"/>
    </row>
    <row r="1988" spans="8:9" ht="15">
      <c r="H1988"/>
      <c r="I1988" s="77"/>
    </row>
    <row r="1989" spans="8:9" ht="15">
      <c r="H1989"/>
      <c r="I1989" s="77"/>
    </row>
    <row r="1990" spans="8:9" ht="15">
      <c r="H1990"/>
      <c r="I1990" s="77"/>
    </row>
    <row r="1991" spans="8:9" ht="15">
      <c r="H1991"/>
      <c r="I1991" s="77"/>
    </row>
    <row r="1992" spans="8:9" ht="15">
      <c r="H1992"/>
      <c r="I1992" s="77"/>
    </row>
    <row r="1993" spans="8:9" ht="15">
      <c r="H1993"/>
      <c r="I1993" s="77"/>
    </row>
    <row r="1994" spans="8:9" ht="15">
      <c r="H1994"/>
      <c r="I1994" s="77"/>
    </row>
    <row r="1995" spans="8:9" ht="15">
      <c r="H1995"/>
      <c r="I1995" s="77"/>
    </row>
    <row r="1996" spans="8:9" ht="15">
      <c r="H1996"/>
      <c r="I1996" s="77"/>
    </row>
    <row r="1997" spans="8:9" ht="15">
      <c r="H1997"/>
      <c r="I1997" s="77"/>
    </row>
    <row r="1998" spans="8:9" ht="15">
      <c r="H1998"/>
      <c r="I1998" s="77"/>
    </row>
    <row r="1999" spans="8:9" ht="15">
      <c r="H1999"/>
      <c r="I1999" s="77"/>
    </row>
    <row r="2000" spans="8:9" ht="15">
      <c r="H2000"/>
      <c r="I2000" s="77"/>
    </row>
    <row r="2001" spans="8:9" ht="15">
      <c r="H2001"/>
      <c r="I2001" s="77"/>
    </row>
    <row r="2002" spans="8:9" ht="15">
      <c r="H2002"/>
      <c r="I2002" s="77"/>
    </row>
    <row r="2003" spans="8:9" ht="15">
      <c r="H2003"/>
      <c r="I2003" s="77"/>
    </row>
    <row r="2004" spans="8:9" ht="15">
      <c r="H2004"/>
      <c r="I2004" s="77"/>
    </row>
    <row r="2005" spans="8:9" ht="15">
      <c r="H2005"/>
      <c r="I2005" s="77"/>
    </row>
    <row r="2006" spans="8:9" ht="15">
      <c r="H2006"/>
      <c r="I2006" s="77"/>
    </row>
    <row r="2007" spans="8:9" ht="15">
      <c r="H2007"/>
      <c r="I2007" s="77"/>
    </row>
    <row r="2008" spans="8:9" ht="15">
      <c r="H2008"/>
      <c r="I2008" s="77"/>
    </row>
    <row r="2009" spans="8:9" ht="15">
      <c r="H2009"/>
      <c r="I2009" s="77"/>
    </row>
    <row r="2010" spans="8:9" ht="15">
      <c r="H2010"/>
      <c r="I2010" s="77"/>
    </row>
    <row r="2011" spans="8:9" ht="15">
      <c r="H2011"/>
      <c r="I2011" s="77"/>
    </row>
    <row r="2012" spans="8:9" ht="15">
      <c r="H2012"/>
      <c r="I2012" s="77"/>
    </row>
    <row r="2013" spans="8:9" ht="15">
      <c r="H2013"/>
      <c r="I2013" s="77"/>
    </row>
    <row r="2014" spans="8:9" ht="15">
      <c r="H2014"/>
      <c r="I2014" s="77"/>
    </row>
    <row r="2015" spans="8:9" ht="15">
      <c r="H2015"/>
      <c r="I2015" s="77"/>
    </row>
    <row r="2016" spans="8:9" ht="15">
      <c r="H2016"/>
      <c r="I2016" s="77"/>
    </row>
    <row r="2017" spans="8:9" ht="15">
      <c r="H2017"/>
      <c r="I2017" s="77"/>
    </row>
    <row r="2018" spans="8:9" ht="15">
      <c r="H2018"/>
      <c r="I2018" s="77"/>
    </row>
    <row r="2019" spans="8:9" ht="15">
      <c r="H2019"/>
      <c r="I2019" s="77"/>
    </row>
    <row r="2020" spans="8:9" ht="15">
      <c r="H2020"/>
      <c r="I2020" s="77"/>
    </row>
    <row r="2021" spans="8:9" ht="15">
      <c r="H2021"/>
      <c r="I2021" s="77"/>
    </row>
    <row r="2022" spans="8:9" ht="15">
      <c r="H2022"/>
      <c r="I2022" s="77"/>
    </row>
    <row r="2023" spans="8:9" ht="15">
      <c r="H2023"/>
      <c r="I2023" s="77"/>
    </row>
    <row r="2024" spans="8:9" ht="15">
      <c r="H2024"/>
      <c r="I2024" s="77"/>
    </row>
    <row r="2025" spans="8:9" ht="15">
      <c r="H2025"/>
      <c r="I2025" s="77"/>
    </row>
    <row r="2026" spans="8:9" ht="15">
      <c r="H2026"/>
      <c r="I2026" s="77"/>
    </row>
    <row r="2027" spans="8:9" ht="15">
      <c r="H2027"/>
      <c r="I2027" s="77"/>
    </row>
    <row r="2028" spans="8:9" ht="15">
      <c r="H2028"/>
      <c r="I2028" s="77"/>
    </row>
    <row r="2029" spans="8:9" ht="15">
      <c r="H2029"/>
      <c r="I2029" s="77"/>
    </row>
    <row r="2030" spans="8:9" ht="15">
      <c r="H2030"/>
      <c r="I2030" s="77"/>
    </row>
    <row r="2031" spans="8:9" ht="15">
      <c r="H2031"/>
      <c r="I2031" s="77"/>
    </row>
    <row r="2032" spans="8:9" ht="15">
      <c r="H2032"/>
      <c r="I2032" s="77"/>
    </row>
    <row r="2033" spans="8:9" ht="15">
      <c r="H2033"/>
      <c r="I2033" s="77"/>
    </row>
    <row r="2034" spans="8:9" ht="15">
      <c r="H2034"/>
      <c r="I2034" s="77"/>
    </row>
    <row r="2035" spans="8:9" ht="15">
      <c r="H2035"/>
      <c r="I2035" s="77"/>
    </row>
    <row r="2036" spans="8:9" ht="15">
      <c r="H2036"/>
      <c r="I2036" s="77"/>
    </row>
    <row r="2037" spans="8:9" ht="15">
      <c r="H2037"/>
      <c r="I2037" s="77"/>
    </row>
    <row r="2038" spans="8:9" ht="15">
      <c r="H2038"/>
      <c r="I2038" s="77"/>
    </row>
    <row r="2039" spans="8:9" ht="15">
      <c r="H2039"/>
      <c r="I2039" s="77"/>
    </row>
    <row r="2040" spans="8:9" ht="15">
      <c r="H2040"/>
      <c r="I2040" s="77"/>
    </row>
    <row r="2041" spans="8:9" ht="15">
      <c r="H2041"/>
      <c r="I2041" s="77"/>
    </row>
    <row r="2042" spans="8:9" ht="15">
      <c r="H2042"/>
      <c r="I2042" s="77"/>
    </row>
    <row r="2043" spans="8:9" ht="15">
      <c r="H2043"/>
      <c r="I2043" s="77"/>
    </row>
    <row r="2044" spans="8:9" ht="15">
      <c r="H2044"/>
      <c r="I2044" s="77"/>
    </row>
    <row r="2045" spans="8:9" ht="15">
      <c r="H2045"/>
      <c r="I2045" s="77"/>
    </row>
    <row r="2046" spans="8:9" ht="15">
      <c r="H2046"/>
      <c r="I2046" s="77"/>
    </row>
    <row r="2047" spans="8:9" ht="15">
      <c r="H2047"/>
      <c r="I2047" s="77"/>
    </row>
    <row r="2048" spans="8:9" ht="15">
      <c r="H2048"/>
      <c r="I2048" s="77"/>
    </row>
    <row r="2049" spans="8:9" ht="15">
      <c r="H2049"/>
      <c r="I2049" s="77"/>
    </row>
    <row r="2050" spans="8:9" ht="15">
      <c r="H2050"/>
      <c r="I2050" s="77"/>
    </row>
    <row r="2051" spans="8:9" ht="15">
      <c r="H2051"/>
      <c r="I2051" s="77"/>
    </row>
    <row r="2052" spans="8:9" ht="15">
      <c r="H2052"/>
      <c r="I2052" s="77"/>
    </row>
    <row r="2053" spans="8:9" ht="15">
      <c r="H2053"/>
      <c r="I2053" s="77"/>
    </row>
    <row r="2054" spans="8:9" ht="15">
      <c r="H2054"/>
      <c r="I2054" s="77"/>
    </row>
    <row r="2055" spans="8:9" ht="15">
      <c r="H2055"/>
      <c r="I2055" s="77"/>
    </row>
    <row r="2056" spans="8:9" ht="15">
      <c r="H2056"/>
      <c r="I2056" s="77"/>
    </row>
    <row r="2057" spans="8:9" ht="15">
      <c r="H2057"/>
      <c r="I2057" s="77"/>
    </row>
    <row r="2058" spans="8:9" ht="15">
      <c r="H2058"/>
      <c r="I2058" s="77"/>
    </row>
    <row r="2059" spans="8:9" ht="15">
      <c r="H2059"/>
      <c r="I2059" s="77"/>
    </row>
    <row r="2060" spans="8:9" ht="15">
      <c r="H2060"/>
      <c r="I2060" s="77"/>
    </row>
    <row r="2061" spans="8:9" ht="15">
      <c r="H2061"/>
      <c r="I2061" s="77"/>
    </row>
    <row r="2062" spans="8:9" ht="15">
      <c r="H2062"/>
      <c r="I2062" s="77"/>
    </row>
    <row r="2063" spans="8:9" ht="15">
      <c r="H2063"/>
      <c r="I2063" s="77"/>
    </row>
    <row r="2064" spans="8:9" ht="15">
      <c r="H2064"/>
      <c r="I2064" s="77"/>
    </row>
    <row r="2065" spans="8:9" ht="15">
      <c r="H2065"/>
      <c r="I2065" s="77"/>
    </row>
    <row r="2066" spans="8:9" ht="15">
      <c r="H2066"/>
      <c r="I2066" s="77"/>
    </row>
    <row r="2067" spans="8:9" ht="15">
      <c r="H2067"/>
      <c r="I2067" s="77"/>
    </row>
    <row r="2068" spans="8:9" ht="15">
      <c r="H2068"/>
      <c r="I2068" s="77"/>
    </row>
    <row r="2069" spans="8:9" ht="15">
      <c r="H2069"/>
      <c r="I2069" s="77"/>
    </row>
    <row r="2070" spans="8:9" ht="15">
      <c r="H2070"/>
      <c r="I2070" s="77"/>
    </row>
    <row r="2071" spans="8:9" ht="15">
      <c r="H2071"/>
      <c r="I2071" s="77"/>
    </row>
    <row r="2072" spans="8:9" ht="15">
      <c r="H2072"/>
      <c r="I2072" s="77"/>
    </row>
    <row r="2073" spans="8:9" ht="15">
      <c r="H2073"/>
      <c r="I2073" s="77"/>
    </row>
    <row r="2074" spans="8:9" ht="15">
      <c r="H2074"/>
      <c r="I2074" s="77"/>
    </row>
    <row r="2075" spans="8:9" ht="15">
      <c r="H2075"/>
      <c r="I2075" s="77"/>
    </row>
    <row r="2076" spans="8:9" ht="15">
      <c r="H2076"/>
      <c r="I2076" s="77"/>
    </row>
    <row r="2077" spans="8:9" ht="15">
      <c r="H2077"/>
      <c r="I2077" s="77"/>
    </row>
    <row r="2078" spans="8:9" ht="15">
      <c r="H2078"/>
      <c r="I2078" s="77"/>
    </row>
    <row r="2079" spans="8:9" ht="15">
      <c r="H2079"/>
      <c r="I2079" s="77"/>
    </row>
    <row r="2080" spans="8:9" ht="15">
      <c r="H2080"/>
      <c r="I2080" s="77"/>
    </row>
    <row r="2081" spans="8:9" ht="15">
      <c r="H2081"/>
      <c r="I2081" s="77"/>
    </row>
    <row r="2082" spans="8:9" ht="15">
      <c r="H2082"/>
      <c r="I2082" s="77"/>
    </row>
    <row r="2083" spans="8:9" ht="15">
      <c r="H2083"/>
      <c r="I2083" s="77"/>
    </row>
    <row r="2084" spans="8:9" ht="15">
      <c r="H2084"/>
      <c r="I2084" s="77"/>
    </row>
    <row r="2085" spans="8:9" ht="15">
      <c r="H2085"/>
      <c r="I2085" s="77"/>
    </row>
    <row r="2086" spans="8:9" ht="15">
      <c r="H2086"/>
      <c r="I2086" s="77"/>
    </row>
    <row r="2087" spans="8:9" ht="15">
      <c r="H2087"/>
      <c r="I2087" s="77"/>
    </row>
    <row r="2088" spans="8:9" ht="15">
      <c r="H2088"/>
      <c r="I2088" s="77"/>
    </row>
    <row r="2089" spans="8:9" ht="15">
      <c r="H2089"/>
      <c r="I2089" s="77"/>
    </row>
    <row r="2090" spans="8:9" ht="15">
      <c r="H2090"/>
      <c r="I2090" s="77"/>
    </row>
    <row r="2091" spans="8:9" ht="15">
      <c r="H2091"/>
      <c r="I2091" s="77"/>
    </row>
    <row r="2092" spans="8:9" ht="15">
      <c r="H2092"/>
      <c r="I2092" s="77"/>
    </row>
    <row r="2093" spans="8:9" ht="15">
      <c r="H2093"/>
      <c r="I2093" s="77"/>
    </row>
    <row r="2094" spans="8:9" ht="15">
      <c r="H2094"/>
      <c r="I2094" s="77"/>
    </row>
    <row r="2095" spans="8:9" ht="15">
      <c r="H2095"/>
      <c r="I2095" s="77"/>
    </row>
    <row r="2096" spans="8:9" ht="15">
      <c r="H2096"/>
      <c r="I2096" s="77"/>
    </row>
    <row r="2097" spans="8:9" ht="15">
      <c r="H2097"/>
      <c r="I2097" s="77"/>
    </row>
    <row r="2098" spans="8:9" ht="15">
      <c r="H2098"/>
      <c r="I2098" s="77"/>
    </row>
    <row r="2099" spans="8:9" ht="15">
      <c r="H2099"/>
      <c r="I2099" s="77"/>
    </row>
    <row r="2100" spans="8:9" ht="15">
      <c r="H2100"/>
      <c r="I2100" s="77"/>
    </row>
    <row r="2101" spans="8:9" ht="15">
      <c r="H2101"/>
      <c r="I2101" s="77"/>
    </row>
    <row r="2102" spans="8:9" ht="15">
      <c r="H2102"/>
      <c r="I2102" s="77"/>
    </row>
    <row r="2103" spans="8:9" ht="15">
      <c r="H2103"/>
      <c r="I2103" s="77"/>
    </row>
    <row r="2104" spans="8:9" ht="15">
      <c r="H2104"/>
      <c r="I2104" s="77"/>
    </row>
    <row r="2105" spans="8:9" ht="15">
      <c r="H2105"/>
      <c r="I2105" s="77"/>
    </row>
    <row r="2106" spans="8:9" ht="15">
      <c r="H2106"/>
      <c r="I2106" s="77"/>
    </row>
    <row r="2107" spans="8:9" ht="15">
      <c r="H2107"/>
      <c r="I2107" s="77"/>
    </row>
    <row r="2108" spans="8:9" ht="15">
      <c r="H2108"/>
      <c r="I2108" s="77"/>
    </row>
    <row r="2109" spans="8:9" ht="15">
      <c r="H2109"/>
      <c r="I2109" s="77"/>
    </row>
    <row r="2110" spans="8:9" ht="15">
      <c r="H2110"/>
      <c r="I2110" s="77"/>
    </row>
    <row r="2111" spans="8:9" ht="15">
      <c r="H2111"/>
      <c r="I2111" s="77"/>
    </row>
    <row r="2112" spans="8:9" ht="15">
      <c r="H2112"/>
      <c r="I2112" s="77"/>
    </row>
    <row r="2113" spans="8:9" ht="15">
      <c r="H2113"/>
      <c r="I2113" s="77"/>
    </row>
    <row r="2114" spans="8:9" ht="15">
      <c r="H2114"/>
      <c r="I2114" s="77"/>
    </row>
    <row r="2115" spans="8:9" ht="15">
      <c r="H2115"/>
      <c r="I2115" s="77"/>
    </row>
    <row r="2116" spans="8:9" ht="15">
      <c r="H2116"/>
      <c r="I2116" s="77"/>
    </row>
    <row r="2117" spans="8:9" ht="15">
      <c r="H2117"/>
      <c r="I2117" s="77"/>
    </row>
    <row r="2118" spans="8:9" ht="15">
      <c r="H2118"/>
      <c r="I2118" s="77"/>
    </row>
    <row r="2119" spans="8:9" ht="15">
      <c r="H2119"/>
      <c r="I2119" s="77"/>
    </row>
    <row r="2120" spans="8:9" ht="15">
      <c r="H2120"/>
      <c r="I2120" s="77"/>
    </row>
    <row r="2121" spans="8:9" ht="15">
      <c r="H2121"/>
      <c r="I2121" s="77"/>
    </row>
    <row r="2122" spans="8:9" ht="15">
      <c r="H2122"/>
      <c r="I2122" s="77"/>
    </row>
    <row r="2123" spans="8:9" ht="15">
      <c r="H2123"/>
      <c r="I2123" s="77"/>
    </row>
    <row r="2124" spans="8:9" ht="15">
      <c r="H2124"/>
      <c r="I2124" s="77"/>
    </row>
    <row r="2125" spans="8:9" ht="15">
      <c r="H2125"/>
      <c r="I2125" s="77"/>
    </row>
    <row r="2126" spans="8:9" ht="15">
      <c r="H2126"/>
      <c r="I2126" s="77"/>
    </row>
    <row r="2127" spans="8:9" ht="15">
      <c r="H2127"/>
      <c r="I2127" s="77"/>
    </row>
    <row r="2128" spans="8:9" ht="15">
      <c r="H2128"/>
      <c r="I2128" s="77"/>
    </row>
    <row r="2129" spans="8:9" ht="15">
      <c r="H2129"/>
      <c r="I2129" s="77"/>
    </row>
    <row r="2130" spans="8:9" ht="15">
      <c r="H2130"/>
      <c r="I2130" s="77"/>
    </row>
    <row r="2131" spans="8:9" ht="15">
      <c r="H2131"/>
      <c r="I2131" s="77"/>
    </row>
    <row r="2132" spans="8:9" ht="15">
      <c r="H2132"/>
      <c r="I2132" s="77"/>
    </row>
    <row r="2133" spans="8:9" ht="15">
      <c r="H2133"/>
      <c r="I2133" s="77"/>
    </row>
    <row r="2134" spans="8:9" ht="15">
      <c r="H2134"/>
      <c r="I2134" s="77"/>
    </row>
    <row r="2135" spans="8:9" ht="15">
      <c r="H2135"/>
      <c r="I2135" s="77"/>
    </row>
    <row r="2136" spans="8:9" ht="15">
      <c r="H2136"/>
      <c r="I2136" s="77"/>
    </row>
    <row r="2137" spans="8:9" ht="15">
      <c r="H2137"/>
      <c r="I2137" s="77"/>
    </row>
    <row r="2138" spans="8:9" ht="15">
      <c r="H2138"/>
      <c r="I2138" s="77"/>
    </row>
    <row r="2139" spans="8:9" ht="15">
      <c r="H2139"/>
      <c r="I2139" s="77"/>
    </row>
    <row r="2140" spans="8:9" ht="15">
      <c r="H2140"/>
      <c r="I2140" s="77"/>
    </row>
    <row r="2141" spans="8:9" ht="15">
      <c r="H2141"/>
      <c r="I2141" s="77"/>
    </row>
    <row r="2142" spans="8:9" ht="15">
      <c r="H2142"/>
      <c r="I2142" s="77"/>
    </row>
    <row r="2143" spans="8:9" ht="15">
      <c r="H2143"/>
      <c r="I2143" s="77"/>
    </row>
    <row r="2144" spans="8:9" ht="15">
      <c r="H2144"/>
      <c r="I2144" s="77"/>
    </row>
    <row r="2145" spans="8:9" ht="15">
      <c r="H2145"/>
      <c r="I2145" s="77"/>
    </row>
    <row r="2146" spans="8:9" ht="15">
      <c r="H2146"/>
      <c r="I2146" s="77"/>
    </row>
    <row r="2147" spans="8:9" ht="15">
      <c r="H2147"/>
      <c r="I2147" s="77"/>
    </row>
    <row r="2148" spans="8:9" ht="15">
      <c r="H2148"/>
      <c r="I2148" s="77"/>
    </row>
    <row r="2149" spans="8:9" ht="15">
      <c r="H2149"/>
      <c r="I2149" s="77"/>
    </row>
    <row r="2150" spans="8:9" ht="15">
      <c r="H2150"/>
      <c r="I2150" s="77"/>
    </row>
    <row r="2151" spans="8:9" ht="15">
      <c r="H2151"/>
      <c r="I2151" s="77"/>
    </row>
    <row r="2152" spans="8:9" ht="15">
      <c r="H2152"/>
      <c r="I2152" s="77"/>
    </row>
    <row r="2153" spans="8:9" ht="15">
      <c r="H2153"/>
      <c r="I2153" s="77"/>
    </row>
    <row r="2154" spans="8:9" ht="15">
      <c r="H2154"/>
      <c r="I2154" s="77"/>
    </row>
    <row r="2155" spans="8:9" ht="15">
      <c r="H2155"/>
      <c r="I2155" s="77"/>
    </row>
    <row r="2156" spans="8:9" ht="15">
      <c r="H2156"/>
      <c r="I2156" s="77"/>
    </row>
    <row r="2157" spans="8:9" ht="15">
      <c r="H2157"/>
      <c r="I2157" s="77"/>
    </row>
    <row r="2158" spans="8:9" ht="15">
      <c r="H2158"/>
      <c r="I2158" s="77"/>
    </row>
    <row r="2159" spans="8:9" ht="15">
      <c r="H2159"/>
      <c r="I2159" s="77"/>
    </row>
    <row r="2160" spans="8:9" ht="15">
      <c r="H2160"/>
      <c r="I2160" s="77"/>
    </row>
    <row r="2161" spans="8:9" ht="15">
      <c r="H2161"/>
      <c r="I2161" s="77"/>
    </row>
    <row r="2162" spans="8:9" ht="15">
      <c r="H2162"/>
      <c r="I2162" s="77"/>
    </row>
    <row r="2163" spans="8:9" ht="15">
      <c r="H2163"/>
      <c r="I2163" s="77"/>
    </row>
    <row r="2164" spans="8:9" ht="15">
      <c r="H2164"/>
      <c r="I2164" s="77"/>
    </row>
    <row r="2165" spans="8:9" ht="15">
      <c r="H2165"/>
      <c r="I2165" s="77"/>
    </row>
    <row r="2166" spans="8:9" ht="15">
      <c r="H2166"/>
      <c r="I2166" s="77"/>
    </row>
    <row r="2167" spans="8:9" ht="15">
      <c r="H2167"/>
      <c r="I2167" s="77"/>
    </row>
    <row r="2168" spans="8:9" ht="15">
      <c r="H2168"/>
      <c r="I2168" s="77"/>
    </row>
    <row r="2169" spans="8:9" ht="15">
      <c r="H2169"/>
      <c r="I2169" s="77"/>
    </row>
    <row r="2170" spans="8:9" ht="15">
      <c r="H2170"/>
      <c r="I2170" s="77"/>
    </row>
    <row r="2171" spans="8:9" ht="15">
      <c r="H2171"/>
      <c r="I2171" s="77"/>
    </row>
    <row r="2172" spans="8:9" ht="15">
      <c r="H2172"/>
      <c r="I2172" s="77"/>
    </row>
    <row r="2173" spans="8:9" ht="15">
      <c r="H2173"/>
      <c r="I2173" s="77"/>
    </row>
    <row r="2174" spans="8:9" ht="15">
      <c r="H2174"/>
      <c r="I2174" s="77"/>
    </row>
    <row r="2175" spans="8:9" ht="15">
      <c r="H2175"/>
      <c r="I2175" s="77"/>
    </row>
    <row r="2176" spans="8:9" ht="15">
      <c r="H2176"/>
      <c r="I2176" s="77"/>
    </row>
    <row r="2177" spans="8:9" ht="15">
      <c r="H2177"/>
      <c r="I2177" s="77"/>
    </row>
    <row r="2178" spans="8:9" ht="15">
      <c r="H2178"/>
      <c r="I2178" s="77"/>
    </row>
    <row r="2179" spans="8:9" ht="15">
      <c r="H2179"/>
      <c r="I2179" s="77"/>
    </row>
    <row r="2180" spans="8:9" ht="15">
      <c r="H2180"/>
      <c r="I2180" s="77"/>
    </row>
    <row r="2181" spans="8:9" ht="15">
      <c r="H2181"/>
      <c r="I2181" s="77"/>
    </row>
    <row r="2182" spans="8:9" ht="15">
      <c r="H2182"/>
      <c r="I2182" s="77"/>
    </row>
    <row r="2183" spans="8:9" ht="15">
      <c r="H2183"/>
      <c r="I2183" s="77"/>
    </row>
    <row r="2184" spans="8:9" ht="15">
      <c r="H2184"/>
      <c r="I2184" s="77"/>
    </row>
    <row r="2185" spans="8:9" ht="15">
      <c r="H2185"/>
      <c r="I2185" s="77"/>
    </row>
    <row r="2186" spans="8:9" ht="15">
      <c r="H2186"/>
      <c r="I2186" s="77"/>
    </row>
    <row r="2187" spans="8:9" ht="15">
      <c r="H2187"/>
      <c r="I2187" s="77"/>
    </row>
    <row r="2188" spans="8:9" ht="15">
      <c r="H2188"/>
      <c r="I2188" s="77"/>
    </row>
    <row r="2189" spans="8:9" ht="15">
      <c r="H2189"/>
      <c r="I2189" s="77"/>
    </row>
    <row r="2190" spans="8:9" ht="15">
      <c r="H2190"/>
      <c r="I2190" s="77"/>
    </row>
    <row r="2191" spans="8:9" ht="15">
      <c r="H2191"/>
      <c r="I2191" s="77"/>
    </row>
    <row r="2192" spans="8:9" ht="15">
      <c r="H2192"/>
      <c r="I2192" s="77"/>
    </row>
    <row r="2193" spans="8:9" ht="15">
      <c r="H2193"/>
      <c r="I2193" s="77"/>
    </row>
    <row r="2194" spans="8:9" ht="15">
      <c r="H2194"/>
      <c r="I2194" s="77"/>
    </row>
    <row r="2195" spans="8:9" ht="15">
      <c r="H2195"/>
      <c r="I2195" s="77"/>
    </row>
    <row r="2196" spans="8:9" ht="15">
      <c r="H2196"/>
      <c r="I2196" s="77"/>
    </row>
    <row r="2197" spans="8:9" ht="15">
      <c r="H2197"/>
      <c r="I2197" s="77"/>
    </row>
    <row r="2198" spans="8:9" ht="15">
      <c r="H2198"/>
      <c r="I2198" s="77"/>
    </row>
    <row r="2199" spans="8:9" ht="15">
      <c r="H2199"/>
      <c r="I2199" s="77"/>
    </row>
    <row r="2200" spans="8:9" ht="15">
      <c r="H2200"/>
      <c r="I2200" s="77"/>
    </row>
    <row r="2201" spans="8:9" ht="15">
      <c r="H2201"/>
      <c r="I2201" s="77"/>
    </row>
    <row r="2202" spans="8:9" ht="15">
      <c r="H2202"/>
      <c r="I2202" s="77"/>
    </row>
    <row r="2203" spans="8:9" ht="15">
      <c r="H2203"/>
      <c r="I2203" s="77"/>
    </row>
    <row r="2204" spans="8:9" ht="15">
      <c r="H2204"/>
      <c r="I2204" s="77"/>
    </row>
    <row r="2205" spans="8:9" ht="15">
      <c r="H2205"/>
      <c r="I2205" s="77"/>
    </row>
    <row r="2206" spans="8:9" ht="15">
      <c r="H2206"/>
      <c r="I2206" s="77"/>
    </row>
    <row r="2207" spans="8:9" ht="15">
      <c r="H2207"/>
      <c r="I2207" s="77"/>
    </row>
    <row r="2208" spans="8:9" ht="15">
      <c r="H2208"/>
      <c r="I2208" s="77"/>
    </row>
    <row r="2209" spans="8:9" ht="15">
      <c r="H2209"/>
      <c r="I2209" s="77"/>
    </row>
    <row r="2210" spans="8:9" ht="15">
      <c r="H2210"/>
      <c r="I2210" s="77"/>
    </row>
    <row r="2211" spans="8:9" ht="15">
      <c r="H2211"/>
      <c r="I2211" s="77"/>
    </row>
    <row r="2212" spans="8:9" ht="15">
      <c r="H2212"/>
      <c r="I2212" s="77"/>
    </row>
    <row r="2213" spans="8:9" ht="15">
      <c r="H2213"/>
      <c r="I2213" s="77"/>
    </row>
    <row r="2214" spans="8:9" ht="15">
      <c r="H2214"/>
      <c r="I2214" s="77"/>
    </row>
    <row r="2215" spans="8:9" ht="15">
      <c r="H2215"/>
      <c r="I2215" s="77"/>
    </row>
    <row r="2216" spans="8:9" ht="15">
      <c r="H2216"/>
      <c r="I2216" s="77"/>
    </row>
    <row r="2217" spans="8:9" ht="15">
      <c r="H2217"/>
      <c r="I2217" s="77"/>
    </row>
    <row r="2218" spans="8:9" ht="15">
      <c r="H2218"/>
      <c r="I2218" s="77"/>
    </row>
    <row r="2219" spans="8:9" ht="15">
      <c r="H2219"/>
      <c r="I2219" s="77"/>
    </row>
    <row r="2220" spans="8:9" ht="15">
      <c r="H2220"/>
      <c r="I2220" s="77"/>
    </row>
    <row r="2221" spans="8:9" ht="15">
      <c r="H2221"/>
      <c r="I2221" s="77"/>
    </row>
    <row r="2222" spans="8:9" ht="15">
      <c r="H2222"/>
      <c r="I2222" s="77"/>
    </row>
    <row r="2223" spans="8:9" ht="15">
      <c r="H2223"/>
      <c r="I2223" s="77"/>
    </row>
    <row r="2224" spans="8:9" ht="15">
      <c r="H2224"/>
      <c r="I2224" s="77"/>
    </row>
    <row r="2225" spans="8:9" ht="15">
      <c r="H2225"/>
      <c r="I2225" s="77"/>
    </row>
    <row r="2226" spans="8:9" ht="15">
      <c r="H2226"/>
      <c r="I2226" s="77"/>
    </row>
    <row r="2227" spans="8:9" ht="15">
      <c r="H2227"/>
      <c r="I2227" s="77"/>
    </row>
    <row r="2228" spans="8:9" ht="15">
      <c r="H2228"/>
      <c r="I2228" s="77"/>
    </row>
    <row r="2229" spans="8:9" ht="15">
      <c r="H2229"/>
      <c r="I2229" s="77"/>
    </row>
    <row r="2230" spans="8:9" ht="15">
      <c r="H2230"/>
      <c r="I2230" s="77"/>
    </row>
    <row r="2231" spans="8:9" ht="15">
      <c r="H2231"/>
      <c r="I2231" s="77"/>
    </row>
    <row r="2232" spans="8:9" ht="15">
      <c r="H2232"/>
      <c r="I2232" s="77"/>
    </row>
    <row r="2233" spans="8:9" ht="15">
      <c r="H2233"/>
      <c r="I2233" s="77"/>
    </row>
    <row r="2234" spans="8:9" ht="15">
      <c r="H2234"/>
      <c r="I2234" s="77"/>
    </row>
    <row r="2235" spans="8:9" ht="15">
      <c r="H2235"/>
      <c r="I2235" s="77"/>
    </row>
    <row r="2236" spans="8:9" ht="15">
      <c r="H2236"/>
      <c r="I2236" s="77"/>
    </row>
    <row r="2237" spans="8:9" ht="15">
      <c r="H2237"/>
      <c r="I2237" s="77"/>
    </row>
    <row r="2238" spans="8:9" ht="15">
      <c r="H2238"/>
      <c r="I2238" s="77"/>
    </row>
    <row r="2239" spans="8:9" ht="15">
      <c r="H2239"/>
      <c r="I2239" s="77"/>
    </row>
    <row r="2240" spans="8:9" ht="15">
      <c r="H2240"/>
      <c r="I2240" s="77"/>
    </row>
    <row r="2241" spans="8:9" ht="15">
      <c r="H2241"/>
      <c r="I2241" s="77"/>
    </row>
    <row r="2242" spans="8:9" ht="15">
      <c r="H2242"/>
      <c r="I2242" s="77"/>
    </row>
    <row r="2243" spans="8:9" ht="15">
      <c r="H2243"/>
      <c r="I2243" s="77"/>
    </row>
    <row r="2244" spans="8:9" ht="15">
      <c r="H2244"/>
      <c r="I2244" s="77"/>
    </row>
    <row r="2245" spans="8:9" ht="15">
      <c r="H2245"/>
      <c r="I2245" s="77"/>
    </row>
    <row r="2246" spans="8:9" ht="15">
      <c r="H2246"/>
      <c r="I2246" s="77"/>
    </row>
    <row r="2247" spans="8:9" ht="15">
      <c r="H2247"/>
      <c r="I2247" s="77"/>
    </row>
    <row r="2248" spans="8:9" ht="15">
      <c r="H2248"/>
      <c r="I2248" s="77"/>
    </row>
    <row r="2249" spans="8:9" ht="15">
      <c r="H2249"/>
      <c r="I2249" s="77"/>
    </row>
    <row r="2250" spans="8:9" ht="15">
      <c r="H2250"/>
      <c r="I2250" s="77"/>
    </row>
    <row r="2251" spans="8:9" ht="15">
      <c r="H2251"/>
      <c r="I2251" s="77"/>
    </row>
    <row r="2252" spans="8:9" ht="15">
      <c r="H2252"/>
      <c r="I2252" s="77"/>
    </row>
    <row r="2253" spans="8:9" ht="15">
      <c r="H2253"/>
      <c r="I2253" s="77"/>
    </row>
    <row r="2254" spans="8:9" ht="15">
      <c r="H2254"/>
      <c r="I2254" s="77"/>
    </row>
    <row r="2255" spans="8:9" ht="15">
      <c r="H2255"/>
      <c r="I2255" s="77"/>
    </row>
    <row r="2256" spans="8:9" ht="15">
      <c r="H2256"/>
      <c r="I2256" s="77"/>
    </row>
    <row r="2257" spans="8:9" ht="15">
      <c r="H2257"/>
      <c r="I2257" s="77"/>
    </row>
    <row r="2258" spans="8:9" ht="15">
      <c r="H2258"/>
      <c r="I2258" s="77"/>
    </row>
    <row r="2259" spans="8:9" ht="15">
      <c r="H2259"/>
      <c r="I2259" s="77"/>
    </row>
    <row r="2260" spans="8:9" ht="15">
      <c r="H2260"/>
      <c r="I2260" s="77"/>
    </row>
    <row r="2261" spans="8:9" ht="15">
      <c r="H2261"/>
      <c r="I2261" s="77"/>
    </row>
    <row r="2262" spans="8:9" ht="15">
      <c r="H2262"/>
      <c r="I2262" s="77"/>
    </row>
    <row r="2263" spans="8:9" ht="15">
      <c r="H2263"/>
      <c r="I2263" s="77"/>
    </row>
    <row r="2264" spans="8:9" ht="15">
      <c r="H2264"/>
      <c r="I2264" s="77"/>
    </row>
    <row r="2265" spans="8:9" ht="15">
      <c r="H2265"/>
      <c r="I2265" s="77"/>
    </row>
    <row r="2266" spans="8:9" ht="15">
      <c r="H2266"/>
      <c r="I2266" s="77"/>
    </row>
    <row r="2267" spans="8:9" ht="15">
      <c r="H2267"/>
      <c r="I2267" s="77"/>
    </row>
    <row r="2268" spans="8:9" ht="15">
      <c r="H2268"/>
      <c r="I2268" s="77"/>
    </row>
    <row r="2269" spans="8:9" ht="15">
      <c r="H2269"/>
      <c r="I2269" s="77"/>
    </row>
    <row r="2270" spans="8:9" ht="15">
      <c r="H2270"/>
      <c r="I2270" s="77"/>
    </row>
    <row r="2271" spans="8:9" ht="15">
      <c r="H2271"/>
      <c r="I2271" s="77"/>
    </row>
    <row r="2272" spans="8:9" ht="15">
      <c r="H2272"/>
      <c r="I2272" s="77"/>
    </row>
    <row r="2273" spans="8:9" ht="15">
      <c r="H2273"/>
      <c r="I2273" s="77"/>
    </row>
    <row r="2274" spans="8:9" ht="15">
      <c r="H2274"/>
      <c r="I2274" s="77"/>
    </row>
    <row r="2275" spans="8:9" ht="15">
      <c r="H2275"/>
      <c r="I2275" s="77"/>
    </row>
    <row r="2276" spans="8:9" ht="15">
      <c r="H2276"/>
      <c r="I2276" s="77"/>
    </row>
    <row r="2277" spans="8:9" ht="15">
      <c r="H2277"/>
      <c r="I2277" s="77"/>
    </row>
    <row r="2278" spans="8:9" ht="15">
      <c r="H2278"/>
      <c r="I2278" s="77"/>
    </row>
    <row r="2279" spans="8:9" ht="15">
      <c r="H2279"/>
      <c r="I2279" s="77"/>
    </row>
    <row r="2280" spans="8:9" ht="15">
      <c r="H2280"/>
      <c r="I2280" s="77"/>
    </row>
    <row r="2281" spans="8:9" ht="15">
      <c r="H2281"/>
      <c r="I2281" s="77"/>
    </row>
    <row r="2282" spans="8:9" ht="15">
      <c r="H2282"/>
      <c r="I2282" s="77"/>
    </row>
    <row r="2283" spans="8:9" ht="15">
      <c r="H2283"/>
      <c r="I2283" s="77"/>
    </row>
    <row r="2284" spans="8:9" ht="15">
      <c r="H2284"/>
      <c r="I2284" s="77"/>
    </row>
    <row r="2285" spans="8:9" ht="15">
      <c r="H2285"/>
      <c r="I2285" s="77"/>
    </row>
    <row r="2286" spans="8:9" ht="15">
      <c r="H2286"/>
      <c r="I2286" s="77"/>
    </row>
    <row r="2287" spans="8:9" ht="15">
      <c r="H2287"/>
      <c r="I2287" s="77"/>
    </row>
    <row r="2288" spans="8:9" ht="15">
      <c r="H2288"/>
      <c r="I2288" s="77"/>
    </row>
    <row r="2289" spans="8:9" ht="15">
      <c r="H2289"/>
      <c r="I2289" s="77"/>
    </row>
    <row r="2290" spans="8:9" ht="15">
      <c r="H2290"/>
      <c r="I2290" s="77"/>
    </row>
    <row r="2291" spans="8:9" ht="15">
      <c r="H2291"/>
      <c r="I2291" s="77"/>
    </row>
    <row r="2292" spans="8:9" ht="15">
      <c r="H2292"/>
      <c r="I2292" s="77"/>
    </row>
    <row r="2293" spans="8:9" ht="15">
      <c r="H2293"/>
      <c r="I2293" s="77"/>
    </row>
    <row r="2294" spans="8:9" ht="15">
      <c r="H2294"/>
      <c r="I2294" s="77"/>
    </row>
    <row r="2295" spans="8:9" ht="15">
      <c r="H2295"/>
      <c r="I2295" s="77"/>
    </row>
    <row r="2296" spans="8:9" ht="15">
      <c r="H2296"/>
      <c r="I2296" s="77"/>
    </row>
    <row r="2297" spans="8:9" ht="15">
      <c r="H2297"/>
      <c r="I2297" s="77"/>
    </row>
    <row r="2298" spans="8:9" ht="15">
      <c r="H2298"/>
      <c r="I2298" s="77"/>
    </row>
    <row r="2299" spans="8:9" ht="15">
      <c r="H2299"/>
      <c r="I2299" s="77"/>
    </row>
    <row r="2300" spans="8:9" ht="15">
      <c r="H2300"/>
      <c r="I2300" s="77"/>
    </row>
    <row r="2301" spans="8:9" ht="15">
      <c r="H2301"/>
      <c r="I2301" s="77"/>
    </row>
    <row r="2302" spans="8:9" ht="15">
      <c r="H2302"/>
      <c r="I2302" s="77"/>
    </row>
    <row r="2303" spans="8:9" ht="15">
      <c r="H2303"/>
      <c r="I2303" s="77"/>
    </row>
    <row r="2304" spans="8:9" ht="15">
      <c r="H2304"/>
      <c r="I2304" s="77"/>
    </row>
    <row r="2305" spans="8:9" ht="15">
      <c r="H2305"/>
      <c r="I2305" s="77"/>
    </row>
    <row r="2306" spans="8:9" ht="15">
      <c r="H2306"/>
      <c r="I2306" s="77"/>
    </row>
    <row r="2307" spans="8:9" ht="15">
      <c r="H2307"/>
      <c r="I2307" s="77"/>
    </row>
    <row r="2308" spans="8:9" ht="15">
      <c r="H2308"/>
      <c r="I2308" s="77"/>
    </row>
    <row r="2309" spans="8:9" ht="15">
      <c r="H2309"/>
      <c r="I2309" s="77"/>
    </row>
    <row r="2310" spans="8:9" ht="15">
      <c r="H2310"/>
      <c r="I2310" s="77"/>
    </row>
    <row r="2311" spans="8:9" ht="15">
      <c r="H2311"/>
      <c r="I2311" s="77"/>
    </row>
    <row r="2312" spans="8:9" ht="15">
      <c r="H2312"/>
      <c r="I2312" s="77"/>
    </row>
    <row r="2313" spans="8:9" ht="15">
      <c r="H2313"/>
      <c r="I2313" s="77"/>
    </row>
    <row r="2314" spans="8:9" ht="15">
      <c r="H2314"/>
      <c r="I2314" s="77"/>
    </row>
    <row r="2315" spans="8:9" ht="15">
      <c r="H2315"/>
      <c r="I2315" s="77"/>
    </row>
    <row r="2316" spans="8:9" ht="15">
      <c r="H2316"/>
      <c r="I2316" s="77"/>
    </row>
    <row r="2317" spans="8:9" ht="15">
      <c r="H2317"/>
      <c r="I2317" s="77"/>
    </row>
    <row r="2318" spans="8:9" ht="15">
      <c r="H2318"/>
      <c r="I2318" s="77"/>
    </row>
    <row r="2319" spans="8:9" ht="15">
      <c r="H2319"/>
      <c r="I2319" s="77"/>
    </row>
    <row r="2320" spans="8:9" ht="15">
      <c r="H2320"/>
      <c r="I2320" s="77"/>
    </row>
    <row r="2321" spans="8:9" ht="15">
      <c r="H2321"/>
      <c r="I2321" s="77"/>
    </row>
    <row r="2322" spans="8:9" ht="15">
      <c r="H2322"/>
      <c r="I2322" s="77"/>
    </row>
    <row r="2323" spans="8:9" ht="15">
      <c r="H2323"/>
      <c r="I2323" s="77"/>
    </row>
    <row r="2324" spans="8:9" ht="15">
      <c r="H2324"/>
      <c r="I2324" s="77"/>
    </row>
    <row r="2325" spans="8:9" ht="15">
      <c r="H2325"/>
      <c r="I2325" s="77"/>
    </row>
    <row r="2326" spans="8:9" ht="15">
      <c r="H2326"/>
      <c r="I2326" s="77"/>
    </row>
    <row r="2327" spans="8:9" ht="15">
      <c r="H2327"/>
      <c r="I2327" s="77"/>
    </row>
    <row r="2328" spans="8:9" ht="15">
      <c r="H2328"/>
      <c r="I2328" s="77"/>
    </row>
    <row r="2329" spans="8:9" ht="15">
      <c r="H2329"/>
      <c r="I2329" s="77"/>
    </row>
    <row r="2330" spans="8:9" ht="15">
      <c r="H2330"/>
      <c r="I2330" s="77"/>
    </row>
    <row r="2331" spans="8:9" ht="15">
      <c r="H2331"/>
      <c r="I2331" s="77"/>
    </row>
    <row r="2332" spans="8:9" ht="15">
      <c r="H2332"/>
      <c r="I2332" s="77"/>
    </row>
    <row r="2333" spans="8:9" ht="15">
      <c r="H2333"/>
      <c r="I2333" s="77"/>
    </row>
    <row r="2334" spans="8:9" ht="15">
      <c r="H2334"/>
      <c r="I2334" s="77"/>
    </row>
    <row r="2335" spans="8:9" ht="15">
      <c r="H2335"/>
      <c r="I2335" s="77"/>
    </row>
    <row r="2336" spans="8:9" ht="15">
      <c r="H2336"/>
      <c r="I2336" s="77"/>
    </row>
    <row r="2337" spans="8:9" ht="15">
      <c r="H2337"/>
      <c r="I2337" s="77"/>
    </row>
    <row r="2338" spans="8:9" ht="15">
      <c r="H2338"/>
      <c r="I2338" s="77"/>
    </row>
    <row r="2339" spans="8:9" ht="15">
      <c r="H2339"/>
      <c r="I2339" s="77"/>
    </row>
    <row r="2340" spans="8:9" ht="15">
      <c r="H2340"/>
      <c r="I2340" s="77"/>
    </row>
    <row r="2341" spans="8:9" ht="15">
      <c r="H2341"/>
      <c r="I2341" s="77"/>
    </row>
    <row r="2342" spans="8:9" ht="15">
      <c r="H2342"/>
      <c r="I2342" s="77"/>
    </row>
    <row r="2343" spans="8:9" ht="15">
      <c r="H2343"/>
      <c r="I2343" s="77"/>
    </row>
    <row r="2344" spans="8:9" ht="15">
      <c r="H2344"/>
      <c r="I2344" s="77"/>
    </row>
    <row r="2345" spans="8:9" ht="15">
      <c r="H2345"/>
      <c r="I2345" s="77"/>
    </row>
    <row r="2346" spans="8:9" ht="15">
      <c r="H2346"/>
      <c r="I2346" s="77"/>
    </row>
    <row r="2347" spans="8:9" ht="15">
      <c r="H2347"/>
      <c r="I2347" s="77"/>
    </row>
    <row r="2348" spans="8:9" ht="15">
      <c r="H2348"/>
      <c r="I2348" s="77"/>
    </row>
    <row r="2349" spans="8:9" ht="15">
      <c r="H2349"/>
      <c r="I2349" s="77"/>
    </row>
    <row r="2350" spans="8:9" ht="15">
      <c r="H2350"/>
      <c r="I2350" s="77"/>
    </row>
    <row r="2351" spans="8:9" ht="15">
      <c r="H2351"/>
      <c r="I2351" s="77"/>
    </row>
    <row r="2352" spans="8:9" ht="15">
      <c r="H2352"/>
      <c r="I2352" s="77"/>
    </row>
    <row r="2353" spans="8:9" ht="15">
      <c r="H2353"/>
      <c r="I2353" s="77"/>
    </row>
    <row r="2354" spans="8:9" ht="15">
      <c r="H2354"/>
      <c r="I2354" s="77"/>
    </row>
    <row r="2355" spans="8:9" ht="15">
      <c r="H2355"/>
      <c r="I2355" s="77"/>
    </row>
    <row r="2356" spans="8:9" ht="15">
      <c r="H2356"/>
      <c r="I2356" s="77"/>
    </row>
    <row r="2357" spans="8:9" ht="15">
      <c r="H2357"/>
      <c r="I2357" s="77"/>
    </row>
    <row r="2358" spans="8:9" ht="15">
      <c r="H2358"/>
      <c r="I2358" s="77"/>
    </row>
    <row r="2359" spans="8:9" ht="15">
      <c r="H2359"/>
      <c r="I2359" s="77"/>
    </row>
    <row r="2360" spans="8:9" ht="15">
      <c r="H2360"/>
      <c r="I2360" s="77"/>
    </row>
    <row r="2361" spans="8:9" ht="15">
      <c r="H2361"/>
      <c r="I2361" s="77"/>
    </row>
    <row r="2362" spans="8:9" ht="15">
      <c r="H2362"/>
      <c r="I2362" s="77"/>
    </row>
    <row r="2363" spans="8:9" ht="15">
      <c r="H2363"/>
      <c r="I2363" s="77"/>
    </row>
    <row r="2364" spans="8:9" ht="15">
      <c r="H2364"/>
      <c r="I2364" s="77"/>
    </row>
    <row r="2365" spans="8:9" ht="15">
      <c r="H2365"/>
      <c r="I2365" s="77"/>
    </row>
    <row r="2366" spans="8:9" ht="15">
      <c r="H2366"/>
      <c r="I2366" s="77"/>
    </row>
    <row r="2367" spans="8:9" ht="15">
      <c r="H2367"/>
      <c r="I2367" s="77"/>
    </row>
    <row r="2368" spans="8:9" ht="15">
      <c r="H2368"/>
      <c r="I2368" s="77"/>
    </row>
    <row r="2369" spans="8:9" ht="15">
      <c r="H2369"/>
      <c r="I2369" s="77"/>
    </row>
    <row r="2370" spans="8:9" ht="15">
      <c r="H2370"/>
      <c r="I2370" s="77"/>
    </row>
    <row r="2371" spans="8:9" ht="15">
      <c r="H2371"/>
      <c r="I2371" s="77"/>
    </row>
    <row r="2372" spans="8:9" ht="15">
      <c r="H2372"/>
      <c r="I2372" s="77"/>
    </row>
    <row r="2373" spans="8:9" ht="15">
      <c r="H2373"/>
      <c r="I2373" s="77"/>
    </row>
    <row r="2374" spans="8:9" ht="15">
      <c r="H2374"/>
      <c r="I2374" s="77"/>
    </row>
    <row r="2375" spans="8:9" ht="15">
      <c r="H2375"/>
      <c r="I2375" s="77"/>
    </row>
    <row r="2376" spans="8:9" ht="15">
      <c r="H2376"/>
      <c r="I2376" s="77"/>
    </row>
    <row r="2377" spans="8:9" ht="15">
      <c r="H2377"/>
      <c r="I2377" s="77"/>
    </row>
    <row r="2378" spans="8:9" ht="15">
      <c r="H2378"/>
      <c r="I2378" s="77"/>
    </row>
    <row r="2379" spans="8:9" ht="15">
      <c r="H2379"/>
      <c r="I2379" s="77"/>
    </row>
    <row r="2380" spans="8:9" ht="15">
      <c r="H2380"/>
      <c r="I2380" s="77"/>
    </row>
    <row r="2381" spans="8:9" ht="15">
      <c r="H2381"/>
      <c r="I2381" s="77"/>
    </row>
    <row r="2382" spans="8:9" ht="15">
      <c r="H2382"/>
      <c r="I2382" s="77"/>
    </row>
    <row r="2383" spans="8:9" ht="15">
      <c r="H2383"/>
      <c r="I2383" s="77"/>
    </row>
    <row r="2384" spans="8:9" ht="15">
      <c r="H2384"/>
      <c r="I2384" s="77"/>
    </row>
    <row r="2385" spans="8:9" ht="15">
      <c r="H2385"/>
      <c r="I2385" s="77"/>
    </row>
    <row r="2386" spans="8:9" ht="15">
      <c r="H2386"/>
      <c r="I2386" s="77"/>
    </row>
    <row r="2387" spans="8:9" ht="15">
      <c r="H2387"/>
      <c r="I2387" s="77"/>
    </row>
    <row r="2388" spans="8:9" ht="15">
      <c r="H2388"/>
      <c r="I2388" s="77"/>
    </row>
    <row r="2389" spans="8:9" ht="15">
      <c r="H2389"/>
      <c r="I2389" s="77"/>
    </row>
    <row r="2390" spans="8:9" ht="15">
      <c r="H2390"/>
      <c r="I2390" s="77"/>
    </row>
    <row r="2391" spans="8:9" ht="15">
      <c r="H2391"/>
      <c r="I2391" s="77"/>
    </row>
    <row r="2392" spans="8:9" ht="15">
      <c r="H2392"/>
      <c r="I2392" s="77"/>
    </row>
    <row r="2393" spans="8:9" ht="15">
      <c r="H2393"/>
      <c r="I2393" s="77"/>
    </row>
    <row r="2394" spans="8:9" ht="15">
      <c r="H2394"/>
      <c r="I2394" s="77"/>
    </row>
    <row r="2395" spans="8:9" ht="15">
      <c r="H2395"/>
      <c r="I2395" s="77"/>
    </row>
    <row r="2396" spans="8:9" ht="15">
      <c r="H2396"/>
      <c r="I2396" s="77"/>
    </row>
    <row r="2397" spans="8:9" ht="15">
      <c r="H2397"/>
      <c r="I2397" s="77"/>
    </row>
    <row r="2398" spans="8:9" ht="15">
      <c r="H2398"/>
      <c r="I2398" s="77"/>
    </row>
    <row r="2399" spans="8:9" ht="15">
      <c r="H2399"/>
      <c r="I2399" s="77"/>
    </row>
    <row r="2400" spans="8:9" ht="15">
      <c r="H2400"/>
      <c r="I2400" s="77"/>
    </row>
    <row r="2401" spans="8:9" ht="15">
      <c r="H2401"/>
      <c r="I2401" s="77"/>
    </row>
    <row r="2402" spans="8:9" ht="15">
      <c r="H2402"/>
      <c r="I2402" s="77"/>
    </row>
    <row r="2403" spans="8:9" ht="15">
      <c r="H2403"/>
      <c r="I2403" s="77"/>
    </row>
    <row r="2404" spans="8:9" ht="15">
      <c r="H2404"/>
      <c r="I2404" s="77"/>
    </row>
    <row r="2405" spans="8:9" ht="15">
      <c r="H2405"/>
      <c r="I2405" s="77"/>
    </row>
    <row r="2406" spans="8:9" ht="15">
      <c r="H2406"/>
      <c r="I2406" s="77"/>
    </row>
    <row r="2407" spans="8:9" ht="15">
      <c r="H2407"/>
      <c r="I2407" s="77"/>
    </row>
    <row r="2408" spans="8:9" ht="15">
      <c r="H2408"/>
      <c r="I2408" s="77"/>
    </row>
    <row r="2409" spans="8:9" ht="15">
      <c r="H2409"/>
      <c r="I2409" s="77"/>
    </row>
    <row r="2410" spans="8:9" ht="15">
      <c r="H2410"/>
      <c r="I2410" s="77"/>
    </row>
    <row r="2411" spans="8:9" ht="15">
      <c r="H2411"/>
      <c r="I2411" s="77"/>
    </row>
    <row r="2412" spans="8:9" ht="15">
      <c r="H2412"/>
      <c r="I2412" s="77"/>
    </row>
    <row r="2413" spans="8:9" ht="15">
      <c r="H2413"/>
      <c r="I2413" s="77"/>
    </row>
    <row r="2414" spans="8:9" ht="15">
      <c r="H2414"/>
      <c r="I2414" s="77"/>
    </row>
    <row r="2415" spans="8:9" ht="15">
      <c r="H2415"/>
      <c r="I2415" s="77"/>
    </row>
    <row r="2416" spans="8:9" ht="15">
      <c r="H2416"/>
      <c r="I2416" s="77"/>
    </row>
    <row r="2417" spans="8:9" ht="15">
      <c r="H2417"/>
      <c r="I2417" s="77"/>
    </row>
    <row r="2418" spans="8:9" ht="15">
      <c r="H2418"/>
      <c r="I2418" s="77"/>
    </row>
    <row r="2419" spans="8:9" ht="15">
      <c r="H2419"/>
      <c r="I2419" s="77"/>
    </row>
    <row r="2420" spans="8:9" ht="15">
      <c r="H2420"/>
      <c r="I2420" s="77"/>
    </row>
    <row r="2421" spans="8:9" ht="15">
      <c r="H2421"/>
      <c r="I2421" s="77"/>
    </row>
    <row r="2422" spans="8:9" ht="15">
      <c r="H2422"/>
      <c r="I2422" s="77"/>
    </row>
    <row r="2423" spans="8:9" ht="15">
      <c r="H2423"/>
      <c r="I2423" s="77"/>
    </row>
    <row r="2424" spans="8:9" ht="15">
      <c r="H2424"/>
      <c r="I2424" s="77"/>
    </row>
    <row r="2425" spans="8:9" ht="15">
      <c r="H2425"/>
      <c r="I2425" s="77"/>
    </row>
    <row r="2426" spans="8:9" ht="15">
      <c r="H2426"/>
      <c r="I2426" s="77"/>
    </row>
    <row r="2427" spans="8:9" ht="15">
      <c r="H2427"/>
      <c r="I2427" s="77"/>
    </row>
    <row r="2428" spans="8:9" ht="15">
      <c r="H2428"/>
      <c r="I2428" s="77"/>
    </row>
    <row r="2429" spans="8:9" ht="15">
      <c r="H2429"/>
      <c r="I2429" s="77"/>
    </row>
    <row r="2430" spans="8:9" ht="15">
      <c r="H2430"/>
      <c r="I2430" s="77"/>
    </row>
    <row r="2431" spans="8:9" ht="15">
      <c r="H2431"/>
      <c r="I2431" s="77"/>
    </row>
    <row r="2432" spans="8:9" ht="15">
      <c r="H2432"/>
      <c r="I2432" s="77"/>
    </row>
    <row r="2433" spans="8:9" ht="15">
      <c r="H2433"/>
      <c r="I2433" s="77"/>
    </row>
    <row r="2434" spans="8:9" ht="15">
      <c r="H2434"/>
      <c r="I2434" s="77"/>
    </row>
    <row r="2435" spans="8:9" ht="15">
      <c r="H2435"/>
      <c r="I2435" s="77"/>
    </row>
    <row r="2436" spans="8:9" ht="15">
      <c r="H2436"/>
      <c r="I2436" s="77"/>
    </row>
    <row r="2437" spans="8:9" ht="15">
      <c r="H2437"/>
      <c r="I2437" s="77"/>
    </row>
    <row r="2438" spans="8:9" ht="15">
      <c r="H2438"/>
      <c r="I2438" s="77"/>
    </row>
    <row r="2439" spans="8:9" ht="15">
      <c r="H2439"/>
      <c r="I2439" s="77"/>
    </row>
    <row r="2440" spans="8:9" ht="15">
      <c r="H2440"/>
      <c r="I2440" s="77"/>
    </row>
    <row r="2441" spans="8:9" ht="15">
      <c r="H2441"/>
      <c r="I2441" s="77"/>
    </row>
    <row r="2442" spans="8:9" ht="15">
      <c r="H2442"/>
      <c r="I2442" s="77"/>
    </row>
    <row r="2443" spans="8:9" ht="15">
      <c r="H2443"/>
      <c r="I2443" s="77"/>
    </row>
    <row r="2444" spans="8:9" ht="15">
      <c r="H2444"/>
      <c r="I2444" s="77"/>
    </row>
    <row r="2445" spans="8:9" ht="15">
      <c r="H2445"/>
      <c r="I2445" s="77"/>
    </row>
    <row r="2446" spans="8:9" ht="15">
      <c r="H2446"/>
      <c r="I2446" s="77"/>
    </row>
    <row r="2447" spans="8:9" ht="15">
      <c r="H2447"/>
      <c r="I2447" s="77"/>
    </row>
    <row r="2448" spans="8:9" ht="15">
      <c r="H2448"/>
      <c r="I2448" s="77"/>
    </row>
    <row r="2449" spans="8:9" ht="15">
      <c r="H2449"/>
      <c r="I2449" s="77"/>
    </row>
    <row r="2450" spans="8:9" ht="15">
      <c r="H2450"/>
      <c r="I2450" s="77"/>
    </row>
    <row r="2451" spans="8:9" ht="15">
      <c r="H2451"/>
      <c r="I2451" s="77"/>
    </row>
    <row r="2452" spans="8:9" ht="15">
      <c r="H2452"/>
      <c r="I2452" s="77"/>
    </row>
    <row r="2453" spans="8:9" ht="15">
      <c r="H2453"/>
      <c r="I2453" s="77"/>
    </row>
    <row r="2454" spans="8:9" ht="15">
      <c r="H2454"/>
      <c r="I2454" s="77"/>
    </row>
    <row r="2455" spans="8:9" ht="15">
      <c r="H2455"/>
      <c r="I2455" s="77"/>
    </row>
    <row r="2456" spans="8:9" ht="15">
      <c r="H2456"/>
      <c r="I2456" s="77"/>
    </row>
    <row r="2457" spans="8:9" ht="15">
      <c r="H2457"/>
      <c r="I2457" s="77"/>
    </row>
    <row r="2458" spans="8:9" ht="15">
      <c r="H2458"/>
      <c r="I2458" s="77"/>
    </row>
    <row r="2459" spans="8:9" ht="15">
      <c r="H2459"/>
      <c r="I2459" s="77"/>
    </row>
    <row r="2460" spans="8:9" ht="15">
      <c r="H2460"/>
      <c r="I2460" s="77"/>
    </row>
    <row r="2461" spans="8:9" ht="15">
      <c r="H2461"/>
      <c r="I2461" s="77"/>
    </row>
    <row r="2462" spans="8:9" ht="15">
      <c r="H2462"/>
      <c r="I2462" s="77"/>
    </row>
    <row r="2463" spans="8:9" ht="15">
      <c r="H2463"/>
      <c r="I2463" s="77"/>
    </row>
    <row r="2464" spans="8:9" ht="15">
      <c r="H2464"/>
      <c r="I2464" s="77"/>
    </row>
    <row r="2465" spans="8:9" ht="15">
      <c r="H2465"/>
      <c r="I2465" s="77"/>
    </row>
    <row r="2466" spans="8:9" ht="15">
      <c r="H2466"/>
      <c r="I2466" s="77"/>
    </row>
    <row r="2467" spans="8:9" ht="15">
      <c r="H2467"/>
      <c r="I2467" s="77"/>
    </row>
    <row r="2468" spans="8:9" ht="15">
      <c r="H2468"/>
      <c r="I2468" s="77"/>
    </row>
    <row r="2469" spans="8:9" ht="15">
      <c r="H2469"/>
      <c r="I2469" s="77"/>
    </row>
    <row r="2470" spans="8:9" ht="15">
      <c r="H2470"/>
      <c r="I2470" s="77"/>
    </row>
    <row r="2471" spans="8:9" ht="15">
      <c r="H2471"/>
      <c r="I2471" s="77"/>
    </row>
    <row r="2472" spans="8:9" ht="15">
      <c r="H2472"/>
      <c r="I2472" s="77"/>
    </row>
    <row r="2473" spans="8:9" ht="15">
      <c r="H2473"/>
      <c r="I2473" s="77"/>
    </row>
    <row r="2474" spans="8:9" ht="15">
      <c r="H2474"/>
      <c r="I2474" s="77"/>
    </row>
    <row r="2475" spans="8:9" ht="15">
      <c r="H2475"/>
      <c r="I2475" s="77"/>
    </row>
    <row r="2476" spans="8:9" ht="15">
      <c r="H2476"/>
      <c r="I2476" s="77"/>
    </row>
    <row r="2477" spans="8:9" ht="15">
      <c r="H2477"/>
      <c r="I2477" s="77"/>
    </row>
    <row r="2478" spans="8:9" ht="15">
      <c r="H2478"/>
      <c r="I2478" s="77"/>
    </row>
    <row r="2479" spans="8:9" ht="15">
      <c r="H2479"/>
      <c r="I2479" s="77"/>
    </row>
    <row r="2480" spans="8:9" ht="15">
      <c r="H2480"/>
      <c r="I2480" s="77"/>
    </row>
    <row r="2481" spans="8:9" ht="15">
      <c r="H2481"/>
      <c r="I2481" s="77"/>
    </row>
    <row r="2482" spans="8:9" ht="15">
      <c r="H2482"/>
      <c r="I2482" s="77"/>
    </row>
    <row r="2483" spans="8:9" ht="15">
      <c r="H2483"/>
      <c r="I2483" s="77"/>
    </row>
    <row r="2484" spans="8:9" ht="15">
      <c r="H2484"/>
      <c r="I2484" s="77"/>
    </row>
    <row r="2485" spans="8:9" ht="15">
      <c r="H2485"/>
      <c r="I2485" s="77"/>
    </row>
    <row r="2486" spans="8:9" ht="15">
      <c r="H2486"/>
      <c r="I2486" s="77"/>
    </row>
    <row r="2487" spans="8:9" ht="15">
      <c r="H2487"/>
      <c r="I2487" s="77"/>
    </row>
    <row r="2488" spans="8:9" ht="15">
      <c r="H2488"/>
      <c r="I2488" s="77"/>
    </row>
    <row r="2489" spans="8:9" ht="15">
      <c r="H2489"/>
      <c r="I2489" s="77"/>
    </row>
    <row r="2490" spans="8:9" ht="15">
      <c r="H2490"/>
      <c r="I2490" s="77"/>
    </row>
    <row r="2491" spans="8:9" ht="15">
      <c r="H2491"/>
      <c r="I2491" s="77"/>
    </row>
    <row r="2492" spans="8:9" ht="15">
      <c r="H2492"/>
      <c r="I2492" s="77"/>
    </row>
    <row r="2493" spans="8:9" ht="15">
      <c r="H2493"/>
      <c r="I2493" s="77"/>
    </row>
    <row r="2494" spans="8:9" ht="15">
      <c r="H2494"/>
      <c r="I2494" s="77"/>
    </row>
    <row r="2495" spans="8:9" ht="15">
      <c r="H2495"/>
      <c r="I2495" s="77"/>
    </row>
    <row r="2496" spans="8:9" ht="15">
      <c r="H2496"/>
      <c r="I2496" s="77"/>
    </row>
    <row r="2497" spans="8:9" ht="15">
      <c r="H2497"/>
      <c r="I2497" s="77"/>
    </row>
    <row r="2498" spans="8:9" ht="15">
      <c r="H2498"/>
      <c r="I2498" s="77"/>
    </row>
    <row r="2499" spans="8:9" ht="15">
      <c r="H2499"/>
      <c r="I2499" s="77"/>
    </row>
    <row r="2500" spans="8:9" ht="15">
      <c r="H2500"/>
      <c r="I2500" s="77"/>
    </row>
    <row r="2501" spans="8:9" ht="15">
      <c r="H2501"/>
      <c r="I2501" s="77"/>
    </row>
    <row r="2502" spans="8:9" ht="15">
      <c r="H2502"/>
      <c r="I2502" s="77"/>
    </row>
    <row r="2503" spans="8:9" ht="15">
      <c r="H2503"/>
      <c r="I2503" s="77"/>
    </row>
    <row r="2504" spans="8:9" ht="15">
      <c r="H2504"/>
      <c r="I2504" s="77"/>
    </row>
    <row r="2505" spans="8:9" ht="15">
      <c r="H2505"/>
      <c r="I2505" s="77"/>
    </row>
    <row r="2506" spans="8:9" ht="15">
      <c r="H2506"/>
      <c r="I2506" s="77"/>
    </row>
    <row r="2507" spans="8:9" ht="15">
      <c r="H2507"/>
      <c r="I2507" s="77"/>
    </row>
    <row r="2508" spans="8:9" ht="15">
      <c r="H2508"/>
      <c r="I2508" s="77"/>
    </row>
    <row r="2509" spans="8:9" ht="15">
      <c r="H2509"/>
      <c r="I2509" s="77"/>
    </row>
    <row r="2510" spans="8:9" ht="15">
      <c r="H2510"/>
      <c r="I2510" s="77"/>
    </row>
    <row r="2511" spans="8:9" ht="15">
      <c r="H2511"/>
      <c r="I2511" s="77"/>
    </row>
    <row r="2512" spans="8:9" ht="15">
      <c r="H2512"/>
      <c r="I2512" s="77"/>
    </row>
    <row r="2513" spans="8:9" ht="15">
      <c r="H2513"/>
      <c r="I2513" s="77"/>
    </row>
    <row r="2514" spans="8:9" ht="15">
      <c r="H2514"/>
      <c r="I2514" s="77"/>
    </row>
    <row r="2515" spans="8:9" ht="15">
      <c r="H2515"/>
      <c r="I2515" s="77"/>
    </row>
    <row r="2516" spans="8:9" ht="15">
      <c r="H2516"/>
      <c r="I2516" s="77"/>
    </row>
    <row r="2517" spans="8:9" ht="15">
      <c r="H2517"/>
      <c r="I2517" s="77"/>
    </row>
    <row r="2518" spans="8:9" ht="15">
      <c r="H2518"/>
      <c r="I2518" s="77"/>
    </row>
    <row r="2519" spans="8:9" ht="15">
      <c r="H2519"/>
      <c r="I2519" s="77"/>
    </row>
    <row r="2520" spans="8:9" ht="15">
      <c r="H2520"/>
      <c r="I2520" s="77"/>
    </row>
    <row r="2521" spans="8:9" ht="15">
      <c r="H2521"/>
      <c r="I2521" s="77"/>
    </row>
    <row r="2522" spans="8:9" ht="15">
      <c r="H2522"/>
      <c r="I2522" s="77"/>
    </row>
    <row r="2523" spans="8:9" ht="15">
      <c r="H2523"/>
      <c r="I2523" s="77"/>
    </row>
    <row r="2524" spans="8:9" ht="15">
      <c r="H2524"/>
      <c r="I2524" s="77"/>
    </row>
    <row r="2525" spans="8:9" ht="15">
      <c r="H2525"/>
      <c r="I2525" s="77"/>
    </row>
    <row r="2526" spans="8:9" ht="15">
      <c r="H2526"/>
      <c r="I2526" s="77"/>
    </row>
    <row r="2527" spans="8:9" ht="15">
      <c r="H2527"/>
      <c r="I2527" s="77"/>
    </row>
    <row r="2528" spans="8:9" ht="15">
      <c r="H2528"/>
      <c r="I2528" s="77"/>
    </row>
    <row r="2529" spans="8:9" ht="15">
      <c r="H2529"/>
      <c r="I2529" s="77"/>
    </row>
    <row r="2530" spans="8:9" ht="15">
      <c r="H2530"/>
      <c r="I2530" s="77"/>
    </row>
    <row r="2531" spans="8:9" ht="15">
      <c r="H2531"/>
      <c r="I2531" s="77"/>
    </row>
    <row r="2532" spans="8:9" ht="15">
      <c r="H2532"/>
      <c r="I2532" s="77"/>
    </row>
    <row r="2533" spans="8:9" ht="15">
      <c r="H2533"/>
      <c r="I2533" s="77"/>
    </row>
    <row r="2534" spans="8:9" ht="15">
      <c r="H2534"/>
      <c r="I2534" s="77"/>
    </row>
    <row r="2535" spans="8:9" ht="15">
      <c r="H2535"/>
      <c r="I2535" s="77"/>
    </row>
    <row r="2536" spans="8:9" ht="15">
      <c r="H2536"/>
      <c r="I2536" s="77"/>
    </row>
    <row r="2537" spans="8:9" ht="15">
      <c r="H2537"/>
      <c r="I2537" s="77"/>
    </row>
    <row r="2538" spans="8:9" ht="15">
      <c r="H2538"/>
      <c r="I2538" s="77"/>
    </row>
    <row r="2539" spans="8:9" ht="15">
      <c r="H2539"/>
      <c r="I2539" s="77"/>
    </row>
    <row r="2540" spans="8:9" ht="15">
      <c r="H2540"/>
      <c r="I2540" s="77"/>
    </row>
    <row r="2541" spans="8:9" ht="15">
      <c r="H2541"/>
      <c r="I2541" s="77"/>
    </row>
    <row r="2542" spans="8:9" ht="15">
      <c r="H2542"/>
      <c r="I2542" s="77"/>
    </row>
    <row r="2543" spans="8:9" ht="15">
      <c r="H2543"/>
      <c r="I2543" s="77"/>
    </row>
    <row r="2544" spans="8:9" ht="15">
      <c r="H2544"/>
      <c r="I2544" s="77"/>
    </row>
    <row r="2545" spans="8:9" ht="15">
      <c r="H2545"/>
      <c r="I2545" s="77"/>
    </row>
    <row r="2546" spans="8:9" ht="15">
      <c r="H2546"/>
      <c r="I2546" s="77"/>
    </row>
    <row r="2547" spans="8:9" ht="15">
      <c r="H2547"/>
      <c r="I2547" s="77"/>
    </row>
    <row r="2548" spans="8:9" ht="15">
      <c r="H2548"/>
      <c r="I2548" s="77"/>
    </row>
    <row r="2549" spans="8:9" ht="15">
      <c r="H2549"/>
      <c r="I2549" s="77"/>
    </row>
    <row r="2550" spans="8:9" ht="15">
      <c r="H2550"/>
      <c r="I2550" s="77"/>
    </row>
    <row r="2551" spans="8:9" ht="15">
      <c r="H2551"/>
      <c r="I2551" s="77"/>
    </row>
    <row r="2552" spans="8:9" ht="15">
      <c r="H2552"/>
      <c r="I2552" s="77"/>
    </row>
    <row r="2553" spans="8:9" ht="15">
      <c r="H2553"/>
      <c r="I2553" s="77"/>
    </row>
    <row r="2554" spans="8:9" ht="15">
      <c r="H2554"/>
      <c r="I2554" s="77"/>
    </row>
    <row r="2555" spans="8:9" ht="15">
      <c r="H2555"/>
      <c r="I2555" s="77"/>
    </row>
    <row r="2556" spans="8:9" ht="15">
      <c r="H2556"/>
      <c r="I2556" s="77"/>
    </row>
    <row r="2557" spans="8:9" ht="15">
      <c r="H2557"/>
      <c r="I2557" s="77"/>
    </row>
    <row r="2558" spans="8:9" ht="15">
      <c r="H2558"/>
      <c r="I2558" s="77"/>
    </row>
    <row r="2559" spans="8:9" ht="15">
      <c r="H2559"/>
      <c r="I2559" s="77"/>
    </row>
    <row r="2560" spans="8:9" ht="15">
      <c r="H2560"/>
      <c r="I2560" s="77"/>
    </row>
    <row r="2561" spans="8:9" ht="15">
      <c r="H2561"/>
      <c r="I2561" s="77"/>
    </row>
    <row r="2562" spans="8:9" ht="15">
      <c r="H2562"/>
      <c r="I2562" s="77"/>
    </row>
    <row r="2563" spans="8:9" ht="15">
      <c r="H2563"/>
      <c r="I2563" s="77"/>
    </row>
    <row r="2564" spans="8:9" ht="15">
      <c r="H2564"/>
      <c r="I2564" s="77"/>
    </row>
    <row r="2565" spans="8:9" ht="15">
      <c r="H2565"/>
      <c r="I2565" s="77"/>
    </row>
    <row r="2566" spans="8:9" ht="15">
      <c r="H2566"/>
      <c r="I2566" s="77"/>
    </row>
    <row r="2567" spans="8:9" ht="15">
      <c r="H2567"/>
      <c r="I2567" s="77"/>
    </row>
    <row r="2568" spans="8:9" ht="15">
      <c r="H2568"/>
      <c r="I2568" s="77"/>
    </row>
    <row r="2569" spans="8:9" ht="15">
      <c r="H2569"/>
      <c r="I2569" s="77"/>
    </row>
    <row r="2570" spans="8:9" ht="15">
      <c r="H2570"/>
      <c r="I2570" s="77"/>
    </row>
    <row r="2571" spans="8:9" ht="15">
      <c r="H2571"/>
      <c r="I2571" s="77"/>
    </row>
    <row r="2572" spans="8:9" ht="15">
      <c r="H2572"/>
      <c r="I2572" s="77"/>
    </row>
    <row r="2573" spans="8:9" ht="15">
      <c r="H2573"/>
      <c r="I2573" s="77"/>
    </row>
    <row r="2574" spans="8:9" ht="15">
      <c r="H2574"/>
      <c r="I2574" s="77"/>
    </row>
    <row r="2575" spans="8:9" ht="15">
      <c r="H2575"/>
      <c r="I2575" s="77"/>
    </row>
    <row r="2576" spans="8:9" ht="15">
      <c r="H2576"/>
      <c r="I2576" s="77"/>
    </row>
    <row r="2577" spans="8:9" ht="15">
      <c r="H2577"/>
      <c r="I2577" s="77"/>
    </row>
    <row r="2578" spans="8:9" ht="15">
      <c r="H2578"/>
      <c r="I2578" s="77"/>
    </row>
    <row r="2579" spans="8:9" ht="15">
      <c r="H2579"/>
      <c r="I2579" s="77"/>
    </row>
    <row r="2580" spans="8:9" ht="15">
      <c r="H2580"/>
      <c r="I2580" s="77"/>
    </row>
    <row r="2581" spans="8:9" ht="15">
      <c r="H2581"/>
      <c r="I2581" s="77"/>
    </row>
    <row r="2582" spans="8:9" ht="15">
      <c r="H2582"/>
      <c r="I2582" s="77"/>
    </row>
    <row r="2583" spans="8:9" ht="15">
      <c r="H2583"/>
      <c r="I2583" s="77"/>
    </row>
    <row r="2584" spans="8:9" ht="15">
      <c r="H2584"/>
      <c r="I2584" s="77"/>
    </row>
    <row r="2585" spans="8:9" ht="15">
      <c r="H2585"/>
      <c r="I2585" s="77"/>
    </row>
    <row r="2586" spans="8:9" ht="15">
      <c r="H2586"/>
      <c r="I2586" s="77"/>
    </row>
    <row r="2587" spans="8:9" ht="15">
      <c r="H2587"/>
      <c r="I2587" s="77"/>
    </row>
    <row r="2588" spans="8:9" ht="15">
      <c r="H2588"/>
      <c r="I2588" s="77"/>
    </row>
    <row r="2589" spans="8:9" ht="15">
      <c r="H2589"/>
      <c r="I2589" s="77"/>
    </row>
    <row r="2590" spans="8:9" ht="15">
      <c r="H2590"/>
      <c r="I2590" s="77"/>
    </row>
    <row r="2591" spans="8:9" ht="15">
      <c r="H2591"/>
      <c r="I2591" s="77"/>
    </row>
    <row r="2592" spans="8:9" ht="15">
      <c r="H2592"/>
      <c r="I2592" s="77"/>
    </row>
    <row r="2593" spans="8:9" ht="15">
      <c r="H2593"/>
      <c r="I2593" s="77"/>
    </row>
    <row r="2594" spans="8:9" ht="15">
      <c r="H2594"/>
      <c r="I2594" s="77"/>
    </row>
    <row r="2595" spans="8:9" ht="15">
      <c r="H2595"/>
      <c r="I2595" s="77"/>
    </row>
    <row r="2596" spans="8:9" ht="15">
      <c r="H2596"/>
      <c r="I2596" s="77"/>
    </row>
    <row r="2597" spans="8:9" ht="15">
      <c r="H2597"/>
      <c r="I2597" s="77"/>
    </row>
    <row r="2598" spans="8:9" ht="15">
      <c r="H2598"/>
      <c r="I2598" s="77"/>
    </row>
    <row r="2599" spans="8:9" ht="15">
      <c r="H2599"/>
      <c r="I2599" s="77"/>
    </row>
    <row r="2600" spans="8:9" ht="15">
      <c r="H2600"/>
      <c r="I2600" s="77"/>
    </row>
    <row r="2601" spans="8:9" ht="15">
      <c r="H2601"/>
      <c r="I2601" s="77"/>
    </row>
    <row r="2602" spans="8:9" ht="15">
      <c r="H2602"/>
      <c r="I2602" s="77"/>
    </row>
    <row r="2603" spans="8:9" ht="15">
      <c r="H2603"/>
      <c r="I2603" s="77"/>
    </row>
    <row r="2604" spans="8:9" ht="15">
      <c r="H2604"/>
      <c r="I2604" s="77"/>
    </row>
    <row r="2605" spans="8:9" ht="15">
      <c r="H2605"/>
      <c r="I2605" s="77"/>
    </row>
    <row r="2606" spans="8:9" ht="15">
      <c r="H2606"/>
      <c r="I2606" s="77"/>
    </row>
    <row r="2607" spans="8:9" ht="15">
      <c r="H2607"/>
      <c r="I2607" s="77"/>
    </row>
    <row r="2608" spans="8:9" ht="15">
      <c r="H2608"/>
      <c r="I2608" s="77"/>
    </row>
    <row r="2609" spans="8:9" ht="15">
      <c r="H2609"/>
      <c r="I2609" s="77"/>
    </row>
    <row r="2610" spans="8:9" ht="15">
      <c r="H2610"/>
      <c r="I2610" s="77"/>
    </row>
    <row r="2611" spans="8:9" ht="15">
      <c r="H2611"/>
      <c r="I2611" s="77"/>
    </row>
    <row r="2612" spans="8:9" ht="15">
      <c r="H2612"/>
      <c r="I2612" s="77"/>
    </row>
    <row r="2613" spans="8:9" ht="15">
      <c r="H2613"/>
      <c r="I2613" s="77"/>
    </row>
    <row r="2614" spans="8:9" ht="15">
      <c r="H2614"/>
      <c r="I2614" s="77"/>
    </row>
    <row r="2615" spans="8:9" ht="15">
      <c r="H2615"/>
      <c r="I2615" s="77"/>
    </row>
    <row r="2616" spans="8:9" ht="15">
      <c r="H2616"/>
      <c r="I2616" s="77"/>
    </row>
    <row r="2617" spans="8:9" ht="15">
      <c r="H2617"/>
      <c r="I2617" s="77"/>
    </row>
    <row r="2618" spans="8:9" ht="15">
      <c r="H2618"/>
      <c r="I2618" s="77"/>
    </row>
    <row r="2619" spans="8:9" ht="15">
      <c r="H2619"/>
      <c r="I2619" s="77"/>
    </row>
    <row r="2620" spans="8:9" ht="15">
      <c r="H2620"/>
      <c r="I2620" s="77"/>
    </row>
    <row r="2621" spans="8:9" ht="15">
      <c r="H2621"/>
      <c r="I2621" s="77"/>
    </row>
    <row r="2622" spans="8:9" ht="15">
      <c r="H2622"/>
      <c r="I2622" s="77"/>
    </row>
    <row r="2623" spans="8:9" ht="15">
      <c r="H2623"/>
      <c r="I2623" s="77"/>
    </row>
    <row r="2624" spans="8:9" ht="15">
      <c r="H2624"/>
      <c r="I2624" s="77"/>
    </row>
    <row r="2625" spans="8:9" ht="15">
      <c r="H2625"/>
      <c r="I2625" s="77"/>
    </row>
    <row r="2626" spans="8:9" ht="15">
      <c r="H2626"/>
      <c r="I2626" s="77"/>
    </row>
    <row r="2627" spans="8:9" ht="15">
      <c r="H2627"/>
      <c r="I2627" s="77"/>
    </row>
    <row r="2628" spans="8:9" ht="15">
      <c r="H2628"/>
      <c r="I2628" s="77"/>
    </row>
    <row r="2629" spans="8:9" ht="15">
      <c r="H2629"/>
      <c r="I2629" s="77"/>
    </row>
    <row r="2630" spans="8:9" ht="15">
      <c r="H2630"/>
      <c r="I2630" s="77"/>
    </row>
    <row r="2631" spans="8:9" ht="15">
      <c r="H2631"/>
      <c r="I2631" s="77"/>
    </row>
    <row r="2632" spans="8:9" ht="15">
      <c r="H2632"/>
      <c r="I2632" s="77"/>
    </row>
    <row r="2633" spans="8:9" ht="15">
      <c r="H2633"/>
      <c r="I2633" s="77"/>
    </row>
    <row r="2634" spans="8:9" ht="15">
      <c r="H2634"/>
      <c r="I2634" s="77"/>
    </row>
    <row r="2635" spans="8:9" ht="15">
      <c r="H2635"/>
      <c r="I2635" s="77"/>
    </row>
    <row r="2636" spans="8:9" ht="15">
      <c r="H2636"/>
      <c r="I2636" s="77"/>
    </row>
    <row r="2637" spans="8:9" ht="15">
      <c r="H2637"/>
      <c r="I2637" s="77"/>
    </row>
    <row r="2638" spans="8:9" ht="15">
      <c r="H2638"/>
      <c r="I2638" s="77"/>
    </row>
    <row r="2639" spans="8:9" ht="15">
      <c r="H2639"/>
      <c r="I2639" s="77"/>
    </row>
    <row r="2640" spans="8:9" ht="15">
      <c r="H2640"/>
      <c r="I2640" s="77"/>
    </row>
    <row r="2641" spans="8:9" ht="15">
      <c r="H2641"/>
      <c r="I2641" s="77"/>
    </row>
    <row r="2642" spans="8:9" ht="15">
      <c r="H2642"/>
      <c r="I2642" s="77"/>
    </row>
    <row r="2643" spans="8:9" ht="15">
      <c r="H2643"/>
      <c r="I2643" s="77"/>
    </row>
    <row r="2644" spans="8:9" ht="15">
      <c r="H2644"/>
      <c r="I2644" s="77"/>
    </row>
    <row r="2645" spans="8:9" ht="15">
      <c r="H2645"/>
      <c r="I2645" s="77"/>
    </row>
    <row r="2646" spans="8:9" ht="15">
      <c r="H2646"/>
      <c r="I2646" s="77"/>
    </row>
    <row r="2647" spans="8:9" ht="15">
      <c r="H2647"/>
      <c r="I2647" s="77"/>
    </row>
    <row r="2648" spans="8:9" ht="15">
      <c r="H2648"/>
      <c r="I2648" s="77"/>
    </row>
    <row r="2649" spans="8:9" ht="15">
      <c r="H2649"/>
      <c r="I2649" s="77"/>
    </row>
    <row r="2650" spans="8:9" ht="15">
      <c r="H2650"/>
      <c r="I2650" s="77"/>
    </row>
    <row r="2651" spans="8:9" ht="15">
      <c r="H2651"/>
      <c r="I2651" s="77"/>
    </row>
    <row r="2652" spans="8:9" ht="15">
      <c r="H2652"/>
      <c r="I2652" s="77"/>
    </row>
    <row r="2653" spans="8:9" ht="15">
      <c r="H2653"/>
      <c r="I2653" s="77"/>
    </row>
    <row r="2654" spans="8:9" ht="15">
      <c r="H2654"/>
      <c r="I2654" s="77"/>
    </row>
    <row r="2655" spans="8:9" ht="15">
      <c r="H2655"/>
      <c r="I2655" s="77"/>
    </row>
    <row r="2656" spans="8:9" ht="15">
      <c r="H2656"/>
      <c r="I2656" s="77"/>
    </row>
    <row r="2657" spans="8:9" ht="15">
      <c r="H2657"/>
      <c r="I2657" s="77"/>
    </row>
    <row r="2658" spans="8:9" ht="15">
      <c r="H2658"/>
      <c r="I2658" s="77"/>
    </row>
    <row r="2659" spans="8:9" ht="15">
      <c r="H2659"/>
      <c r="I2659" s="77"/>
    </row>
    <row r="2660" spans="8:9" ht="15">
      <c r="H2660"/>
      <c r="I2660" s="77"/>
    </row>
    <row r="2661" spans="8:9" ht="15">
      <c r="H2661"/>
      <c r="I2661" s="77"/>
    </row>
    <row r="2662" spans="8:9" ht="15">
      <c r="H2662"/>
      <c r="I2662" s="77"/>
    </row>
    <row r="2663" spans="8:9" ht="15">
      <c r="H2663"/>
      <c r="I2663" s="77"/>
    </row>
    <row r="2664" spans="8:9" ht="15">
      <c r="H2664"/>
      <c r="I2664" s="77"/>
    </row>
    <row r="2665" spans="8:9" ht="15">
      <c r="H2665"/>
      <c r="I2665" s="77"/>
    </row>
    <row r="2666" spans="8:9" ht="15">
      <c r="H2666"/>
      <c r="I2666" s="77"/>
    </row>
    <row r="2667" spans="8:9" ht="15">
      <c r="H2667"/>
      <c r="I2667" s="77"/>
    </row>
    <row r="2668" spans="8:9" ht="15">
      <c r="H2668"/>
      <c r="I2668" s="77"/>
    </row>
    <row r="2669" spans="8:9" ht="15">
      <c r="H2669"/>
      <c r="I2669" s="77"/>
    </row>
    <row r="2670" spans="8:9" ht="15">
      <c r="H2670"/>
      <c r="I2670" s="77"/>
    </row>
    <row r="2671" spans="8:9" ht="15">
      <c r="H2671"/>
      <c r="I2671" s="77"/>
    </row>
    <row r="2672" spans="8:9" ht="15">
      <c r="H2672"/>
      <c r="I2672" s="77"/>
    </row>
    <row r="2673" spans="8:9" ht="15">
      <c r="H2673"/>
      <c r="I2673" s="77"/>
    </row>
    <row r="2674" spans="8:9" ht="15">
      <c r="H2674"/>
      <c r="I2674" s="77"/>
    </row>
    <row r="2675" spans="8:9" ht="15">
      <c r="H2675"/>
      <c r="I2675" s="77"/>
    </row>
    <row r="2676" spans="8:9" ht="15">
      <c r="H2676"/>
      <c r="I2676" s="77"/>
    </row>
    <row r="2677" spans="8:9" ht="15">
      <c r="H2677"/>
      <c r="I2677" s="77"/>
    </row>
    <row r="2678" spans="8:9" ht="15">
      <c r="H2678"/>
      <c r="I2678" s="77"/>
    </row>
    <row r="2679" spans="8:9" ht="15">
      <c r="H2679"/>
      <c r="I2679" s="77"/>
    </row>
    <row r="2680" spans="8:9" ht="15">
      <c r="H2680"/>
      <c r="I2680" s="77"/>
    </row>
    <row r="2681" spans="8:9" ht="15">
      <c r="H2681"/>
      <c r="I2681" s="77"/>
    </row>
    <row r="2682" spans="8:9" ht="15">
      <c r="H2682"/>
      <c r="I2682" s="77"/>
    </row>
    <row r="2683" spans="8:9" ht="15">
      <c r="H2683"/>
      <c r="I2683" s="77"/>
    </row>
    <row r="2684" spans="8:9" ht="15">
      <c r="H2684"/>
      <c r="I2684" s="77"/>
    </row>
    <row r="2685" spans="8:9" ht="15">
      <c r="H2685"/>
      <c r="I2685" s="77"/>
    </row>
    <row r="2686" spans="8:9" ht="15">
      <c r="H2686"/>
      <c r="I2686" s="77"/>
    </row>
    <row r="2687" spans="8:9" ht="15">
      <c r="H2687"/>
      <c r="I2687" s="77"/>
    </row>
    <row r="2688" spans="8:9" ht="15">
      <c r="H2688"/>
      <c r="I2688" s="77"/>
    </row>
    <row r="2689" spans="8:9" ht="15">
      <c r="H2689"/>
      <c r="I2689" s="77"/>
    </row>
    <row r="2690" spans="8:9" ht="15">
      <c r="H2690"/>
      <c r="I2690" s="77"/>
    </row>
    <row r="2691" spans="8:9" ht="15">
      <c r="H2691"/>
      <c r="I2691" s="77"/>
    </row>
    <row r="2692" spans="8:9" ht="15">
      <c r="H2692"/>
      <c r="I2692" s="77"/>
    </row>
    <row r="2693" spans="8:9" ht="15">
      <c r="H2693"/>
      <c r="I2693" s="77"/>
    </row>
    <row r="2694" spans="8:9" ht="15">
      <c r="H2694"/>
      <c r="I2694" s="77"/>
    </row>
    <row r="2695" spans="8:9" ht="15">
      <c r="H2695"/>
      <c r="I2695" s="77"/>
    </row>
    <row r="2696" spans="8:9" ht="15">
      <c r="H2696"/>
      <c r="I2696" s="77"/>
    </row>
    <row r="2697" spans="8:9" ht="15">
      <c r="H2697"/>
      <c r="I2697" s="77"/>
    </row>
    <row r="2698" spans="8:9" ht="15">
      <c r="H2698"/>
      <c r="I2698" s="77"/>
    </row>
    <row r="2699" spans="8:9" ht="15">
      <c r="H2699"/>
      <c r="I2699" s="77"/>
    </row>
    <row r="2700" spans="8:9" ht="15">
      <c r="H2700"/>
      <c r="I2700" s="77"/>
    </row>
    <row r="2701" spans="8:9" ht="15">
      <c r="H2701"/>
      <c r="I2701" s="77"/>
    </row>
    <row r="2702" spans="8:9" ht="15">
      <c r="H2702"/>
      <c r="I2702" s="77"/>
    </row>
    <row r="2703" spans="8:9" ht="15">
      <c r="H2703"/>
      <c r="I2703" s="77"/>
    </row>
    <row r="2704" spans="8:9" ht="15">
      <c r="H2704"/>
      <c r="I2704" s="77"/>
    </row>
    <row r="2705" spans="8:9" ht="15">
      <c r="H2705"/>
      <c r="I2705" s="77"/>
    </row>
    <row r="2706" spans="8:9" ht="15">
      <c r="H2706"/>
      <c r="I2706" s="77"/>
    </row>
    <row r="2707" spans="8:9" ht="15">
      <c r="H2707"/>
      <c r="I2707" s="77"/>
    </row>
    <row r="2708" spans="8:9" ht="15">
      <c r="H2708"/>
      <c r="I2708" s="77"/>
    </row>
    <row r="2709" spans="8:9" ht="15">
      <c r="H2709"/>
      <c r="I2709" s="77"/>
    </row>
    <row r="2710" spans="8:9" ht="15">
      <c r="H2710"/>
      <c r="I2710" s="77"/>
    </row>
    <row r="2711" spans="8:9" ht="15">
      <c r="H2711"/>
      <c r="I2711" s="77"/>
    </row>
    <row r="2712" spans="8:9" ht="15">
      <c r="H2712"/>
      <c r="I2712" s="77"/>
    </row>
    <row r="2713" spans="8:9" ht="15">
      <c r="H2713"/>
      <c r="I2713" s="77"/>
    </row>
    <row r="2714" spans="8:9" ht="15">
      <c r="H2714"/>
      <c r="I2714" s="77"/>
    </row>
    <row r="2715" spans="8:9" ht="15">
      <c r="H2715"/>
      <c r="I2715" s="77"/>
    </row>
    <row r="2716" spans="8:9" ht="15">
      <c r="H2716"/>
      <c r="I2716" s="77"/>
    </row>
    <row r="2717" spans="8:9" ht="15">
      <c r="H2717"/>
      <c r="I2717" s="77"/>
    </row>
    <row r="2718" spans="8:9" ht="15">
      <c r="H2718"/>
      <c r="I2718" s="77"/>
    </row>
    <row r="2719" spans="8:9" ht="15">
      <c r="H2719"/>
      <c r="I2719" s="77"/>
    </row>
    <row r="2720" spans="8:9" ht="15">
      <c r="H2720"/>
      <c r="I2720" s="77"/>
    </row>
    <row r="2721" spans="8:9" ht="15">
      <c r="H2721"/>
      <c r="I2721" s="77"/>
    </row>
    <row r="2722" spans="8:9" ht="15">
      <c r="H2722"/>
      <c r="I2722" s="77"/>
    </row>
    <row r="2723" spans="8:9" ht="15">
      <c r="H2723"/>
      <c r="I2723" s="77"/>
    </row>
    <row r="2724" spans="8:9" ht="15">
      <c r="H2724"/>
      <c r="I2724" s="77"/>
    </row>
    <row r="2725" spans="8:9" ht="15">
      <c r="H2725"/>
      <c r="I2725" s="77"/>
    </row>
    <row r="2726" spans="8:9" ht="15">
      <c r="H2726"/>
      <c r="I2726" s="77"/>
    </row>
    <row r="2727" spans="8:9" ht="15">
      <c r="H2727"/>
      <c r="I2727" s="77"/>
    </row>
    <row r="2728" spans="8:9" ht="15">
      <c r="H2728"/>
      <c r="I2728" s="77"/>
    </row>
    <row r="2729" spans="8:9" ht="15">
      <c r="H2729"/>
      <c r="I2729" s="77"/>
    </row>
    <row r="2730" spans="8:9" ht="15">
      <c r="H2730"/>
      <c r="I2730" s="77"/>
    </row>
    <row r="2731" spans="8:9" ht="15">
      <c r="H2731"/>
      <c r="I2731" s="77"/>
    </row>
    <row r="2732" spans="8:9" ht="15">
      <c r="H2732"/>
      <c r="I2732" s="77"/>
    </row>
    <row r="2733" spans="8:9" ht="15">
      <c r="H2733"/>
      <c r="I2733" s="77"/>
    </row>
    <row r="2734" spans="8:9" ht="15">
      <c r="H2734"/>
      <c r="I2734" s="77"/>
    </row>
    <row r="2735" spans="8:9" ht="15">
      <c r="H2735"/>
      <c r="I2735" s="77"/>
    </row>
    <row r="2736" spans="8:9" ht="15">
      <c r="H2736"/>
      <c r="I2736" s="77"/>
    </row>
    <row r="2737" spans="8:9" ht="15">
      <c r="H2737"/>
      <c r="I2737" s="77"/>
    </row>
    <row r="2738" spans="8:9" ht="15">
      <c r="H2738"/>
      <c r="I2738" s="77"/>
    </row>
    <row r="2739" spans="8:9" ht="15">
      <c r="H2739"/>
      <c r="I2739" s="77"/>
    </row>
    <row r="2740" spans="8:9" ht="15">
      <c r="H2740"/>
      <c r="I2740" s="77"/>
    </row>
    <row r="2741" spans="8:9" ht="15">
      <c r="H2741"/>
      <c r="I2741" s="77"/>
    </row>
    <row r="2742" spans="8:9" ht="15">
      <c r="H2742"/>
      <c r="I2742" s="77"/>
    </row>
    <row r="2743" spans="8:9" ht="15">
      <c r="H2743"/>
      <c r="I2743" s="77"/>
    </row>
    <row r="2744" spans="8:9" ht="15">
      <c r="H2744"/>
      <c r="I2744" s="77"/>
    </row>
    <row r="2745" spans="8:9" ht="15">
      <c r="H2745"/>
      <c r="I2745" s="77"/>
    </row>
    <row r="2746" spans="8:9" ht="15">
      <c r="H2746"/>
      <c r="I2746" s="77"/>
    </row>
    <row r="2747" spans="8:9" ht="15">
      <c r="H2747"/>
      <c r="I2747" s="77"/>
    </row>
    <row r="2748" spans="8:9" ht="15">
      <c r="H2748"/>
      <c r="I2748" s="77"/>
    </row>
    <row r="2749" spans="8:9" ht="15">
      <c r="H2749"/>
      <c r="I2749" s="77"/>
    </row>
    <row r="2750" spans="8:9" ht="15">
      <c r="H2750"/>
      <c r="I2750" s="77"/>
    </row>
    <row r="2751" spans="8:9" ht="15">
      <c r="H2751"/>
      <c r="I2751" s="77"/>
    </row>
    <row r="2752" spans="8:9" ht="15">
      <c r="H2752"/>
      <c r="I2752" s="77"/>
    </row>
    <row r="2753" spans="8:9" ht="15">
      <c r="H2753"/>
      <c r="I2753" s="77"/>
    </row>
    <row r="2754" spans="8:9" ht="15">
      <c r="H2754"/>
      <c r="I2754" s="77"/>
    </row>
    <row r="2755" spans="8:9" ht="15">
      <c r="H2755"/>
      <c r="I2755" s="77"/>
    </row>
    <row r="2756" spans="8:9" ht="15">
      <c r="H2756"/>
      <c r="I2756" s="77"/>
    </row>
    <row r="2757" spans="8:9" ht="15">
      <c r="H2757"/>
      <c r="I2757" s="77"/>
    </row>
    <row r="2758" spans="8:9" ht="15">
      <c r="H2758"/>
      <c r="I2758" s="77"/>
    </row>
    <row r="2759" spans="8:9" ht="15">
      <c r="H2759"/>
      <c r="I2759" s="77"/>
    </row>
    <row r="2760" spans="8:9" ht="15">
      <c r="H2760"/>
      <c r="I2760" s="77"/>
    </row>
    <row r="2761" spans="8:9" ht="15">
      <c r="H2761"/>
      <c r="I2761" s="77"/>
    </row>
    <row r="2762" spans="8:9" ht="15">
      <c r="H2762"/>
      <c r="I2762" s="77"/>
    </row>
    <row r="2763" spans="8:9" ht="15">
      <c r="H2763"/>
      <c r="I2763" s="77"/>
    </row>
    <row r="2764" spans="8:9" ht="15">
      <c r="H2764"/>
      <c r="I2764" s="77"/>
    </row>
    <row r="2765" spans="8:9" ht="15">
      <c r="H2765"/>
      <c r="I2765" s="77"/>
    </row>
    <row r="2766" spans="8:9" ht="15">
      <c r="H2766"/>
      <c r="I2766" s="77"/>
    </row>
    <row r="2767" spans="8:9" ht="15">
      <c r="H2767"/>
      <c r="I2767" s="77"/>
    </row>
    <row r="2768" spans="8:9" ht="15">
      <c r="H2768"/>
      <c r="I2768" s="77"/>
    </row>
    <row r="2769" spans="8:9" ht="15">
      <c r="H2769"/>
      <c r="I2769" s="77"/>
    </row>
    <row r="2770" spans="8:9" ht="15">
      <c r="H2770"/>
      <c r="I2770" s="77"/>
    </row>
    <row r="2771" spans="8:9" ht="15">
      <c r="H2771"/>
      <c r="I2771" s="77"/>
    </row>
    <row r="2772" spans="8:9" ht="15">
      <c r="H2772"/>
      <c r="I2772" s="77"/>
    </row>
    <row r="2773" spans="8:9" ht="15">
      <c r="H2773"/>
      <c r="I2773" s="77"/>
    </row>
    <row r="2774" spans="8:9" ht="15">
      <c r="H2774"/>
      <c r="I2774" s="77"/>
    </row>
    <row r="2775" spans="8:9" ht="15">
      <c r="H2775"/>
      <c r="I2775" s="77"/>
    </row>
    <row r="2776" spans="8:9" ht="15">
      <c r="H2776"/>
      <c r="I2776" s="77"/>
    </row>
    <row r="2777" spans="8:9" ht="15">
      <c r="H2777"/>
      <c r="I2777" s="77"/>
    </row>
    <row r="2778" spans="8:9" ht="15">
      <c r="H2778"/>
      <c r="I2778" s="77"/>
    </row>
    <row r="2779" spans="8:9" ht="15">
      <c r="H2779"/>
      <c r="I2779" s="77"/>
    </row>
    <row r="2780" spans="8:9" ht="15">
      <c r="H2780"/>
      <c r="I2780" s="77"/>
    </row>
    <row r="2781" spans="8:9" ht="15">
      <c r="H2781"/>
      <c r="I2781" s="77"/>
    </row>
    <row r="2782" spans="8:9" ht="15">
      <c r="H2782"/>
      <c r="I2782" s="77"/>
    </row>
    <row r="2783" spans="8:9" ht="15">
      <c r="H2783"/>
      <c r="I2783" s="77"/>
    </row>
    <row r="2784" spans="8:9" ht="15">
      <c r="H2784"/>
      <c r="I2784" s="77"/>
    </row>
    <row r="2785" spans="8:9" ht="15">
      <c r="H2785"/>
      <c r="I2785" s="77"/>
    </row>
    <row r="2786" spans="8:9" ht="15">
      <c r="H2786"/>
      <c r="I2786" s="77"/>
    </row>
    <row r="2787" spans="8:9" ht="15">
      <c r="H2787"/>
      <c r="I2787" s="77"/>
    </row>
    <row r="2788" spans="8:9" ht="15">
      <c r="H2788"/>
      <c r="I2788" s="77"/>
    </row>
    <row r="2789" spans="8:9" ht="15">
      <c r="H2789"/>
      <c r="I2789" s="77"/>
    </row>
    <row r="2790" spans="8:9" ht="15">
      <c r="H2790"/>
      <c r="I2790" s="77"/>
    </row>
    <row r="2791" spans="8:9" ht="15">
      <c r="H2791"/>
      <c r="I2791" s="77"/>
    </row>
    <row r="2792" spans="8:9" ht="15">
      <c r="H2792"/>
      <c r="I2792" s="77"/>
    </row>
    <row r="2793" spans="8:9" ht="15">
      <c r="H2793"/>
      <c r="I2793" s="77"/>
    </row>
    <row r="2794" spans="8:9" ht="15">
      <c r="H2794"/>
      <c r="I2794" s="77"/>
    </row>
    <row r="2795" spans="8:9" ht="15">
      <c r="H2795"/>
      <c r="I2795" s="77"/>
    </row>
    <row r="2796" spans="8:9" ht="15">
      <c r="H2796"/>
      <c r="I2796" s="77"/>
    </row>
    <row r="2797" spans="8:9" ht="15">
      <c r="H2797"/>
      <c r="I2797" s="77"/>
    </row>
    <row r="2798" spans="8:9" ht="15">
      <c r="H2798"/>
      <c r="I2798" s="77"/>
    </row>
    <row r="2799" spans="8:9" ht="15">
      <c r="H2799"/>
      <c r="I2799" s="77"/>
    </row>
    <row r="2800" spans="8:9" ht="15">
      <c r="H2800"/>
      <c r="I2800" s="77"/>
    </row>
    <row r="2801" spans="8:9" ht="15">
      <c r="H2801"/>
      <c r="I2801" s="77"/>
    </row>
    <row r="2802" spans="8:9" ht="15">
      <c r="H2802"/>
      <c r="I2802" s="77"/>
    </row>
    <row r="2803" spans="8:9" ht="15">
      <c r="H2803"/>
      <c r="I2803" s="77"/>
    </row>
    <row r="2804" spans="8:9" ht="15">
      <c r="H2804"/>
      <c r="I2804" s="77"/>
    </row>
    <row r="2805" spans="8:9" ht="15">
      <c r="H2805"/>
      <c r="I2805" s="77"/>
    </row>
    <row r="2806" spans="8:9" ht="15">
      <c r="H2806"/>
      <c r="I2806" s="77"/>
    </row>
    <row r="2807" spans="8:9" ht="15">
      <c r="H2807"/>
      <c r="I2807" s="77"/>
    </row>
    <row r="2808" spans="8:9" ht="15">
      <c r="H2808"/>
      <c r="I2808" s="77"/>
    </row>
    <row r="2809" spans="8:9" ht="15">
      <c r="H2809"/>
      <c r="I2809" s="77"/>
    </row>
    <row r="2810" spans="8:9" ht="15">
      <c r="H2810"/>
      <c r="I2810" s="77"/>
    </row>
    <row r="2811" spans="8:9" ht="15">
      <c r="H2811"/>
      <c r="I2811" s="77"/>
    </row>
    <row r="2812" spans="8:9" ht="15">
      <c r="H2812"/>
      <c r="I2812" s="77"/>
    </row>
    <row r="2813" spans="8:9" ht="15">
      <c r="H2813"/>
      <c r="I2813" s="77"/>
    </row>
    <row r="2814" spans="8:9" ht="15">
      <c r="H2814"/>
      <c r="I2814" s="77"/>
    </row>
    <row r="2815" spans="8:9" ht="15">
      <c r="H2815"/>
      <c r="I2815" s="77"/>
    </row>
    <row r="2816" spans="8:9" ht="15">
      <c r="H2816"/>
      <c r="I2816" s="77"/>
    </row>
    <row r="2817" spans="8:9" ht="15">
      <c r="H2817"/>
      <c r="I2817" s="77"/>
    </row>
    <row r="2818" spans="8:9" ht="15">
      <c r="H2818"/>
      <c r="I2818" s="77"/>
    </row>
    <row r="2819" spans="8:9" ht="15">
      <c r="H2819"/>
      <c r="I2819" s="77"/>
    </row>
    <row r="2820" spans="8:9" ht="15">
      <c r="H2820"/>
      <c r="I2820" s="77"/>
    </row>
    <row r="2821" spans="8:9" ht="15">
      <c r="H2821"/>
      <c r="I2821" s="77"/>
    </row>
    <row r="2822" spans="8:9" ht="15">
      <c r="H2822"/>
      <c r="I2822" s="77"/>
    </row>
    <row r="2823" spans="8:9" ht="15">
      <c r="H2823"/>
      <c r="I2823" s="77"/>
    </row>
    <row r="2824" spans="8:9" ht="15">
      <c r="H2824"/>
      <c r="I2824" s="77"/>
    </row>
    <row r="2825" spans="8:9" ht="15">
      <c r="H2825"/>
      <c r="I2825" s="77"/>
    </row>
    <row r="2826" spans="8:9" ht="15">
      <c r="H2826"/>
      <c r="I2826" s="77"/>
    </row>
    <row r="2827" spans="8:9" ht="15">
      <c r="H2827"/>
      <c r="I2827" s="77"/>
    </row>
    <row r="2828" spans="8:9" ht="15">
      <c r="H2828"/>
      <c r="I2828" s="77"/>
    </row>
    <row r="2829" spans="8:9" ht="15">
      <c r="H2829"/>
      <c r="I2829" s="77"/>
    </row>
    <row r="2830" spans="8:9" ht="15">
      <c r="H2830"/>
      <c r="I2830" s="77"/>
    </row>
    <row r="2831" spans="8:9" ht="15">
      <c r="H2831"/>
      <c r="I2831" s="77"/>
    </row>
    <row r="2832" spans="8:9" ht="15">
      <c r="H2832"/>
      <c r="I2832" s="77"/>
    </row>
    <row r="2833" spans="8:9" ht="15">
      <c r="H2833"/>
      <c r="I2833" s="77"/>
    </row>
    <row r="2834" spans="8:9" ht="15">
      <c r="H2834"/>
      <c r="I2834" s="77"/>
    </row>
    <row r="2835" spans="8:9" ht="15">
      <c r="H2835"/>
      <c r="I2835" s="77"/>
    </row>
    <row r="2836" spans="8:9" ht="15">
      <c r="H2836"/>
      <c r="I2836" s="77"/>
    </row>
    <row r="2837" spans="8:9" ht="15">
      <c r="H2837"/>
      <c r="I2837" s="77"/>
    </row>
    <row r="2838" spans="8:9" ht="15">
      <c r="H2838"/>
      <c r="I2838" s="77"/>
    </row>
    <row r="2839" spans="8:9" ht="15">
      <c r="H2839"/>
      <c r="I2839" s="77"/>
    </row>
    <row r="2840" spans="8:9" ht="15">
      <c r="H2840"/>
      <c r="I2840" s="77"/>
    </row>
    <row r="2841" spans="8:9" ht="15">
      <c r="H2841"/>
      <c r="I2841" s="77"/>
    </row>
    <row r="2842" spans="8:9" ht="15">
      <c r="H2842"/>
      <c r="I2842" s="77"/>
    </row>
    <row r="2843" spans="8:9" ht="15">
      <c r="H2843"/>
      <c r="I2843" s="77"/>
    </row>
    <row r="2844" spans="8:9" ht="15">
      <c r="H2844"/>
      <c r="I2844" s="77"/>
    </row>
    <row r="2845" spans="8:9" ht="15">
      <c r="H2845"/>
      <c r="I2845" s="77"/>
    </row>
    <row r="2846" spans="8:9" ht="15">
      <c r="H2846"/>
      <c r="I2846" s="77"/>
    </row>
    <row r="2847" spans="8:9" ht="15">
      <c r="H2847"/>
      <c r="I2847" s="77"/>
    </row>
    <row r="2848" spans="8:9" ht="15">
      <c r="H2848"/>
      <c r="I2848" s="77"/>
    </row>
    <row r="2849" spans="8:9" ht="15">
      <c r="H2849"/>
      <c r="I2849" s="77"/>
    </row>
    <row r="2850" spans="8:9" ht="15">
      <c r="H2850"/>
      <c r="I2850" s="77"/>
    </row>
    <row r="2851" spans="8:9" ht="15">
      <c r="H2851"/>
      <c r="I2851" s="77"/>
    </row>
    <row r="2852" spans="8:9" ht="15">
      <c r="H2852"/>
      <c r="I2852" s="77"/>
    </row>
    <row r="2853" spans="8:9" ht="15">
      <c r="H2853"/>
      <c r="I2853" s="77"/>
    </row>
    <row r="2854" spans="8:9" ht="15">
      <c r="H2854"/>
      <c r="I2854" s="77"/>
    </row>
    <row r="2855" spans="8:9" ht="15">
      <c r="H2855"/>
      <c r="I2855" s="77"/>
    </row>
    <row r="2856" spans="8:9" ht="15">
      <c r="H2856"/>
      <c r="I2856" s="77"/>
    </row>
    <row r="2857" spans="8:9" ht="15">
      <c r="H2857"/>
      <c r="I2857" s="77"/>
    </row>
    <row r="2858" spans="8:9" ht="15">
      <c r="H2858"/>
      <c r="I2858" s="77"/>
    </row>
    <row r="2859" spans="8:9" ht="15">
      <c r="H2859"/>
      <c r="I2859" s="77"/>
    </row>
    <row r="2860" spans="8:9" ht="15">
      <c r="H2860"/>
      <c r="I2860" s="77"/>
    </row>
    <row r="2861" spans="8:9" ht="15">
      <c r="H2861"/>
      <c r="I2861" s="77"/>
    </row>
    <row r="2862" spans="8:9" ht="15">
      <c r="H2862"/>
      <c r="I2862" s="77"/>
    </row>
    <row r="2863" spans="8:9" ht="15">
      <c r="H2863"/>
      <c r="I2863" s="77"/>
    </row>
    <row r="2864" spans="8:9" ht="15">
      <c r="H2864"/>
      <c r="I2864" s="77"/>
    </row>
    <row r="2865" spans="8:9" ht="15">
      <c r="H2865"/>
      <c r="I2865" s="77"/>
    </row>
    <row r="2866" spans="8:9" ht="15">
      <c r="H2866"/>
      <c r="I2866" s="77"/>
    </row>
    <row r="2867" spans="8:9" ht="15">
      <c r="H2867"/>
      <c r="I2867" s="77"/>
    </row>
    <row r="2868" spans="8:9" ht="15">
      <c r="H2868"/>
      <c r="I2868" s="77"/>
    </row>
    <row r="2869" spans="8:9" ht="15">
      <c r="H2869"/>
      <c r="I2869" s="77"/>
    </row>
    <row r="2870" spans="8:9" ht="15">
      <c r="H2870"/>
      <c r="I2870" s="77"/>
    </row>
    <row r="2871" spans="8:9" ht="15">
      <c r="H2871"/>
      <c r="I2871" s="77"/>
    </row>
    <row r="2872" spans="8:9" ht="15">
      <c r="H2872"/>
      <c r="I2872" s="77"/>
    </row>
    <row r="2873" spans="8:9" ht="15">
      <c r="H2873"/>
      <c r="I2873" s="77"/>
    </row>
    <row r="2874" spans="8:9" ht="15">
      <c r="H2874"/>
      <c r="I2874" s="77"/>
    </row>
    <row r="2875" spans="8:9" ht="15">
      <c r="H2875"/>
      <c r="I2875" s="77"/>
    </row>
    <row r="2876" spans="8:9" ht="15">
      <c r="H2876"/>
      <c r="I2876" s="77"/>
    </row>
    <row r="2877" spans="8:9" ht="15">
      <c r="H2877"/>
      <c r="I2877" s="77"/>
    </row>
    <row r="2878" spans="8:9" ht="15">
      <c r="H2878"/>
      <c r="I2878" s="77"/>
    </row>
    <row r="2879" spans="8:9" ht="15">
      <c r="H2879"/>
      <c r="I2879" s="77"/>
    </row>
    <row r="2880" spans="8:9" ht="15">
      <c r="H2880"/>
      <c r="I2880" s="77"/>
    </row>
    <row r="2881" spans="8:9" ht="15">
      <c r="H2881"/>
      <c r="I2881" s="77"/>
    </row>
    <row r="2882" spans="8:9" ht="15">
      <c r="H2882"/>
      <c r="I2882" s="77"/>
    </row>
    <row r="2883" spans="8:9" ht="15">
      <c r="H2883"/>
      <c r="I2883" s="77"/>
    </row>
    <row r="2884" spans="8:9" ht="15">
      <c r="H2884"/>
      <c r="I2884" s="77"/>
    </row>
    <row r="2885" spans="8:9" ht="15">
      <c r="H2885"/>
      <c r="I2885" s="77"/>
    </row>
    <row r="2886" spans="8:9" ht="15">
      <c r="H2886"/>
      <c r="I2886" s="77"/>
    </row>
    <row r="2887" spans="8:9" ht="15">
      <c r="H2887"/>
      <c r="I2887" s="77"/>
    </row>
    <row r="2888" spans="8:9" ht="15">
      <c r="H2888"/>
      <c r="I2888" s="77"/>
    </row>
    <row r="2889" spans="8:9" ht="15">
      <c r="H2889"/>
      <c r="I2889" s="77"/>
    </row>
    <row r="2890" spans="8:9" ht="15">
      <c r="H2890"/>
      <c r="I2890" s="77"/>
    </row>
    <row r="2891" spans="8:9" ht="15">
      <c r="H2891"/>
      <c r="I2891" s="77"/>
    </row>
    <row r="2892" spans="8:9" ht="15">
      <c r="H2892"/>
      <c r="I2892" s="77"/>
    </row>
    <row r="2893" spans="8:9" ht="15">
      <c r="H2893"/>
      <c r="I2893" s="77"/>
    </row>
    <row r="2894" spans="8:9" ht="15">
      <c r="H2894"/>
      <c r="I2894" s="77"/>
    </row>
    <row r="2895" spans="8:9" ht="15">
      <c r="H2895"/>
      <c r="I2895" s="77"/>
    </row>
    <row r="2896" spans="8:9" ht="15">
      <c r="H2896"/>
      <c r="I2896" s="77"/>
    </row>
    <row r="2897" spans="8:9" ht="15">
      <c r="H2897"/>
      <c r="I2897" s="77"/>
    </row>
    <row r="2898" spans="8:9" ht="15">
      <c r="H2898"/>
      <c r="I2898" s="77"/>
    </row>
    <row r="2899" spans="8:9" ht="15">
      <c r="H2899"/>
      <c r="I2899" s="77"/>
    </row>
    <row r="2900" spans="8:9" ht="15">
      <c r="H2900"/>
      <c r="I2900" s="77"/>
    </row>
    <row r="2901" spans="8:9" ht="15">
      <c r="H2901"/>
      <c r="I2901" s="77"/>
    </row>
    <row r="2902" spans="8:9" ht="15">
      <c r="H2902"/>
      <c r="I2902" s="77"/>
    </row>
    <row r="2903" spans="8:9" ht="15">
      <c r="H2903"/>
      <c r="I2903" s="77"/>
    </row>
    <row r="2904" spans="8:9" ht="15">
      <c r="H2904"/>
      <c r="I2904" s="77"/>
    </row>
    <row r="2905" spans="8:9" ht="15">
      <c r="H2905"/>
      <c r="I2905" s="77"/>
    </row>
    <row r="2906" spans="8:9" ht="15">
      <c r="H2906"/>
      <c r="I2906" s="77"/>
    </row>
    <row r="2907" spans="8:9" ht="15">
      <c r="H2907"/>
      <c r="I2907" s="77"/>
    </row>
    <row r="2908" spans="8:9" ht="15">
      <c r="H2908"/>
      <c r="I2908" s="77"/>
    </row>
    <row r="2909" spans="8:9" ht="15">
      <c r="H2909"/>
      <c r="I2909" s="77"/>
    </row>
    <row r="2910" spans="8:9" ht="15">
      <c r="H2910"/>
      <c r="I2910" s="77"/>
    </row>
    <row r="2911" spans="8:9" ht="15">
      <c r="H2911"/>
      <c r="I2911" s="77"/>
    </row>
    <row r="2912" spans="8:9" ht="15">
      <c r="H2912"/>
      <c r="I2912" s="77"/>
    </row>
    <row r="2913" spans="8:9" ht="15">
      <c r="H2913"/>
      <c r="I2913" s="77"/>
    </row>
    <row r="2914" spans="8:9" ht="15">
      <c r="H2914"/>
      <c r="I2914" s="77"/>
    </row>
    <row r="2915" spans="8:9" ht="15">
      <c r="H2915"/>
      <c r="I2915" s="77"/>
    </row>
    <row r="2916" spans="8:9" ht="15">
      <c r="H2916"/>
      <c r="I2916" s="77"/>
    </row>
    <row r="2917" spans="8:9" ht="15">
      <c r="H2917"/>
      <c r="I2917" s="77"/>
    </row>
    <row r="2918" spans="8:9" ht="15">
      <c r="H2918"/>
      <c r="I2918" s="77"/>
    </row>
    <row r="2919" spans="8:9" ht="15">
      <c r="H2919"/>
      <c r="I2919" s="77"/>
    </row>
    <row r="2920" spans="8:9" ht="15">
      <c r="H2920"/>
      <c r="I2920" s="77"/>
    </row>
    <row r="2921" spans="8:9" ht="15">
      <c r="H2921"/>
      <c r="I2921" s="77"/>
    </row>
    <row r="2922" spans="8:9" ht="15">
      <c r="H2922"/>
      <c r="I2922" s="77"/>
    </row>
    <row r="2923" spans="8:9" ht="15">
      <c r="H2923"/>
      <c r="I2923" s="77"/>
    </row>
    <row r="2924" spans="8:9" ht="15">
      <c r="H2924"/>
      <c r="I2924" s="77"/>
    </row>
    <row r="2925" spans="8:9" ht="15">
      <c r="H2925"/>
      <c r="I2925" s="77"/>
    </row>
    <row r="2926" spans="8:9" ht="15">
      <c r="H2926"/>
      <c r="I2926" s="77"/>
    </row>
    <row r="2927" spans="8:9" ht="15">
      <c r="H2927"/>
      <c r="I2927" s="77"/>
    </row>
    <row r="2928" spans="8:9" ht="15">
      <c r="H2928"/>
      <c r="I2928" s="77"/>
    </row>
    <row r="2929" spans="8:9" ht="15">
      <c r="H2929"/>
      <c r="I2929" s="77"/>
    </row>
    <row r="2930" spans="8:9" ht="15">
      <c r="H2930"/>
      <c r="I2930" s="77"/>
    </row>
    <row r="2931" spans="8:9" ht="15">
      <c r="H2931"/>
      <c r="I2931" s="77"/>
    </row>
    <row r="2932" spans="8:9" ht="15">
      <c r="H2932"/>
      <c r="I2932" s="77"/>
    </row>
    <row r="2933" spans="8:9" ht="15">
      <c r="H2933"/>
      <c r="I2933" s="77"/>
    </row>
    <row r="2934" spans="8:9" ht="15">
      <c r="H2934"/>
      <c r="I2934" s="77"/>
    </row>
    <row r="2935" spans="8:9" ht="15">
      <c r="H2935"/>
      <c r="I2935" s="77"/>
    </row>
    <row r="2936" spans="8:9" ht="15">
      <c r="H2936"/>
      <c r="I2936" s="77"/>
    </row>
    <row r="2937" spans="8:9" ht="15">
      <c r="H2937"/>
      <c r="I2937" s="77"/>
    </row>
    <row r="2938" spans="8:9" ht="15">
      <c r="H2938"/>
      <c r="I2938" s="77"/>
    </row>
    <row r="2939" spans="8:9" ht="15">
      <c r="H2939"/>
      <c r="I2939" s="77"/>
    </row>
    <row r="2940" spans="8:9" ht="15">
      <c r="H2940"/>
      <c r="I2940" s="77"/>
    </row>
    <row r="2941" spans="8:9" ht="15">
      <c r="H2941"/>
      <c r="I2941" s="77"/>
    </row>
    <row r="2942" spans="8:9" ht="15">
      <c r="H2942"/>
      <c r="I2942" s="77"/>
    </row>
    <row r="2943" spans="8:9" ht="15">
      <c r="H2943"/>
      <c r="I2943" s="77"/>
    </row>
    <row r="2944" spans="8:9" ht="15">
      <c r="H2944"/>
      <c r="I2944" s="77"/>
    </row>
    <row r="2945" spans="8:9" ht="15">
      <c r="H2945"/>
      <c r="I2945" s="77"/>
    </row>
    <row r="2946" spans="8:9" ht="15">
      <c r="H2946"/>
      <c r="I2946" s="77"/>
    </row>
    <row r="2947" spans="8:9" ht="15">
      <c r="H2947"/>
      <c r="I2947" s="77"/>
    </row>
    <row r="2948" spans="8:9" ht="15">
      <c r="H2948"/>
      <c r="I2948" s="77"/>
    </row>
    <row r="2949" spans="8:9" ht="15">
      <c r="H2949"/>
      <c r="I2949" s="77"/>
    </row>
    <row r="2950" spans="8:9" ht="15">
      <c r="H2950"/>
      <c r="I2950" s="77"/>
    </row>
    <row r="2951" spans="8:9" ht="15">
      <c r="H2951"/>
      <c r="I2951" s="77"/>
    </row>
    <row r="2952" spans="8:9" ht="15">
      <c r="H2952"/>
      <c r="I2952" s="77"/>
    </row>
    <row r="2953" spans="8:9" ht="15">
      <c r="H2953"/>
      <c r="I2953" s="77"/>
    </row>
    <row r="2954" spans="8:9" ht="15">
      <c r="H2954"/>
      <c r="I2954" s="77"/>
    </row>
    <row r="2955" spans="8:9" ht="15">
      <c r="H2955"/>
      <c r="I2955" s="77"/>
    </row>
    <row r="2956" spans="8:9" ht="15">
      <c r="H2956"/>
      <c r="I2956" s="77"/>
    </row>
    <row r="2957" spans="8:9" ht="15">
      <c r="H2957"/>
      <c r="I2957" s="77"/>
    </row>
    <row r="2958" spans="8:9" ht="15">
      <c r="H2958"/>
      <c r="I2958" s="77"/>
    </row>
    <row r="2959" spans="8:9" ht="15">
      <c r="H2959"/>
      <c r="I2959" s="77"/>
    </row>
    <row r="2960" spans="8:9" ht="15">
      <c r="H2960"/>
      <c r="I2960" s="77"/>
    </row>
    <row r="2961" spans="8:9" ht="15">
      <c r="H2961"/>
      <c r="I2961" s="77"/>
    </row>
    <row r="2962" spans="8:9" ht="15">
      <c r="H2962"/>
      <c r="I2962" s="77"/>
    </row>
    <row r="2963" spans="8:9" ht="15">
      <c r="H2963"/>
      <c r="I2963" s="77"/>
    </row>
    <row r="2964" spans="8:9" ht="15">
      <c r="H2964"/>
      <c r="I2964" s="77"/>
    </row>
    <row r="2965" spans="8:9" ht="15">
      <c r="H2965"/>
      <c r="I2965" s="77"/>
    </row>
    <row r="2966" spans="8:9" ht="15">
      <c r="H2966"/>
      <c r="I2966" s="77"/>
    </row>
    <row r="2967" spans="8:9" ht="15">
      <c r="H2967"/>
      <c r="I2967" s="77"/>
    </row>
    <row r="2968" spans="8:9" ht="15">
      <c r="H2968"/>
      <c r="I2968" s="77"/>
    </row>
    <row r="2969" spans="8:9" ht="15">
      <c r="H2969"/>
      <c r="I2969" s="77"/>
    </row>
    <row r="2970" spans="8:9" ht="15">
      <c r="H2970"/>
      <c r="I2970" s="77"/>
    </row>
    <row r="2971" spans="8:9" ht="15">
      <c r="H2971"/>
      <c r="I2971" s="77"/>
    </row>
    <row r="2972" spans="8:9" ht="15">
      <c r="H2972"/>
      <c r="I2972" s="77"/>
    </row>
    <row r="2973" spans="8:9" ht="15">
      <c r="H2973"/>
      <c r="I2973" s="77"/>
    </row>
    <row r="2974" spans="8:9" ht="15">
      <c r="H2974"/>
      <c r="I2974" s="77"/>
    </row>
    <row r="2975" spans="8:9" ht="15">
      <c r="H2975"/>
      <c r="I2975" s="77"/>
    </row>
    <row r="2976" spans="8:9" ht="15">
      <c r="H2976"/>
      <c r="I2976" s="77"/>
    </row>
    <row r="2977" spans="8:9" ht="15">
      <c r="H2977"/>
      <c r="I2977" s="77"/>
    </row>
    <row r="2978" spans="8:9" ht="15">
      <c r="H2978"/>
      <c r="I2978" s="77"/>
    </row>
    <row r="2979" spans="8:9" ht="15">
      <c r="H2979"/>
      <c r="I2979" s="77"/>
    </row>
    <row r="2980" spans="8:9" ht="15">
      <c r="H2980"/>
      <c r="I2980" s="77"/>
    </row>
    <row r="2981" spans="8:9" ht="15">
      <c r="H2981"/>
      <c r="I2981" s="77"/>
    </row>
    <row r="2982" spans="8:9" ht="15">
      <c r="H2982"/>
      <c r="I2982" s="77"/>
    </row>
    <row r="2983" spans="8:9" ht="15">
      <c r="H2983"/>
      <c r="I2983" s="77"/>
    </row>
    <row r="2984" spans="8:9" ht="15">
      <c r="H2984"/>
      <c r="I2984" s="77"/>
    </row>
    <row r="2985" spans="8:9" ht="15">
      <c r="H2985"/>
      <c r="I2985" s="77"/>
    </row>
    <row r="2986" spans="8:9" ht="15">
      <c r="H2986"/>
      <c r="I2986" s="77"/>
    </row>
    <row r="2987" spans="8:9" ht="15">
      <c r="H2987"/>
      <c r="I2987" s="77"/>
    </row>
    <row r="2988" spans="8:9" ht="15">
      <c r="H2988"/>
      <c r="I2988" s="77"/>
    </row>
    <row r="2989" spans="8:9" ht="15">
      <c r="H2989"/>
      <c r="I2989" s="77"/>
    </row>
    <row r="2990" spans="8:9" ht="15">
      <c r="H2990"/>
      <c r="I2990" s="77"/>
    </row>
    <row r="2991" spans="8:9" ht="15">
      <c r="H2991"/>
      <c r="I2991" s="77"/>
    </row>
    <row r="2992" spans="8:9" ht="15">
      <c r="H2992"/>
      <c r="I2992" s="77"/>
    </row>
    <row r="2993" spans="8:9" ht="15">
      <c r="H2993"/>
      <c r="I2993" s="77"/>
    </row>
    <row r="2994" spans="8:9" ht="15">
      <c r="H2994"/>
      <c r="I2994" s="77"/>
    </row>
    <row r="2995" spans="8:9" ht="15">
      <c r="H2995"/>
      <c r="I2995" s="77"/>
    </row>
    <row r="2996" spans="8:9" ht="15">
      <c r="H2996"/>
      <c r="I2996" s="77"/>
    </row>
    <row r="2997" spans="8:9" ht="15">
      <c r="H2997"/>
      <c r="I2997" s="77"/>
    </row>
    <row r="2998" spans="8:9" ht="15">
      <c r="H2998"/>
      <c r="I2998" s="77"/>
    </row>
    <row r="2999" spans="8:9" ht="15">
      <c r="H2999"/>
      <c r="I2999" s="77"/>
    </row>
    <row r="3000" spans="8:9" ht="15">
      <c r="H3000"/>
      <c r="I3000" s="77"/>
    </row>
    <row r="3001" spans="8:9" ht="15">
      <c r="H3001"/>
      <c r="I3001" s="77"/>
    </row>
    <row r="3002" spans="8:9" ht="15">
      <c r="H3002"/>
      <c r="I3002" s="77"/>
    </row>
    <row r="3003" spans="8:9" ht="15">
      <c r="H3003"/>
      <c r="I3003" s="77"/>
    </row>
    <row r="3004" spans="8:9" ht="15">
      <c r="H3004"/>
      <c r="I3004" s="77"/>
    </row>
    <row r="3005" spans="8:9" ht="15">
      <c r="H3005"/>
      <c r="I3005" s="77"/>
    </row>
    <row r="3006" spans="8:9" ht="15">
      <c r="H3006"/>
      <c r="I3006" s="77"/>
    </row>
    <row r="3007" spans="8:9" ht="15">
      <c r="H3007"/>
      <c r="I3007" s="77"/>
    </row>
    <row r="3008" spans="8:9" ht="15">
      <c r="H3008"/>
      <c r="I3008" s="77"/>
    </row>
    <row r="3009" spans="8:9" ht="15">
      <c r="H3009"/>
      <c r="I3009" s="77"/>
    </row>
    <row r="3010" spans="8:9" ht="15">
      <c r="H3010"/>
      <c r="I3010" s="77"/>
    </row>
    <row r="3011" spans="8:9" ht="15">
      <c r="H3011"/>
      <c r="I3011" s="77"/>
    </row>
    <row r="3012" spans="8:9" ht="15">
      <c r="H3012"/>
      <c r="I3012" s="77"/>
    </row>
    <row r="3013" spans="8:9" ht="15">
      <c r="H3013"/>
      <c r="I3013" s="77"/>
    </row>
    <row r="3014" spans="8:9" ht="15">
      <c r="H3014"/>
      <c r="I3014" s="77"/>
    </row>
    <row r="3015" spans="8:9" ht="15">
      <c r="H3015"/>
      <c r="I3015" s="77"/>
    </row>
    <row r="3016" spans="8:9" ht="15">
      <c r="H3016"/>
      <c r="I3016" s="77"/>
    </row>
    <row r="3017" spans="8:9" ht="15">
      <c r="H3017"/>
      <c r="I3017" s="77"/>
    </row>
    <row r="3018" spans="8:9" ht="15">
      <c r="H3018"/>
      <c r="I3018" s="77"/>
    </row>
    <row r="3019" spans="8:9" ht="15">
      <c r="H3019"/>
      <c r="I3019" s="77"/>
    </row>
    <row r="3020" spans="8:9" ht="15">
      <c r="H3020"/>
      <c r="I3020" s="77"/>
    </row>
    <row r="3021" spans="8:9" ht="15">
      <c r="H3021"/>
      <c r="I3021" s="77"/>
    </row>
    <row r="3022" spans="8:9" ht="15">
      <c r="H3022"/>
      <c r="I3022" s="77"/>
    </row>
    <row r="3023" spans="8:9" ht="15">
      <c r="H3023"/>
      <c r="I3023" s="77"/>
    </row>
    <row r="3024" spans="8:9" ht="15">
      <c r="H3024"/>
      <c r="I3024" s="77"/>
    </row>
    <row r="3025" spans="8:9" ht="15">
      <c r="H3025"/>
      <c r="I3025" s="77"/>
    </row>
    <row r="3026" spans="8:9" ht="15">
      <c r="H3026"/>
      <c r="I3026" s="77"/>
    </row>
    <row r="3027" spans="8:9" ht="15">
      <c r="H3027"/>
      <c r="I3027" s="77"/>
    </row>
    <row r="3028" spans="8:9" ht="15">
      <c r="H3028"/>
      <c r="I3028" s="77"/>
    </row>
    <row r="3029" spans="8:9" ht="15">
      <c r="H3029"/>
      <c r="I3029" s="77"/>
    </row>
    <row r="3030" spans="8:9" ht="15">
      <c r="H3030"/>
      <c r="I3030" s="77"/>
    </row>
    <row r="3031" spans="8:9" ht="15">
      <c r="H3031"/>
      <c r="I3031" s="77"/>
    </row>
    <row r="3032" spans="8:9" ht="15">
      <c r="H3032"/>
      <c r="I3032" s="77"/>
    </row>
    <row r="3033" spans="8:9" ht="15">
      <c r="H3033"/>
      <c r="I3033" s="77"/>
    </row>
    <row r="3034" spans="8:9" ht="15">
      <c r="H3034"/>
      <c r="I3034" s="77"/>
    </row>
    <row r="3035" spans="8:9" ht="15">
      <c r="H3035"/>
      <c r="I3035" s="77"/>
    </row>
    <row r="3036" spans="8:9" ht="15">
      <c r="H3036"/>
      <c r="I3036" s="77"/>
    </row>
    <row r="3037" spans="8:9" ht="15">
      <c r="H3037"/>
      <c r="I3037" s="77"/>
    </row>
    <row r="3038" spans="8:9" ht="15">
      <c r="H3038"/>
      <c r="I3038" s="77"/>
    </row>
    <row r="3039" spans="8:9" ht="15">
      <c r="H3039"/>
      <c r="I3039" s="77"/>
    </row>
    <row r="3040" spans="8:9" ht="15">
      <c r="H3040"/>
      <c r="I3040" s="77"/>
    </row>
    <row r="3041" spans="8:9" ht="15">
      <c r="H3041"/>
      <c r="I3041" s="77"/>
    </row>
    <row r="3042" spans="8:9" ht="15">
      <c r="H3042"/>
      <c r="I3042" s="77"/>
    </row>
    <row r="3043" spans="8:9" ht="15">
      <c r="H3043"/>
      <c r="I3043" s="77"/>
    </row>
    <row r="3044" spans="8:9" ht="15">
      <c r="H3044"/>
      <c r="I3044" s="77"/>
    </row>
    <row r="3045" spans="8:9" ht="15">
      <c r="H3045"/>
      <c r="I3045" s="77"/>
    </row>
    <row r="3046" spans="8:9" ht="15">
      <c r="H3046"/>
      <c r="I3046" s="77"/>
    </row>
    <row r="3047" spans="8:9" ht="15">
      <c r="H3047"/>
      <c r="I3047" s="77"/>
    </row>
    <row r="3048" spans="8:9" ht="15">
      <c r="H3048"/>
      <c r="I3048" s="77"/>
    </row>
    <row r="3049" spans="8:9" ht="15">
      <c r="H3049"/>
      <c r="I3049" s="77"/>
    </row>
    <row r="3050" spans="8:9" ht="15">
      <c r="H3050"/>
      <c r="I3050" s="77"/>
    </row>
    <row r="3051" spans="8:9" ht="15">
      <c r="H3051"/>
      <c r="I3051" s="77"/>
    </row>
    <row r="3052" spans="8:9" ht="15">
      <c r="H3052"/>
      <c r="I3052" s="77"/>
    </row>
    <row r="3053" spans="8:9" ht="15">
      <c r="H3053"/>
      <c r="I3053" s="77"/>
    </row>
    <row r="3054" spans="8:9" ht="15">
      <c r="H3054"/>
      <c r="I3054" s="77"/>
    </row>
    <row r="3055" spans="8:9" ht="15">
      <c r="H3055"/>
      <c r="I3055" s="77"/>
    </row>
    <row r="3056" spans="8:9" ht="15">
      <c r="H3056"/>
      <c r="I3056" s="77"/>
    </row>
    <row r="3057" spans="8:9" ht="15">
      <c r="H3057"/>
      <c r="I3057" s="77"/>
    </row>
    <row r="3058" spans="8:9" ht="15">
      <c r="H3058"/>
      <c r="I3058" s="77"/>
    </row>
    <row r="3059" spans="8:9" ht="15">
      <c r="H3059"/>
      <c r="I3059" s="77"/>
    </row>
    <row r="3060" spans="8:9" ht="15">
      <c r="H3060"/>
      <c r="I3060" s="77"/>
    </row>
    <row r="3061" spans="8:9" ht="15">
      <c r="H3061"/>
      <c r="I3061" s="77"/>
    </row>
    <row r="3062" spans="8:9" ht="15">
      <c r="H3062"/>
      <c r="I3062" s="77"/>
    </row>
    <row r="3063" spans="8:9" ht="15">
      <c r="H3063"/>
      <c r="I3063" s="77"/>
    </row>
    <row r="3064" spans="8:9" ht="15">
      <c r="H3064"/>
      <c r="I3064" s="77"/>
    </row>
    <row r="3065" spans="8:9" ht="15">
      <c r="H3065"/>
      <c r="I3065" s="77"/>
    </row>
    <row r="3066" spans="8:9" ht="15">
      <c r="H3066"/>
      <c r="I3066" s="77"/>
    </row>
    <row r="3067" spans="8:9" ht="15">
      <c r="H3067"/>
      <c r="I3067" s="77"/>
    </row>
    <row r="3068" spans="8:9" ht="15">
      <c r="H3068"/>
      <c r="I3068" s="77"/>
    </row>
    <row r="3069" spans="8:9" ht="15">
      <c r="H3069"/>
      <c r="I3069" s="77"/>
    </row>
    <row r="3070" spans="8:9" ht="15">
      <c r="H3070"/>
      <c r="I3070" s="77"/>
    </row>
    <row r="3071" spans="8:9" ht="15">
      <c r="H3071"/>
      <c r="I3071" s="77"/>
    </row>
    <row r="3072" spans="8:9" ht="15">
      <c r="H3072"/>
      <c r="I3072" s="77"/>
    </row>
    <row r="3073" spans="8:9" ht="15">
      <c r="H3073"/>
      <c r="I3073" s="77"/>
    </row>
    <row r="3074" spans="8:9" ht="15">
      <c r="H3074"/>
      <c r="I3074" s="77"/>
    </row>
    <row r="3075" spans="8:9" ht="15">
      <c r="H3075"/>
      <c r="I3075" s="77"/>
    </row>
    <row r="3076" spans="8:9" ht="15">
      <c r="H3076"/>
      <c r="I3076" s="77"/>
    </row>
    <row r="3077" spans="8:9" ht="15">
      <c r="H3077"/>
      <c r="I3077" s="77"/>
    </row>
    <row r="3078" spans="8:9" ht="15">
      <c r="H3078"/>
      <c r="I3078" s="77"/>
    </row>
    <row r="3079" spans="8:9" ht="15">
      <c r="H3079"/>
      <c r="I3079" s="77"/>
    </row>
    <row r="3080" spans="8:9" ht="15">
      <c r="H3080"/>
      <c r="I3080" s="77"/>
    </row>
    <row r="3081" spans="8:9" ht="15">
      <c r="H3081"/>
      <c r="I3081" s="77"/>
    </row>
    <row r="3082" spans="8:9" ht="15">
      <c r="H3082"/>
      <c r="I3082" s="77"/>
    </row>
    <row r="3083" spans="8:9" ht="15">
      <c r="H3083"/>
      <c r="I3083" s="77"/>
    </row>
    <row r="3084" spans="8:9" ht="15">
      <c r="H3084"/>
      <c r="I3084" s="77"/>
    </row>
    <row r="3085" spans="8:9" ht="15">
      <c r="H3085"/>
      <c r="I3085" s="77"/>
    </row>
    <row r="3086" spans="8:9" ht="15">
      <c r="H3086"/>
      <c r="I3086" s="77"/>
    </row>
    <row r="3087" spans="8:9" ht="15">
      <c r="H3087"/>
      <c r="I3087" s="77"/>
    </row>
    <row r="3088" spans="8:9" ht="15">
      <c r="H3088"/>
      <c r="I3088" s="77"/>
    </row>
    <row r="3089" spans="8:9" ht="15">
      <c r="H3089"/>
      <c r="I3089" s="77"/>
    </row>
    <row r="3090" spans="8:9" ht="15">
      <c r="H3090"/>
      <c r="I3090" s="77"/>
    </row>
    <row r="3091" spans="8:9" ht="15">
      <c r="H3091"/>
      <c r="I3091" s="77"/>
    </row>
    <row r="3092" spans="8:9" ht="15">
      <c r="H3092"/>
      <c r="I3092" s="77"/>
    </row>
    <row r="3093" spans="8:9" ht="15">
      <c r="H3093"/>
      <c r="I3093" s="77"/>
    </row>
    <row r="3094" spans="8:9" ht="15">
      <c r="H3094"/>
      <c r="I3094" s="77"/>
    </row>
    <row r="3095" spans="8:9" ht="15">
      <c r="H3095"/>
      <c r="I3095" s="77"/>
    </row>
    <row r="3096" spans="8:9" ht="15">
      <c r="H3096"/>
      <c r="I3096" s="77"/>
    </row>
    <row r="3097" spans="8:9" ht="15">
      <c r="H3097"/>
      <c r="I3097" s="77"/>
    </row>
    <row r="3098" spans="8:9" ht="15">
      <c r="H3098"/>
      <c r="I3098" s="77"/>
    </row>
    <row r="3099" spans="8:9" ht="15">
      <c r="H3099"/>
      <c r="I3099" s="77"/>
    </row>
    <row r="3100" spans="8:9" ht="15">
      <c r="H3100"/>
      <c r="I3100" s="77"/>
    </row>
    <row r="3101" spans="8:9" ht="15">
      <c r="H3101"/>
      <c r="I3101" s="77"/>
    </row>
    <row r="3102" spans="8:9" ht="15">
      <c r="H3102"/>
      <c r="I3102" s="77"/>
    </row>
    <row r="3103" spans="8:9" ht="15">
      <c r="H3103"/>
      <c r="I3103" s="77"/>
    </row>
    <row r="3104" spans="8:9" ht="15">
      <c r="H3104"/>
      <c r="I3104" s="77"/>
    </row>
    <row r="3105" spans="8:9" ht="15">
      <c r="H3105"/>
      <c r="I3105" s="77"/>
    </row>
    <row r="3106" spans="8:9" ht="15">
      <c r="H3106"/>
      <c r="I3106" s="77"/>
    </row>
    <row r="3107" spans="8:9" ht="15">
      <c r="H3107"/>
      <c r="I3107" s="77"/>
    </row>
    <row r="3108" spans="8:9" ht="15">
      <c r="H3108"/>
      <c r="I3108" s="77"/>
    </row>
    <row r="3109" spans="8:9" ht="15">
      <c r="H3109"/>
      <c r="I3109" s="77"/>
    </row>
    <row r="3110" spans="8:9" ht="15">
      <c r="H3110"/>
      <c r="I3110" s="77"/>
    </row>
    <row r="3111" spans="8:9" ht="15">
      <c r="H3111"/>
      <c r="I3111" s="77"/>
    </row>
    <row r="3112" spans="8:9" ht="15">
      <c r="H3112"/>
      <c r="I3112" s="77"/>
    </row>
    <row r="3113" spans="8:9" ht="15">
      <c r="H3113"/>
      <c r="I3113" s="77"/>
    </row>
    <row r="3114" spans="8:9" ht="15">
      <c r="H3114"/>
      <c r="I3114" s="77"/>
    </row>
    <row r="3115" spans="8:9" ht="15">
      <c r="H3115"/>
      <c r="I3115" s="77"/>
    </row>
    <row r="3116" spans="8:9" ht="15">
      <c r="H3116"/>
      <c r="I3116" s="77"/>
    </row>
    <row r="3117" spans="8:9" ht="15">
      <c r="H3117"/>
      <c r="I3117" s="77"/>
    </row>
    <row r="3118" spans="8:9" ht="15">
      <c r="H3118"/>
      <c r="I3118" s="77"/>
    </row>
    <row r="3119" spans="8:9" ht="15">
      <c r="H3119"/>
      <c r="I3119" s="77"/>
    </row>
    <row r="3120" spans="8:9" ht="15">
      <c r="H3120"/>
      <c r="I3120" s="77"/>
    </row>
    <row r="3121" spans="8:9" ht="15">
      <c r="H3121"/>
      <c r="I3121" s="77"/>
    </row>
    <row r="3122" spans="8:9" ht="15">
      <c r="H3122"/>
      <c r="I3122" s="77"/>
    </row>
    <row r="3123" spans="8:9" ht="15">
      <c r="H3123"/>
      <c r="I3123" s="77"/>
    </row>
    <row r="3124" spans="8:9" ht="15">
      <c r="H3124"/>
      <c r="I3124" s="77"/>
    </row>
    <row r="3125" spans="8:9" ht="15">
      <c r="H3125"/>
      <c r="I3125" s="77"/>
    </row>
    <row r="3126" spans="8:9" ht="15">
      <c r="H3126"/>
      <c r="I3126" s="77"/>
    </row>
    <row r="3127" spans="8:9" ht="15">
      <c r="H3127"/>
      <c r="I3127" s="77"/>
    </row>
    <row r="3128" spans="8:9" ht="15">
      <c r="H3128"/>
      <c r="I3128" s="77"/>
    </row>
    <row r="3129" spans="8:9" ht="15">
      <c r="H3129"/>
      <c r="I3129" s="77"/>
    </row>
    <row r="3130" spans="8:9" ht="15">
      <c r="H3130"/>
      <c r="I3130" s="77"/>
    </row>
    <row r="3131" spans="8:9" ht="15">
      <c r="H3131"/>
      <c r="I3131" s="77"/>
    </row>
    <row r="3132" spans="8:9" ht="15">
      <c r="H3132"/>
      <c r="I3132" s="77"/>
    </row>
    <row r="3133" spans="8:9" ht="15">
      <c r="H3133"/>
      <c r="I3133" s="77"/>
    </row>
    <row r="3134" spans="8:9" ht="15">
      <c r="H3134"/>
      <c r="I3134" s="77"/>
    </row>
    <row r="3135" spans="8:9" ht="15">
      <c r="H3135"/>
      <c r="I3135" s="77"/>
    </row>
    <row r="3136" spans="8:9" ht="15">
      <c r="H3136"/>
      <c r="I3136" s="77"/>
    </row>
    <row r="3137" spans="8:9" ht="15">
      <c r="H3137"/>
      <c r="I3137" s="77"/>
    </row>
    <row r="3138" spans="8:9" ht="15">
      <c r="H3138"/>
      <c r="I3138" s="77"/>
    </row>
    <row r="3139" spans="8:9" ht="15">
      <c r="H3139"/>
      <c r="I3139" s="77"/>
    </row>
    <row r="3140" spans="8:9" ht="15">
      <c r="H3140"/>
      <c r="I3140" s="77"/>
    </row>
    <row r="3141" spans="8:9" ht="15">
      <c r="H3141"/>
      <c r="I3141" s="77"/>
    </row>
    <row r="3142" spans="8:9" ht="15">
      <c r="H3142"/>
      <c r="I3142" s="77"/>
    </row>
    <row r="3143" spans="8:9" ht="15">
      <c r="H3143"/>
      <c r="I3143" s="77"/>
    </row>
    <row r="3144" spans="8:9" ht="15">
      <c r="H3144"/>
      <c r="I3144" s="77"/>
    </row>
    <row r="3145" spans="8:9" ht="15">
      <c r="H3145"/>
      <c r="I3145" s="77"/>
    </row>
    <row r="3146" spans="8:9" ht="15">
      <c r="H3146"/>
      <c r="I3146" s="77"/>
    </row>
    <row r="3147" spans="8:9" ht="15">
      <c r="H3147"/>
      <c r="I3147" s="77"/>
    </row>
    <row r="3148" spans="8:9" ht="15">
      <c r="H3148"/>
      <c r="I3148" s="77"/>
    </row>
    <row r="3149" spans="8:9" ht="15">
      <c r="H3149"/>
      <c r="I3149" s="77"/>
    </row>
    <row r="3150" spans="8:9" ht="15">
      <c r="H3150"/>
      <c r="I3150" s="77"/>
    </row>
    <row r="3151" spans="8:9" ht="15">
      <c r="H3151"/>
      <c r="I3151" s="77"/>
    </row>
    <row r="3152" spans="8:9" ht="15">
      <c r="H3152"/>
      <c r="I3152" s="77"/>
    </row>
    <row r="3153" spans="8:9" ht="15">
      <c r="H3153"/>
      <c r="I3153" s="77"/>
    </row>
    <row r="3154" spans="8:9" ht="15">
      <c r="H3154"/>
      <c r="I3154" s="77"/>
    </row>
    <row r="3155" spans="8:9" ht="15">
      <c r="H3155"/>
      <c r="I3155" s="77"/>
    </row>
    <row r="3156" spans="8:9" ht="15">
      <c r="H3156"/>
      <c r="I3156" s="77"/>
    </row>
    <row r="3157" spans="8:9" ht="15">
      <c r="H3157"/>
      <c r="I3157" s="77"/>
    </row>
    <row r="3158" spans="8:9" ht="15">
      <c r="H3158"/>
      <c r="I3158" s="77"/>
    </row>
    <row r="3159" spans="8:9" ht="15">
      <c r="H3159"/>
      <c r="I3159" s="77"/>
    </row>
    <row r="3160" spans="8:9" ht="15">
      <c r="H3160"/>
      <c r="I3160" s="77"/>
    </row>
    <row r="3161" spans="8:9" ht="15">
      <c r="H3161"/>
      <c r="I3161" s="77"/>
    </row>
    <row r="3162" spans="8:9" ht="15">
      <c r="H3162"/>
      <c r="I3162" s="77"/>
    </row>
    <row r="3163" spans="8:9" ht="15">
      <c r="H3163"/>
      <c r="I3163" s="77"/>
    </row>
    <row r="3164" spans="8:9" ht="15">
      <c r="H3164"/>
      <c r="I3164" s="77"/>
    </row>
    <row r="3165" spans="8:9" ht="15">
      <c r="H3165"/>
      <c r="I3165" s="77"/>
    </row>
    <row r="3166" spans="8:9" ht="15">
      <c r="H3166"/>
      <c r="I3166" s="77"/>
    </row>
    <row r="3167" spans="8:9" ht="15">
      <c r="H3167"/>
      <c r="I3167" s="77"/>
    </row>
    <row r="3168" spans="8:9" ht="15">
      <c r="H3168"/>
      <c r="I3168" s="77"/>
    </row>
    <row r="3169" spans="8:9" ht="15">
      <c r="H3169"/>
      <c r="I3169" s="77"/>
    </row>
    <row r="3170" spans="8:9" ht="15">
      <c r="H3170"/>
      <c r="I3170" s="77"/>
    </row>
    <row r="3171" spans="8:9" ht="15">
      <c r="H3171"/>
      <c r="I3171" s="77"/>
    </row>
    <row r="3172" spans="8:9" ht="15">
      <c r="H3172"/>
      <c r="I3172" s="77"/>
    </row>
    <row r="3173" spans="8:9" ht="15">
      <c r="H3173"/>
      <c r="I3173" s="77"/>
    </row>
    <row r="3174" spans="8:9" ht="15">
      <c r="H3174"/>
      <c r="I3174" s="77"/>
    </row>
    <row r="3175" spans="8:9" ht="15">
      <c r="H3175"/>
      <c r="I3175" s="77"/>
    </row>
    <row r="3176" spans="8:9" ht="15">
      <c r="H3176"/>
      <c r="I3176" s="77"/>
    </row>
    <row r="3177" spans="8:9" ht="15">
      <c r="H3177"/>
      <c r="I3177" s="77"/>
    </row>
    <row r="3178" spans="8:9" ht="15">
      <c r="H3178"/>
      <c r="I3178" s="77"/>
    </row>
    <row r="3179" spans="8:9" ht="15">
      <c r="H3179"/>
      <c r="I3179" s="77"/>
    </row>
    <row r="3180" spans="8:9" ht="15">
      <c r="H3180"/>
      <c r="I3180" s="77"/>
    </row>
    <row r="3181" spans="8:9" ht="15">
      <c r="H3181"/>
      <c r="I3181" s="77"/>
    </row>
    <row r="3182" spans="8:9" ht="15">
      <c r="H3182"/>
      <c r="I3182" s="77"/>
    </row>
    <row r="3183" spans="8:9" ht="15">
      <c r="H3183"/>
      <c r="I3183" s="77"/>
    </row>
    <row r="3184" spans="8:9" ht="15">
      <c r="H3184"/>
      <c r="I3184" s="77"/>
    </row>
    <row r="3185" spans="8:9" ht="15">
      <c r="H3185"/>
      <c r="I3185" s="77"/>
    </row>
    <row r="3186" spans="8:9" ht="15">
      <c r="H3186"/>
      <c r="I3186" s="77"/>
    </row>
    <row r="3187" spans="8:9" ht="15">
      <c r="H3187"/>
      <c r="I3187" s="77"/>
    </row>
    <row r="3188" spans="8:9" ht="15">
      <c r="H3188"/>
      <c r="I3188" s="77"/>
    </row>
    <row r="3189" spans="8:9" ht="15">
      <c r="H3189"/>
      <c r="I3189" s="77"/>
    </row>
    <row r="3190" spans="8:9" ht="15">
      <c r="H3190"/>
      <c r="I3190" s="77"/>
    </row>
    <row r="3191" spans="8:9" ht="15">
      <c r="H3191"/>
      <c r="I3191" s="77"/>
    </row>
    <row r="3192" spans="8:9" ht="15">
      <c r="H3192"/>
      <c r="I3192" s="77"/>
    </row>
    <row r="3193" spans="8:9" ht="15">
      <c r="H3193"/>
      <c r="I3193" s="77"/>
    </row>
    <row r="3194" spans="8:9" ht="15">
      <c r="H3194"/>
      <c r="I3194" s="77"/>
    </row>
    <row r="3195" spans="8:9" ht="15">
      <c r="H3195"/>
      <c r="I3195" s="77"/>
    </row>
    <row r="3196" spans="8:9" ht="15">
      <c r="H3196"/>
      <c r="I3196" s="77"/>
    </row>
    <row r="3197" spans="8:9" ht="15">
      <c r="H3197"/>
      <c r="I3197" s="77"/>
    </row>
    <row r="3198" spans="8:9" ht="15">
      <c r="H3198"/>
      <c r="I3198" s="77"/>
    </row>
    <row r="3199" spans="8:9" ht="15">
      <c r="H3199"/>
      <c r="I3199" s="77"/>
    </row>
    <row r="3200" spans="8:9" ht="15">
      <c r="H3200"/>
      <c r="I3200" s="77"/>
    </row>
    <row r="3201" spans="8:9" ht="15">
      <c r="H3201"/>
      <c r="I3201" s="77"/>
    </row>
    <row r="3202" spans="8:9" ht="15">
      <c r="H3202"/>
      <c r="I3202" s="77"/>
    </row>
    <row r="3203" spans="8:9" ht="15">
      <c r="H3203"/>
      <c r="I3203" s="77"/>
    </row>
    <row r="3204" spans="8:9" ht="15">
      <c r="H3204"/>
      <c r="I3204" s="77"/>
    </row>
    <row r="3205" spans="8:9" ht="15">
      <c r="H3205"/>
      <c r="I3205" s="77"/>
    </row>
    <row r="3206" spans="8:9" ht="15">
      <c r="H3206"/>
      <c r="I3206" s="77"/>
    </row>
    <row r="3207" spans="8:9" ht="15">
      <c r="H3207"/>
      <c r="I3207" s="77"/>
    </row>
    <row r="3208" spans="8:9" ht="15">
      <c r="H3208"/>
      <c r="I3208" s="77"/>
    </row>
    <row r="3209" spans="8:9" ht="15">
      <c r="H3209"/>
      <c r="I3209" s="77"/>
    </row>
    <row r="3210" spans="8:9" ht="15">
      <c r="H3210"/>
      <c r="I3210" s="77"/>
    </row>
    <row r="3211" spans="8:9" ht="15">
      <c r="H3211"/>
      <c r="I3211" s="77"/>
    </row>
    <row r="3212" spans="8:9" ht="15">
      <c r="H3212"/>
      <c r="I3212" s="77"/>
    </row>
    <row r="3213" spans="8:9" ht="15">
      <c r="H3213"/>
      <c r="I3213" s="77"/>
    </row>
    <row r="3214" spans="8:9" ht="15">
      <c r="H3214"/>
      <c r="I3214" s="77"/>
    </row>
    <row r="3215" spans="8:9" ht="15">
      <c r="H3215"/>
      <c r="I3215" s="77"/>
    </row>
    <row r="3216" spans="8:9" ht="15">
      <c r="H3216"/>
      <c r="I3216" s="77"/>
    </row>
    <row r="3217" spans="8:9" ht="15">
      <c r="H3217"/>
      <c r="I3217" s="77"/>
    </row>
    <row r="3218" spans="8:9" ht="15">
      <c r="H3218"/>
      <c r="I3218" s="77"/>
    </row>
    <row r="3219" spans="8:9" ht="15">
      <c r="H3219"/>
      <c r="I3219" s="77"/>
    </row>
    <row r="3220" spans="8:9" ht="15">
      <c r="H3220"/>
      <c r="I3220" s="77"/>
    </row>
    <row r="3221" spans="8:9" ht="15">
      <c r="H3221"/>
      <c r="I3221" s="77"/>
    </row>
    <row r="3222" spans="8:9" ht="15">
      <c r="H3222"/>
      <c r="I3222" s="77"/>
    </row>
    <row r="3223" spans="8:9" ht="15">
      <c r="H3223"/>
      <c r="I3223" s="77"/>
    </row>
    <row r="3224" spans="8:9" ht="15">
      <c r="H3224"/>
      <c r="I3224" s="77"/>
    </row>
    <row r="3225" spans="8:9" ht="15">
      <c r="H3225"/>
      <c r="I3225" s="77"/>
    </row>
    <row r="3226" spans="8:9" ht="15">
      <c r="H3226"/>
      <c r="I3226" s="77"/>
    </row>
    <row r="3227" spans="8:9" ht="15">
      <c r="H3227"/>
      <c r="I3227" s="77"/>
    </row>
    <row r="3228" spans="8:9" ht="15">
      <c r="H3228"/>
      <c r="I3228" s="77"/>
    </row>
    <row r="3229" spans="8:9" ht="15">
      <c r="H3229"/>
      <c r="I3229" s="77"/>
    </row>
    <row r="3230" spans="8:9" ht="15">
      <c r="H3230"/>
      <c r="I3230" s="77"/>
    </row>
    <row r="3231" spans="8:9" ht="15">
      <c r="H3231"/>
      <c r="I3231" s="77"/>
    </row>
    <row r="3232" spans="8:9" ht="15">
      <c r="H3232"/>
      <c r="I3232" s="77"/>
    </row>
    <row r="3233" spans="8:9" ht="15">
      <c r="H3233"/>
      <c r="I3233" s="77"/>
    </row>
    <row r="3234" spans="8:9" ht="15">
      <c r="H3234"/>
      <c r="I3234" s="77"/>
    </row>
    <row r="3235" spans="8:9" ht="15">
      <c r="H3235"/>
      <c r="I3235" s="77"/>
    </row>
    <row r="3236" spans="8:9" ht="15">
      <c r="H3236"/>
      <c r="I3236" s="77"/>
    </row>
    <row r="3237" spans="8:9" ht="15">
      <c r="H3237"/>
      <c r="I3237" s="77"/>
    </row>
    <row r="3238" spans="8:9" ht="15">
      <c r="H3238"/>
      <c r="I3238" s="77"/>
    </row>
    <row r="3239" spans="8:9" ht="15">
      <c r="H3239"/>
      <c r="I3239" s="77"/>
    </row>
    <row r="3240" spans="8:9" ht="15">
      <c r="H3240"/>
      <c r="I3240" s="77"/>
    </row>
    <row r="3241" spans="8:9" ht="15">
      <c r="H3241"/>
      <c r="I3241" s="77"/>
    </row>
    <row r="3242" spans="8:9" ht="15">
      <c r="H3242"/>
      <c r="I3242" s="77"/>
    </row>
    <row r="3243" spans="8:9" ht="15">
      <c r="H3243"/>
      <c r="I3243" s="77"/>
    </row>
    <row r="3244" spans="8:9" ht="15">
      <c r="H3244"/>
      <c r="I3244" s="77"/>
    </row>
    <row r="3245" spans="8:9" ht="15">
      <c r="H3245"/>
      <c r="I3245" s="77"/>
    </row>
    <row r="3246" spans="8:9" ht="15">
      <c r="H3246"/>
      <c r="I3246" s="77"/>
    </row>
    <row r="3247" spans="8:9" ht="15">
      <c r="H3247"/>
      <c r="I3247" s="77"/>
    </row>
    <row r="3248" spans="8:9" ht="15">
      <c r="H3248"/>
      <c r="I3248" s="77"/>
    </row>
    <row r="3249" spans="8:9" ht="15">
      <c r="H3249"/>
      <c r="I3249" s="77"/>
    </row>
    <row r="3250" spans="8:9" ht="15">
      <c r="H3250"/>
      <c r="I3250" s="77"/>
    </row>
    <row r="3251" spans="8:9" ht="15">
      <c r="H3251"/>
      <c r="I3251" s="77"/>
    </row>
    <row r="3252" spans="8:9" ht="15">
      <c r="H3252"/>
      <c r="I3252" s="77"/>
    </row>
    <row r="3253" spans="8:9" ht="15">
      <c r="H3253"/>
      <c r="I3253" s="77"/>
    </row>
    <row r="3254" spans="8:9" ht="15">
      <c r="H3254"/>
      <c r="I3254" s="77"/>
    </row>
    <row r="3255" spans="8:9" ht="15">
      <c r="H3255"/>
      <c r="I3255" s="77"/>
    </row>
    <row r="3256" spans="8:9" ht="15">
      <c r="H3256"/>
      <c r="I3256" s="77"/>
    </row>
    <row r="3257" spans="8:9" ht="15">
      <c r="H3257"/>
      <c r="I3257" s="77"/>
    </row>
    <row r="3258" spans="8:9" ht="15">
      <c r="H3258"/>
      <c r="I3258" s="77"/>
    </row>
    <row r="3259" spans="8:9" ht="15">
      <c r="H3259"/>
      <c r="I3259" s="77"/>
    </row>
    <row r="3260" spans="8:9" ht="15">
      <c r="H3260"/>
      <c r="I3260" s="77"/>
    </row>
    <row r="3261" spans="8:9" ht="15">
      <c r="H3261"/>
      <c r="I3261" s="77"/>
    </row>
    <row r="3262" spans="8:9" ht="15">
      <c r="H3262"/>
      <c r="I3262" s="77"/>
    </row>
    <row r="3263" spans="8:9" ht="15">
      <c r="H3263"/>
      <c r="I3263" s="77"/>
    </row>
    <row r="3264" spans="8:9" ht="15">
      <c r="H3264"/>
      <c r="I3264" s="77"/>
    </row>
    <row r="3265" spans="8:9" ht="15">
      <c r="H3265"/>
      <c r="I3265" s="77"/>
    </row>
    <row r="3266" spans="8:9" ht="15">
      <c r="H3266"/>
      <c r="I3266" s="77"/>
    </row>
    <row r="3267" spans="8:9" ht="15">
      <c r="H3267"/>
      <c r="I3267" s="77"/>
    </row>
    <row r="3268" spans="8:9" ht="15">
      <c r="H3268"/>
      <c r="I3268" s="77"/>
    </row>
    <row r="3269" spans="8:9" ht="15">
      <c r="H3269"/>
      <c r="I3269" s="77"/>
    </row>
    <row r="3270" spans="8:9" ht="15">
      <c r="H3270"/>
      <c r="I3270" s="77"/>
    </row>
    <row r="3271" spans="8:9" ht="15">
      <c r="H3271"/>
      <c r="I3271" s="77"/>
    </row>
    <row r="3272" spans="8:9" ht="15">
      <c r="H3272"/>
      <c r="I3272" s="77"/>
    </row>
    <row r="3273" spans="8:9" ht="15">
      <c r="H3273"/>
      <c r="I3273" s="77"/>
    </row>
    <row r="3274" spans="8:9" ht="15">
      <c r="H3274"/>
      <c r="I3274" s="77"/>
    </row>
    <row r="3275" spans="8:9" ht="15">
      <c r="H3275"/>
      <c r="I3275" s="77"/>
    </row>
    <row r="3276" spans="8:9" ht="15">
      <c r="H3276"/>
      <c r="I3276" s="77"/>
    </row>
    <row r="3277" spans="8:9" ht="15">
      <c r="H3277"/>
      <c r="I3277" s="77"/>
    </row>
    <row r="3278" spans="8:9" ht="15">
      <c r="H3278"/>
      <c r="I3278" s="77"/>
    </row>
    <row r="3279" spans="8:9" ht="15">
      <c r="H3279"/>
      <c r="I3279" s="77"/>
    </row>
    <row r="3280" spans="8:9" ht="15">
      <c r="H3280"/>
      <c r="I3280" s="77"/>
    </row>
    <row r="3281" spans="8:9" ht="15">
      <c r="H3281"/>
      <c r="I3281" s="77"/>
    </row>
    <row r="3282" spans="8:9" ht="15">
      <c r="H3282"/>
      <c r="I3282" s="77"/>
    </row>
    <row r="3283" spans="8:9" ht="15">
      <c r="H3283"/>
      <c r="I3283" s="77"/>
    </row>
    <row r="3284" spans="8:9" ht="15">
      <c r="H3284"/>
      <c r="I3284" s="77"/>
    </row>
    <row r="3285" spans="8:9" ht="15">
      <c r="H3285"/>
      <c r="I3285" s="77"/>
    </row>
    <row r="3286" spans="8:9" ht="15">
      <c r="H3286"/>
      <c r="I3286" s="77"/>
    </row>
    <row r="3287" spans="8:9" ht="15">
      <c r="H3287"/>
      <c r="I3287" s="77"/>
    </row>
    <row r="3288" spans="8:9" ht="15">
      <c r="H3288"/>
      <c r="I3288" s="77"/>
    </row>
    <row r="3289" spans="8:9" ht="15">
      <c r="H3289"/>
      <c r="I3289" s="77"/>
    </row>
    <row r="3290" spans="8:9" ht="15">
      <c r="H3290"/>
      <c r="I3290" s="77"/>
    </row>
    <row r="3291" spans="8:9" ht="15">
      <c r="H3291"/>
      <c r="I3291" s="77"/>
    </row>
    <row r="3292" spans="8:9" ht="15">
      <c r="H3292"/>
      <c r="I3292" s="77"/>
    </row>
    <row r="3293" spans="8:9" ht="15">
      <c r="H3293"/>
      <c r="I3293" s="77"/>
    </row>
    <row r="3294" spans="8:9" ht="15">
      <c r="H3294"/>
      <c r="I3294" s="77"/>
    </row>
    <row r="3295" spans="8:9" ht="15">
      <c r="H3295"/>
      <c r="I3295" s="77"/>
    </row>
    <row r="3296" spans="8:9" ht="15">
      <c r="H3296"/>
      <c r="I3296" s="77"/>
    </row>
    <row r="3297" spans="8:9" ht="15">
      <c r="H3297"/>
      <c r="I3297" s="77"/>
    </row>
    <row r="3298" spans="8:9" ht="15">
      <c r="H3298"/>
      <c r="I3298" s="77"/>
    </row>
    <row r="3299" spans="8:9" ht="15">
      <c r="H3299"/>
      <c r="I3299" s="77"/>
    </row>
    <row r="3300" spans="8:9" ht="15">
      <c r="H3300"/>
      <c r="I3300" s="77"/>
    </row>
    <row r="3301" spans="8:9" ht="15">
      <c r="H3301"/>
      <c r="I3301" s="77"/>
    </row>
    <row r="3302" spans="8:9" ht="15">
      <c r="H3302"/>
      <c r="I3302" s="77"/>
    </row>
    <row r="3303" spans="8:9" ht="15">
      <c r="H3303"/>
      <c r="I3303" s="77"/>
    </row>
    <row r="3304" spans="8:9" ht="15">
      <c r="H3304"/>
      <c r="I3304" s="77"/>
    </row>
    <row r="3305" spans="8:9" ht="15">
      <c r="H3305"/>
      <c r="I3305" s="77"/>
    </row>
    <row r="3306" spans="8:9" ht="15">
      <c r="H3306"/>
      <c r="I3306" s="77"/>
    </row>
    <row r="3307" spans="8:9" ht="15">
      <c r="H3307"/>
      <c r="I3307" s="77"/>
    </row>
    <row r="3308" spans="8:9" ht="15">
      <c r="H3308"/>
      <c r="I3308" s="77"/>
    </row>
    <row r="3309" spans="8:9" ht="15">
      <c r="H3309"/>
      <c r="I3309" s="77"/>
    </row>
    <row r="3310" spans="8:9" ht="15">
      <c r="H3310"/>
      <c r="I3310" s="77"/>
    </row>
    <row r="3311" spans="8:9" ht="15">
      <c r="H3311"/>
      <c r="I3311" s="77"/>
    </row>
    <row r="3312" spans="8:9" ht="15">
      <c r="H3312"/>
      <c r="I3312" s="77"/>
    </row>
    <row r="3313" spans="8:9" ht="15">
      <c r="H3313"/>
      <c r="I3313" s="77"/>
    </row>
    <row r="3314" spans="8:9" ht="15">
      <c r="H3314"/>
      <c r="I3314" s="77"/>
    </row>
    <row r="3315" spans="8:9" ht="15">
      <c r="H3315"/>
      <c r="I3315" s="77"/>
    </row>
    <row r="3316" spans="8:9" ht="15">
      <c r="H3316"/>
      <c r="I3316" s="77"/>
    </row>
    <row r="3317" spans="8:9" ht="15">
      <c r="H3317"/>
      <c r="I3317" s="77"/>
    </row>
    <row r="3318" spans="8:9" ht="15">
      <c r="H3318"/>
      <c r="I3318" s="77"/>
    </row>
    <row r="3319" spans="8:9" ht="15">
      <c r="H3319"/>
      <c r="I3319" s="77"/>
    </row>
    <row r="3320" spans="8:9" ht="15">
      <c r="H3320"/>
      <c r="I3320" s="77"/>
    </row>
    <row r="3321" spans="8:9" ht="15">
      <c r="H3321"/>
      <c r="I3321" s="77"/>
    </row>
    <row r="3322" spans="8:9" ht="15">
      <c r="H3322"/>
      <c r="I3322" s="77"/>
    </row>
    <row r="3323" spans="8:9" ht="15">
      <c r="H3323"/>
      <c r="I3323" s="77"/>
    </row>
    <row r="3324" spans="8:9" ht="15">
      <c r="H3324"/>
      <c r="I3324" s="77"/>
    </row>
    <row r="3325" spans="8:9" ht="15">
      <c r="H3325"/>
      <c r="I3325" s="77"/>
    </row>
    <row r="3326" spans="8:9" ht="15">
      <c r="H3326"/>
      <c r="I3326" s="77"/>
    </row>
    <row r="3327" spans="8:9" ht="15">
      <c r="H3327"/>
      <c r="I3327" s="77"/>
    </row>
    <row r="3328" spans="8:9" ht="15">
      <c r="H3328"/>
      <c r="I3328" s="77"/>
    </row>
    <row r="3329" spans="8:9" ht="15">
      <c r="H3329"/>
      <c r="I3329" s="77"/>
    </row>
    <row r="3330" spans="8:9" ht="15">
      <c r="H3330"/>
      <c r="I3330" s="77"/>
    </row>
    <row r="3331" spans="8:9" ht="15">
      <c r="H3331"/>
      <c r="I3331" s="77"/>
    </row>
    <row r="3332" spans="8:9" ht="15">
      <c r="H3332"/>
      <c r="I3332" s="77"/>
    </row>
    <row r="3333" spans="8:9" ht="15">
      <c r="H3333"/>
      <c r="I3333" s="77"/>
    </row>
    <row r="3334" spans="8:9" ht="15">
      <c r="H3334"/>
      <c r="I3334" s="77"/>
    </row>
    <row r="3335" spans="8:9" ht="15">
      <c r="H3335"/>
      <c r="I3335" s="77"/>
    </row>
    <row r="3336" spans="8:9" ht="15">
      <c r="H3336"/>
      <c r="I3336" s="77"/>
    </row>
    <row r="3337" spans="8:9" ht="15">
      <c r="H3337"/>
      <c r="I3337" s="77"/>
    </row>
    <row r="3338" spans="8:9" ht="15">
      <c r="H3338"/>
      <c r="I3338" s="77"/>
    </row>
    <row r="3339" spans="8:9" ht="15">
      <c r="H3339"/>
      <c r="I3339" s="77"/>
    </row>
    <row r="3340" spans="8:9" ht="15">
      <c r="H3340"/>
      <c r="I3340" s="77"/>
    </row>
    <row r="3341" spans="8:9" ht="15">
      <c r="H3341"/>
      <c r="I3341" s="77"/>
    </row>
    <row r="3342" spans="8:9" ht="15">
      <c r="H3342"/>
      <c r="I3342" s="77"/>
    </row>
    <row r="3343" spans="8:9" ht="15">
      <c r="H3343"/>
      <c r="I3343" s="77"/>
    </row>
    <row r="3344" spans="8:9" ht="15">
      <c r="H3344"/>
      <c r="I3344" s="77"/>
    </row>
    <row r="3345" spans="8:9" ht="15">
      <c r="H3345"/>
      <c r="I3345" s="77"/>
    </row>
    <row r="3346" spans="8:9" ht="15">
      <c r="H3346"/>
      <c r="I3346" s="77"/>
    </row>
    <row r="3347" spans="8:9" ht="15">
      <c r="H3347"/>
      <c r="I3347" s="77"/>
    </row>
    <row r="3348" spans="8:9" ht="15">
      <c r="H3348"/>
      <c r="I3348" s="77"/>
    </row>
    <row r="3349" spans="8:9" ht="15">
      <c r="H3349"/>
      <c r="I3349" s="77"/>
    </row>
    <row r="3350" spans="8:9" ht="15">
      <c r="H3350"/>
      <c r="I3350" s="77"/>
    </row>
    <row r="3351" spans="8:9" ht="15">
      <c r="H3351"/>
      <c r="I3351" s="77"/>
    </row>
    <row r="3352" spans="8:9" ht="15">
      <c r="H3352"/>
      <c r="I3352" s="77"/>
    </row>
    <row r="3353" spans="8:9" ht="15">
      <c r="H3353"/>
      <c r="I3353" s="77"/>
    </row>
    <row r="3354" spans="8:9" ht="15">
      <c r="H3354"/>
      <c r="I3354" s="77"/>
    </row>
    <row r="3355" spans="8:9" ht="15">
      <c r="H3355"/>
      <c r="I3355" s="77"/>
    </row>
    <row r="3356" spans="8:9" ht="15">
      <c r="H3356"/>
      <c r="I3356" s="77"/>
    </row>
    <row r="3357" spans="8:9" ht="15">
      <c r="H3357"/>
      <c r="I3357" s="77"/>
    </row>
    <row r="3358" spans="8:9" ht="15">
      <c r="H3358"/>
      <c r="I3358" s="77"/>
    </row>
    <row r="3359" spans="8:9" ht="15">
      <c r="H3359"/>
      <c r="I3359" s="77"/>
    </row>
    <row r="3360" spans="8:9" ht="15">
      <c r="H3360"/>
      <c r="I3360" s="77"/>
    </row>
    <row r="3361" spans="8:9" ht="15">
      <c r="H3361"/>
      <c r="I3361" s="77"/>
    </row>
    <row r="3362" spans="8:9" ht="15">
      <c r="H3362"/>
      <c r="I3362" s="77"/>
    </row>
    <row r="3363" spans="8:9" ht="15">
      <c r="H3363"/>
      <c r="I3363" s="77"/>
    </row>
    <row r="3364" spans="8:9" ht="15">
      <c r="H3364"/>
      <c r="I3364" s="77"/>
    </row>
    <row r="3365" spans="8:9" ht="15">
      <c r="H3365"/>
      <c r="I3365" s="77"/>
    </row>
    <row r="3366" spans="8:9" ht="15">
      <c r="H3366"/>
      <c r="I3366" s="77"/>
    </row>
    <row r="3367" spans="8:9" ht="15">
      <c r="H3367"/>
      <c r="I3367" s="77"/>
    </row>
    <row r="3368" spans="8:9" ht="15">
      <c r="H3368"/>
      <c r="I3368" s="77"/>
    </row>
    <row r="3369" spans="8:9" ht="15">
      <c r="H3369"/>
      <c r="I3369" s="77"/>
    </row>
    <row r="3370" spans="8:9" ht="15">
      <c r="H3370"/>
      <c r="I3370" s="77"/>
    </row>
    <row r="3371" spans="8:9" ht="15">
      <c r="H3371"/>
      <c r="I3371" s="77"/>
    </row>
    <row r="3372" spans="8:9" ht="15">
      <c r="H3372"/>
      <c r="I3372" s="77"/>
    </row>
    <row r="3373" spans="8:9" ht="15">
      <c r="H3373"/>
      <c r="I3373" s="77"/>
    </row>
    <row r="3374" spans="8:9" ht="15">
      <c r="H3374"/>
      <c r="I3374" s="77"/>
    </row>
    <row r="3375" spans="8:9" ht="15">
      <c r="H3375"/>
      <c r="I3375" s="77"/>
    </row>
    <row r="3376" spans="8:9" ht="15">
      <c r="H3376"/>
      <c r="I3376" s="77"/>
    </row>
    <row r="3377" spans="8:9" ht="15">
      <c r="H3377"/>
      <c r="I3377" s="77"/>
    </row>
    <row r="3378" spans="8:9" ht="15">
      <c r="H3378"/>
      <c r="I3378" s="77"/>
    </row>
    <row r="3379" spans="8:9" ht="15">
      <c r="H3379"/>
      <c r="I3379" s="77"/>
    </row>
    <row r="3380" spans="8:9" ht="15">
      <c r="H3380"/>
      <c r="I3380" s="77"/>
    </row>
    <row r="3381" spans="8:9" ht="15">
      <c r="H3381"/>
      <c r="I3381" s="77"/>
    </row>
    <row r="3382" spans="8:9" ht="15">
      <c r="H3382"/>
      <c r="I3382" s="77"/>
    </row>
    <row r="3383" spans="8:9" ht="15">
      <c r="H3383"/>
      <c r="I3383" s="77"/>
    </row>
    <row r="3384" spans="8:9" ht="15">
      <c r="H3384"/>
      <c r="I3384" s="77"/>
    </row>
    <row r="3385" spans="8:9" ht="15">
      <c r="H3385"/>
      <c r="I3385" s="77"/>
    </row>
    <row r="3386" spans="8:9" ht="15">
      <c r="H3386"/>
      <c r="I3386" s="77"/>
    </row>
    <row r="3387" spans="8:9" ht="15">
      <c r="H3387"/>
      <c r="I3387" s="77"/>
    </row>
    <row r="3388" spans="8:9" ht="15">
      <c r="H3388"/>
      <c r="I3388" s="77"/>
    </row>
    <row r="3389" spans="8:9" ht="15">
      <c r="H3389"/>
      <c r="I3389" s="77"/>
    </row>
    <row r="3390" spans="8:9" ht="15">
      <c r="H3390"/>
      <c r="I3390" s="77"/>
    </row>
    <row r="3391" spans="8:9" ht="15">
      <c r="H3391"/>
      <c r="I3391" s="77"/>
    </row>
    <row r="3392" spans="8:9" ht="15">
      <c r="H3392"/>
      <c r="I3392" s="77"/>
    </row>
    <row r="3393" spans="8:9" ht="15">
      <c r="H3393"/>
      <c r="I3393" s="77"/>
    </row>
    <row r="3394" spans="8:9" ht="15">
      <c r="H3394"/>
      <c r="I3394" s="77"/>
    </row>
    <row r="3395" spans="8:9" ht="15">
      <c r="H3395"/>
      <c r="I3395" s="77"/>
    </row>
    <row r="3396" spans="8:9" ht="15">
      <c r="H3396"/>
      <c r="I3396" s="77"/>
    </row>
    <row r="3397" spans="8:9" ht="15">
      <c r="H3397"/>
      <c r="I3397" s="77"/>
    </row>
    <row r="3398" spans="8:9" ht="15">
      <c r="H3398"/>
      <c r="I3398" s="77"/>
    </row>
    <row r="3399" spans="8:9" ht="15">
      <c r="H3399"/>
      <c r="I3399" s="77"/>
    </row>
    <row r="3400" spans="8:9" ht="15">
      <c r="H3400"/>
      <c r="I3400" s="77"/>
    </row>
    <row r="3401" spans="8:9" ht="15">
      <c r="H3401"/>
      <c r="I3401" s="77"/>
    </row>
    <row r="3402" spans="8:9" ht="15">
      <c r="H3402"/>
      <c r="I3402" s="77"/>
    </row>
    <row r="3403" spans="8:9" ht="15">
      <c r="H3403"/>
      <c r="I3403" s="77"/>
    </row>
    <row r="3404" spans="8:9" ht="15">
      <c r="H3404"/>
      <c r="I3404" s="77"/>
    </row>
    <row r="3405" spans="8:9" ht="15">
      <c r="H3405"/>
      <c r="I3405" s="77"/>
    </row>
    <row r="3406" spans="8:9" ht="15">
      <c r="H3406"/>
      <c r="I3406" s="77"/>
    </row>
    <row r="3407" spans="8:9" ht="15">
      <c r="H3407"/>
      <c r="I3407" s="77"/>
    </row>
    <row r="3408" spans="8:9" ht="15">
      <c r="H3408"/>
      <c r="I3408" s="77"/>
    </row>
    <row r="3409" spans="8:9" ht="15">
      <c r="H3409"/>
      <c r="I3409" s="77"/>
    </row>
    <row r="3410" spans="8:9" ht="15">
      <c r="H3410"/>
      <c r="I3410" s="77"/>
    </row>
    <row r="3411" spans="8:9" ht="15">
      <c r="H3411"/>
      <c r="I3411" s="77"/>
    </row>
    <row r="3412" spans="8:9" ht="15">
      <c r="H3412"/>
      <c r="I3412" s="77"/>
    </row>
    <row r="3413" spans="8:9" ht="15">
      <c r="H3413"/>
      <c r="I3413" s="77"/>
    </row>
    <row r="3414" spans="8:9" ht="15">
      <c r="H3414"/>
      <c r="I3414" s="77"/>
    </row>
    <row r="3415" spans="8:9" ht="15">
      <c r="H3415"/>
      <c r="I3415" s="77"/>
    </row>
    <row r="3416" spans="8:9" ht="15">
      <c r="H3416"/>
      <c r="I3416" s="77"/>
    </row>
    <row r="3417" spans="8:9" ht="15">
      <c r="H3417"/>
      <c r="I3417" s="77"/>
    </row>
    <row r="3418" spans="8:9" ht="15">
      <c r="H3418"/>
      <c r="I3418" s="77"/>
    </row>
    <row r="3419" spans="8:9" ht="15">
      <c r="H3419"/>
      <c r="I3419" s="77"/>
    </row>
    <row r="3420" spans="8:9" ht="15">
      <c r="H3420"/>
      <c r="I3420" s="77"/>
    </row>
    <row r="3421" spans="8:9" ht="15">
      <c r="H3421"/>
      <c r="I3421" s="77"/>
    </row>
    <row r="3422" spans="8:9" ht="15">
      <c r="H3422"/>
      <c r="I3422" s="77"/>
    </row>
    <row r="3423" spans="8:9" ht="15">
      <c r="H3423"/>
      <c r="I3423" s="77"/>
    </row>
    <row r="3424" spans="8:9" ht="15">
      <c r="H3424"/>
      <c r="I3424" s="77"/>
    </row>
    <row r="3425" spans="8:9" ht="15">
      <c r="H3425"/>
      <c r="I3425" s="77"/>
    </row>
    <row r="3426" spans="8:9" ht="15">
      <c r="H3426"/>
      <c r="I3426" s="77"/>
    </row>
    <row r="3427" spans="8:9" ht="15">
      <c r="H3427"/>
      <c r="I3427" s="77"/>
    </row>
    <row r="3428" spans="8:9" ht="15">
      <c r="H3428"/>
      <c r="I3428" s="77"/>
    </row>
    <row r="3429" spans="8:9" ht="15">
      <c r="H3429"/>
      <c r="I3429" s="77"/>
    </row>
    <row r="3430" spans="8:9" ht="15">
      <c r="H3430"/>
      <c r="I3430" s="77"/>
    </row>
    <row r="3431" spans="8:9" ht="15">
      <c r="H3431"/>
      <c r="I3431" s="77"/>
    </row>
    <row r="3432" spans="8:9" ht="15">
      <c r="H3432"/>
      <c r="I3432" s="77"/>
    </row>
    <row r="3433" spans="8:9" ht="15">
      <c r="H3433"/>
      <c r="I3433" s="77"/>
    </row>
    <row r="3434" spans="8:9" ht="15">
      <c r="H3434"/>
      <c r="I3434" s="77"/>
    </row>
    <row r="3435" spans="8:9" ht="15">
      <c r="H3435"/>
      <c r="I3435" s="77"/>
    </row>
    <row r="3436" spans="8:9" ht="15">
      <c r="H3436"/>
      <c r="I3436" s="77"/>
    </row>
    <row r="3437" spans="8:9" ht="15">
      <c r="H3437"/>
      <c r="I3437" s="77"/>
    </row>
    <row r="3438" spans="8:9" ht="15">
      <c r="H3438"/>
      <c r="I3438" s="77"/>
    </row>
    <row r="3439" spans="8:9" ht="15">
      <c r="H3439"/>
      <c r="I3439" s="77"/>
    </row>
    <row r="3440" spans="8:9" ht="15">
      <c r="H3440"/>
      <c r="I3440" s="77"/>
    </row>
    <row r="3441" spans="8:9" ht="15">
      <c r="H3441"/>
      <c r="I3441" s="77"/>
    </row>
    <row r="3442" spans="8:9" ht="15">
      <c r="H3442"/>
      <c r="I3442" s="77"/>
    </row>
    <row r="3443" spans="8:9" ht="15">
      <c r="H3443"/>
      <c r="I3443" s="77"/>
    </row>
    <row r="3444" spans="8:9" ht="15">
      <c r="H3444"/>
      <c r="I3444" s="77"/>
    </row>
    <row r="3445" spans="8:9" ht="15">
      <c r="H3445"/>
      <c r="I3445" s="77"/>
    </row>
    <row r="3446" spans="8:9" ht="15">
      <c r="H3446"/>
      <c r="I3446" s="77"/>
    </row>
    <row r="3447" spans="8:9" ht="15">
      <c r="H3447"/>
      <c r="I3447" s="77"/>
    </row>
    <row r="3448" spans="8:9" ht="15">
      <c r="H3448"/>
      <c r="I3448" s="77"/>
    </row>
    <row r="3449" spans="8:9" ht="15">
      <c r="H3449"/>
      <c r="I3449" s="77"/>
    </row>
    <row r="3450" spans="8:9" ht="15">
      <c r="H3450"/>
      <c r="I3450" s="77"/>
    </row>
    <row r="3451" spans="8:9" ht="15">
      <c r="H3451"/>
      <c r="I3451" s="77"/>
    </row>
    <row r="3452" spans="8:9" ht="15">
      <c r="H3452"/>
      <c r="I3452" s="77"/>
    </row>
    <row r="3453" spans="8:9" ht="15">
      <c r="H3453"/>
      <c r="I3453" s="77"/>
    </row>
    <row r="3454" spans="8:9" ht="15">
      <c r="H3454"/>
      <c r="I3454" s="77"/>
    </row>
    <row r="3455" spans="8:9" ht="15">
      <c r="H3455"/>
      <c r="I3455" s="77"/>
    </row>
    <row r="3456" spans="8:9" ht="15">
      <c r="H3456"/>
      <c r="I3456" s="77"/>
    </row>
    <row r="3457" spans="8:9" ht="15">
      <c r="H3457"/>
      <c r="I3457" s="77"/>
    </row>
    <row r="3458" spans="8:9" ht="15">
      <c r="H3458"/>
      <c r="I3458" s="77"/>
    </row>
    <row r="3459" spans="8:9" ht="15">
      <c r="H3459"/>
      <c r="I3459" s="77"/>
    </row>
    <row r="3460" spans="8:9" ht="15">
      <c r="H3460"/>
      <c r="I3460" s="77"/>
    </row>
    <row r="3461" spans="8:9" ht="15">
      <c r="H3461"/>
      <c r="I3461" s="77"/>
    </row>
    <row r="3462" spans="8:9" ht="15">
      <c r="H3462"/>
      <c r="I3462" s="77"/>
    </row>
    <row r="3463" spans="8:9" ht="15">
      <c r="H3463"/>
      <c r="I3463" s="77"/>
    </row>
    <row r="3464" spans="8:9" ht="15">
      <c r="H3464"/>
      <c r="I3464" s="77"/>
    </row>
    <row r="3465" spans="8:9" ht="15">
      <c r="H3465"/>
      <c r="I3465" s="77"/>
    </row>
    <row r="3466" spans="8:9" ht="15">
      <c r="H3466"/>
      <c r="I3466" s="77"/>
    </row>
    <row r="3467" spans="8:9" ht="15">
      <c r="H3467"/>
      <c r="I3467" s="77"/>
    </row>
    <row r="3468" spans="8:9" ht="15">
      <c r="H3468"/>
      <c r="I3468" s="77"/>
    </row>
    <row r="3469" spans="8:9" ht="15">
      <c r="H3469"/>
      <c r="I3469" s="77"/>
    </row>
    <row r="3470" spans="8:9" ht="15">
      <c r="H3470"/>
      <c r="I3470" s="77"/>
    </row>
    <row r="3471" spans="8:9" ht="15">
      <c r="H3471"/>
      <c r="I3471" s="77"/>
    </row>
    <row r="3472" spans="8:9" ht="15">
      <c r="H3472"/>
      <c r="I3472" s="77"/>
    </row>
    <row r="3473" spans="8:9" ht="15">
      <c r="H3473"/>
      <c r="I3473" s="77"/>
    </row>
    <row r="3474" spans="8:9" ht="15">
      <c r="H3474"/>
      <c r="I3474" s="77"/>
    </row>
    <row r="3475" spans="8:9" ht="15">
      <c r="H3475"/>
      <c r="I3475" s="77"/>
    </row>
    <row r="3476" spans="8:9" ht="15">
      <c r="H3476"/>
      <c r="I3476" s="77"/>
    </row>
    <row r="3477" spans="8:9" ht="15">
      <c r="H3477"/>
      <c r="I3477" s="77"/>
    </row>
    <row r="3478" spans="8:9" ht="15">
      <c r="H3478"/>
      <c r="I3478" s="77"/>
    </row>
    <row r="3479" spans="8:9" ht="15">
      <c r="H3479"/>
      <c r="I3479" s="77"/>
    </row>
    <row r="3480" spans="8:9" ht="15">
      <c r="H3480"/>
      <c r="I3480" s="77"/>
    </row>
    <row r="3481" spans="8:9" ht="15">
      <c r="H3481"/>
      <c r="I3481" s="77"/>
    </row>
    <row r="3482" spans="8:9" ht="15">
      <c r="H3482"/>
      <c r="I3482" s="77"/>
    </row>
    <row r="3483" spans="8:9" ht="15">
      <c r="H3483"/>
      <c r="I3483" s="77"/>
    </row>
    <row r="3484" spans="8:9" ht="15">
      <c r="H3484"/>
      <c r="I3484" s="77"/>
    </row>
    <row r="3485" spans="8:9" ht="15">
      <c r="H3485"/>
      <c r="I3485" s="77"/>
    </row>
    <row r="3486" spans="8:9" ht="15">
      <c r="H3486"/>
      <c r="I3486" s="77"/>
    </row>
    <row r="3487" spans="8:9" ht="15">
      <c r="H3487"/>
      <c r="I3487" s="77"/>
    </row>
    <row r="3488" spans="8:9" ht="15">
      <c r="H3488"/>
      <c r="I3488" s="77"/>
    </row>
    <row r="3489" spans="8:9" ht="15">
      <c r="H3489"/>
      <c r="I3489" s="77"/>
    </row>
    <row r="3490" spans="8:9" ht="15">
      <c r="H3490"/>
      <c r="I3490" s="77"/>
    </row>
    <row r="3491" spans="8:9" ht="15">
      <c r="H3491"/>
      <c r="I3491" s="77"/>
    </row>
    <row r="3492" spans="8:9" ht="15">
      <c r="H3492"/>
      <c r="I3492" s="77"/>
    </row>
    <row r="3493" spans="8:9" ht="15">
      <c r="H3493"/>
      <c r="I3493" s="77"/>
    </row>
    <row r="3494" spans="8:9" ht="15">
      <c r="H3494"/>
      <c r="I3494" s="77"/>
    </row>
    <row r="3495" spans="8:9" ht="15">
      <c r="H3495"/>
      <c r="I3495" s="77"/>
    </row>
    <row r="3496" spans="8:9" ht="15">
      <c r="H3496"/>
      <c r="I3496" s="77"/>
    </row>
    <row r="3497" spans="8:9" ht="15">
      <c r="H3497"/>
      <c r="I3497" s="77"/>
    </row>
    <row r="3498" spans="8:9" ht="15">
      <c r="H3498"/>
      <c r="I3498" s="77"/>
    </row>
    <row r="3499" spans="8:9" ht="15">
      <c r="H3499"/>
      <c r="I3499" s="77"/>
    </row>
    <row r="3500" spans="8:9" ht="15">
      <c r="H3500"/>
      <c r="I3500" s="77"/>
    </row>
    <row r="3501" spans="8:9" ht="15">
      <c r="H3501"/>
      <c r="I3501" s="77"/>
    </row>
    <row r="3502" spans="8:9" ht="15">
      <c r="H3502"/>
      <c r="I3502" s="77"/>
    </row>
    <row r="3503" spans="8:9" ht="15">
      <c r="H3503"/>
      <c r="I3503" s="77"/>
    </row>
    <row r="3504" spans="8:9" ht="15">
      <c r="H3504"/>
      <c r="I3504" s="77"/>
    </row>
    <row r="3505" spans="8:9" ht="15">
      <c r="H3505"/>
      <c r="I3505" s="77"/>
    </row>
    <row r="3506" spans="8:9" ht="15">
      <c r="H3506"/>
      <c r="I3506" s="77"/>
    </row>
    <row r="3507" spans="8:9" ht="15">
      <c r="H3507"/>
      <c r="I3507" s="77"/>
    </row>
    <row r="3508" spans="8:9" ht="15">
      <c r="H3508"/>
      <c r="I3508" s="77"/>
    </row>
    <row r="3509" spans="8:9" ht="15">
      <c r="H3509"/>
      <c r="I3509" s="77"/>
    </row>
    <row r="3510" spans="8:9" ht="15">
      <c r="H3510"/>
      <c r="I3510" s="77"/>
    </row>
    <row r="3511" spans="8:9" ht="15">
      <c r="H3511"/>
      <c r="I3511" s="77"/>
    </row>
    <row r="3512" spans="8:9" ht="15">
      <c r="H3512"/>
      <c r="I3512" s="77"/>
    </row>
    <row r="3513" spans="8:9" ht="15">
      <c r="H3513"/>
      <c r="I3513" s="77"/>
    </row>
    <row r="3514" spans="8:9" ht="15">
      <c r="H3514"/>
      <c r="I3514" s="77"/>
    </row>
    <row r="3515" spans="8:9" ht="15">
      <c r="H3515"/>
      <c r="I3515" s="77"/>
    </row>
    <row r="3516" spans="8:9" ht="15">
      <c r="H3516"/>
      <c r="I3516" s="77"/>
    </row>
    <row r="3517" spans="8:9" ht="15">
      <c r="H3517"/>
      <c r="I3517" s="77"/>
    </row>
    <row r="3518" spans="8:9" ht="15">
      <c r="H3518"/>
      <c r="I3518" s="77"/>
    </row>
    <row r="3519" spans="8:9" ht="15">
      <c r="H3519"/>
      <c r="I3519" s="77"/>
    </row>
    <row r="3520" spans="8:9" ht="15">
      <c r="H3520"/>
      <c r="I3520" s="77"/>
    </row>
    <row r="3521" spans="8:9" ht="15">
      <c r="H3521"/>
      <c r="I3521" s="77"/>
    </row>
    <row r="3522" spans="8:9" ht="15">
      <c r="H3522"/>
      <c r="I3522" s="77"/>
    </row>
    <row r="3523" spans="8:9" ht="15">
      <c r="H3523"/>
      <c r="I3523" s="77"/>
    </row>
    <row r="3524" spans="8:9" ht="15">
      <c r="H3524"/>
      <c r="I3524" s="77"/>
    </row>
    <row r="3525" spans="8:9" ht="15">
      <c r="H3525"/>
      <c r="I3525" s="77"/>
    </row>
    <row r="3526" spans="8:9" ht="15">
      <c r="H3526"/>
      <c r="I3526" s="77"/>
    </row>
    <row r="3527" spans="8:9" ht="15">
      <c r="H3527"/>
      <c r="I3527" s="77"/>
    </row>
    <row r="3528" spans="8:9" ht="15">
      <c r="H3528"/>
      <c r="I3528" s="77"/>
    </row>
    <row r="3529" spans="8:9" ht="15">
      <c r="H3529"/>
      <c r="I3529" s="77"/>
    </row>
    <row r="3530" spans="8:9" ht="15">
      <c r="H3530"/>
      <c r="I3530" s="77"/>
    </row>
    <row r="3531" spans="8:9" ht="15">
      <c r="H3531"/>
      <c r="I3531" s="77"/>
    </row>
    <row r="3532" spans="8:9" ht="15">
      <c r="H3532"/>
      <c r="I3532" s="77"/>
    </row>
    <row r="3533" spans="8:9" ht="15">
      <c r="H3533"/>
      <c r="I3533" s="77"/>
    </row>
    <row r="3534" spans="8:9" ht="15">
      <c r="H3534"/>
      <c r="I3534" s="77"/>
    </row>
    <row r="3535" spans="8:9" ht="15">
      <c r="H3535"/>
      <c r="I3535" s="77"/>
    </row>
    <row r="3536" spans="8:9" ht="15">
      <c r="H3536"/>
      <c r="I3536" s="77"/>
    </row>
    <row r="3537" spans="8:9" ht="15">
      <c r="H3537"/>
      <c r="I3537" s="77"/>
    </row>
    <row r="3538" spans="8:9" ht="15">
      <c r="H3538"/>
      <c r="I3538" s="77"/>
    </row>
    <row r="3539" spans="8:9" ht="15">
      <c r="H3539"/>
      <c r="I3539" s="77"/>
    </row>
    <row r="3540" spans="8:9" ht="15">
      <c r="H3540"/>
      <c r="I3540" s="77"/>
    </row>
    <row r="3541" spans="8:9" ht="15">
      <c r="H3541"/>
      <c r="I3541" s="77"/>
    </row>
    <row r="3542" spans="8:9" ht="15">
      <c r="H3542"/>
      <c r="I3542" s="77"/>
    </row>
    <row r="3543" spans="8:9" ht="15">
      <c r="H3543"/>
      <c r="I3543" s="77"/>
    </row>
    <row r="3544" spans="8:9" ht="15">
      <c r="H3544"/>
      <c r="I3544" s="77"/>
    </row>
    <row r="3545" spans="8:9" ht="15">
      <c r="H3545"/>
      <c r="I3545" s="77"/>
    </row>
    <row r="3546" spans="8:9" ht="15">
      <c r="H3546"/>
      <c r="I3546" s="77"/>
    </row>
    <row r="3547" spans="8:9" ht="15">
      <c r="H3547"/>
      <c r="I3547" s="77"/>
    </row>
    <row r="3548" spans="8:9" ht="15">
      <c r="H3548"/>
      <c r="I3548" s="77"/>
    </row>
    <row r="3549" spans="8:9" ht="15">
      <c r="H3549"/>
      <c r="I3549" s="77"/>
    </row>
    <row r="3550" spans="8:9" ht="15">
      <c r="H3550"/>
      <c r="I3550" s="77"/>
    </row>
    <row r="3551" spans="8:9" ht="15">
      <c r="H3551"/>
      <c r="I3551" s="77"/>
    </row>
    <row r="3552" spans="8:9" ht="15">
      <c r="H3552"/>
      <c r="I3552" s="77"/>
    </row>
    <row r="3553" spans="8:9" ht="15">
      <c r="H3553"/>
      <c r="I3553" s="77"/>
    </row>
    <row r="3554" spans="8:9" ht="15">
      <c r="H3554"/>
      <c r="I3554" s="77"/>
    </row>
    <row r="3555" spans="8:9" ht="15">
      <c r="H3555"/>
      <c r="I3555" s="77"/>
    </row>
    <row r="3556" spans="8:9" ht="15">
      <c r="H3556"/>
      <c r="I3556" s="77"/>
    </row>
    <row r="3557" spans="8:9" ht="15">
      <c r="H3557"/>
      <c r="I3557" s="77"/>
    </row>
    <row r="3558" spans="8:9" ht="15">
      <c r="H3558"/>
      <c r="I3558" s="77"/>
    </row>
    <row r="3559" spans="8:9" ht="15">
      <c r="H3559"/>
      <c r="I3559" s="77"/>
    </row>
    <row r="3560" spans="8:9" ht="15">
      <c r="H3560"/>
      <c r="I3560" s="77"/>
    </row>
    <row r="3561" spans="8:9" ht="15">
      <c r="H3561"/>
      <c r="I3561" s="77"/>
    </row>
    <row r="3562" spans="8:9" ht="15">
      <c r="H3562"/>
      <c r="I3562" s="77"/>
    </row>
    <row r="3563" spans="8:9" ht="15">
      <c r="H3563"/>
      <c r="I3563" s="77"/>
    </row>
    <row r="3564" spans="8:9" ht="15">
      <c r="H3564"/>
      <c r="I3564" s="77"/>
    </row>
    <row r="3565" spans="8:9" ht="15">
      <c r="H3565"/>
      <c r="I3565" s="77"/>
    </row>
    <row r="3566" spans="8:9" ht="15">
      <c r="H3566"/>
      <c r="I3566" s="77"/>
    </row>
    <row r="3567" spans="8:9" ht="15">
      <c r="H3567"/>
      <c r="I3567" s="77"/>
    </row>
    <row r="3568" spans="8:9" ht="15">
      <c r="H3568"/>
      <c r="I3568" s="77"/>
    </row>
    <row r="3569" spans="8:9" ht="15">
      <c r="H3569"/>
      <c r="I3569" s="77"/>
    </row>
    <row r="3570" spans="8:9" ht="15">
      <c r="H3570"/>
      <c r="I3570" s="77"/>
    </row>
    <row r="3571" spans="8:9" ht="15">
      <c r="H3571"/>
      <c r="I3571" s="77"/>
    </row>
    <row r="3572" spans="8:9" ht="15">
      <c r="H3572"/>
      <c r="I3572" s="77"/>
    </row>
    <row r="3573" spans="8:9" ht="15">
      <c r="H3573"/>
      <c r="I3573" s="77"/>
    </row>
    <row r="3574" spans="8:9" ht="15">
      <c r="H3574"/>
      <c r="I3574" s="77"/>
    </row>
    <row r="3575" spans="8:9" ht="15">
      <c r="H3575"/>
      <c r="I3575" s="77"/>
    </row>
    <row r="3576" spans="8:9" ht="15">
      <c r="H3576"/>
      <c r="I3576" s="77"/>
    </row>
    <row r="3577" spans="8:9" ht="15">
      <c r="H3577"/>
      <c r="I3577" s="77"/>
    </row>
    <row r="3578" spans="8:9" ht="15">
      <c r="H3578"/>
      <c r="I3578" s="77"/>
    </row>
    <row r="3579" spans="8:9" ht="15">
      <c r="H3579"/>
      <c r="I3579" s="77"/>
    </row>
    <row r="3580" spans="8:9" ht="15">
      <c r="H3580"/>
      <c r="I3580" s="77"/>
    </row>
    <row r="3581" spans="8:9" ht="15">
      <c r="H3581"/>
      <c r="I3581" s="77"/>
    </row>
    <row r="3582" spans="8:9" ht="15">
      <c r="H3582"/>
      <c r="I3582" s="77"/>
    </row>
    <row r="3583" spans="8:9" ht="15">
      <c r="H3583"/>
      <c r="I3583" s="77"/>
    </row>
    <row r="3584" spans="8:9" ht="15">
      <c r="H3584"/>
      <c r="I3584" s="77"/>
    </row>
    <row r="3585" spans="8:9" ht="15">
      <c r="H3585"/>
      <c r="I3585" s="77"/>
    </row>
    <row r="3586" spans="8:9" ht="15">
      <c r="H3586"/>
      <c r="I3586" s="77"/>
    </row>
    <row r="3587" spans="8:9" ht="15">
      <c r="H3587"/>
      <c r="I3587" s="77"/>
    </row>
    <row r="3588" spans="8:9" ht="15">
      <c r="H3588"/>
      <c r="I3588" s="77"/>
    </row>
    <row r="3589" spans="8:9" ht="15">
      <c r="H3589"/>
      <c r="I3589" s="77"/>
    </row>
    <row r="3590" spans="8:9" ht="15">
      <c r="H3590"/>
      <c r="I3590" s="77"/>
    </row>
    <row r="3591" spans="8:9" ht="15">
      <c r="H3591"/>
      <c r="I3591" s="77"/>
    </row>
    <row r="3592" spans="8:9" ht="15">
      <c r="H3592"/>
      <c r="I3592" s="77"/>
    </row>
    <row r="3593" spans="8:9" ht="15">
      <c r="H3593"/>
      <c r="I3593" s="77"/>
    </row>
    <row r="3594" spans="8:9" ht="15">
      <c r="H3594"/>
      <c r="I3594" s="77"/>
    </row>
    <row r="3595" spans="8:9" ht="15">
      <c r="H3595"/>
      <c r="I3595" s="77"/>
    </row>
    <row r="3596" spans="8:9" ht="15">
      <c r="H3596"/>
      <c r="I3596" s="77"/>
    </row>
    <row r="3597" spans="8:9" ht="15">
      <c r="H3597"/>
      <c r="I3597" s="77"/>
    </row>
    <row r="3598" spans="8:9" ht="15">
      <c r="H3598"/>
      <c r="I3598" s="77"/>
    </row>
    <row r="3599" spans="8:9" ht="15">
      <c r="H3599"/>
      <c r="I3599" s="77"/>
    </row>
    <row r="3600" spans="8:9" ht="15">
      <c r="H3600"/>
      <c r="I3600" s="77"/>
    </row>
    <row r="3601" spans="8:9" ht="15">
      <c r="H3601"/>
      <c r="I3601" s="77"/>
    </row>
    <row r="3602" spans="8:9" ht="15">
      <c r="H3602"/>
      <c r="I3602" s="77"/>
    </row>
    <row r="3603" spans="8:9" ht="15">
      <c r="H3603"/>
      <c r="I3603" s="77"/>
    </row>
    <row r="3604" spans="8:9" ht="15">
      <c r="H3604"/>
      <c r="I3604" s="77"/>
    </row>
    <row r="3605" spans="8:9" ht="15">
      <c r="H3605"/>
      <c r="I3605" s="77"/>
    </row>
    <row r="3606" spans="8:9" ht="15">
      <c r="H3606"/>
      <c r="I3606" s="77"/>
    </row>
    <row r="3607" spans="8:9" ht="15">
      <c r="H3607"/>
      <c r="I3607" s="77"/>
    </row>
    <row r="3608" spans="8:9" ht="15">
      <c r="H3608"/>
      <c r="I3608" s="77"/>
    </row>
    <row r="3609" spans="8:9" ht="15">
      <c r="H3609"/>
      <c r="I3609" s="77"/>
    </row>
    <row r="3610" spans="8:9" ht="15">
      <c r="H3610"/>
      <c r="I3610" s="77"/>
    </row>
    <row r="3611" spans="8:9" ht="15">
      <c r="H3611"/>
      <c r="I3611" s="77"/>
    </row>
    <row r="3612" spans="8:9" ht="15">
      <c r="H3612"/>
      <c r="I3612" s="77"/>
    </row>
    <row r="3613" spans="8:9" ht="15">
      <c r="H3613"/>
      <c r="I3613" s="77"/>
    </row>
    <row r="3614" spans="8:9" ht="15">
      <c r="H3614"/>
      <c r="I3614" s="77"/>
    </row>
    <row r="3615" spans="8:9" ht="15">
      <c r="H3615"/>
      <c r="I3615" s="77"/>
    </row>
    <row r="3616" spans="8:9" ht="15">
      <c r="H3616"/>
      <c r="I3616" s="77"/>
    </row>
    <row r="3617" spans="8:9" ht="15">
      <c r="H3617"/>
      <c r="I3617" s="77"/>
    </row>
    <row r="3618" spans="8:9" ht="15">
      <c r="H3618"/>
      <c r="I3618" s="77"/>
    </row>
    <row r="3619" spans="8:9" ht="15">
      <c r="H3619"/>
      <c r="I3619" s="77"/>
    </row>
    <row r="3620" spans="8:9" ht="15">
      <c r="H3620"/>
      <c r="I3620" s="77"/>
    </row>
    <row r="3621" spans="8:9" ht="15">
      <c r="H3621"/>
      <c r="I3621" s="77"/>
    </row>
    <row r="3622" spans="8:9" ht="15">
      <c r="H3622"/>
      <c r="I3622" s="77"/>
    </row>
    <row r="3623" spans="8:9" ht="15">
      <c r="H3623"/>
      <c r="I3623" s="77"/>
    </row>
    <row r="3624" spans="8:9" ht="15">
      <c r="H3624"/>
      <c r="I3624" s="77"/>
    </row>
    <row r="3625" spans="8:9" ht="15">
      <c r="H3625"/>
      <c r="I3625" s="77"/>
    </row>
    <row r="3626" spans="8:9" ht="15">
      <c r="H3626"/>
      <c r="I3626" s="77"/>
    </row>
    <row r="3627" spans="8:9" ht="15">
      <c r="H3627"/>
      <c r="I3627" s="77"/>
    </row>
    <row r="3628" spans="8:9" ht="15">
      <c r="H3628"/>
      <c r="I3628" s="77"/>
    </row>
    <row r="3629" spans="8:9" ht="15">
      <c r="H3629"/>
      <c r="I3629" s="77"/>
    </row>
    <row r="3630" spans="8:9" ht="15">
      <c r="H3630"/>
      <c r="I3630" s="77"/>
    </row>
    <row r="3631" spans="8:9" ht="15">
      <c r="H3631"/>
      <c r="I3631" s="77"/>
    </row>
    <row r="3632" spans="8:9" ht="15">
      <c r="H3632"/>
      <c r="I3632" s="77"/>
    </row>
    <row r="3633" spans="8:9" ht="15">
      <c r="H3633"/>
      <c r="I3633" s="77"/>
    </row>
    <row r="3634" spans="8:9" ht="15">
      <c r="H3634"/>
      <c r="I3634" s="77"/>
    </row>
    <row r="3635" spans="8:9" ht="15">
      <c r="H3635"/>
      <c r="I3635" s="77"/>
    </row>
    <row r="3636" spans="8:9" ht="15">
      <c r="H3636"/>
      <c r="I3636" s="77"/>
    </row>
    <row r="3637" spans="8:9" ht="15">
      <c r="H3637"/>
      <c r="I3637" s="77"/>
    </row>
    <row r="3638" spans="8:9" ht="15">
      <c r="H3638"/>
      <c r="I3638" s="77"/>
    </row>
    <row r="3639" spans="8:9" ht="15">
      <c r="H3639"/>
      <c r="I3639" s="77"/>
    </row>
    <row r="3640" spans="8:9" ht="15">
      <c r="H3640"/>
      <c r="I3640" s="77"/>
    </row>
    <row r="3641" spans="8:9" ht="15">
      <c r="H3641"/>
      <c r="I3641" s="77"/>
    </row>
    <row r="3642" spans="8:9" ht="15">
      <c r="H3642"/>
      <c r="I3642" s="77"/>
    </row>
    <row r="3643" spans="8:9" ht="15">
      <c r="H3643"/>
      <c r="I3643" s="77"/>
    </row>
    <row r="3644" spans="8:9" ht="15">
      <c r="H3644"/>
      <c r="I3644" s="77"/>
    </row>
    <row r="3645" spans="8:9" ht="15">
      <c r="H3645"/>
      <c r="I3645" s="77"/>
    </row>
    <row r="3646" spans="8:9" ht="15">
      <c r="H3646"/>
      <c r="I3646" s="77"/>
    </row>
    <row r="3647" spans="8:9" ht="15">
      <c r="H3647"/>
      <c r="I3647" s="77"/>
    </row>
    <row r="3648" spans="8:9" ht="15">
      <c r="H3648"/>
      <c r="I3648" s="77"/>
    </row>
    <row r="3649" spans="8:9" ht="15">
      <c r="H3649"/>
      <c r="I3649" s="77"/>
    </row>
    <row r="3650" spans="8:9" ht="15">
      <c r="H3650"/>
      <c r="I3650" s="77"/>
    </row>
    <row r="3651" spans="8:9" ht="15">
      <c r="H3651"/>
      <c r="I3651" s="77"/>
    </row>
    <row r="3652" spans="8:9" ht="15">
      <c r="H3652"/>
      <c r="I3652" s="77"/>
    </row>
    <row r="3653" spans="8:9" ht="15">
      <c r="H3653"/>
      <c r="I3653" s="77"/>
    </row>
    <row r="3654" spans="8:9" ht="15">
      <c r="H3654"/>
      <c r="I3654" s="77"/>
    </row>
    <row r="3655" spans="8:9" ht="15">
      <c r="H3655"/>
      <c r="I3655" s="77"/>
    </row>
    <row r="3656" spans="8:9" ht="15">
      <c r="H3656"/>
      <c r="I3656" s="77"/>
    </row>
    <row r="3657" spans="8:9" ht="15">
      <c r="H3657"/>
      <c r="I3657" s="77"/>
    </row>
    <row r="3658" spans="8:9" ht="15">
      <c r="H3658"/>
      <c r="I3658" s="77"/>
    </row>
    <row r="3659" spans="8:9" ht="15">
      <c r="H3659"/>
      <c r="I3659" s="77"/>
    </row>
    <row r="3660" spans="8:9" ht="15">
      <c r="H3660"/>
      <c r="I3660" s="77"/>
    </row>
    <row r="3661" spans="8:9" ht="15">
      <c r="H3661"/>
      <c r="I3661" s="77"/>
    </row>
    <row r="3662" spans="8:9" ht="15">
      <c r="H3662"/>
      <c r="I3662" s="77"/>
    </row>
    <row r="3663" spans="8:9" ht="15">
      <c r="H3663"/>
      <c r="I3663" s="77"/>
    </row>
    <row r="3664" spans="8:9" ht="15">
      <c r="H3664"/>
      <c r="I3664" s="77"/>
    </row>
    <row r="3665" spans="8:9" ht="15">
      <c r="H3665"/>
      <c r="I3665" s="77"/>
    </row>
    <row r="3666" spans="8:9" ht="15">
      <c r="H3666"/>
      <c r="I3666" s="77"/>
    </row>
    <row r="3667" spans="8:9" ht="15">
      <c r="H3667"/>
      <c r="I3667" s="77"/>
    </row>
    <row r="3668" spans="8:9" ht="15">
      <c r="H3668"/>
      <c r="I3668" s="77"/>
    </row>
    <row r="3669" spans="8:9" ht="15">
      <c r="H3669"/>
      <c r="I3669" s="77"/>
    </row>
    <row r="3670" spans="8:9" ht="15">
      <c r="H3670"/>
      <c r="I3670" s="77"/>
    </row>
    <row r="3671" spans="8:9" ht="15">
      <c r="H3671"/>
      <c r="I3671" s="77"/>
    </row>
    <row r="3672" spans="8:9" ht="15">
      <c r="H3672"/>
      <c r="I3672" s="77"/>
    </row>
    <row r="3673" spans="8:9" ht="15">
      <c r="H3673"/>
      <c r="I3673" s="77"/>
    </row>
    <row r="3674" spans="8:9" ht="15">
      <c r="H3674"/>
      <c r="I3674" s="77"/>
    </row>
    <row r="3675" spans="8:9" ht="15">
      <c r="H3675"/>
      <c r="I3675" s="77"/>
    </row>
    <row r="3676" spans="8:9" ht="15">
      <c r="H3676"/>
      <c r="I3676" s="77"/>
    </row>
    <row r="3677" spans="8:9" ht="15">
      <c r="H3677"/>
      <c r="I3677" s="77"/>
    </row>
    <row r="3678" spans="8:9" ht="15">
      <c r="H3678"/>
      <c r="I3678" s="77"/>
    </row>
    <row r="3679" spans="8:9" ht="15">
      <c r="H3679"/>
      <c r="I3679" s="77"/>
    </row>
    <row r="3680" spans="8:9" ht="15">
      <c r="H3680"/>
      <c r="I3680" s="77"/>
    </row>
    <row r="3681" spans="8:9" ht="15">
      <c r="H3681"/>
      <c r="I3681" s="77"/>
    </row>
    <row r="3682" spans="8:9" ht="15">
      <c r="H3682"/>
      <c r="I3682" s="77"/>
    </row>
    <row r="3683" spans="8:9" ht="15">
      <c r="H3683"/>
      <c r="I3683" s="77"/>
    </row>
    <row r="3684" spans="8:9" ht="15">
      <c r="H3684"/>
      <c r="I3684" s="77"/>
    </row>
    <row r="3685" spans="8:9" ht="15">
      <c r="H3685"/>
      <c r="I3685" s="77"/>
    </row>
    <row r="3686" spans="8:9" ht="15">
      <c r="H3686"/>
      <c r="I3686" s="77"/>
    </row>
    <row r="3687" spans="8:9" ht="15">
      <c r="H3687"/>
      <c r="I3687" s="77"/>
    </row>
    <row r="3688" spans="8:9" ht="15">
      <c r="H3688"/>
      <c r="I3688" s="77"/>
    </row>
    <row r="3689" spans="8:9" ht="15">
      <c r="H3689"/>
      <c r="I3689" s="77"/>
    </row>
    <row r="3690" spans="8:9" ht="15">
      <c r="H3690"/>
      <c r="I3690" s="77"/>
    </row>
    <row r="3691" spans="8:9" ht="15">
      <c r="H3691"/>
      <c r="I3691" s="77"/>
    </row>
    <row r="3692" spans="8:9" ht="15">
      <c r="H3692"/>
      <c r="I3692" s="77"/>
    </row>
    <row r="3693" spans="8:9" ht="15">
      <c r="H3693"/>
      <c r="I3693" s="77"/>
    </row>
    <row r="3694" spans="8:9" ht="15">
      <c r="H3694"/>
      <c r="I3694" s="77"/>
    </row>
    <row r="3695" spans="8:9" ht="15">
      <c r="H3695"/>
      <c r="I3695" s="77"/>
    </row>
    <row r="3696" spans="8:9" ht="15">
      <c r="H3696"/>
      <c r="I3696" s="77"/>
    </row>
    <row r="3697" spans="8:9" ht="15">
      <c r="H3697"/>
      <c r="I3697" s="77"/>
    </row>
    <row r="3698" spans="8:9" ht="15">
      <c r="H3698"/>
      <c r="I3698" s="77"/>
    </row>
    <row r="3699" spans="8:9" ht="15">
      <c r="H3699"/>
      <c r="I3699" s="77"/>
    </row>
    <row r="3700" spans="8:9" ht="15">
      <c r="H3700"/>
      <c r="I3700" s="77"/>
    </row>
    <row r="3701" spans="8:9" ht="15">
      <c r="H3701"/>
      <c r="I3701" s="77"/>
    </row>
    <row r="3702" spans="8:9" ht="15">
      <c r="H3702"/>
      <c r="I3702" s="77"/>
    </row>
    <row r="3703" spans="8:9" ht="15">
      <c r="H3703"/>
      <c r="I3703" s="77"/>
    </row>
    <row r="3704" spans="8:9" ht="15">
      <c r="H3704"/>
      <c r="I3704" s="77"/>
    </row>
    <row r="3705" spans="8:9" ht="15">
      <c r="H3705"/>
      <c r="I3705" s="77"/>
    </row>
    <row r="3706" spans="8:9" ht="15">
      <c r="H3706"/>
      <c r="I3706" s="77"/>
    </row>
    <row r="3707" spans="8:9" ht="15">
      <c r="H3707"/>
      <c r="I3707" s="77"/>
    </row>
    <row r="3708" spans="8:9" ht="15">
      <c r="H3708"/>
      <c r="I3708" s="77"/>
    </row>
    <row r="3709" spans="8:9" ht="15">
      <c r="H3709"/>
      <c r="I3709" s="77"/>
    </row>
    <row r="3710" spans="8:9" ht="15">
      <c r="H3710"/>
      <c r="I3710" s="77"/>
    </row>
    <row r="3711" spans="8:9" ht="15">
      <c r="H3711"/>
      <c r="I3711" s="77"/>
    </row>
    <row r="3712" spans="8:9" ht="15">
      <c r="H3712"/>
      <c r="I3712" s="77"/>
    </row>
    <row r="3713" spans="8:9" ht="15">
      <c r="H3713"/>
      <c r="I3713" s="77"/>
    </row>
    <row r="3714" spans="8:9" ht="15">
      <c r="H3714"/>
      <c r="I3714" s="77"/>
    </row>
    <row r="3715" spans="8:9" ht="15">
      <c r="H3715"/>
      <c r="I3715" s="77"/>
    </row>
    <row r="3716" spans="8:9" ht="15">
      <c r="H3716"/>
      <c r="I3716" s="77"/>
    </row>
    <row r="3717" spans="8:9" ht="15">
      <c r="H3717"/>
      <c r="I3717" s="77"/>
    </row>
    <row r="3718" spans="8:9" ht="15">
      <c r="H3718"/>
      <c r="I3718" s="77"/>
    </row>
    <row r="3719" spans="8:9" ht="15">
      <c r="H3719"/>
      <c r="I3719" s="77"/>
    </row>
    <row r="3720" spans="8:9" ht="15">
      <c r="H3720"/>
      <c r="I3720" s="77"/>
    </row>
    <row r="3721" spans="8:9" ht="15">
      <c r="H3721"/>
      <c r="I3721" s="77"/>
    </row>
    <row r="3722" spans="8:9" ht="15">
      <c r="H3722"/>
      <c r="I3722" s="77"/>
    </row>
    <row r="3723" spans="8:9" ht="15">
      <c r="H3723"/>
      <c r="I3723" s="77"/>
    </row>
    <row r="3724" spans="8:9" ht="15">
      <c r="H3724"/>
      <c r="I3724" s="77"/>
    </row>
    <row r="3725" spans="8:9" ht="15">
      <c r="H3725"/>
      <c r="I3725" s="77"/>
    </row>
    <row r="3726" spans="8:9" ht="15">
      <c r="H3726"/>
      <c r="I3726" s="77"/>
    </row>
    <row r="3727" spans="8:9" ht="15">
      <c r="H3727"/>
      <c r="I3727" s="77"/>
    </row>
    <row r="3728" spans="8:9" ht="15">
      <c r="H3728"/>
      <c r="I3728" s="77"/>
    </row>
    <row r="3729" spans="8:9" ht="15">
      <c r="H3729"/>
      <c r="I3729" s="77"/>
    </row>
    <row r="3730" spans="8:9" ht="15">
      <c r="H3730"/>
      <c r="I3730" s="77"/>
    </row>
    <row r="3731" spans="8:9" ht="15">
      <c r="H3731"/>
      <c r="I3731" s="77"/>
    </row>
    <row r="3732" spans="8:9" ht="15">
      <c r="H3732"/>
      <c r="I3732" s="77"/>
    </row>
    <row r="3733" spans="8:9" ht="15">
      <c r="H3733"/>
      <c r="I3733" s="77"/>
    </row>
    <row r="3734" spans="8:9" ht="15">
      <c r="H3734"/>
      <c r="I3734" s="77"/>
    </row>
    <row r="3735" spans="8:9" ht="15">
      <c r="H3735"/>
      <c r="I3735" s="77"/>
    </row>
    <row r="3736" spans="8:9" ht="15">
      <c r="H3736"/>
      <c r="I3736" s="77"/>
    </row>
    <row r="3737" spans="8:9" ht="15">
      <c r="H3737"/>
      <c r="I3737" s="77"/>
    </row>
    <row r="3738" spans="8:9" ht="15">
      <c r="H3738"/>
      <c r="I3738" s="77"/>
    </row>
    <row r="3739" spans="8:9" ht="15">
      <c r="H3739"/>
      <c r="I3739" s="77"/>
    </row>
    <row r="3740" spans="8:9" ht="15">
      <c r="H3740"/>
      <c r="I3740" s="77"/>
    </row>
    <row r="3741" spans="8:9" ht="15">
      <c r="H3741"/>
      <c r="I3741" s="77"/>
    </row>
    <row r="3742" spans="8:9" ht="15">
      <c r="H3742"/>
      <c r="I3742" s="77"/>
    </row>
    <row r="3743" spans="8:9" ht="15">
      <c r="H3743"/>
      <c r="I3743" s="77"/>
    </row>
    <row r="3744" spans="8:9" ht="15">
      <c r="H3744"/>
      <c r="I3744" s="77"/>
    </row>
    <row r="3745" spans="8:9" ht="15">
      <c r="H3745"/>
      <c r="I3745" s="77"/>
    </row>
    <row r="3746" spans="8:9" ht="15">
      <c r="H3746"/>
      <c r="I3746" s="77"/>
    </row>
    <row r="3747" spans="8:9" ht="15">
      <c r="H3747"/>
      <c r="I3747" s="77"/>
    </row>
    <row r="3748" spans="8:9" ht="15">
      <c r="H3748"/>
      <c r="I3748" s="77"/>
    </row>
    <row r="3749" spans="8:9" ht="15">
      <c r="H3749"/>
      <c r="I3749" s="77"/>
    </row>
    <row r="3750" spans="8:9" ht="15">
      <c r="H3750"/>
      <c r="I3750" s="77"/>
    </row>
    <row r="3751" spans="8:9" ht="15">
      <c r="H3751"/>
      <c r="I3751" s="77"/>
    </row>
    <row r="3752" spans="8:9" ht="15">
      <c r="H3752"/>
      <c r="I3752" s="77"/>
    </row>
    <row r="3753" spans="8:9" ht="15">
      <c r="H3753"/>
      <c r="I3753" s="77"/>
    </row>
    <row r="3754" spans="8:9" ht="15">
      <c r="H3754"/>
      <c r="I3754" s="77"/>
    </row>
    <row r="3755" spans="8:9" ht="15">
      <c r="H3755"/>
      <c r="I3755" s="77"/>
    </row>
    <row r="3756" spans="8:9" ht="15">
      <c r="H3756"/>
      <c r="I3756" s="77"/>
    </row>
    <row r="3757" spans="8:9" ht="15">
      <c r="H3757"/>
      <c r="I3757" s="77"/>
    </row>
    <row r="3758" spans="8:9" ht="15">
      <c r="H3758"/>
      <c r="I3758" s="77"/>
    </row>
    <row r="3759" spans="8:9" ht="15">
      <c r="H3759"/>
      <c r="I3759" s="77"/>
    </row>
    <row r="3760" spans="8:9" ht="15">
      <c r="H3760"/>
      <c r="I3760" s="77"/>
    </row>
    <row r="3761" spans="8:9" ht="15">
      <c r="H3761"/>
      <c r="I3761" s="77"/>
    </row>
    <row r="3762" spans="8:9" ht="15">
      <c r="H3762"/>
      <c r="I3762" s="77"/>
    </row>
    <row r="3763" spans="8:9" ht="15">
      <c r="H3763"/>
      <c r="I3763" s="77"/>
    </row>
    <row r="3764" spans="8:9" ht="15">
      <c r="H3764"/>
      <c r="I3764" s="77"/>
    </row>
    <row r="3765" spans="8:9" ht="15">
      <c r="H3765"/>
      <c r="I3765" s="77"/>
    </row>
    <row r="3766" spans="8:9" ht="15">
      <c r="H3766"/>
      <c r="I3766" s="77"/>
    </row>
    <row r="3767" spans="8:9" ht="15">
      <c r="H3767"/>
      <c r="I3767" s="77"/>
    </row>
    <row r="3768" spans="8:9" ht="15">
      <c r="H3768"/>
      <c r="I3768" s="77"/>
    </row>
    <row r="3769" spans="8:9" ht="15">
      <c r="H3769"/>
      <c r="I3769" s="77"/>
    </row>
    <row r="3770" spans="8:9" ht="15">
      <c r="H3770"/>
      <c r="I3770" s="77"/>
    </row>
    <row r="3771" spans="8:9" ht="15">
      <c r="H3771"/>
      <c r="I3771" s="77"/>
    </row>
    <row r="3772" spans="8:9" ht="15">
      <c r="H3772"/>
      <c r="I3772" s="77"/>
    </row>
    <row r="3773" spans="8:9" ht="15">
      <c r="H3773"/>
      <c r="I3773" s="77"/>
    </row>
    <row r="3774" spans="8:9" ht="15">
      <c r="H3774"/>
      <c r="I3774" s="77"/>
    </row>
    <row r="3775" spans="8:9" ht="15">
      <c r="H3775"/>
      <c r="I3775" s="77"/>
    </row>
    <row r="3776" spans="8:9" ht="15">
      <c r="H3776"/>
      <c r="I3776" s="77"/>
    </row>
    <row r="3777" spans="8:9" ht="15">
      <c r="H3777"/>
      <c r="I3777" s="77"/>
    </row>
    <row r="3778" spans="8:9" ht="15">
      <c r="H3778"/>
      <c r="I3778" s="77"/>
    </row>
    <row r="3779" spans="8:9" ht="15">
      <c r="H3779"/>
      <c r="I3779" s="77"/>
    </row>
    <row r="3780" spans="8:9" ht="15">
      <c r="H3780"/>
      <c r="I3780" s="77"/>
    </row>
    <row r="3781" spans="8:9" ht="15">
      <c r="H3781"/>
      <c r="I3781" s="77"/>
    </row>
    <row r="3782" spans="8:9" ht="15">
      <c r="H3782"/>
      <c r="I3782" s="77"/>
    </row>
    <row r="3783" spans="8:9" ht="15">
      <c r="H3783"/>
      <c r="I3783" s="77"/>
    </row>
    <row r="3784" spans="8:9" ht="15">
      <c r="H3784"/>
      <c r="I3784" s="77"/>
    </row>
    <row r="3785" spans="8:9" ht="15">
      <c r="H3785"/>
      <c r="I3785" s="77"/>
    </row>
    <row r="3786" spans="8:9" ht="15">
      <c r="H3786"/>
      <c r="I3786" s="77"/>
    </row>
    <row r="3787" spans="8:9" ht="15">
      <c r="H3787"/>
      <c r="I3787" s="77"/>
    </row>
    <row r="3788" spans="8:9" ht="15">
      <c r="H3788"/>
      <c r="I3788" s="77"/>
    </row>
    <row r="3789" spans="8:9" ht="15">
      <c r="H3789"/>
      <c r="I3789" s="77"/>
    </row>
    <row r="3790" spans="8:9" ht="15">
      <c r="H3790"/>
      <c r="I3790" s="77"/>
    </row>
    <row r="3791" spans="8:9" ht="15">
      <c r="H3791"/>
      <c r="I3791" s="77"/>
    </row>
    <row r="3792" spans="8:9" ht="15">
      <c r="H3792"/>
      <c r="I3792" s="77"/>
    </row>
    <row r="3793" spans="8:9" ht="15">
      <c r="H3793"/>
      <c r="I3793" s="77"/>
    </row>
    <row r="3794" spans="8:9" ht="15">
      <c r="H3794"/>
      <c r="I3794" s="77"/>
    </row>
    <row r="3795" spans="8:9" ht="15">
      <c r="H3795"/>
      <c r="I3795" s="77"/>
    </row>
    <row r="3796" spans="8:9" ht="15">
      <c r="H3796"/>
      <c r="I3796" s="77"/>
    </row>
    <row r="3797" spans="8:9" ht="15">
      <c r="H3797"/>
      <c r="I3797" s="77"/>
    </row>
    <row r="3798" spans="8:9" ht="15">
      <c r="H3798"/>
      <c r="I3798" s="77"/>
    </row>
    <row r="3799" spans="8:9" ht="15">
      <c r="H3799"/>
      <c r="I3799" s="77"/>
    </row>
    <row r="3800" spans="8:9" ht="15">
      <c r="H3800"/>
      <c r="I3800" s="77"/>
    </row>
    <row r="3801" spans="8:9" ht="15">
      <c r="H3801"/>
      <c r="I3801" s="77"/>
    </row>
    <row r="3802" spans="8:9" ht="15">
      <c r="H3802"/>
      <c r="I3802" s="77"/>
    </row>
    <row r="3803" spans="8:9" ht="15">
      <c r="H3803"/>
      <c r="I3803" s="77"/>
    </row>
    <row r="3804" spans="8:9" ht="15">
      <c r="H3804"/>
      <c r="I3804" s="77"/>
    </row>
    <row r="3805" spans="8:9" ht="15">
      <c r="H3805"/>
      <c r="I3805" s="77"/>
    </row>
    <row r="3806" spans="8:9" ht="15">
      <c r="H3806"/>
      <c r="I3806" s="77"/>
    </row>
    <row r="3807" spans="8:9" ht="15">
      <c r="H3807"/>
      <c r="I3807" s="77"/>
    </row>
    <row r="3808" spans="8:9" ht="15">
      <c r="H3808"/>
      <c r="I3808" s="77"/>
    </row>
    <row r="3809" spans="8:9" ht="15">
      <c r="H3809"/>
      <c r="I3809" s="77"/>
    </row>
    <row r="3810" spans="8:9" ht="15">
      <c r="H3810"/>
      <c r="I3810" s="77"/>
    </row>
    <row r="3811" spans="8:9" ht="15">
      <c r="H3811"/>
      <c r="I3811" s="77"/>
    </row>
    <row r="3812" spans="8:9" ht="15">
      <c r="H3812"/>
      <c r="I3812" s="77"/>
    </row>
    <row r="3813" spans="8:9" ht="15">
      <c r="H3813"/>
      <c r="I3813" s="77"/>
    </row>
    <row r="3814" spans="8:9" ht="15">
      <c r="H3814"/>
      <c r="I3814" s="77"/>
    </row>
    <row r="3815" spans="8:9" ht="15">
      <c r="H3815"/>
      <c r="I3815" s="77"/>
    </row>
    <row r="3816" spans="8:9" ht="15">
      <c r="H3816"/>
      <c r="I3816" s="77"/>
    </row>
    <row r="3817" spans="8:9" ht="15">
      <c r="H3817"/>
      <c r="I3817" s="77"/>
    </row>
    <row r="3818" spans="8:9" ht="15">
      <c r="H3818"/>
      <c r="I3818" s="77"/>
    </row>
    <row r="3819" spans="8:9" ht="15">
      <c r="H3819"/>
      <c r="I3819" s="77"/>
    </row>
    <row r="3820" spans="8:9" ht="15">
      <c r="H3820"/>
      <c r="I3820" s="77"/>
    </row>
    <row r="3821" spans="8:9" ht="15">
      <c r="H3821"/>
      <c r="I3821" s="77"/>
    </row>
    <row r="3822" spans="8:9" ht="15">
      <c r="H3822"/>
      <c r="I3822" s="77"/>
    </row>
    <row r="3823" spans="8:9" ht="15">
      <c r="H3823"/>
      <c r="I3823" s="77"/>
    </row>
    <row r="3824" spans="8:9" ht="15">
      <c r="H3824"/>
      <c r="I3824" s="77"/>
    </row>
    <row r="3825" spans="8:9" ht="15">
      <c r="H3825"/>
      <c r="I3825" s="77"/>
    </row>
    <row r="3826" spans="8:9" ht="15">
      <c r="H3826"/>
      <c r="I3826" s="77"/>
    </row>
    <row r="3827" spans="8:9" ht="15">
      <c r="H3827"/>
      <c r="I3827" s="77"/>
    </row>
    <row r="3828" spans="8:9" ht="15">
      <c r="H3828"/>
      <c r="I3828" s="77"/>
    </row>
    <row r="3829" spans="8:9" ht="15">
      <c r="H3829"/>
      <c r="I3829" s="77"/>
    </row>
    <row r="3830" spans="8:9" ht="15">
      <c r="H3830"/>
      <c r="I3830" s="77"/>
    </row>
    <row r="3831" spans="8:9" ht="15">
      <c r="H3831"/>
      <c r="I3831" s="77"/>
    </row>
    <row r="3832" spans="8:9" ht="15">
      <c r="H3832"/>
      <c r="I3832" s="77"/>
    </row>
    <row r="3833" spans="8:9" ht="15">
      <c r="H3833"/>
      <c r="I3833" s="77"/>
    </row>
    <row r="3834" spans="8:9" ht="15">
      <c r="H3834"/>
      <c r="I3834" s="77"/>
    </row>
    <row r="3835" spans="8:9" ht="15">
      <c r="H3835"/>
      <c r="I3835" s="77"/>
    </row>
    <row r="3836" spans="8:9" ht="15">
      <c r="H3836"/>
      <c r="I3836" s="77"/>
    </row>
    <row r="3837" spans="8:9" ht="15">
      <c r="H3837"/>
      <c r="I3837" s="77"/>
    </row>
    <row r="3838" spans="8:9" ht="15">
      <c r="H3838"/>
      <c r="I3838" s="77"/>
    </row>
    <row r="3839" spans="8:9" ht="15">
      <c r="H3839"/>
      <c r="I3839" s="77"/>
    </row>
    <row r="3840" spans="8:9" ht="15">
      <c r="H3840"/>
      <c r="I3840" s="77"/>
    </row>
    <row r="3841" spans="8:9" ht="15">
      <c r="H3841"/>
      <c r="I3841" s="77"/>
    </row>
    <row r="3842" spans="8:9" ht="15">
      <c r="H3842"/>
      <c r="I3842" s="77"/>
    </row>
    <row r="3843" spans="8:9" ht="15">
      <c r="H3843"/>
      <c r="I3843" s="77"/>
    </row>
    <row r="3844" spans="8:9" ht="15">
      <c r="H3844"/>
      <c r="I3844" s="77"/>
    </row>
    <row r="3845" spans="8:9" ht="15">
      <c r="H3845"/>
      <c r="I3845" s="77"/>
    </row>
    <row r="3846" spans="8:9" ht="15">
      <c r="H3846"/>
      <c r="I3846" s="77"/>
    </row>
    <row r="3847" spans="8:9" ht="15">
      <c r="H3847"/>
      <c r="I3847" s="77"/>
    </row>
    <row r="3848" spans="8:9" ht="15">
      <c r="H3848"/>
      <c r="I3848" s="77"/>
    </row>
    <row r="3849" spans="8:9" ht="15">
      <c r="H3849"/>
      <c r="I3849" s="77"/>
    </row>
    <row r="3850" spans="8:9" ht="15">
      <c r="H3850"/>
      <c r="I3850" s="77"/>
    </row>
    <row r="3851" spans="8:9" ht="15">
      <c r="H3851"/>
      <c r="I3851" s="77"/>
    </row>
    <row r="3852" spans="8:9" ht="15">
      <c r="H3852"/>
      <c r="I3852" s="77"/>
    </row>
    <row r="3853" spans="8:9" ht="15">
      <c r="H3853"/>
      <c r="I3853" s="77"/>
    </row>
    <row r="3854" spans="8:9" ht="15">
      <c r="H3854"/>
      <c r="I3854" s="77"/>
    </row>
    <row r="3855" spans="8:9" ht="15">
      <c r="H3855"/>
      <c r="I3855" s="77"/>
    </row>
    <row r="3856" spans="8:9" ht="15">
      <c r="H3856"/>
      <c r="I3856" s="77"/>
    </row>
    <row r="3857" spans="8:9" ht="15">
      <c r="H3857"/>
      <c r="I3857" s="77"/>
    </row>
    <row r="3858" spans="8:9" ht="15">
      <c r="H3858"/>
      <c r="I3858" s="77"/>
    </row>
    <row r="3859" spans="8:9" ht="15">
      <c r="H3859"/>
      <c r="I3859" s="77"/>
    </row>
    <row r="3860" spans="8:9" ht="15">
      <c r="H3860"/>
      <c r="I3860" s="77"/>
    </row>
    <row r="3861" spans="8:9" ht="15">
      <c r="H3861"/>
      <c r="I3861" s="77"/>
    </row>
    <row r="3862" spans="8:9" ht="15">
      <c r="H3862"/>
      <c r="I3862" s="77"/>
    </row>
    <row r="3863" spans="8:9" ht="15">
      <c r="H3863"/>
      <c r="I3863" s="77"/>
    </row>
    <row r="3864" spans="8:9" ht="15">
      <c r="H3864"/>
      <c r="I3864" s="77"/>
    </row>
    <row r="3865" spans="8:9" ht="15">
      <c r="H3865"/>
      <c r="I3865" s="77"/>
    </row>
    <row r="3866" spans="8:9" ht="15">
      <c r="H3866"/>
      <c r="I3866" s="77"/>
    </row>
    <row r="3867" spans="8:9" ht="15">
      <c r="H3867"/>
      <c r="I3867" s="77"/>
    </row>
    <row r="3868" spans="8:9" ht="15">
      <c r="H3868"/>
      <c r="I3868" s="77"/>
    </row>
    <row r="3869" spans="8:9" ht="15">
      <c r="H3869"/>
      <c r="I3869" s="77"/>
    </row>
    <row r="3870" spans="8:9" ht="15">
      <c r="H3870"/>
      <c r="I3870" s="77"/>
    </row>
    <row r="3871" spans="8:9" ht="15">
      <c r="H3871"/>
      <c r="I3871" s="77"/>
    </row>
    <row r="3872" spans="8:9" ht="15">
      <c r="H3872"/>
      <c r="I3872" s="77"/>
    </row>
    <row r="3873" spans="8:9" ht="15">
      <c r="H3873"/>
      <c r="I3873" s="77"/>
    </row>
    <row r="3874" spans="8:9" ht="15">
      <c r="H3874"/>
      <c r="I3874" s="77"/>
    </row>
    <row r="3875" spans="8:9" ht="15">
      <c r="H3875"/>
      <c r="I3875" s="77"/>
    </row>
    <row r="3876" spans="8:9" ht="15">
      <c r="H3876"/>
      <c r="I3876" s="77"/>
    </row>
    <row r="3877" spans="8:9" ht="15">
      <c r="H3877"/>
      <c r="I3877" s="77"/>
    </row>
    <row r="3878" spans="8:9" ht="15">
      <c r="H3878"/>
      <c r="I3878" s="77"/>
    </row>
    <row r="3879" spans="8:9" ht="15">
      <c r="H3879"/>
      <c r="I3879" s="77"/>
    </row>
    <row r="3880" spans="8:9" ht="15">
      <c r="H3880"/>
      <c r="I3880" s="77"/>
    </row>
    <row r="3881" spans="8:9" ht="15">
      <c r="H3881"/>
      <c r="I3881" s="77"/>
    </row>
    <row r="3882" spans="8:9" ht="15">
      <c r="H3882"/>
      <c r="I3882" s="77"/>
    </row>
    <row r="3883" spans="8:9" ht="15">
      <c r="H3883"/>
      <c r="I3883" s="77"/>
    </row>
    <row r="3884" spans="8:9" ht="15">
      <c r="H3884"/>
      <c r="I3884" s="77"/>
    </row>
    <row r="3885" spans="8:9" ht="15">
      <c r="H3885"/>
      <c r="I3885" s="77"/>
    </row>
    <row r="3886" spans="8:9" ht="15">
      <c r="H3886"/>
      <c r="I3886" s="77"/>
    </row>
    <row r="3887" spans="8:9" ht="15">
      <c r="H3887"/>
      <c r="I3887" s="77"/>
    </row>
    <row r="3888" spans="8:9" ht="15">
      <c r="H3888"/>
      <c r="I3888" s="77"/>
    </row>
    <row r="3889" spans="8:9" ht="15">
      <c r="H3889"/>
      <c r="I3889" s="77"/>
    </row>
    <row r="3890" spans="8:9" ht="15">
      <c r="H3890"/>
      <c r="I3890" s="77"/>
    </row>
    <row r="3891" spans="8:9" ht="15">
      <c r="H3891"/>
      <c r="I3891" s="77"/>
    </row>
    <row r="3892" spans="8:9" ht="15">
      <c r="H3892"/>
      <c r="I3892" s="77"/>
    </row>
    <row r="3893" spans="8:9" ht="15">
      <c r="H3893"/>
      <c r="I3893" s="77"/>
    </row>
    <row r="3894" spans="8:9" ht="15">
      <c r="H3894"/>
      <c r="I3894" s="77"/>
    </row>
    <row r="3895" spans="8:9" ht="15">
      <c r="H3895"/>
      <c r="I3895" s="77"/>
    </row>
    <row r="3896" spans="8:9" ht="15">
      <c r="H3896"/>
      <c r="I3896" s="77"/>
    </row>
    <row r="3897" spans="8:9" ht="15">
      <c r="H3897"/>
      <c r="I3897" s="77"/>
    </row>
    <row r="3898" spans="8:9" ht="15">
      <c r="H3898"/>
      <c r="I3898" s="77"/>
    </row>
    <row r="3899" spans="8:9" ht="15">
      <c r="H3899"/>
      <c r="I3899" s="77"/>
    </row>
    <row r="3900" spans="8:9" ht="15">
      <c r="H3900"/>
      <c r="I3900" s="77"/>
    </row>
    <row r="3901" spans="8:9" ht="15">
      <c r="H3901"/>
      <c r="I3901" s="77"/>
    </row>
    <row r="3902" spans="8:9" ht="15">
      <c r="H3902"/>
      <c r="I3902" s="77"/>
    </row>
    <row r="3903" spans="8:9" ht="15">
      <c r="H3903"/>
      <c r="I3903" s="77"/>
    </row>
    <row r="3904" spans="8:9" ht="15">
      <c r="H3904"/>
      <c r="I3904" s="77"/>
    </row>
    <row r="3905" spans="8:9" ht="15">
      <c r="H3905"/>
      <c r="I3905" s="77"/>
    </row>
    <row r="3906" spans="8:9" ht="15">
      <c r="H3906"/>
      <c r="I3906" s="77"/>
    </row>
    <row r="3907" spans="8:9" ht="15">
      <c r="H3907"/>
      <c r="I3907" s="77"/>
    </row>
    <row r="3908" spans="8:9" ht="15">
      <c r="H3908"/>
      <c r="I3908" s="77"/>
    </row>
    <row r="3909" spans="8:9" ht="15">
      <c r="H3909"/>
      <c r="I3909" s="77"/>
    </row>
    <row r="3910" spans="8:9" ht="15">
      <c r="H3910"/>
      <c r="I3910" s="77"/>
    </row>
    <row r="3911" spans="8:9" ht="15">
      <c r="H3911"/>
      <c r="I3911" s="77"/>
    </row>
    <row r="3912" spans="8:9" ht="15">
      <c r="H3912"/>
      <c r="I3912" s="77"/>
    </row>
    <row r="3913" spans="8:9" ht="15">
      <c r="H3913"/>
      <c r="I3913" s="77"/>
    </row>
    <row r="3914" spans="8:9" ht="15">
      <c r="H3914"/>
      <c r="I3914" s="77"/>
    </row>
    <row r="3915" spans="8:9" ht="15">
      <c r="H3915"/>
      <c r="I3915" s="77"/>
    </row>
    <row r="3916" spans="8:9" ht="15">
      <c r="H3916"/>
      <c r="I3916" s="77"/>
    </row>
    <row r="3917" spans="8:9" ht="15">
      <c r="H3917"/>
      <c r="I3917" s="77"/>
    </row>
    <row r="3918" spans="8:9" ht="15">
      <c r="H3918"/>
      <c r="I3918" s="77"/>
    </row>
    <row r="3919" spans="8:9" ht="15">
      <c r="H3919"/>
      <c r="I3919" s="77"/>
    </row>
    <row r="3920" spans="8:9" ht="15">
      <c r="H3920"/>
      <c r="I3920" s="77"/>
    </row>
    <row r="3921" spans="8:9" ht="15">
      <c r="H3921"/>
      <c r="I3921" s="77"/>
    </row>
    <row r="3922" spans="8:9" ht="15">
      <c r="H3922"/>
      <c r="I3922" s="77"/>
    </row>
    <row r="3923" spans="8:9" ht="15">
      <c r="H3923"/>
      <c r="I3923" s="77"/>
    </row>
    <row r="3924" spans="8:9" ht="15">
      <c r="H3924"/>
      <c r="I3924" s="77"/>
    </row>
    <row r="3925" spans="8:9" ht="15">
      <c r="H3925"/>
      <c r="I3925" s="77"/>
    </row>
    <row r="3926" spans="8:9" ht="15">
      <c r="H3926"/>
      <c r="I3926" s="77"/>
    </row>
    <row r="3927" spans="8:9" ht="15">
      <c r="H3927"/>
      <c r="I3927" s="77"/>
    </row>
    <row r="3928" spans="8:9" ht="15">
      <c r="H3928"/>
      <c r="I3928" s="77"/>
    </row>
    <row r="3929" spans="8:9" ht="15">
      <c r="H3929"/>
      <c r="I3929" s="77"/>
    </row>
    <row r="3930" spans="8:9" ht="15">
      <c r="H3930"/>
      <c r="I3930" s="77"/>
    </row>
    <row r="3931" spans="8:9" ht="15">
      <c r="H3931"/>
      <c r="I3931" s="77"/>
    </row>
    <row r="3932" spans="8:9" ht="15">
      <c r="H3932"/>
      <c r="I3932" s="77"/>
    </row>
    <row r="3933" spans="8:9" ht="15">
      <c r="H3933"/>
      <c r="I3933" s="77"/>
    </row>
    <row r="3934" spans="8:9" ht="15">
      <c r="H3934"/>
      <c r="I3934" s="77"/>
    </row>
    <row r="3935" spans="8:9" ht="15">
      <c r="H3935"/>
      <c r="I3935" s="77"/>
    </row>
    <row r="3936" spans="8:9" ht="15">
      <c r="H3936"/>
      <c r="I3936" s="77"/>
    </row>
    <row r="3937" spans="8:9" ht="15">
      <c r="H3937"/>
      <c r="I3937" s="77"/>
    </row>
    <row r="3938" spans="8:9" ht="15">
      <c r="H3938"/>
      <c r="I3938" s="77"/>
    </row>
    <row r="3939" spans="8:9" ht="15">
      <c r="H3939"/>
      <c r="I3939" s="77"/>
    </row>
    <row r="3940" spans="8:9" ht="15">
      <c r="H3940"/>
      <c r="I3940" s="77"/>
    </row>
    <row r="3941" spans="8:9" ht="15">
      <c r="H3941"/>
      <c r="I3941" s="77"/>
    </row>
    <row r="3942" spans="8:9" ht="15">
      <c r="H3942"/>
      <c r="I3942" s="77"/>
    </row>
    <row r="3943" spans="8:9" ht="15">
      <c r="H3943"/>
      <c r="I3943" s="77"/>
    </row>
    <row r="3944" spans="8:9" ht="15">
      <c r="H3944"/>
      <c r="I3944" s="77"/>
    </row>
    <row r="3945" spans="8:9" ht="15">
      <c r="H3945"/>
      <c r="I3945" s="77"/>
    </row>
    <row r="3946" spans="8:9" ht="15">
      <c r="H3946"/>
      <c r="I3946" s="77"/>
    </row>
    <row r="3947" spans="8:9" ht="15">
      <c r="H3947"/>
      <c r="I3947" s="77"/>
    </row>
    <row r="3948" spans="8:9" ht="15">
      <c r="H3948"/>
      <c r="I3948" s="77"/>
    </row>
    <row r="3949" spans="8:9" ht="15">
      <c r="H3949"/>
      <c r="I3949" s="77"/>
    </row>
    <row r="3950" spans="8:9" ht="15">
      <c r="H3950"/>
      <c r="I3950" s="77"/>
    </row>
    <row r="3951" spans="8:9" ht="15">
      <c r="H3951"/>
      <c r="I3951" s="77"/>
    </row>
    <row r="3952" spans="8:9" ht="15">
      <c r="H3952"/>
      <c r="I3952" s="77"/>
    </row>
    <row r="3953" spans="8:9" ht="15">
      <c r="H3953"/>
      <c r="I3953" s="77"/>
    </row>
    <row r="3954" spans="8:9" ht="15">
      <c r="H3954"/>
      <c r="I3954" s="77"/>
    </row>
    <row r="3955" spans="8:9" ht="15">
      <c r="H3955"/>
      <c r="I3955" s="77"/>
    </row>
    <row r="3956" spans="8:9" ht="15">
      <c r="H3956"/>
      <c r="I3956" s="77"/>
    </row>
    <row r="3957" spans="8:9" ht="15">
      <c r="H3957"/>
      <c r="I3957" s="77"/>
    </row>
    <row r="3958" spans="8:9" ht="15">
      <c r="H3958"/>
      <c r="I3958" s="77"/>
    </row>
    <row r="3959" spans="8:9" ht="15">
      <c r="H3959"/>
      <c r="I3959" s="77"/>
    </row>
    <row r="3960" spans="8:9" ht="15">
      <c r="H3960"/>
      <c r="I3960" s="77"/>
    </row>
    <row r="3961" spans="8:9" ht="15">
      <c r="H3961"/>
      <c r="I3961" s="77"/>
    </row>
    <row r="3962" spans="8:9" ht="15">
      <c r="H3962"/>
      <c r="I3962" s="77"/>
    </row>
    <row r="3963" spans="8:9" ht="15">
      <c r="H3963"/>
      <c r="I3963" s="77"/>
    </row>
    <row r="3964" spans="8:9" ht="15">
      <c r="H3964"/>
      <c r="I3964" s="77"/>
    </row>
    <row r="3965" spans="8:9" ht="15">
      <c r="H3965"/>
      <c r="I3965" s="77"/>
    </row>
    <row r="3966" spans="8:9" ht="15">
      <c r="H3966"/>
      <c r="I3966" s="77"/>
    </row>
    <row r="3967" spans="8:9" ht="15">
      <c r="H3967"/>
      <c r="I3967" s="77"/>
    </row>
    <row r="3968" spans="8:9" ht="15">
      <c r="H3968"/>
      <c r="I3968" s="77"/>
    </row>
    <row r="3969" spans="8:9" ht="15">
      <c r="H3969"/>
      <c r="I3969" s="77"/>
    </row>
    <row r="3970" spans="8:9" ht="15">
      <c r="H3970"/>
      <c r="I3970" s="77"/>
    </row>
    <row r="3971" spans="8:9" ht="15">
      <c r="H3971"/>
      <c r="I3971" s="77"/>
    </row>
    <row r="3972" spans="8:9" ht="15">
      <c r="H3972"/>
      <c r="I3972" s="77"/>
    </row>
    <row r="3973" spans="8:9" ht="15">
      <c r="H3973"/>
      <c r="I3973" s="77"/>
    </row>
    <row r="3974" spans="8:9" ht="15">
      <c r="H3974"/>
      <c r="I3974" s="77"/>
    </row>
    <row r="3975" spans="8:9" ht="15">
      <c r="H3975"/>
      <c r="I3975" s="77"/>
    </row>
    <row r="3976" spans="8:9" ht="15">
      <c r="H3976"/>
      <c r="I3976" s="77"/>
    </row>
    <row r="3977" spans="8:9" ht="15">
      <c r="H3977"/>
      <c r="I3977" s="77"/>
    </row>
    <row r="3978" spans="8:9" ht="15">
      <c r="H3978"/>
      <c r="I3978" s="77"/>
    </row>
    <row r="3979" spans="8:9" ht="15">
      <c r="H3979"/>
      <c r="I3979" s="77"/>
    </row>
    <row r="3980" spans="8:9" ht="15">
      <c r="H3980"/>
      <c r="I3980" s="77"/>
    </row>
    <row r="3981" spans="8:9" ht="15">
      <c r="H3981"/>
      <c r="I3981" s="77"/>
    </row>
    <row r="3982" spans="8:9" ht="15">
      <c r="H3982"/>
      <c r="I3982" s="77"/>
    </row>
    <row r="3983" spans="8:9" ht="15">
      <c r="H3983"/>
      <c r="I3983" s="77"/>
    </row>
    <row r="3984" spans="8:9" ht="15">
      <c r="H3984"/>
      <c r="I3984" s="77"/>
    </row>
    <row r="3985" spans="8:9" ht="15">
      <c r="H3985"/>
      <c r="I3985" s="77"/>
    </row>
    <row r="3986" spans="8:9" ht="15">
      <c r="H3986"/>
      <c r="I3986" s="77"/>
    </row>
    <row r="3987" spans="8:9" ht="15">
      <c r="H3987"/>
      <c r="I3987" s="77"/>
    </row>
    <row r="3988" spans="8:9" ht="15">
      <c r="H3988"/>
      <c r="I3988" s="77"/>
    </row>
    <row r="3989" spans="8:9" ht="15">
      <c r="H3989"/>
      <c r="I3989" s="77"/>
    </row>
    <row r="3990" spans="8:9" ht="15">
      <c r="H3990"/>
      <c r="I3990" s="77"/>
    </row>
    <row r="3991" spans="8:9" ht="15">
      <c r="H3991"/>
      <c r="I3991" s="77"/>
    </row>
    <row r="3992" spans="8:9" ht="15">
      <c r="H3992"/>
      <c r="I3992" s="77"/>
    </row>
    <row r="3993" spans="8:9" ht="15">
      <c r="H3993"/>
      <c r="I3993" s="77"/>
    </row>
    <row r="3994" spans="8:9" ht="15">
      <c r="H3994"/>
      <c r="I3994" s="77"/>
    </row>
    <row r="3995" spans="8:9" ht="15">
      <c r="H3995"/>
      <c r="I3995" s="77"/>
    </row>
    <row r="3996" spans="8:9" ht="15">
      <c r="H3996"/>
      <c r="I3996" s="77"/>
    </row>
    <row r="3997" spans="8:9" ht="15">
      <c r="H3997"/>
      <c r="I3997" s="77"/>
    </row>
    <row r="3998" spans="8:9" ht="15">
      <c r="H3998"/>
      <c r="I3998" s="77"/>
    </row>
    <row r="3999" spans="8:9" ht="15">
      <c r="H3999"/>
      <c r="I3999" s="77"/>
    </row>
    <row r="4000" spans="8:9" ht="15">
      <c r="H4000"/>
      <c r="I4000" s="77"/>
    </row>
    <row r="4001" spans="8:9" ht="15">
      <c r="H4001"/>
      <c r="I4001" s="77"/>
    </row>
    <row r="4002" spans="8:9" ht="15">
      <c r="H4002"/>
      <c r="I4002" s="77"/>
    </row>
    <row r="4003" spans="8:9" ht="15">
      <c r="H4003"/>
      <c r="I4003" s="77"/>
    </row>
    <row r="4004" spans="8:9" ht="15">
      <c r="H4004"/>
      <c r="I4004" s="77"/>
    </row>
    <row r="4005" spans="8:9" ht="15">
      <c r="H4005"/>
      <c r="I4005" s="77"/>
    </row>
    <row r="4006" spans="8:9" ht="15">
      <c r="H4006"/>
      <c r="I4006" s="77"/>
    </row>
    <row r="4007" spans="8:9" ht="15">
      <c r="H4007"/>
      <c r="I4007" s="77"/>
    </row>
    <row r="4008" spans="8:9" ht="15">
      <c r="H4008"/>
      <c r="I4008" s="77"/>
    </row>
    <row r="4009" spans="8:9" ht="15">
      <c r="H4009"/>
      <c r="I4009" s="77"/>
    </row>
    <row r="4010" spans="8:9" ht="15">
      <c r="H4010"/>
      <c r="I4010" s="77"/>
    </row>
    <row r="4011" spans="8:9" ht="15">
      <c r="H4011"/>
      <c r="I4011" s="77"/>
    </row>
    <row r="4012" spans="8:9" ht="15">
      <c r="H4012"/>
      <c r="I4012" s="77"/>
    </row>
    <row r="4013" spans="8:9" ht="15">
      <c r="H4013"/>
      <c r="I4013" s="77"/>
    </row>
    <row r="4014" spans="8:9" ht="15">
      <c r="H4014"/>
      <c r="I4014" s="77"/>
    </row>
    <row r="4015" spans="8:9" ht="15">
      <c r="H4015"/>
      <c r="I4015" s="77"/>
    </row>
    <row r="4016" spans="8:9" ht="15">
      <c r="H4016"/>
      <c r="I4016" s="77"/>
    </row>
    <row r="4017" spans="8:9" ht="15">
      <c r="H4017"/>
      <c r="I4017" s="77"/>
    </row>
    <row r="4018" spans="8:9" ht="15">
      <c r="H4018"/>
      <c r="I4018" s="77"/>
    </row>
    <row r="4019" spans="8:9" ht="15">
      <c r="H4019"/>
      <c r="I4019" s="77"/>
    </row>
    <row r="4020" spans="8:9" ht="15">
      <c r="H4020"/>
      <c r="I4020" s="77"/>
    </row>
    <row r="4021" spans="8:9" ht="15">
      <c r="H4021"/>
      <c r="I4021" s="77"/>
    </row>
    <row r="4022" spans="8:9" ht="15">
      <c r="H4022"/>
      <c r="I4022" s="77"/>
    </row>
    <row r="4023" spans="8:9" ht="15">
      <c r="H4023"/>
      <c r="I4023" s="77"/>
    </row>
    <row r="4024" spans="8:9" ht="15">
      <c r="H4024"/>
      <c r="I4024" s="77"/>
    </row>
    <row r="4025" spans="8:9" ht="15">
      <c r="H4025"/>
      <c r="I4025" s="77"/>
    </row>
    <row r="4026" spans="8:9" ht="15">
      <c r="H4026"/>
      <c r="I4026" s="77"/>
    </row>
    <row r="4027" spans="8:9" ht="15">
      <c r="H4027"/>
      <c r="I4027" s="77"/>
    </row>
    <row r="4028" spans="8:9" ht="15">
      <c r="H4028"/>
      <c r="I4028" s="77"/>
    </row>
    <row r="4029" spans="8:9" ht="15">
      <c r="H4029"/>
      <c r="I4029" s="77"/>
    </row>
    <row r="4030" spans="8:9" ht="15">
      <c r="H4030"/>
      <c r="I4030" s="77"/>
    </row>
    <row r="4031" spans="8:9" ht="15">
      <c r="H4031"/>
      <c r="I4031" s="77"/>
    </row>
    <row r="4032" spans="8:9" ht="15">
      <c r="H4032"/>
      <c r="I4032" s="77"/>
    </row>
    <row r="4033" spans="8:9" ht="15">
      <c r="H4033"/>
      <c r="I4033" s="77"/>
    </row>
    <row r="4034" spans="8:9" ht="15">
      <c r="H4034"/>
      <c r="I4034" s="77"/>
    </row>
    <row r="4035" spans="8:9" ht="15">
      <c r="H4035"/>
      <c r="I4035" s="77"/>
    </row>
    <row r="4036" spans="8:9" ht="15">
      <c r="H4036"/>
      <c r="I4036" s="77"/>
    </row>
    <row r="4037" spans="8:9" ht="15">
      <c r="H4037"/>
      <c r="I4037" s="77"/>
    </row>
    <row r="4038" spans="8:9" ht="15">
      <c r="H4038"/>
      <c r="I4038" s="77"/>
    </row>
    <row r="4039" spans="8:9" ht="15">
      <c r="H4039"/>
      <c r="I4039" s="77"/>
    </row>
    <row r="4040" spans="8:9" ht="15">
      <c r="H4040"/>
      <c r="I4040" s="77"/>
    </row>
    <row r="4041" spans="8:9" ht="15">
      <c r="H4041"/>
      <c r="I4041" s="77"/>
    </row>
    <row r="4042" spans="8:9" ht="15">
      <c r="H4042"/>
      <c r="I4042" s="77"/>
    </row>
    <row r="4043" spans="8:9" ht="15">
      <c r="H4043"/>
      <c r="I4043" s="77"/>
    </row>
    <row r="4044" spans="8:9" ht="15">
      <c r="H4044"/>
      <c r="I4044" s="77"/>
    </row>
    <row r="4045" spans="8:9" ht="15">
      <c r="H4045"/>
      <c r="I4045" s="77"/>
    </row>
    <row r="4046" spans="8:9" ht="15">
      <c r="H4046"/>
      <c r="I4046" s="77"/>
    </row>
    <row r="4047" spans="8:9" ht="15">
      <c r="H4047"/>
      <c r="I4047" s="77"/>
    </row>
    <row r="4048" spans="8:9" ht="15">
      <c r="H4048"/>
      <c r="I4048" s="77"/>
    </row>
    <row r="4049" spans="8:9" ht="15">
      <c r="H4049"/>
      <c r="I4049" s="77"/>
    </row>
    <row r="4050" spans="8:9" ht="15">
      <c r="H4050"/>
      <c r="I4050" s="77"/>
    </row>
    <row r="4051" spans="8:9" ht="15">
      <c r="H4051"/>
      <c r="I4051" s="77"/>
    </row>
    <row r="4052" spans="8:9" ht="15">
      <c r="H4052"/>
      <c r="I4052" s="77"/>
    </row>
    <row r="4053" spans="8:9" ht="15">
      <c r="H4053"/>
      <c r="I4053" s="77"/>
    </row>
    <row r="4054" spans="8:9" ht="15">
      <c r="H4054"/>
      <c r="I4054" s="77"/>
    </row>
    <row r="4055" spans="8:9" ht="15">
      <c r="H4055"/>
      <c r="I4055" s="77"/>
    </row>
    <row r="4056" spans="8:9" ht="15">
      <c r="H4056"/>
      <c r="I4056" s="77"/>
    </row>
    <row r="4057" spans="8:9" ht="15">
      <c r="H4057"/>
      <c r="I4057" s="77"/>
    </row>
    <row r="4058" spans="8:9" ht="15">
      <c r="H4058"/>
      <c r="I4058" s="77"/>
    </row>
    <row r="4059" spans="8:9" ht="15">
      <c r="H4059"/>
      <c r="I4059" s="77"/>
    </row>
    <row r="4060" spans="8:9" ht="15">
      <c r="H4060"/>
      <c r="I4060" s="77"/>
    </row>
    <row r="4061" spans="8:9" ht="15">
      <c r="H4061"/>
      <c r="I4061" s="77"/>
    </row>
    <row r="4062" spans="8:9" ht="15">
      <c r="H4062"/>
      <c r="I4062" s="77"/>
    </row>
    <row r="4063" spans="8:9" ht="15">
      <c r="H4063"/>
      <c r="I4063" s="77"/>
    </row>
    <row r="4064" spans="8:9" ht="15">
      <c r="H4064"/>
      <c r="I4064" s="77"/>
    </row>
    <row r="4065" spans="8:9" ht="15">
      <c r="H4065"/>
      <c r="I4065" s="77"/>
    </row>
    <row r="4066" spans="8:9" ht="15">
      <c r="H4066"/>
      <c r="I4066" s="77"/>
    </row>
    <row r="4067" spans="8:9" ht="15">
      <c r="H4067"/>
      <c r="I4067" s="77"/>
    </row>
    <row r="4068" spans="8:9" ht="15">
      <c r="H4068"/>
      <c r="I4068" s="77"/>
    </row>
    <row r="4069" spans="8:9" ht="15">
      <c r="H4069"/>
      <c r="I4069" s="77"/>
    </row>
    <row r="4070" spans="8:9" ht="15">
      <c r="H4070"/>
      <c r="I4070" s="77"/>
    </row>
    <row r="4071" spans="8:9" ht="15">
      <c r="H4071"/>
      <c r="I4071" s="77"/>
    </row>
    <row r="4072" spans="8:9" ht="15">
      <c r="H4072"/>
      <c r="I4072" s="77"/>
    </row>
    <row r="4073" spans="8:9" ht="15">
      <c r="H4073"/>
      <c r="I4073" s="77"/>
    </row>
    <row r="4074" spans="8:9" ht="15">
      <c r="H4074"/>
      <c r="I4074" s="77"/>
    </row>
    <row r="4075" spans="8:9" ht="15">
      <c r="H4075"/>
      <c r="I4075" s="77"/>
    </row>
    <row r="4076" spans="8:9" ht="15">
      <c r="H4076"/>
      <c r="I4076" s="77"/>
    </row>
    <row r="4077" spans="8:9" ht="15">
      <c r="H4077"/>
      <c r="I4077" s="77"/>
    </row>
    <row r="4078" spans="8:9" ht="15">
      <c r="H4078"/>
      <c r="I4078" s="77"/>
    </row>
    <row r="4079" spans="8:9" ht="15">
      <c r="H4079"/>
      <c r="I4079" s="77"/>
    </row>
    <row r="4080" spans="8:9" ht="15">
      <c r="H4080"/>
      <c r="I4080" s="77"/>
    </row>
    <row r="4081" spans="8:9" ht="15">
      <c r="H4081"/>
      <c r="I4081" s="77"/>
    </row>
    <row r="4082" spans="8:9" ht="15">
      <c r="H4082"/>
      <c r="I4082" s="77"/>
    </row>
    <row r="4083" spans="8:9" ht="15">
      <c r="H4083"/>
      <c r="I4083" s="77"/>
    </row>
    <row r="4084" spans="8:9" ht="15">
      <c r="H4084"/>
      <c r="I4084" s="77"/>
    </row>
    <row r="4085" spans="8:9" ht="15">
      <c r="H4085"/>
      <c r="I4085" s="77"/>
    </row>
    <row r="4086" spans="8:9" ht="15">
      <c r="H4086"/>
      <c r="I4086" s="77"/>
    </row>
    <row r="4087" spans="8:9" ht="15">
      <c r="H4087"/>
      <c r="I4087" s="77"/>
    </row>
    <row r="4088" spans="8:9" ht="15">
      <c r="H4088"/>
      <c r="I4088" s="77"/>
    </row>
    <row r="4089" spans="8:9" ht="15">
      <c r="H4089"/>
      <c r="I4089" s="77"/>
    </row>
    <row r="4090" spans="8:9" ht="15">
      <c r="H4090"/>
      <c r="I4090" s="77"/>
    </row>
    <row r="4091" spans="8:9" ht="15">
      <c r="H4091"/>
      <c r="I4091" s="77"/>
    </row>
    <row r="4092" spans="8:9" ht="15">
      <c r="H4092"/>
      <c r="I4092" s="77"/>
    </row>
    <row r="4093" spans="8:9" ht="15">
      <c r="H4093"/>
      <c r="I4093" s="77"/>
    </row>
    <row r="4094" spans="8:9" ht="15">
      <c r="H4094"/>
      <c r="I4094" s="77"/>
    </row>
    <row r="4095" spans="8:9" ht="15">
      <c r="H4095"/>
      <c r="I4095" s="77"/>
    </row>
    <row r="4096" spans="8:9" ht="15">
      <c r="H4096"/>
      <c r="I4096" s="77"/>
    </row>
    <row r="4097" spans="8:9" ht="15">
      <c r="H4097"/>
      <c r="I4097" s="77"/>
    </row>
    <row r="4098" spans="8:9" ht="15">
      <c r="H4098"/>
      <c r="I4098" s="77"/>
    </row>
    <row r="4099" spans="8:9" ht="15">
      <c r="H4099"/>
      <c r="I4099" s="77"/>
    </row>
    <row r="4100" spans="8:9" ht="15">
      <c r="H4100"/>
      <c r="I4100" s="77"/>
    </row>
    <row r="4101" spans="8:9" ht="15">
      <c r="H4101"/>
      <c r="I4101" s="77"/>
    </row>
    <row r="4102" spans="8:9" ht="15">
      <c r="H4102"/>
      <c r="I4102" s="77"/>
    </row>
    <row r="4103" spans="8:9" ht="15">
      <c r="H4103"/>
      <c r="I4103" s="77"/>
    </row>
    <row r="4104" spans="8:9" ht="15">
      <c r="H4104"/>
      <c r="I4104" s="77"/>
    </row>
    <row r="4105" spans="8:9" ht="15">
      <c r="H4105"/>
      <c r="I4105" s="77"/>
    </row>
    <row r="4106" spans="8:9" ht="15">
      <c r="H4106"/>
      <c r="I4106" s="77"/>
    </row>
    <row r="4107" spans="8:9" ht="15">
      <c r="H4107"/>
      <c r="I4107" s="77"/>
    </row>
    <row r="4108" spans="8:9" ht="15">
      <c r="H4108"/>
      <c r="I4108" s="77"/>
    </row>
    <row r="4109" spans="8:9" ht="15">
      <c r="H4109"/>
      <c r="I4109" s="77"/>
    </row>
    <row r="4110" spans="8:9" ht="15">
      <c r="H4110"/>
      <c r="I4110" s="77"/>
    </row>
    <row r="4111" spans="8:9" ht="15">
      <c r="H4111"/>
      <c r="I4111" s="77"/>
    </row>
    <row r="4112" spans="8:9" ht="15">
      <c r="H4112"/>
      <c r="I4112" s="77"/>
    </row>
    <row r="4113" spans="8:9" ht="15">
      <c r="H4113"/>
      <c r="I4113" s="77"/>
    </row>
    <row r="4114" spans="8:9" ht="15">
      <c r="H4114"/>
      <c r="I4114" s="77"/>
    </row>
    <row r="4115" spans="8:9" ht="15">
      <c r="H4115"/>
      <c r="I4115" s="77"/>
    </row>
    <row r="4116" spans="8:9" ht="15">
      <c r="H4116"/>
      <c r="I4116" s="77"/>
    </row>
    <row r="4117" spans="8:9" ht="15">
      <c r="H4117"/>
      <c r="I4117" s="77"/>
    </row>
    <row r="4118" spans="8:9" ht="15">
      <c r="H4118"/>
      <c r="I4118" s="77"/>
    </row>
    <row r="4119" spans="8:9" ht="15">
      <c r="H4119"/>
      <c r="I4119" s="77"/>
    </row>
    <row r="4120" spans="8:9" ht="15">
      <c r="H4120"/>
      <c r="I4120" s="77"/>
    </row>
    <row r="4121" spans="8:9" ht="15">
      <c r="H4121"/>
      <c r="I4121" s="77"/>
    </row>
    <row r="4122" spans="8:9" ht="15">
      <c r="H4122"/>
      <c r="I4122" s="77"/>
    </row>
    <row r="4123" spans="8:9" ht="15">
      <c r="H4123"/>
      <c r="I4123" s="77"/>
    </row>
    <row r="4124" spans="8:9" ht="15">
      <c r="H4124"/>
      <c r="I4124" s="77"/>
    </row>
    <row r="4125" spans="8:9" ht="15">
      <c r="H4125"/>
      <c r="I4125" s="77"/>
    </row>
    <row r="4126" spans="8:9" ht="15">
      <c r="H4126"/>
      <c r="I4126" s="77"/>
    </row>
    <row r="4127" spans="8:9" ht="15">
      <c r="H4127"/>
      <c r="I4127" s="77"/>
    </row>
    <row r="4128" spans="8:9" ht="15">
      <c r="H4128"/>
      <c r="I4128" s="77"/>
    </row>
    <row r="4129" spans="8:9" ht="15">
      <c r="H4129"/>
      <c r="I4129" s="77"/>
    </row>
    <row r="4130" spans="8:9" ht="15">
      <c r="H4130"/>
      <c r="I4130" s="77"/>
    </row>
    <row r="4131" spans="8:9" ht="15">
      <c r="H4131"/>
      <c r="I4131" s="77"/>
    </row>
    <row r="4132" spans="8:9" ht="15">
      <c r="H4132"/>
      <c r="I4132" s="77"/>
    </row>
    <row r="4133" spans="8:9" ht="15">
      <c r="H4133"/>
      <c r="I4133" s="77"/>
    </row>
    <row r="4134" spans="8:9" ht="15">
      <c r="H4134"/>
      <c r="I4134" s="77"/>
    </row>
    <row r="4135" spans="8:9" ht="15">
      <c r="H4135"/>
      <c r="I4135" s="77"/>
    </row>
    <row r="4136" spans="8:9" ht="15">
      <c r="H4136"/>
      <c r="I4136" s="77"/>
    </row>
    <row r="4137" spans="8:9" ht="15">
      <c r="H4137"/>
      <c r="I4137" s="77"/>
    </row>
    <row r="4138" spans="8:9" ht="15">
      <c r="H4138"/>
      <c r="I4138" s="77"/>
    </row>
    <row r="4139" spans="8:9" ht="15">
      <c r="H4139"/>
      <c r="I4139" s="77"/>
    </row>
    <row r="4140" spans="8:9" ht="15">
      <c r="H4140"/>
      <c r="I4140" s="77"/>
    </row>
    <row r="4141" spans="8:9" ht="15">
      <c r="H4141"/>
      <c r="I4141" s="77"/>
    </row>
    <row r="4142" spans="8:9" ht="15">
      <c r="H4142"/>
      <c r="I4142" s="77"/>
    </row>
    <row r="4143" spans="8:9" ht="15">
      <c r="H4143"/>
      <c r="I4143" s="77"/>
    </row>
    <row r="4144" spans="8:9" ht="15">
      <c r="H4144"/>
      <c r="I4144" s="77"/>
    </row>
    <row r="4145" spans="8:9" ht="15">
      <c r="H4145"/>
      <c r="I4145" s="77"/>
    </row>
    <row r="4146" spans="8:9" ht="15">
      <c r="H4146"/>
      <c r="I4146" s="77"/>
    </row>
    <row r="4147" spans="8:9" ht="15">
      <c r="H4147"/>
      <c r="I4147" s="77"/>
    </row>
    <row r="4148" spans="8:9" ht="15">
      <c r="H4148"/>
      <c r="I4148" s="77"/>
    </row>
    <row r="4149" spans="8:9" ht="15">
      <c r="H4149"/>
      <c r="I4149" s="77"/>
    </row>
    <row r="4150" spans="8:9" ht="15">
      <c r="H4150"/>
      <c r="I4150" s="77"/>
    </row>
    <row r="4151" spans="8:9" ht="15">
      <c r="H4151"/>
      <c r="I4151" s="77"/>
    </row>
    <row r="4152" spans="8:9" ht="15">
      <c r="H4152"/>
      <c r="I4152" s="77"/>
    </row>
    <row r="4153" spans="8:9" ht="15">
      <c r="H4153"/>
      <c r="I4153" s="77"/>
    </row>
    <row r="4154" spans="8:9" ht="15">
      <c r="H4154"/>
      <c r="I4154" s="77"/>
    </row>
    <row r="4155" spans="8:9" ht="15">
      <c r="H4155"/>
      <c r="I4155" s="77"/>
    </row>
    <row r="4156" spans="8:9" ht="15">
      <c r="H4156"/>
      <c r="I4156" s="77"/>
    </row>
    <row r="4157" spans="8:9" ht="15">
      <c r="H4157"/>
      <c r="I4157" s="77"/>
    </row>
    <row r="4158" spans="8:9" ht="15">
      <c r="H4158"/>
      <c r="I4158" s="77"/>
    </row>
    <row r="4159" spans="8:9" ht="15">
      <c r="H4159"/>
      <c r="I4159" s="77"/>
    </row>
    <row r="4160" spans="8:9" ht="15">
      <c r="H4160"/>
      <c r="I4160" s="77"/>
    </row>
    <row r="4161" spans="8:9" ht="15">
      <c r="H4161"/>
      <c r="I4161" s="77"/>
    </row>
    <row r="4162" spans="8:9" ht="15">
      <c r="H4162"/>
      <c r="I4162" s="77"/>
    </row>
    <row r="4163" spans="8:9" ht="15">
      <c r="H4163"/>
      <c r="I4163" s="77"/>
    </row>
    <row r="4164" spans="8:9" ht="15">
      <c r="H4164"/>
      <c r="I4164" s="77"/>
    </row>
    <row r="4165" spans="8:9" ht="15">
      <c r="H4165"/>
      <c r="I4165" s="77"/>
    </row>
    <row r="4166" spans="8:9" ht="15">
      <c r="H4166"/>
      <c r="I4166" s="77"/>
    </row>
    <row r="4167" spans="8:9" ht="15">
      <c r="H4167"/>
      <c r="I4167" s="77"/>
    </row>
    <row r="4168" spans="8:9" ht="15">
      <c r="H4168"/>
      <c r="I4168" s="77"/>
    </row>
    <row r="4169" spans="8:9" ht="15">
      <c r="H4169"/>
      <c r="I4169" s="77"/>
    </row>
    <row r="4170" spans="8:9" ht="15">
      <c r="H4170"/>
      <c r="I4170" s="77"/>
    </row>
    <row r="4171" spans="8:9" ht="15">
      <c r="H4171"/>
      <c r="I4171" s="77"/>
    </row>
    <row r="4172" spans="8:9" ht="15">
      <c r="H4172"/>
      <c r="I4172" s="77"/>
    </row>
    <row r="4173" spans="8:9" ht="15">
      <c r="H4173"/>
      <c r="I4173" s="77"/>
    </row>
    <row r="4174" spans="8:9" ht="15">
      <c r="H4174"/>
      <c r="I4174" s="77"/>
    </row>
    <row r="4175" spans="8:9" ht="15">
      <c r="H4175"/>
      <c r="I4175" s="77"/>
    </row>
    <row r="4176" spans="8:9" ht="15">
      <c r="H4176"/>
      <c r="I4176" s="77"/>
    </row>
    <row r="4177" spans="8:9" ht="15">
      <c r="H4177"/>
      <c r="I4177" s="77"/>
    </row>
    <row r="4178" spans="8:9" ht="15">
      <c r="H4178"/>
      <c r="I4178" s="77"/>
    </row>
    <row r="4179" spans="8:9" ht="15">
      <c r="H4179"/>
      <c r="I4179" s="77"/>
    </row>
    <row r="4180" spans="8:9" ht="15">
      <c r="H4180"/>
      <c r="I4180" s="77"/>
    </row>
    <row r="4181" spans="8:9" ht="15">
      <c r="H4181"/>
      <c r="I4181" s="77"/>
    </row>
    <row r="4182" spans="8:9" ht="15">
      <c r="H4182"/>
      <c r="I4182" s="77"/>
    </row>
    <row r="4183" spans="8:9" ht="15">
      <c r="H4183"/>
      <c r="I4183" s="77"/>
    </row>
    <row r="4184" spans="8:9" ht="15">
      <c r="H4184"/>
      <c r="I4184" s="77"/>
    </row>
    <row r="4185" spans="8:9" ht="15">
      <c r="H4185"/>
      <c r="I4185" s="77"/>
    </row>
    <row r="4186" spans="8:9" ht="15">
      <c r="H4186"/>
      <c r="I4186" s="77"/>
    </row>
    <row r="4187" spans="8:9" ht="15">
      <c r="H4187"/>
      <c r="I4187" s="77"/>
    </row>
    <row r="4188" spans="8:9" ht="15">
      <c r="H4188"/>
      <c r="I4188" s="77"/>
    </row>
    <row r="4189" spans="8:9" ht="15">
      <c r="H4189"/>
      <c r="I4189" s="77"/>
    </row>
    <row r="4190" spans="8:9" ht="15">
      <c r="H4190"/>
      <c r="I4190" s="77"/>
    </row>
    <row r="4191" spans="8:9" ht="15">
      <c r="H4191"/>
      <c r="I4191" s="77"/>
    </row>
    <row r="4192" spans="8:9" ht="15">
      <c r="H4192"/>
      <c r="I4192" s="77"/>
    </row>
    <row r="4193" spans="8:9" ht="15">
      <c r="H4193"/>
      <c r="I4193" s="77"/>
    </row>
    <row r="4194" spans="8:9" ht="15">
      <c r="H4194"/>
      <c r="I4194" s="77"/>
    </row>
    <row r="4195" spans="8:9" ht="15">
      <c r="H4195"/>
      <c r="I4195" s="77"/>
    </row>
    <row r="4196" spans="8:9" ht="15">
      <c r="H4196"/>
      <c r="I4196" s="77"/>
    </row>
    <row r="4197" spans="8:9" ht="15">
      <c r="H4197"/>
      <c r="I4197" s="77"/>
    </row>
    <row r="4198" spans="8:9" ht="15">
      <c r="H4198"/>
      <c r="I4198" s="77"/>
    </row>
    <row r="4199" spans="8:9" ht="15">
      <c r="H4199"/>
      <c r="I4199" s="77"/>
    </row>
    <row r="4200" spans="8:9" ht="15">
      <c r="H4200"/>
      <c r="I4200" s="77"/>
    </row>
    <row r="4201" spans="8:9" ht="15">
      <c r="H4201"/>
      <c r="I4201" s="77"/>
    </row>
    <row r="4202" spans="8:9" ht="15">
      <c r="H4202"/>
      <c r="I4202" s="77"/>
    </row>
    <row r="4203" spans="8:9" ht="15">
      <c r="H4203"/>
      <c r="I4203" s="77"/>
    </row>
    <row r="4204" spans="8:9" ht="15">
      <c r="H4204"/>
      <c r="I4204" s="77"/>
    </row>
    <row r="4205" spans="8:9" ht="15">
      <c r="H4205"/>
      <c r="I4205" s="77"/>
    </row>
    <row r="4206" spans="8:9" ht="15">
      <c r="H4206"/>
      <c r="I4206" s="77"/>
    </row>
    <row r="4207" spans="8:9" ht="15">
      <c r="H4207"/>
      <c r="I4207" s="77"/>
    </row>
    <row r="4208" spans="8:9" ht="15">
      <c r="H4208"/>
      <c r="I4208" s="77"/>
    </row>
    <row r="4209" spans="8:9" ht="15">
      <c r="H4209"/>
      <c r="I4209" s="77"/>
    </row>
    <row r="4210" spans="8:9" ht="15">
      <c r="H4210"/>
      <c r="I4210" s="77"/>
    </row>
    <row r="4211" spans="8:9" ht="15">
      <c r="H4211"/>
      <c r="I4211" s="77"/>
    </row>
    <row r="4212" spans="8:9" ht="15">
      <c r="H4212"/>
      <c r="I4212" s="77"/>
    </row>
    <row r="4213" spans="8:9" ht="15">
      <c r="H4213"/>
      <c r="I4213" s="77"/>
    </row>
    <row r="4214" spans="8:9" ht="15">
      <c r="H4214"/>
      <c r="I4214" s="77"/>
    </row>
    <row r="4215" spans="8:9" ht="15">
      <c r="H4215"/>
      <c r="I4215" s="77"/>
    </row>
    <row r="4216" spans="8:9" ht="15">
      <c r="H4216"/>
      <c r="I4216" s="77"/>
    </row>
    <row r="4217" spans="8:9" ht="15">
      <c r="H4217"/>
      <c r="I4217" s="77"/>
    </row>
    <row r="4218" spans="8:9" ht="15">
      <c r="H4218"/>
      <c r="I4218" s="77"/>
    </row>
    <row r="4219" spans="8:9" ht="15">
      <c r="H4219"/>
      <c r="I4219" s="77"/>
    </row>
    <row r="4220" spans="8:9" ht="15">
      <c r="H4220"/>
      <c r="I4220" s="77"/>
    </row>
    <row r="4221" spans="8:9" ht="15">
      <c r="H4221"/>
      <c r="I4221" s="77"/>
    </row>
    <row r="4222" spans="8:9" ht="15">
      <c r="H4222"/>
      <c r="I4222" s="77"/>
    </row>
    <row r="4223" spans="8:9" ht="15">
      <c r="H4223"/>
      <c r="I4223" s="77"/>
    </row>
    <row r="4224" spans="8:9" ht="15">
      <c r="H4224"/>
      <c r="I4224" s="77"/>
    </row>
    <row r="4225" spans="8:9" ht="15">
      <c r="H4225"/>
      <c r="I4225" s="77"/>
    </row>
    <row r="4226" spans="8:9" ht="15">
      <c r="H4226"/>
      <c r="I4226" s="77"/>
    </row>
    <row r="4227" spans="8:9" ht="15">
      <c r="H4227"/>
      <c r="I4227" s="77"/>
    </row>
    <row r="4228" spans="8:9" ht="15">
      <c r="H4228"/>
      <c r="I4228" s="77"/>
    </row>
    <row r="4229" spans="8:9" ht="15">
      <c r="H4229"/>
      <c r="I4229" s="77"/>
    </row>
    <row r="4230" spans="8:9" ht="15">
      <c r="H4230"/>
      <c r="I4230" s="77"/>
    </row>
    <row r="4231" spans="8:9" ht="15">
      <c r="H4231"/>
      <c r="I4231" s="77"/>
    </row>
    <row r="4232" spans="8:9" ht="15">
      <c r="H4232"/>
      <c r="I4232" s="77"/>
    </row>
    <row r="4233" spans="8:9" ht="15">
      <c r="H4233"/>
      <c r="I4233" s="77"/>
    </row>
    <row r="4234" spans="8:9" ht="15">
      <c r="H4234"/>
      <c r="I4234" s="77"/>
    </row>
    <row r="4235" spans="8:9" ht="15">
      <c r="H4235"/>
      <c r="I4235" s="77"/>
    </row>
    <row r="4236" spans="8:9" ht="15">
      <c r="H4236"/>
      <c r="I4236" s="77"/>
    </row>
    <row r="4237" spans="8:9" ht="15">
      <c r="H4237"/>
      <c r="I4237" s="77"/>
    </row>
    <row r="4238" spans="8:9" ht="15">
      <c r="H4238"/>
      <c r="I4238" s="77"/>
    </row>
    <row r="4239" spans="8:9" ht="15">
      <c r="H4239"/>
      <c r="I4239" s="77"/>
    </row>
    <row r="4240" spans="8:9" ht="15">
      <c r="H4240"/>
      <c r="I4240" s="77"/>
    </row>
    <row r="4241" spans="8:9" ht="15">
      <c r="H4241"/>
      <c r="I4241" s="77"/>
    </row>
    <row r="4242" spans="8:9" ht="15">
      <c r="H4242"/>
      <c r="I4242" s="77"/>
    </row>
    <row r="4243" spans="8:9" ht="15">
      <c r="H4243"/>
      <c r="I4243" s="77"/>
    </row>
    <row r="4244" spans="8:9" ht="15">
      <c r="H4244"/>
      <c r="I4244" s="77"/>
    </row>
    <row r="4245" spans="8:9" ht="15">
      <c r="H4245"/>
      <c r="I4245" s="77"/>
    </row>
    <row r="4246" spans="8:9" ht="15">
      <c r="H4246"/>
      <c r="I4246" s="77"/>
    </row>
    <row r="4247" spans="8:9" ht="15">
      <c r="H4247"/>
      <c r="I4247" s="77"/>
    </row>
    <row r="4248" spans="8:9" ht="15">
      <c r="H4248"/>
      <c r="I4248" s="77"/>
    </row>
    <row r="4249" spans="8:9" ht="15">
      <c r="H4249"/>
      <c r="I4249" s="77"/>
    </row>
    <row r="4250" spans="8:9" ht="15">
      <c r="H4250"/>
      <c r="I4250" s="77"/>
    </row>
    <row r="4251" spans="8:9" ht="15">
      <c r="H4251"/>
      <c r="I4251" s="77"/>
    </row>
    <row r="4252" spans="8:9" ht="15">
      <c r="H4252"/>
      <c r="I4252" s="77"/>
    </row>
    <row r="4253" spans="8:9" ht="15">
      <c r="H4253"/>
      <c r="I4253" s="77"/>
    </row>
    <row r="4254" spans="8:9" ht="15">
      <c r="H4254"/>
      <c r="I4254" s="77"/>
    </row>
    <row r="4255" spans="8:9" ht="15">
      <c r="H4255"/>
      <c r="I4255" s="77"/>
    </row>
    <row r="4256" spans="8:9" ht="15">
      <c r="H4256"/>
      <c r="I4256" s="77"/>
    </row>
    <row r="4257" spans="8:9" ht="15">
      <c r="H4257"/>
      <c r="I4257" s="77"/>
    </row>
    <row r="4258" spans="8:9" ht="15">
      <c r="H4258"/>
      <c r="I4258" s="77"/>
    </row>
    <row r="4259" spans="8:9" ht="15">
      <c r="H4259"/>
      <c r="I4259" s="77"/>
    </row>
    <row r="4260" spans="8:9" ht="15">
      <c r="H4260"/>
      <c r="I4260" s="77"/>
    </row>
    <row r="4261" spans="8:9" ht="15">
      <c r="H4261"/>
      <c r="I4261" s="77"/>
    </row>
    <row r="4262" spans="8:9" ht="15">
      <c r="H4262"/>
      <c r="I4262" s="77"/>
    </row>
    <row r="4263" spans="8:9" ht="15">
      <c r="H4263"/>
      <c r="I4263" s="77"/>
    </row>
    <row r="4264" spans="8:9" ht="15">
      <c r="H4264"/>
      <c r="I4264" s="77"/>
    </row>
    <row r="4265" spans="8:9" ht="15">
      <c r="H4265"/>
      <c r="I4265" s="77"/>
    </row>
    <row r="4266" spans="8:9" ht="15">
      <c r="H4266"/>
      <c r="I4266" s="77"/>
    </row>
    <row r="4267" spans="8:9" ht="15">
      <c r="H4267"/>
      <c r="I4267" s="77"/>
    </row>
    <row r="4268" spans="8:9" ht="15">
      <c r="H4268"/>
      <c r="I4268" s="77"/>
    </row>
    <row r="4269" spans="8:9" ht="15">
      <c r="H4269"/>
      <c r="I4269" s="77"/>
    </row>
    <row r="4270" spans="8:9" ht="15">
      <c r="H4270"/>
      <c r="I4270" s="77"/>
    </row>
    <row r="4271" spans="8:9" ht="15">
      <c r="H4271"/>
      <c r="I4271" s="77"/>
    </row>
    <row r="4272" spans="8:9" ht="15">
      <c r="H4272"/>
      <c r="I4272" s="77"/>
    </row>
    <row r="4273" spans="8:9" ht="15">
      <c r="H4273"/>
      <c r="I4273" s="77"/>
    </row>
    <row r="4274" spans="8:9" ht="15">
      <c r="H4274"/>
      <c r="I4274" s="77"/>
    </row>
    <row r="4275" spans="8:9" ht="15">
      <c r="H4275"/>
      <c r="I4275" s="77"/>
    </row>
    <row r="4276" spans="8:9" ht="15">
      <c r="H4276"/>
      <c r="I4276" s="77"/>
    </row>
    <row r="4277" spans="8:9" ht="15">
      <c r="H4277"/>
      <c r="I4277" s="77"/>
    </row>
    <row r="4278" spans="8:9" ht="15">
      <c r="H4278"/>
      <c r="I4278" s="77"/>
    </row>
    <row r="4279" spans="8:9" ht="15">
      <c r="H4279"/>
      <c r="I4279" s="77"/>
    </row>
    <row r="4280" spans="8:9" ht="15">
      <c r="H4280"/>
      <c r="I4280" s="77"/>
    </row>
    <row r="4281" spans="8:9" ht="15">
      <c r="H4281"/>
      <c r="I4281" s="77"/>
    </row>
    <row r="4282" spans="8:9" ht="15">
      <c r="H4282"/>
      <c r="I4282" s="77"/>
    </row>
    <row r="4283" spans="8:9" ht="15">
      <c r="H4283"/>
      <c r="I4283" s="77"/>
    </row>
    <row r="4284" spans="8:9" ht="15">
      <c r="H4284"/>
      <c r="I4284" s="77"/>
    </row>
    <row r="4285" spans="8:9" ht="15">
      <c r="H4285"/>
      <c r="I4285" s="77"/>
    </row>
    <row r="4286" spans="8:9" ht="15">
      <c r="H4286"/>
      <c r="I4286" s="77"/>
    </row>
    <row r="4287" spans="8:9" ht="15">
      <c r="H4287"/>
      <c r="I4287" s="77"/>
    </row>
    <row r="4288" spans="8:9" ht="15">
      <c r="H4288"/>
      <c r="I4288" s="77"/>
    </row>
    <row r="4289" spans="8:9" ht="15">
      <c r="H4289"/>
      <c r="I4289" s="77"/>
    </row>
    <row r="4290" spans="8:9" ht="15">
      <c r="H4290"/>
      <c r="I4290" s="77"/>
    </row>
    <row r="4291" spans="8:9" ht="15">
      <c r="H4291"/>
      <c r="I4291" s="77"/>
    </row>
    <row r="4292" spans="8:9" ht="15">
      <c r="H4292"/>
      <c r="I4292" s="77"/>
    </row>
    <row r="4293" spans="8:9" ht="15">
      <c r="H4293"/>
      <c r="I4293" s="77"/>
    </row>
    <row r="4294" spans="8:9" ht="15">
      <c r="H4294"/>
      <c r="I4294" s="77"/>
    </row>
    <row r="4295" spans="8:9" ht="15">
      <c r="H4295"/>
      <c r="I4295" s="77"/>
    </row>
    <row r="4296" spans="8:9" ht="15">
      <c r="H4296"/>
      <c r="I4296" s="77"/>
    </row>
    <row r="4297" spans="8:9" ht="15">
      <c r="H4297"/>
      <c r="I4297" s="77"/>
    </row>
    <row r="4298" spans="8:9" ht="15">
      <c r="H4298"/>
      <c r="I4298" s="77"/>
    </row>
    <row r="4299" spans="8:9" ht="15">
      <c r="H4299"/>
      <c r="I4299" s="77"/>
    </row>
    <row r="4300" spans="8:9" ht="15">
      <c r="H4300"/>
      <c r="I4300" s="77"/>
    </row>
    <row r="4301" spans="8:9" ht="15">
      <c r="H4301"/>
      <c r="I4301" s="77"/>
    </row>
    <row r="4302" spans="8:9" ht="15">
      <c r="H4302"/>
      <c r="I4302" s="77"/>
    </row>
    <row r="4303" spans="8:9" ht="15">
      <c r="H4303"/>
      <c r="I4303" s="77"/>
    </row>
    <row r="4304" spans="8:9" ht="15">
      <c r="H4304"/>
      <c r="I4304" s="77"/>
    </row>
    <row r="4305" spans="8:9" ht="15">
      <c r="H4305"/>
      <c r="I4305" s="77"/>
    </row>
    <row r="4306" spans="8:9" ht="15">
      <c r="H4306"/>
      <c r="I4306" s="77"/>
    </row>
    <row r="4307" spans="8:9" ht="15">
      <c r="H4307"/>
      <c r="I4307" s="77"/>
    </row>
    <row r="4308" spans="8:9" ht="15">
      <c r="H4308"/>
      <c r="I4308" s="77"/>
    </row>
    <row r="4309" spans="8:9" ht="15">
      <c r="H4309"/>
      <c r="I4309" s="77"/>
    </row>
    <row r="4310" spans="8:9" ht="15">
      <c r="H4310"/>
      <c r="I4310" s="77"/>
    </row>
    <row r="4311" spans="8:9" ht="15">
      <c r="H4311"/>
      <c r="I4311" s="77"/>
    </row>
    <row r="4312" spans="8:9" ht="15">
      <c r="H4312"/>
      <c r="I4312" s="77"/>
    </row>
    <row r="4313" spans="8:9" ht="15">
      <c r="H4313"/>
      <c r="I4313" s="77"/>
    </row>
    <row r="4314" spans="8:9" ht="15">
      <c r="H4314"/>
      <c r="I4314" s="77"/>
    </row>
    <row r="4315" spans="8:9" ht="15">
      <c r="H4315"/>
      <c r="I4315" s="77"/>
    </row>
    <row r="4316" spans="8:9" ht="15">
      <c r="H4316"/>
      <c r="I4316" s="77"/>
    </row>
    <row r="4317" spans="8:9" ht="15">
      <c r="H4317"/>
      <c r="I4317" s="77"/>
    </row>
    <row r="4318" spans="8:9" ht="15">
      <c r="H4318"/>
      <c r="I4318" s="77"/>
    </row>
    <row r="4319" spans="8:9" ht="15">
      <c r="H4319"/>
      <c r="I4319" s="77"/>
    </row>
    <row r="4320" spans="8:9" ht="15">
      <c r="H4320"/>
      <c r="I4320" s="77"/>
    </row>
    <row r="4321" spans="8:9" ht="15">
      <c r="H4321"/>
      <c r="I4321" s="77"/>
    </row>
    <row r="4322" spans="8:9" ht="15">
      <c r="H4322"/>
      <c r="I4322" s="77"/>
    </row>
    <row r="4323" spans="8:9" ht="15">
      <c r="H4323"/>
      <c r="I4323" s="77"/>
    </row>
    <row r="4324" spans="8:9" ht="15">
      <c r="H4324"/>
      <c r="I4324" s="77"/>
    </row>
    <row r="4325" spans="8:9" ht="15">
      <c r="H4325"/>
      <c r="I4325" s="77"/>
    </row>
    <row r="4326" spans="8:9" ht="15">
      <c r="H4326"/>
      <c r="I4326" s="77"/>
    </row>
    <row r="4327" spans="8:9" ht="15">
      <c r="H4327"/>
      <c r="I4327" s="77"/>
    </row>
    <row r="4328" spans="8:9" ht="15">
      <c r="H4328"/>
      <c r="I4328" s="77"/>
    </row>
    <row r="4329" spans="8:9" ht="15">
      <c r="H4329"/>
      <c r="I4329" s="77"/>
    </row>
    <row r="4330" spans="8:9" ht="15">
      <c r="H4330"/>
      <c r="I4330" s="77"/>
    </row>
    <row r="4331" spans="8:9" ht="15">
      <c r="H4331"/>
      <c r="I4331" s="77"/>
    </row>
    <row r="4332" spans="8:9" ht="15">
      <c r="H4332"/>
      <c r="I4332" s="77"/>
    </row>
    <row r="4333" spans="8:9" ht="15">
      <c r="H4333"/>
      <c r="I4333" s="77"/>
    </row>
    <row r="4334" spans="8:9" ht="15">
      <c r="H4334"/>
      <c r="I4334" s="77"/>
    </row>
    <row r="4335" spans="8:9" ht="15">
      <c r="H4335"/>
      <c r="I4335" s="77"/>
    </row>
    <row r="4336" spans="8:9" ht="15">
      <c r="H4336"/>
      <c r="I4336" s="77"/>
    </row>
    <row r="4337" spans="8:9" ht="15">
      <c r="H4337"/>
      <c r="I4337" s="77"/>
    </row>
    <row r="4338" spans="8:9" ht="15">
      <c r="H4338"/>
      <c r="I4338" s="77"/>
    </row>
    <row r="4339" spans="8:9" ht="15">
      <c r="H4339"/>
      <c r="I4339" s="77"/>
    </row>
    <row r="4340" spans="8:9" ht="15">
      <c r="H4340"/>
      <c r="I4340" s="77"/>
    </row>
    <row r="4341" spans="8:9" ht="15">
      <c r="H4341"/>
      <c r="I4341" s="77"/>
    </row>
    <row r="4342" spans="8:9" ht="15">
      <c r="H4342"/>
      <c r="I4342" s="77"/>
    </row>
    <row r="4343" spans="8:9" ht="15">
      <c r="H4343"/>
      <c r="I4343" s="77"/>
    </row>
    <row r="4344" spans="8:9" ht="15">
      <c r="H4344"/>
      <c r="I4344" s="77"/>
    </row>
    <row r="4345" spans="8:9" ht="15">
      <c r="H4345"/>
      <c r="I4345" s="77"/>
    </row>
    <row r="4346" spans="8:9" ht="15">
      <c r="H4346"/>
      <c r="I4346" s="77"/>
    </row>
    <row r="4347" spans="8:9" ht="15">
      <c r="H4347"/>
      <c r="I4347" s="77"/>
    </row>
    <row r="4348" spans="8:9" ht="15">
      <c r="H4348"/>
      <c r="I4348" s="77"/>
    </row>
    <row r="4349" spans="8:9" ht="15">
      <c r="H4349"/>
      <c r="I4349" s="77"/>
    </row>
    <row r="4350" spans="8:9" ht="15">
      <c r="H4350"/>
      <c r="I4350" s="77"/>
    </row>
    <row r="4351" spans="8:9" ht="15">
      <c r="H4351"/>
      <c r="I4351" s="77"/>
    </row>
    <row r="4352" spans="8:9" ht="15">
      <c r="H4352"/>
      <c r="I4352" s="77"/>
    </row>
    <row r="4353" spans="8:9" ht="15">
      <c r="H4353"/>
      <c r="I4353" s="77"/>
    </row>
    <row r="4354" spans="8:9" ht="15">
      <c r="H4354"/>
      <c r="I4354" s="77"/>
    </row>
    <row r="4355" spans="8:9" ht="15">
      <c r="H4355"/>
      <c r="I4355" s="77"/>
    </row>
    <row r="4356" spans="8:9" ht="15">
      <c r="H4356"/>
      <c r="I4356" s="77"/>
    </row>
    <row r="4357" spans="8:9" ht="15">
      <c r="H4357"/>
      <c r="I4357" s="77"/>
    </row>
    <row r="4358" spans="8:9" ht="15">
      <c r="H4358"/>
      <c r="I4358" s="77"/>
    </row>
    <row r="4359" spans="8:9" ht="15">
      <c r="H4359"/>
      <c r="I4359" s="77"/>
    </row>
    <row r="4360" spans="8:9" ht="15">
      <c r="H4360"/>
      <c r="I4360" s="77"/>
    </row>
    <row r="4361" spans="8:9" ht="15">
      <c r="H4361"/>
      <c r="I4361" s="77"/>
    </row>
    <row r="4362" spans="8:9" ht="15">
      <c r="H4362"/>
      <c r="I4362" s="77"/>
    </row>
    <row r="4363" spans="8:9" ht="15">
      <c r="H4363"/>
      <c r="I4363" s="77"/>
    </row>
    <row r="4364" spans="8:9" ht="15">
      <c r="H4364"/>
      <c r="I4364" s="77"/>
    </row>
    <row r="4365" spans="8:9" ht="15">
      <c r="H4365"/>
      <c r="I4365" s="77"/>
    </row>
    <row r="4366" spans="8:9" ht="15">
      <c r="H4366"/>
      <c r="I4366" s="77"/>
    </row>
    <row r="4367" spans="8:9" ht="15">
      <c r="H4367"/>
      <c r="I4367" s="77"/>
    </row>
    <row r="4368" spans="8:9" ht="15">
      <c r="H4368"/>
      <c r="I4368" s="77"/>
    </row>
    <row r="4369" spans="8:9" ht="15">
      <c r="H4369"/>
      <c r="I4369" s="77"/>
    </row>
    <row r="4370" spans="8:9" ht="15">
      <c r="H4370"/>
      <c r="I4370" s="77"/>
    </row>
    <row r="4371" spans="8:9" ht="15">
      <c r="H4371"/>
      <c r="I4371" s="77"/>
    </row>
    <row r="4372" spans="8:9" ht="15">
      <c r="H4372"/>
      <c r="I4372" s="77"/>
    </row>
    <row r="4373" spans="8:9" ht="15">
      <c r="H4373"/>
      <c r="I4373" s="77"/>
    </row>
    <row r="4374" spans="8:9" ht="15">
      <c r="H4374"/>
      <c r="I4374" s="77"/>
    </row>
    <row r="4375" spans="8:9" ht="15">
      <c r="H4375"/>
      <c r="I4375" s="77"/>
    </row>
    <row r="4376" spans="8:9" ht="15">
      <c r="H4376"/>
      <c r="I4376" s="77"/>
    </row>
    <row r="4377" spans="8:9" ht="15">
      <c r="H4377"/>
      <c r="I4377" s="77"/>
    </row>
    <row r="4378" spans="8:9" ht="15">
      <c r="H4378"/>
      <c r="I4378" s="77"/>
    </row>
    <row r="4379" spans="8:9" ht="15">
      <c r="H4379"/>
      <c r="I4379" s="77"/>
    </row>
    <row r="4380" spans="8:9" ht="15">
      <c r="H4380"/>
      <c r="I4380" s="77"/>
    </row>
    <row r="4381" spans="8:9" ht="15">
      <c r="H4381"/>
      <c r="I4381" s="77"/>
    </row>
    <row r="4382" spans="8:9" ht="15">
      <c r="H4382"/>
      <c r="I4382" s="77"/>
    </row>
    <row r="4383" spans="8:9" ht="15">
      <c r="H4383"/>
      <c r="I4383" s="77"/>
    </row>
    <row r="4384" spans="8:9" ht="15">
      <c r="H4384"/>
      <c r="I4384" s="77"/>
    </row>
    <row r="4385" spans="8:9" ht="15">
      <c r="H4385"/>
      <c r="I4385" s="77"/>
    </row>
    <row r="4386" spans="8:9" ht="15">
      <c r="H4386"/>
      <c r="I4386" s="77"/>
    </row>
    <row r="4387" spans="8:9" ht="15">
      <c r="H4387"/>
      <c r="I4387" s="77"/>
    </row>
    <row r="4388" spans="8:9" ht="15">
      <c r="H4388"/>
      <c r="I4388" s="77"/>
    </row>
    <row r="4389" spans="8:9" ht="15">
      <c r="H4389"/>
      <c r="I4389" s="77"/>
    </row>
    <row r="4390" spans="8:9" ht="15">
      <c r="H4390"/>
      <c r="I4390" s="77"/>
    </row>
    <row r="4391" spans="8:9" ht="15">
      <c r="H4391"/>
      <c r="I4391" s="77"/>
    </row>
    <row r="4392" spans="8:9" ht="15">
      <c r="H4392"/>
      <c r="I4392" s="77"/>
    </row>
    <row r="4393" spans="8:9" ht="15">
      <c r="H4393"/>
      <c r="I4393" s="77"/>
    </row>
    <row r="4394" spans="8:9" ht="15">
      <c r="H4394"/>
      <c r="I4394" s="77"/>
    </row>
    <row r="4395" spans="8:9" ht="15">
      <c r="H4395"/>
      <c r="I4395" s="77"/>
    </row>
    <row r="4396" spans="8:9" ht="15">
      <c r="H4396"/>
      <c r="I4396" s="77"/>
    </row>
    <row r="4397" spans="8:9" ht="15">
      <c r="H4397"/>
      <c r="I4397" s="77"/>
    </row>
    <row r="4398" spans="8:9" ht="15">
      <c r="H4398"/>
      <c r="I4398" s="77"/>
    </row>
    <row r="4399" spans="8:9" ht="15">
      <c r="H4399"/>
      <c r="I4399" s="77"/>
    </row>
    <row r="4400" spans="8:9" ht="15">
      <c r="H4400"/>
      <c r="I4400" s="77"/>
    </row>
    <row r="4401" spans="8:9" ht="15">
      <c r="H4401"/>
      <c r="I4401" s="77"/>
    </row>
    <row r="4402" spans="8:9" ht="15">
      <c r="H4402"/>
      <c r="I4402" s="77"/>
    </row>
    <row r="4403" spans="8:9" ht="15">
      <c r="H4403"/>
      <c r="I4403" s="77"/>
    </row>
    <row r="4404" spans="8:9" ht="15">
      <c r="H4404"/>
      <c r="I4404" s="77"/>
    </row>
    <row r="4405" spans="8:9" ht="15">
      <c r="H4405"/>
      <c r="I4405" s="77"/>
    </row>
    <row r="4406" spans="8:9" ht="15">
      <c r="H4406"/>
      <c r="I4406" s="77"/>
    </row>
    <row r="4407" spans="8:9" ht="15">
      <c r="H4407"/>
      <c r="I4407" s="77"/>
    </row>
    <row r="4408" spans="8:9" ht="15">
      <c r="H4408"/>
      <c r="I4408" s="77"/>
    </row>
    <row r="4409" spans="8:9" ht="15">
      <c r="H4409"/>
      <c r="I4409" s="77"/>
    </row>
    <row r="4410" spans="8:9" ht="15">
      <c r="H4410"/>
      <c r="I4410" s="77"/>
    </row>
    <row r="4411" spans="8:9" ht="15">
      <c r="H4411"/>
      <c r="I4411" s="77"/>
    </row>
    <row r="4412" spans="8:9" ht="15">
      <c r="H4412"/>
      <c r="I4412" s="77"/>
    </row>
    <row r="4413" spans="8:9" ht="15">
      <c r="H4413"/>
      <c r="I4413" s="77"/>
    </row>
    <row r="4414" spans="8:9" ht="15">
      <c r="H4414"/>
      <c r="I4414" s="77"/>
    </row>
    <row r="4415" spans="8:9" ht="15">
      <c r="H4415"/>
      <c r="I4415" s="77"/>
    </row>
    <row r="4416" spans="8:9" ht="15">
      <c r="H4416"/>
      <c r="I4416" s="77"/>
    </row>
    <row r="4417" spans="8:9" ht="15">
      <c r="H4417"/>
      <c r="I4417" s="77"/>
    </row>
    <row r="4418" spans="8:9" ht="15">
      <c r="H4418"/>
      <c r="I4418" s="77"/>
    </row>
    <row r="4419" spans="8:9" ht="15">
      <c r="H4419"/>
      <c r="I4419" s="77"/>
    </row>
    <row r="4420" spans="8:9" ht="15">
      <c r="H4420"/>
      <c r="I4420" s="77"/>
    </row>
    <row r="4421" spans="8:9" ht="15">
      <c r="H4421"/>
      <c r="I4421" s="77"/>
    </row>
    <row r="4422" spans="8:9" ht="15">
      <c r="H4422"/>
      <c r="I4422" s="77"/>
    </row>
    <row r="4423" spans="8:9" ht="15">
      <c r="H4423"/>
      <c r="I4423" s="77"/>
    </row>
    <row r="4424" spans="8:9" ht="15">
      <c r="H4424"/>
      <c r="I4424" s="77"/>
    </row>
    <row r="4425" spans="8:9" ht="15">
      <c r="H4425"/>
      <c r="I4425" s="77"/>
    </row>
    <row r="4426" spans="8:9" ht="15">
      <c r="H4426"/>
      <c r="I4426" s="77"/>
    </row>
    <row r="4427" spans="8:9" ht="15">
      <c r="H4427"/>
      <c r="I4427" s="77"/>
    </row>
    <row r="4428" spans="8:9" ht="15">
      <c r="H4428"/>
      <c r="I4428" s="77"/>
    </row>
    <row r="4429" spans="8:9" ht="15">
      <c r="H4429"/>
      <c r="I4429" s="77"/>
    </row>
    <row r="4430" spans="8:9" ht="15">
      <c r="H4430"/>
      <c r="I4430" s="77"/>
    </row>
    <row r="4431" spans="8:9" ht="15">
      <c r="H4431"/>
      <c r="I4431" s="77"/>
    </row>
    <row r="4432" spans="8:9" ht="15">
      <c r="H4432"/>
      <c r="I4432" s="77"/>
    </row>
    <row r="4433" spans="8:9" ht="15">
      <c r="H4433"/>
      <c r="I4433" s="77"/>
    </row>
    <row r="4434" spans="8:9" ht="15">
      <c r="H4434"/>
      <c r="I4434" s="77"/>
    </row>
    <row r="4435" spans="8:9" ht="15">
      <c r="H4435"/>
      <c r="I4435" s="77"/>
    </row>
    <row r="4436" spans="8:9" ht="15">
      <c r="H4436"/>
      <c r="I4436" s="77"/>
    </row>
    <row r="4437" spans="8:9" ht="15">
      <c r="H4437"/>
      <c r="I4437" s="77"/>
    </row>
    <row r="4438" spans="8:9" ht="15">
      <c r="H4438"/>
      <c r="I4438" s="77"/>
    </row>
    <row r="4439" spans="8:9" ht="15">
      <c r="H4439"/>
      <c r="I4439" s="77"/>
    </row>
    <row r="4440" spans="8:9" ht="15">
      <c r="H4440"/>
      <c r="I4440" s="77"/>
    </row>
    <row r="4441" spans="8:9" ht="15">
      <c r="H4441"/>
      <c r="I4441" s="77"/>
    </row>
    <row r="4442" spans="8:9" ht="15">
      <c r="H4442"/>
      <c r="I4442" s="77"/>
    </row>
    <row r="4443" spans="8:9" ht="15">
      <c r="H4443"/>
      <c r="I4443" s="77"/>
    </row>
    <row r="4444" spans="8:9" ht="15">
      <c r="H4444"/>
      <c r="I4444" s="77"/>
    </row>
    <row r="4445" spans="8:9" ht="15">
      <c r="H4445"/>
      <c r="I4445" s="77"/>
    </row>
    <row r="4446" spans="8:9" ht="15">
      <c r="H4446"/>
      <c r="I4446" s="77"/>
    </row>
    <row r="4447" spans="8:9" ht="15">
      <c r="H4447"/>
      <c r="I4447" s="77"/>
    </row>
    <row r="4448" spans="8:9" ht="15">
      <c r="H4448"/>
      <c r="I4448" s="77"/>
    </row>
    <row r="4449" spans="8:9" ht="15">
      <c r="H4449"/>
      <c r="I4449" s="77"/>
    </row>
    <row r="4450" spans="8:9" ht="15">
      <c r="H4450"/>
      <c r="I4450" s="77"/>
    </row>
    <row r="4451" spans="8:9" ht="15">
      <c r="H4451"/>
      <c r="I4451" s="77"/>
    </row>
    <row r="4452" spans="8:9" ht="15">
      <c r="H4452"/>
      <c r="I4452" s="77"/>
    </row>
    <row r="4453" spans="8:9" ht="15">
      <c r="H4453"/>
      <c r="I4453" s="77"/>
    </row>
    <row r="4454" spans="8:9" ht="15">
      <c r="H4454"/>
      <c r="I4454" s="77"/>
    </row>
    <row r="4455" spans="8:9" ht="15">
      <c r="H4455"/>
      <c r="I4455" s="77"/>
    </row>
    <row r="4456" spans="8:9" ht="15">
      <c r="H4456"/>
      <c r="I4456" s="77"/>
    </row>
    <row r="4457" spans="8:9" ht="15">
      <c r="H4457"/>
      <c r="I4457" s="77"/>
    </row>
    <row r="4458" spans="8:9" ht="15">
      <c r="H4458"/>
      <c r="I4458" s="77"/>
    </row>
    <row r="4459" spans="8:9" ht="15">
      <c r="H4459"/>
      <c r="I4459" s="77"/>
    </row>
    <row r="4460" spans="8:9" ht="15">
      <c r="H4460"/>
      <c r="I4460" s="77"/>
    </row>
    <row r="4461" spans="8:9" ht="15">
      <c r="H4461"/>
      <c r="I4461" s="77"/>
    </row>
    <row r="4462" spans="8:9" ht="15">
      <c r="H4462"/>
      <c r="I4462" s="77"/>
    </row>
    <row r="4463" spans="8:9" ht="15">
      <c r="H4463"/>
      <c r="I4463" s="77"/>
    </row>
    <row r="4464" spans="8:9" ht="15">
      <c r="H4464"/>
      <c r="I4464" s="77"/>
    </row>
    <row r="4465" spans="8:9" ht="15">
      <c r="H4465"/>
      <c r="I4465" s="77"/>
    </row>
    <row r="4466" spans="8:9" ht="15">
      <c r="H4466"/>
      <c r="I4466" s="77"/>
    </row>
    <row r="4467" spans="8:9" ht="15">
      <c r="H4467"/>
      <c r="I4467" s="77"/>
    </row>
    <row r="4468" spans="8:9" ht="15">
      <c r="H4468"/>
      <c r="I4468" s="77"/>
    </row>
    <row r="4469" spans="8:9" ht="15">
      <c r="H4469"/>
      <c r="I4469" s="77"/>
    </row>
    <row r="4470" spans="8:9" ht="15">
      <c r="H4470"/>
      <c r="I4470" s="77"/>
    </row>
    <row r="4471" spans="8:9" ht="15">
      <c r="H4471"/>
      <c r="I4471" s="77"/>
    </row>
    <row r="4472" spans="8:9" ht="15">
      <c r="H4472"/>
      <c r="I4472" s="77"/>
    </row>
    <row r="4473" spans="8:9" ht="15">
      <c r="H4473"/>
      <c r="I4473" s="77"/>
    </row>
    <row r="4474" spans="8:9" ht="15">
      <c r="H4474"/>
      <c r="I4474" s="77"/>
    </row>
    <row r="4475" spans="8:9" ht="15">
      <c r="H4475"/>
      <c r="I4475" s="77"/>
    </row>
    <row r="4476" spans="8:9" ht="15">
      <c r="H4476"/>
      <c r="I4476" s="77"/>
    </row>
    <row r="4477" spans="8:9" ht="15">
      <c r="H4477"/>
      <c r="I4477" s="77"/>
    </row>
    <row r="4478" spans="8:9" ht="15">
      <c r="H4478"/>
      <c r="I4478" s="77"/>
    </row>
    <row r="4479" spans="8:9" ht="15">
      <c r="H4479"/>
      <c r="I4479" s="77"/>
    </row>
    <row r="4480" spans="8:9" ht="15">
      <c r="H4480"/>
      <c r="I4480" s="77"/>
    </row>
    <row r="4481" spans="8:9" ht="15">
      <c r="H4481"/>
      <c r="I4481" s="77"/>
    </row>
    <row r="4482" spans="8:9" ht="15">
      <c r="H4482"/>
      <c r="I4482" s="77"/>
    </row>
    <row r="4483" spans="8:9" ht="15">
      <c r="H4483"/>
      <c r="I4483" s="77"/>
    </row>
    <row r="4484" spans="8:9" ht="15">
      <c r="H4484"/>
      <c r="I4484" s="77"/>
    </row>
    <row r="4485" spans="8:9" ht="15">
      <c r="H4485"/>
      <c r="I4485" s="77"/>
    </row>
    <row r="4486" spans="8:9" ht="15">
      <c r="H4486"/>
      <c r="I4486" s="77"/>
    </row>
    <row r="4487" spans="8:9" ht="15">
      <c r="H4487"/>
      <c r="I4487" s="77"/>
    </row>
    <row r="4488" spans="8:9" ht="15">
      <c r="H4488"/>
      <c r="I4488" s="77"/>
    </row>
    <row r="4489" spans="8:9" ht="15">
      <c r="H4489"/>
      <c r="I4489" s="77"/>
    </row>
    <row r="4490" spans="8:9" ht="15">
      <c r="H4490"/>
      <c r="I4490" s="77"/>
    </row>
    <row r="4491" spans="8:9" ht="15">
      <c r="H4491"/>
      <c r="I4491" s="77"/>
    </row>
    <row r="4492" spans="8:9" ht="15">
      <c r="H4492"/>
      <c r="I4492" s="77"/>
    </row>
    <row r="4493" spans="8:9" ht="15">
      <c r="H4493"/>
      <c r="I4493" s="77"/>
    </row>
    <row r="4494" spans="8:9" ht="15">
      <c r="H4494"/>
      <c r="I4494" s="77"/>
    </row>
    <row r="4495" spans="8:9" ht="15">
      <c r="H4495"/>
      <c r="I4495" s="77"/>
    </row>
    <row r="4496" spans="8:9" ht="15">
      <c r="H4496"/>
      <c r="I4496" s="77"/>
    </row>
    <row r="4497" spans="8:9" ht="15">
      <c r="H4497"/>
      <c r="I4497" s="77"/>
    </row>
    <row r="4498" spans="8:9" ht="15">
      <c r="H4498"/>
      <c r="I4498" s="77"/>
    </row>
    <row r="4499" spans="8:9" ht="15">
      <c r="H4499"/>
      <c r="I4499" s="77"/>
    </row>
    <row r="4500" spans="8:9" ht="15">
      <c r="H4500"/>
      <c r="I4500" s="77"/>
    </row>
    <row r="4501" spans="8:9" ht="15">
      <c r="H4501"/>
      <c r="I4501" s="77"/>
    </row>
    <row r="4502" spans="8:9" ht="15">
      <c r="H4502"/>
      <c r="I4502" s="77"/>
    </row>
    <row r="4503" spans="8:9" ht="15">
      <c r="H4503"/>
      <c r="I4503" s="77"/>
    </row>
    <row r="4504" spans="8:9" ht="15">
      <c r="H4504"/>
      <c r="I4504" s="77"/>
    </row>
    <row r="4505" spans="8:9" ht="15">
      <c r="H4505"/>
      <c r="I4505" s="77"/>
    </row>
    <row r="4506" spans="8:9" ht="15">
      <c r="H4506"/>
      <c r="I4506" s="77"/>
    </row>
    <row r="4507" spans="8:9" ht="15">
      <c r="H4507"/>
      <c r="I4507" s="77"/>
    </row>
    <row r="4508" spans="8:9" ht="15">
      <c r="H4508"/>
      <c r="I4508" s="77"/>
    </row>
    <row r="4509" spans="8:9" ht="15">
      <c r="H4509"/>
      <c r="I4509" s="77"/>
    </row>
    <row r="4510" spans="8:9" ht="15">
      <c r="H4510"/>
      <c r="I4510" s="77"/>
    </row>
    <row r="4511" spans="8:9" ht="15">
      <c r="H4511"/>
      <c r="I4511" s="77"/>
    </row>
    <row r="4512" spans="8:9" ht="15">
      <c r="H4512"/>
      <c r="I4512" s="77"/>
    </row>
    <row r="4513" spans="8:9" ht="15">
      <c r="H4513"/>
      <c r="I4513" s="77"/>
    </row>
    <row r="4514" spans="8:9" ht="15">
      <c r="H4514"/>
      <c r="I4514" s="77"/>
    </row>
    <row r="4515" spans="8:9" ht="15">
      <c r="H4515"/>
      <c r="I4515" s="77"/>
    </row>
    <row r="4516" spans="8:9" ht="15">
      <c r="H4516"/>
      <c r="I4516" s="77"/>
    </row>
    <row r="4517" spans="8:9" ht="15">
      <c r="H4517"/>
      <c r="I4517" s="77"/>
    </row>
    <row r="4518" spans="8:9" ht="15">
      <c r="H4518"/>
      <c r="I4518" s="77"/>
    </row>
    <row r="4519" spans="8:9" ht="15">
      <c r="H4519"/>
      <c r="I4519" s="77"/>
    </row>
    <row r="4520" spans="8:9" ht="15">
      <c r="H4520"/>
      <c r="I4520" s="77"/>
    </row>
    <row r="4521" spans="8:9" ht="15">
      <c r="H4521"/>
      <c r="I4521" s="77"/>
    </row>
    <row r="4522" spans="8:9" ht="15">
      <c r="H4522"/>
      <c r="I4522" s="77"/>
    </row>
    <row r="4523" spans="8:9" ht="15">
      <c r="H4523"/>
      <c r="I4523" s="77"/>
    </row>
    <row r="4524" spans="8:9" ht="15">
      <c r="H4524"/>
      <c r="I4524" s="77"/>
    </row>
    <row r="4525" spans="8:9" ht="15">
      <c r="H4525"/>
      <c r="I4525" s="77"/>
    </row>
    <row r="4526" spans="8:9" ht="15">
      <c r="H4526"/>
      <c r="I4526" s="77"/>
    </row>
    <row r="4527" spans="8:9" ht="15">
      <c r="H4527"/>
      <c r="I4527" s="77"/>
    </row>
    <row r="4528" spans="8:9" ht="15">
      <c r="H4528"/>
      <c r="I4528" s="77"/>
    </row>
    <row r="4529" spans="8:9" ht="15">
      <c r="H4529"/>
      <c r="I4529" s="77"/>
    </row>
    <row r="4530" spans="8:9" ht="15">
      <c r="H4530"/>
      <c r="I4530" s="77"/>
    </row>
    <row r="4531" spans="8:9" ht="15">
      <c r="H4531"/>
      <c r="I4531" s="77"/>
    </row>
    <row r="4532" spans="8:9" ht="15">
      <c r="H4532"/>
      <c r="I4532" s="77"/>
    </row>
    <row r="4533" spans="8:9" ht="15">
      <c r="H4533"/>
      <c r="I4533" s="77"/>
    </row>
    <row r="4534" spans="8:9" ht="15">
      <c r="H4534"/>
      <c r="I4534" s="77"/>
    </row>
    <row r="4535" spans="8:9" ht="15">
      <c r="H4535"/>
      <c r="I4535" s="77"/>
    </row>
    <row r="4536" spans="8:9" ht="15">
      <c r="H4536"/>
      <c r="I4536" s="77"/>
    </row>
    <row r="4537" spans="8:9" ht="15">
      <c r="H4537"/>
      <c r="I4537" s="77"/>
    </row>
    <row r="4538" spans="8:9" ht="15">
      <c r="H4538"/>
      <c r="I4538" s="77"/>
    </row>
    <row r="4539" spans="8:9" ht="15">
      <c r="H4539"/>
      <c r="I4539" s="77"/>
    </row>
    <row r="4540" spans="8:9" ht="15">
      <c r="H4540"/>
      <c r="I4540" s="77"/>
    </row>
    <row r="4541" spans="8:9" ht="15">
      <c r="H4541"/>
      <c r="I4541" s="77"/>
    </row>
    <row r="4542" spans="8:9" ht="15">
      <c r="H4542"/>
      <c r="I4542" s="77"/>
    </row>
    <row r="4543" spans="8:9" ht="15">
      <c r="H4543"/>
      <c r="I4543" s="77"/>
    </row>
    <row r="4544" spans="8:9" ht="15">
      <c r="H4544"/>
      <c r="I4544" s="77"/>
    </row>
    <row r="4545" spans="8:9" ht="15">
      <c r="H4545"/>
      <c r="I4545" s="77"/>
    </row>
    <row r="4546" spans="8:9" ht="15">
      <c r="H4546"/>
      <c r="I4546" s="77"/>
    </row>
    <row r="4547" spans="8:9" ht="15">
      <c r="H4547"/>
      <c r="I4547" s="77"/>
    </row>
    <row r="4548" spans="8:9" ht="15">
      <c r="H4548"/>
      <c r="I4548" s="77"/>
    </row>
    <row r="4549" spans="8:9" ht="15">
      <c r="H4549"/>
      <c r="I4549" s="77"/>
    </row>
    <row r="4550" spans="8:9" ht="15">
      <c r="H4550"/>
      <c r="I4550" s="77"/>
    </row>
    <row r="4551" spans="8:9" ht="15">
      <c r="H4551"/>
      <c r="I4551" s="77"/>
    </row>
    <row r="4552" spans="8:9" ht="15">
      <c r="H4552"/>
      <c r="I4552" s="77"/>
    </row>
    <row r="4553" spans="8:9" ht="15">
      <c r="H4553"/>
      <c r="I4553" s="77"/>
    </row>
    <row r="4554" spans="8:9" ht="15">
      <c r="H4554"/>
      <c r="I4554" s="77"/>
    </row>
    <row r="4555" spans="8:9" ht="15">
      <c r="H4555"/>
      <c r="I4555" s="77"/>
    </row>
    <row r="4556" spans="8:9" ht="15">
      <c r="H4556"/>
      <c r="I4556" s="77"/>
    </row>
    <row r="4557" spans="8:9" ht="15">
      <c r="H4557"/>
      <c r="I4557" s="77"/>
    </row>
    <row r="4558" spans="8:9" ht="15">
      <c r="H4558"/>
      <c r="I4558" s="77"/>
    </row>
    <row r="4559" spans="8:9" ht="15">
      <c r="H4559"/>
      <c r="I4559" s="77"/>
    </row>
    <row r="4560" spans="8:9" ht="15">
      <c r="H4560"/>
      <c r="I4560" s="77"/>
    </row>
    <row r="4561" spans="8:9" ht="15">
      <c r="H4561"/>
      <c r="I4561" s="77"/>
    </row>
    <row r="4562" spans="8:9" ht="15">
      <c r="H4562"/>
      <c r="I4562" s="77"/>
    </row>
    <row r="4563" spans="8:9" ht="15">
      <c r="H4563"/>
      <c r="I4563" s="77"/>
    </row>
    <row r="4564" spans="8:9" ht="15">
      <c r="H4564"/>
      <c r="I4564" s="77"/>
    </row>
    <row r="4565" spans="8:9" ht="15">
      <c r="H4565"/>
      <c r="I4565" s="77"/>
    </row>
    <row r="4566" spans="8:9" ht="15">
      <c r="H4566"/>
      <c r="I4566" s="77"/>
    </row>
    <row r="4567" spans="8:9" ht="15">
      <c r="H4567"/>
      <c r="I4567" s="77"/>
    </row>
    <row r="4568" spans="8:9" ht="15">
      <c r="H4568"/>
      <c r="I4568" s="77"/>
    </row>
    <row r="4569" spans="8:9" ht="15">
      <c r="H4569"/>
    </row>
    <row r="4570" spans="8:9" ht="15">
      <c r="H4570"/>
    </row>
    <row r="4571" spans="8:9" ht="15">
      <c r="H4571"/>
    </row>
    <row r="4572" spans="8:9" ht="15">
      <c r="H4572"/>
    </row>
    <row r="4573" spans="8:9" ht="15">
      <c r="H4573"/>
    </row>
    <row r="4574" spans="8:9" ht="15">
      <c r="H4574"/>
    </row>
    <row r="4575" spans="8:9" ht="15">
      <c r="H4575"/>
    </row>
  </sheetData>
  <sheetProtection selectLockedCells="1" selectUnlockedCells="1"/>
  <sortState ref="B40:E46">
    <sortCondition ref="D40:D46"/>
  </sortState>
  <customSheetViews>
    <customSheetView guid="{4FF0261A-279D-430C-B2DD-E54ED988E313}" fitToPage="1">
      <selection activeCell="H8" sqref="H8"/>
      <pageMargins left="0.47244094488188976" right="0.19685039370078741" top="0.59055118110236215" bottom="0.19685039370078741" header="0.23622047244094488" footer="0.19685039370078741"/>
      <pageSetup paperSize="8" scale="71" fitToHeight="0" orientation="landscape" r:id="rId1"/>
      <headerFooter>
        <oddHeader>&amp;C&amp;"-,Gras"&amp;26LES DISTINCTIONS DES FORMATIONS QUALITE</oddHeader>
      </headerFooter>
    </customSheetView>
    <customSheetView guid="{AC76C8A2-0565-4A7F-A8B3-3D24073F25D1}" fitToPage="1">
      <selection activeCell="G28" sqref="G28"/>
      <pageMargins left="0.47244094488188976" right="0.19685039370078741" top="0.59055118110236215" bottom="0.19685039370078741" header="0.23622047244094488" footer="0.19685039370078741"/>
      <pageSetup paperSize="8" scale="71" fitToHeight="0" orientation="landscape" r:id="rId2"/>
      <headerFooter>
        <oddHeader>&amp;C&amp;"-,Gras"&amp;26LES DISTINCTIONS DES FORMATIONS QUALITE</oddHeader>
      </headerFooter>
    </customSheetView>
    <customSheetView guid="{16A98541-5EA7-4645-8B9E-63DA44C6390C}" fitToPage="1">
      <selection activeCell="H30" sqref="H30"/>
      <pageMargins left="0.47244094488188976" right="0.19685039370078741" top="0.59055118110236215" bottom="0.19685039370078741" header="0.23622047244094488" footer="0.19685039370078741"/>
      <pageSetup paperSize="8" scale="71" fitToHeight="0" orientation="landscape" r:id="rId3"/>
      <headerFooter>
        <oddHeader>&amp;C&amp;"-,Gras"&amp;26LES DISTINCTIONS DES FORMATIONS QUALITE</oddHeader>
      </headerFooter>
    </customSheetView>
    <customSheetView guid="{A0EEC314-16F1-4DF3-8165-656D359AD9BA}" fitToPage="1">
      <selection activeCell="H30" sqref="H30"/>
      <pageMargins left="0.47244094488188976" right="0.19685039370078741" top="0.59055118110236215" bottom="0.19685039370078741" header="0.23622047244094488" footer="0.19685039370078741"/>
      <pageSetup paperSize="8" scale="71" fitToHeight="0" orientation="landscape" r:id="rId4"/>
      <headerFooter>
        <oddHeader>&amp;C&amp;"-,Gras"&amp;26LES DISTINCTIONS DES FORMATIONS QUALITE</oddHeader>
      </headerFooter>
    </customSheetView>
    <customSheetView guid="{3ED02DA8-0013-4C86-B822-FF604B55B0EE}" fitToPage="1">
      <selection activeCell="G28" sqref="G28"/>
      <pageMargins left="0.47244094488188976" right="0.19685039370078741" top="0.59055118110236215" bottom="0.19685039370078741" header="0.23622047244094488" footer="0.19685039370078741"/>
      <pageSetup paperSize="8" scale="71" fitToHeight="0" orientation="landscape" r:id="rId5"/>
      <headerFooter>
        <oddHeader>&amp;C&amp;"-,Gras"&amp;26LES DISTINCTIONS DES FORMATIONS QUALITE</oddHeader>
      </headerFooter>
    </customSheetView>
    <customSheetView guid="{434B6855-F13B-4702-8F4C-6D02421A3BDD}" fitToPage="1">
      <selection activeCell="G28" sqref="G28"/>
      <pageMargins left="0.47244094488188976" right="0.19685039370078741" top="0.59055118110236215" bottom="0.19685039370078741" header="0.23622047244094488" footer="0.19685039370078741"/>
      <pageSetup paperSize="8" scale="71" fitToHeight="0" orientation="landscape" r:id="rId6"/>
      <headerFooter>
        <oddHeader>&amp;C&amp;"-,Gras"&amp;26LES DISTINCTIONS DES FORMATIONS QUALITE</oddHeader>
      </headerFooter>
    </customSheetView>
    <customSheetView guid="{15592DE5-C7FF-4B56-A77E-D45893415718}" fitToPage="1">
      <selection activeCell="H8" sqref="H8"/>
      <pageMargins left="0.47244094488188976" right="0.19685039370078741" top="0.59055118110236215" bottom="0.19685039370078741" header="0.23622047244094488" footer="0.19685039370078741"/>
      <pageSetup paperSize="8" scale="71" fitToHeight="0" orientation="landscape" r:id="rId7"/>
      <headerFooter>
        <oddHeader>&amp;C&amp;"-,Gras"&amp;26LES DISTINCTIONS DES FORMATIONS QUALITE</oddHeader>
      </headerFooter>
    </customSheetView>
  </customSheetViews>
  <pageMargins left="0.47244094488188976" right="0.19685039370078741" top="0.59055118110236215" bottom="0.19685039370078741" header="0.23622047244094488" footer="0.19685039370078741"/>
  <pageSetup paperSize="8" scale="71" fitToHeight="0" orientation="landscape" r:id="rId8"/>
  <headerFooter>
    <oddHeader>&amp;C&amp;"-,Gras"&amp;26LES DISTINCTIONS DES FORMATIONS QUALITE</oddHeader>
  </headerFooter>
</worksheet>
</file>

<file path=xl/worksheets/sheet17.xml><?xml version="1.0" encoding="utf-8"?>
<worksheet xmlns="http://schemas.openxmlformats.org/spreadsheetml/2006/main" xmlns:r="http://schemas.openxmlformats.org/officeDocument/2006/relationships">
  <sheetPr codeName="Feuil5">
    <tabColor theme="0" tint="-0.499984740745262"/>
  </sheetPr>
  <dimension ref="A1:Y16385"/>
  <sheetViews>
    <sheetView topLeftCell="A25" workbookViewId="0">
      <selection activeCell="B23" sqref="B23"/>
    </sheetView>
  </sheetViews>
  <sheetFormatPr baseColWidth="10" defaultColWidth="11.42578125" defaultRowHeight="12.75"/>
  <cols>
    <col min="1" max="1" width="30.7109375" style="76" bestFit="1" customWidth="1"/>
    <col min="2" max="2" width="22.5703125" style="1" bestFit="1" customWidth="1"/>
    <col min="3" max="3" width="11.42578125" style="1"/>
    <col min="4" max="4" width="16.28515625" style="2" bestFit="1" customWidth="1"/>
    <col min="5" max="5" width="11.42578125" style="1"/>
    <col min="6" max="6" width="10" style="1" customWidth="1"/>
    <col min="7" max="7" width="12.28515625" style="1" customWidth="1"/>
    <col min="8" max="8" width="21" style="1" bestFit="1" customWidth="1"/>
    <col min="9" max="9" width="11.28515625" style="1" bestFit="1" customWidth="1"/>
    <col min="10" max="10" width="8.42578125" style="1" customWidth="1"/>
    <col min="11" max="11" width="4.7109375" style="76" customWidth="1"/>
    <col min="12" max="12" width="7.7109375" style="1" customWidth="1"/>
    <col min="13" max="13" width="29.7109375" style="1" bestFit="1" customWidth="1"/>
    <col min="14" max="14" width="25.7109375" style="1" bestFit="1" customWidth="1"/>
    <col min="15" max="15" width="39.28515625" style="1" bestFit="1" customWidth="1"/>
    <col min="16" max="16" width="30" style="1" bestFit="1" customWidth="1"/>
    <col min="17" max="17" width="31" style="1" bestFit="1" customWidth="1"/>
    <col min="18" max="18" width="32.28515625" style="1" bestFit="1" customWidth="1"/>
    <col min="19" max="19" width="24.7109375" style="1" bestFit="1" customWidth="1"/>
    <col min="20" max="20" width="31" style="1" bestFit="1" customWidth="1"/>
    <col min="21" max="21" width="38.7109375" style="1" bestFit="1" customWidth="1"/>
    <col min="22" max="22" width="32" style="1" bestFit="1" customWidth="1"/>
    <col min="23" max="23" width="32" style="1" customWidth="1"/>
    <col min="24" max="24" width="11.42578125" style="1"/>
    <col min="25" max="25" width="5.42578125" style="89" customWidth="1"/>
    <col min="26" max="16384" width="11.42578125" style="1"/>
  </cols>
  <sheetData>
    <row r="1" spans="1:23">
      <c r="A1" s="234" t="s">
        <v>499</v>
      </c>
      <c r="B1" s="233" t="s">
        <v>500</v>
      </c>
      <c r="C1" s="50" t="s">
        <v>501</v>
      </c>
      <c r="D1" s="51" t="s">
        <v>502</v>
      </c>
      <c r="E1" s="52" t="s">
        <v>503</v>
      </c>
      <c r="F1" s="46" t="s">
        <v>504</v>
      </c>
      <c r="G1" s="46" t="s">
        <v>505</v>
      </c>
      <c r="H1" s="49" t="s">
        <v>506</v>
      </c>
      <c r="I1" s="49" t="s">
        <v>507</v>
      </c>
      <c r="M1" s="68" t="s">
        <v>508</v>
      </c>
      <c r="N1" s="68" t="s">
        <v>509</v>
      </c>
      <c r="O1" s="88" t="s">
        <v>510</v>
      </c>
      <c r="P1" s="68" t="s">
        <v>511</v>
      </c>
      <c r="Q1" s="68" t="s">
        <v>512</v>
      </c>
      <c r="R1" s="75" t="s">
        <v>513</v>
      </c>
      <c r="S1" s="68" t="s">
        <v>514</v>
      </c>
      <c r="T1" s="68" t="s">
        <v>796</v>
      </c>
      <c r="U1" s="68" t="s">
        <v>515</v>
      </c>
      <c r="V1" s="68" t="s">
        <v>516</v>
      </c>
      <c r="W1" s="68" t="s">
        <v>842</v>
      </c>
    </row>
    <row r="2" spans="1:23">
      <c r="A2" s="235"/>
      <c r="B2" s="47" t="s">
        <v>517</v>
      </c>
      <c r="C2" s="63" t="s">
        <v>159</v>
      </c>
      <c r="D2" s="60" t="s">
        <v>508</v>
      </c>
      <c r="E2" s="64" t="s">
        <v>518</v>
      </c>
      <c r="F2" s="47" t="s">
        <v>140</v>
      </c>
      <c r="G2" s="47" t="s">
        <v>519</v>
      </c>
      <c r="H2" s="47" t="s">
        <v>416</v>
      </c>
      <c r="I2" s="47" t="s">
        <v>329</v>
      </c>
      <c r="M2" s="72" t="s">
        <v>178</v>
      </c>
      <c r="N2" s="70" t="s">
        <v>322</v>
      </c>
      <c r="O2" s="69" t="s">
        <v>153</v>
      </c>
      <c r="P2" s="71" t="s">
        <v>311</v>
      </c>
      <c r="Q2" s="90" t="s">
        <v>340</v>
      </c>
      <c r="R2" s="71" t="s">
        <v>375</v>
      </c>
      <c r="S2" s="71" t="s">
        <v>333</v>
      </c>
      <c r="T2" s="73" t="s">
        <v>798</v>
      </c>
      <c r="U2" s="71" t="s">
        <v>520</v>
      </c>
      <c r="V2" s="71" t="s">
        <v>521</v>
      </c>
      <c r="W2" s="71" t="s">
        <v>839</v>
      </c>
    </row>
    <row r="3" spans="1:23">
      <c r="A3" s="235" t="s">
        <v>1083</v>
      </c>
      <c r="B3" s="47" t="s">
        <v>523</v>
      </c>
      <c r="C3" s="53" t="s">
        <v>524</v>
      </c>
      <c r="D3" s="48" t="s">
        <v>509</v>
      </c>
      <c r="E3" s="64" t="s">
        <v>525</v>
      </c>
      <c r="F3" s="47" t="s">
        <v>132</v>
      </c>
      <c r="G3" s="47" t="s">
        <v>131</v>
      </c>
      <c r="H3" s="47" t="s">
        <v>411</v>
      </c>
      <c r="I3" s="47" t="s">
        <v>189</v>
      </c>
      <c r="M3" s="72" t="s">
        <v>781</v>
      </c>
      <c r="N3" s="70" t="s">
        <v>526</v>
      </c>
      <c r="O3" s="70" t="s">
        <v>782</v>
      </c>
      <c r="P3" s="72" t="s">
        <v>142</v>
      </c>
      <c r="Q3" s="73" t="s">
        <v>341</v>
      </c>
      <c r="R3" s="72" t="s">
        <v>785</v>
      </c>
      <c r="S3" s="72" t="s">
        <v>527</v>
      </c>
      <c r="T3" s="73" t="s">
        <v>799</v>
      </c>
      <c r="U3" s="72" t="s">
        <v>528</v>
      </c>
      <c r="V3" s="72" t="s">
        <v>529</v>
      </c>
      <c r="W3" s="72" t="s">
        <v>840</v>
      </c>
    </row>
    <row r="4" spans="1:23">
      <c r="A4" s="235" t="s">
        <v>877</v>
      </c>
      <c r="B4" s="47" t="s">
        <v>133</v>
      </c>
      <c r="C4" s="53" t="s">
        <v>130</v>
      </c>
      <c r="D4" s="48" t="s">
        <v>510</v>
      </c>
      <c r="E4" s="64" t="s">
        <v>530</v>
      </c>
      <c r="F4" s="47" t="s">
        <v>443</v>
      </c>
      <c r="G4" s="47" t="s">
        <v>156</v>
      </c>
      <c r="H4" s="47" t="s">
        <v>531</v>
      </c>
      <c r="I4" s="47" t="s">
        <v>190</v>
      </c>
      <c r="M4" s="72" t="s">
        <v>179</v>
      </c>
      <c r="N4" s="70" t="s">
        <v>532</v>
      </c>
      <c r="O4" s="70" t="s">
        <v>144</v>
      </c>
      <c r="P4" s="72" t="s">
        <v>783</v>
      </c>
      <c r="Q4" s="73" t="s">
        <v>784</v>
      </c>
      <c r="R4" s="72" t="s">
        <v>533</v>
      </c>
      <c r="S4" s="72" t="s">
        <v>335</v>
      </c>
      <c r="T4" s="73" t="s">
        <v>800</v>
      </c>
      <c r="U4" s="72" t="s">
        <v>534</v>
      </c>
      <c r="V4" s="73" t="s">
        <v>404</v>
      </c>
      <c r="W4" s="73" t="s">
        <v>841</v>
      </c>
    </row>
    <row r="5" spans="1:23" ht="13.5" thickBot="1">
      <c r="A5" s="235" t="s">
        <v>936</v>
      </c>
      <c r="B5" s="47" t="s">
        <v>535</v>
      </c>
      <c r="C5" s="53" t="s">
        <v>138</v>
      </c>
      <c r="D5" s="48" t="s">
        <v>511</v>
      </c>
      <c r="E5" s="64" t="s">
        <v>536</v>
      </c>
      <c r="F5" s="47" t="s">
        <v>537</v>
      </c>
      <c r="G5" s="58"/>
      <c r="H5" s="47" t="s">
        <v>546</v>
      </c>
      <c r="I5" s="47" t="s">
        <v>284</v>
      </c>
      <c r="M5" s="72" t="s">
        <v>180</v>
      </c>
      <c r="N5" s="70" t="s">
        <v>538</v>
      </c>
      <c r="O5" s="70" t="s">
        <v>147</v>
      </c>
      <c r="P5" s="72" t="s">
        <v>165</v>
      </c>
      <c r="Q5" s="73" t="s">
        <v>539</v>
      </c>
      <c r="R5" s="72" t="s">
        <v>540</v>
      </c>
      <c r="S5" s="72" t="s">
        <v>541</v>
      </c>
      <c r="T5" s="73" t="s">
        <v>806</v>
      </c>
      <c r="U5" s="72" t="s">
        <v>220</v>
      </c>
      <c r="V5" s="73" t="s">
        <v>542</v>
      </c>
      <c r="W5" s="73"/>
    </row>
    <row r="6" spans="1:23" ht="13.5" thickBot="1">
      <c r="A6" s="235" t="s">
        <v>134</v>
      </c>
      <c r="B6" s="47" t="s">
        <v>1046</v>
      </c>
      <c r="C6" s="53" t="s">
        <v>150</v>
      </c>
      <c r="D6" s="48" t="s">
        <v>512</v>
      </c>
      <c r="E6" s="64" t="s">
        <v>545</v>
      </c>
      <c r="F6" s="58"/>
      <c r="H6" s="47" t="s">
        <v>409</v>
      </c>
      <c r="I6" s="58"/>
      <c r="M6" s="72" t="s">
        <v>181</v>
      </c>
      <c r="N6" s="70" t="s">
        <v>326</v>
      </c>
      <c r="O6" s="70" t="s">
        <v>157</v>
      </c>
      <c r="P6" s="72" t="s">
        <v>872</v>
      </c>
      <c r="Q6" s="73" t="s">
        <v>548</v>
      </c>
      <c r="R6" s="72" t="s">
        <v>744</v>
      </c>
      <c r="S6" s="72" t="s">
        <v>550</v>
      </c>
      <c r="T6" s="73" t="s">
        <v>801</v>
      </c>
      <c r="U6" s="72" t="s">
        <v>551</v>
      </c>
      <c r="V6" s="74"/>
      <c r="W6" s="74"/>
    </row>
    <row r="7" spans="1:23" ht="13.5" thickBot="1">
      <c r="A7" s="235" t="s">
        <v>522</v>
      </c>
      <c r="B7" s="47" t="s">
        <v>544</v>
      </c>
      <c r="C7" s="54" t="s">
        <v>146</v>
      </c>
      <c r="D7" s="48" t="s">
        <v>513</v>
      </c>
      <c r="E7" s="64" t="s">
        <v>554</v>
      </c>
      <c r="H7" s="47" t="s">
        <v>909</v>
      </c>
      <c r="M7" s="72" t="s">
        <v>182</v>
      </c>
      <c r="N7" s="70" t="s">
        <v>555</v>
      </c>
      <c r="O7" s="70" t="s">
        <v>162</v>
      </c>
      <c r="P7" s="72" t="s">
        <v>547</v>
      </c>
      <c r="Q7" s="73" t="s">
        <v>151</v>
      </c>
      <c r="R7" s="72" t="s">
        <v>549</v>
      </c>
      <c r="S7" s="73" t="s">
        <v>338</v>
      </c>
      <c r="T7" s="73" t="s">
        <v>802</v>
      </c>
      <c r="U7" s="74"/>
      <c r="V7" s="2"/>
      <c r="W7" s="2"/>
    </row>
    <row r="8" spans="1:23" ht="13.5" thickBot="1">
      <c r="A8" s="235" t="s">
        <v>327</v>
      </c>
      <c r="B8" s="47" t="s">
        <v>749</v>
      </c>
      <c r="C8" s="53" t="s">
        <v>559</v>
      </c>
      <c r="D8" s="48" t="s">
        <v>514</v>
      </c>
      <c r="E8" s="64" t="s">
        <v>560</v>
      </c>
      <c r="H8" s="47" t="s">
        <v>561</v>
      </c>
      <c r="M8" s="72" t="s">
        <v>184</v>
      </c>
      <c r="N8" s="74"/>
      <c r="O8" s="70" t="s">
        <v>135</v>
      </c>
      <c r="P8" s="72" t="s">
        <v>556</v>
      </c>
      <c r="Q8" s="73" t="s">
        <v>563</v>
      </c>
      <c r="R8" s="72" t="s">
        <v>557</v>
      </c>
      <c r="S8" s="73" t="s">
        <v>565</v>
      </c>
      <c r="T8" s="73" t="s">
        <v>803</v>
      </c>
      <c r="U8" s="2"/>
      <c r="V8" s="2"/>
      <c r="W8" s="2"/>
    </row>
    <row r="9" spans="1:23" ht="13.5" thickBot="1">
      <c r="A9" s="235" t="s">
        <v>191</v>
      </c>
      <c r="B9" s="47" t="s">
        <v>553</v>
      </c>
      <c r="C9" s="53" t="s">
        <v>795</v>
      </c>
      <c r="D9" s="48" t="s">
        <v>796</v>
      </c>
      <c r="E9" s="64" t="s">
        <v>797</v>
      </c>
      <c r="H9" s="47" t="s">
        <v>871</v>
      </c>
      <c r="M9" s="72" t="s">
        <v>183</v>
      </c>
      <c r="N9" s="2"/>
      <c r="O9" s="70" t="s">
        <v>260</v>
      </c>
      <c r="P9" s="72" t="s">
        <v>562</v>
      </c>
      <c r="Q9" s="73" t="s">
        <v>570</v>
      </c>
      <c r="R9" s="73" t="s">
        <v>564</v>
      </c>
      <c r="S9" s="74"/>
      <c r="T9" s="73" t="s">
        <v>1044</v>
      </c>
      <c r="U9" s="2"/>
      <c r="V9" s="2"/>
      <c r="W9" s="2"/>
    </row>
    <row r="10" spans="1:23">
      <c r="A10" s="235" t="s">
        <v>543</v>
      </c>
      <c r="B10" s="47" t="s">
        <v>558</v>
      </c>
      <c r="C10" s="63" t="s">
        <v>566</v>
      </c>
      <c r="D10" s="60" t="s">
        <v>515</v>
      </c>
      <c r="E10" s="64" t="s">
        <v>567</v>
      </c>
      <c r="H10" s="47" t="s">
        <v>568</v>
      </c>
      <c r="M10" s="72" t="s">
        <v>185</v>
      </c>
      <c r="N10" s="2"/>
      <c r="O10" s="70" t="s">
        <v>574</v>
      </c>
      <c r="P10" s="72" t="s">
        <v>569</v>
      </c>
      <c r="Q10" s="73" t="s">
        <v>348</v>
      </c>
      <c r="R10" s="73" t="s">
        <v>571</v>
      </c>
      <c r="S10" s="2"/>
      <c r="T10" s="73" t="s">
        <v>804</v>
      </c>
      <c r="U10" s="24"/>
      <c r="V10" s="2"/>
      <c r="W10" s="2"/>
    </row>
    <row r="11" spans="1:23" ht="13.5" thickBot="1">
      <c r="A11" s="235" t="s">
        <v>1084</v>
      </c>
      <c r="B11" s="47" t="s">
        <v>968</v>
      </c>
      <c r="C11" s="53" t="s">
        <v>572</v>
      </c>
      <c r="D11" s="48" t="s">
        <v>516</v>
      </c>
      <c r="E11" s="65" t="s">
        <v>573</v>
      </c>
      <c r="H11" s="47" t="s">
        <v>907</v>
      </c>
      <c r="M11" s="73" t="s">
        <v>186</v>
      </c>
      <c r="N11" s="24"/>
      <c r="O11" s="74"/>
      <c r="P11" s="72" t="s">
        <v>318</v>
      </c>
      <c r="Q11" s="73" t="s">
        <v>576</v>
      </c>
      <c r="R11" s="91"/>
      <c r="S11" s="2"/>
      <c r="T11" s="73" t="s">
        <v>805</v>
      </c>
      <c r="U11" s="2"/>
      <c r="V11" s="2"/>
      <c r="W11" s="2"/>
    </row>
    <row r="12" spans="1:23" ht="13.5" thickBot="1">
      <c r="A12" s="235" t="s">
        <v>940</v>
      </c>
      <c r="B12" s="58"/>
      <c r="C12" s="53" t="s">
        <v>844</v>
      </c>
      <c r="D12" s="60" t="s">
        <v>842</v>
      </c>
      <c r="E12" s="55" t="s">
        <v>843</v>
      </c>
      <c r="H12" s="47" t="s">
        <v>908</v>
      </c>
      <c r="M12" s="73" t="s">
        <v>577</v>
      </c>
      <c r="N12" s="2"/>
      <c r="O12" s="24"/>
      <c r="P12" s="72" t="s">
        <v>575</v>
      </c>
      <c r="Q12" s="74"/>
      <c r="R12" s="2"/>
      <c r="S12" s="2"/>
      <c r="T12" s="74"/>
      <c r="U12" s="2"/>
      <c r="V12" s="2"/>
      <c r="W12" s="2"/>
    </row>
    <row r="13" spans="1:23" ht="13.5" thickBot="1">
      <c r="A13" s="235" t="s">
        <v>933</v>
      </c>
      <c r="C13" s="61"/>
      <c r="D13" s="59"/>
      <c r="E13" s="62"/>
      <c r="H13" s="58"/>
      <c r="M13" s="74"/>
      <c r="N13" s="2"/>
      <c r="O13" s="2"/>
      <c r="P13" s="74"/>
      <c r="Q13" s="2"/>
      <c r="R13" s="2"/>
      <c r="S13" s="2"/>
      <c r="T13" s="2"/>
      <c r="U13" s="2"/>
      <c r="V13" s="2"/>
      <c r="W13" s="2"/>
    </row>
    <row r="14" spans="1:23">
      <c r="A14" s="235" t="s">
        <v>1070</v>
      </c>
      <c r="C14" s="56"/>
      <c r="D14" s="24"/>
      <c r="E14" s="57"/>
      <c r="M14" s="2"/>
      <c r="N14" s="2"/>
      <c r="O14" s="2"/>
      <c r="P14" s="2"/>
      <c r="Q14" s="2"/>
      <c r="R14" s="2"/>
      <c r="T14" s="2"/>
      <c r="U14" s="2"/>
      <c r="V14" s="2"/>
      <c r="W14" s="2"/>
    </row>
    <row r="15" spans="1:23" ht="13.5" thickBot="1">
      <c r="A15" s="235" t="s">
        <v>982</v>
      </c>
      <c r="C15" s="230" t="s">
        <v>578</v>
      </c>
      <c r="D15" s="231"/>
      <c r="E15" s="232"/>
      <c r="M15" s="2"/>
      <c r="P15" s="2"/>
      <c r="R15" s="2"/>
    </row>
    <row r="16" spans="1:23">
      <c r="A16" s="235" t="s">
        <v>865</v>
      </c>
      <c r="E16" s="2"/>
      <c r="M16" s="2"/>
    </row>
    <row r="17" spans="1:23">
      <c r="A17" s="235" t="s">
        <v>885</v>
      </c>
      <c r="E17" s="2"/>
    </row>
    <row r="18" spans="1:23">
      <c r="A18" s="235" t="s">
        <v>552</v>
      </c>
      <c r="E18" s="2"/>
    </row>
    <row r="19" spans="1:23">
      <c r="A19" s="235" t="s">
        <v>990</v>
      </c>
      <c r="E19" s="2"/>
    </row>
    <row r="20" spans="1:23">
      <c r="A20" s="235" t="s">
        <v>205</v>
      </c>
      <c r="E20" s="2"/>
      <c r="M20" s="68" t="s">
        <v>518</v>
      </c>
      <c r="N20" s="68" t="s">
        <v>525</v>
      </c>
      <c r="O20" s="68" t="s">
        <v>530</v>
      </c>
      <c r="P20" s="68" t="s">
        <v>536</v>
      </c>
      <c r="Q20" s="68" t="s">
        <v>545</v>
      </c>
      <c r="R20" s="68" t="s">
        <v>554</v>
      </c>
      <c r="S20" s="68" t="s">
        <v>560</v>
      </c>
      <c r="U20" s="68" t="s">
        <v>567</v>
      </c>
      <c r="V20" s="68" t="s">
        <v>573</v>
      </c>
      <c r="W20" s="68" t="s">
        <v>843</v>
      </c>
    </row>
    <row r="21" spans="1:23">
      <c r="A21" s="235" t="s">
        <v>919</v>
      </c>
      <c r="E21" s="2"/>
      <c r="M21" s="71" t="s">
        <v>580</v>
      </c>
      <c r="N21" s="69" t="s">
        <v>581</v>
      </c>
      <c r="O21" s="71" t="s">
        <v>742</v>
      </c>
      <c r="P21" s="148" t="s">
        <v>143</v>
      </c>
      <c r="Q21" s="71" t="s">
        <v>582</v>
      </c>
      <c r="R21" s="71" t="s">
        <v>583</v>
      </c>
      <c r="S21" s="71" t="s">
        <v>584</v>
      </c>
      <c r="T21" s="68" t="s">
        <v>797</v>
      </c>
      <c r="U21" s="71" t="s">
        <v>585</v>
      </c>
      <c r="V21" s="71" t="s">
        <v>586</v>
      </c>
      <c r="W21" s="169"/>
    </row>
    <row r="22" spans="1:23">
      <c r="A22" s="235" t="s">
        <v>261</v>
      </c>
      <c r="E22" s="2"/>
      <c r="M22" s="72" t="s">
        <v>161</v>
      </c>
      <c r="N22" s="70" t="s">
        <v>587</v>
      </c>
      <c r="O22" s="70" t="s">
        <v>137</v>
      </c>
      <c r="P22" s="72" t="s">
        <v>166</v>
      </c>
      <c r="Q22" s="72" t="s">
        <v>589</v>
      </c>
      <c r="R22" s="72" t="s">
        <v>590</v>
      </c>
      <c r="S22" s="72" t="s">
        <v>591</v>
      </c>
      <c r="T22" s="71" t="s">
        <v>660</v>
      </c>
      <c r="U22" s="72" t="s">
        <v>592</v>
      </c>
      <c r="V22" s="72" t="s">
        <v>593</v>
      </c>
      <c r="W22" s="170"/>
    </row>
    <row r="23" spans="1:23">
      <c r="A23" s="235" t="s">
        <v>204</v>
      </c>
      <c r="E23" s="2"/>
      <c r="M23" s="72" t="s">
        <v>594</v>
      </c>
      <c r="N23" s="70" t="s">
        <v>595</v>
      </c>
      <c r="O23" s="70" t="s">
        <v>588</v>
      </c>
      <c r="P23" s="72" t="s">
        <v>596</v>
      </c>
      <c r="Q23" s="72" t="s">
        <v>597</v>
      </c>
      <c r="R23" s="72" t="s">
        <v>598</v>
      </c>
      <c r="S23" s="72" t="s">
        <v>599</v>
      </c>
      <c r="T23" s="71" t="s">
        <v>582</v>
      </c>
      <c r="U23" s="72" t="s">
        <v>600</v>
      </c>
      <c r="V23" s="72" t="s">
        <v>601</v>
      </c>
      <c r="W23" s="170"/>
    </row>
    <row r="24" spans="1:23">
      <c r="A24" s="235" t="s">
        <v>405</v>
      </c>
      <c r="E24" s="2"/>
      <c r="M24" s="72" t="s">
        <v>739</v>
      </c>
      <c r="N24" s="70" t="s">
        <v>604</v>
      </c>
      <c r="O24" s="70" t="s">
        <v>149</v>
      </c>
      <c r="P24" s="72" t="s">
        <v>605</v>
      </c>
      <c r="Q24" s="72" t="s">
        <v>606</v>
      </c>
      <c r="R24" s="72" t="s">
        <v>607</v>
      </c>
      <c r="S24" s="72" t="s">
        <v>608</v>
      </c>
      <c r="T24" s="72" t="s">
        <v>589</v>
      </c>
      <c r="U24" s="72" t="s">
        <v>609</v>
      </c>
      <c r="V24" s="72" t="s">
        <v>610</v>
      </c>
      <c r="W24" s="170"/>
    </row>
    <row r="25" spans="1:23">
      <c r="A25" s="235" t="s">
        <v>1101</v>
      </c>
      <c r="E25" s="2"/>
      <c r="M25" s="72" t="s">
        <v>740</v>
      </c>
      <c r="N25" s="70" t="s">
        <v>612</v>
      </c>
      <c r="O25" s="70" t="s">
        <v>145</v>
      </c>
      <c r="P25" s="72" t="s">
        <v>167</v>
      </c>
      <c r="Q25" s="72" t="s">
        <v>613</v>
      </c>
      <c r="R25" s="72" t="s">
        <v>614</v>
      </c>
      <c r="S25" s="72" t="s">
        <v>615</v>
      </c>
      <c r="T25" s="72" t="s">
        <v>597</v>
      </c>
      <c r="U25" s="72" t="s">
        <v>616</v>
      </c>
      <c r="V25" s="72" t="s">
        <v>617</v>
      </c>
      <c r="W25" s="170"/>
    </row>
    <row r="26" spans="1:23">
      <c r="A26" s="235" t="s">
        <v>863</v>
      </c>
      <c r="E26" s="2"/>
      <c r="M26" s="72" t="s">
        <v>603</v>
      </c>
      <c r="N26" s="70" t="s">
        <v>619</v>
      </c>
      <c r="O26" s="70" t="s">
        <v>136</v>
      </c>
      <c r="P26" s="72" t="s">
        <v>621</v>
      </c>
      <c r="Q26" s="72" t="s">
        <v>622</v>
      </c>
      <c r="R26" s="72" t="s">
        <v>148</v>
      </c>
      <c r="S26" s="72" t="s">
        <v>623</v>
      </c>
      <c r="T26" s="72" t="s">
        <v>606</v>
      </c>
      <c r="U26" s="72" t="s">
        <v>1049</v>
      </c>
      <c r="V26" s="72" t="s">
        <v>625</v>
      </c>
      <c r="W26" s="170"/>
    </row>
    <row r="27" spans="1:23" ht="13.5" thickBot="1">
      <c r="A27" s="235" t="s">
        <v>207</v>
      </c>
      <c r="E27" s="2"/>
      <c r="M27" s="72" t="s">
        <v>611</v>
      </c>
      <c r="N27" s="70" t="s">
        <v>628</v>
      </c>
      <c r="O27" s="70" t="s">
        <v>620</v>
      </c>
      <c r="P27" s="72" t="s">
        <v>630</v>
      </c>
      <c r="Q27" s="72" t="s">
        <v>631</v>
      </c>
      <c r="R27" s="72" t="s">
        <v>632</v>
      </c>
      <c r="S27" s="72" t="s">
        <v>633</v>
      </c>
      <c r="T27" s="72" t="s">
        <v>613</v>
      </c>
      <c r="U27" s="72" t="s">
        <v>1063</v>
      </c>
      <c r="V27" s="74"/>
      <c r="W27" s="171"/>
    </row>
    <row r="28" spans="1:23">
      <c r="A28" s="235" t="s">
        <v>876</v>
      </c>
      <c r="E28" s="2"/>
      <c r="M28" s="72" t="s">
        <v>738</v>
      </c>
      <c r="N28" s="70" t="s">
        <v>635</v>
      </c>
      <c r="O28" s="70" t="s">
        <v>629</v>
      </c>
      <c r="P28" s="72" t="s">
        <v>636</v>
      </c>
      <c r="Q28" s="72" t="s">
        <v>152</v>
      </c>
      <c r="R28" s="72" t="s">
        <v>637</v>
      </c>
      <c r="S28" s="72" t="s">
        <v>638</v>
      </c>
      <c r="T28" s="72" t="s">
        <v>622</v>
      </c>
      <c r="U28" s="72" t="s">
        <v>1050</v>
      </c>
      <c r="V28" s="2"/>
      <c r="W28" s="2"/>
    </row>
    <row r="29" spans="1:23">
      <c r="A29" s="235" t="s">
        <v>262</v>
      </c>
      <c r="E29" s="2"/>
      <c r="M29" s="72" t="s">
        <v>618</v>
      </c>
      <c r="N29" s="70" t="s">
        <v>640</v>
      </c>
      <c r="O29" s="70" t="s">
        <v>154</v>
      </c>
      <c r="P29" s="72" t="s">
        <v>642</v>
      </c>
      <c r="Q29" s="72" t="s">
        <v>643</v>
      </c>
      <c r="R29" s="72" t="s">
        <v>644</v>
      </c>
      <c r="S29" s="72" t="s">
        <v>645</v>
      </c>
      <c r="T29" s="72" t="s">
        <v>631</v>
      </c>
      <c r="U29" s="72" t="s">
        <v>624</v>
      </c>
      <c r="V29" s="2"/>
      <c r="W29" s="2"/>
    </row>
    <row r="30" spans="1:23">
      <c r="A30" s="235" t="s">
        <v>1102</v>
      </c>
      <c r="E30" s="2"/>
      <c r="M30" s="72" t="s">
        <v>627</v>
      </c>
      <c r="N30" s="70" t="s">
        <v>647</v>
      </c>
      <c r="O30" s="70" t="s">
        <v>641</v>
      </c>
      <c r="P30" s="72" t="s">
        <v>649</v>
      </c>
      <c r="Q30" s="72" t="s">
        <v>650</v>
      </c>
      <c r="R30" s="72" t="s">
        <v>651</v>
      </c>
      <c r="S30" s="72" t="s">
        <v>652</v>
      </c>
      <c r="T30" s="72" t="s">
        <v>152</v>
      </c>
      <c r="U30" s="72" t="s">
        <v>634</v>
      </c>
      <c r="V30" s="2"/>
      <c r="W30" s="2"/>
    </row>
    <row r="31" spans="1:23" ht="13.5" thickBot="1">
      <c r="A31" s="235" t="s">
        <v>1116</v>
      </c>
      <c r="E31" s="2"/>
      <c r="M31" s="72" t="s">
        <v>1004</v>
      </c>
      <c r="N31" s="70" t="s">
        <v>654</v>
      </c>
      <c r="O31" s="70" t="s">
        <v>648</v>
      </c>
      <c r="P31" s="72" t="s">
        <v>655</v>
      </c>
      <c r="Q31" s="72" t="s">
        <v>656</v>
      </c>
      <c r="R31" s="72" t="s">
        <v>657</v>
      </c>
      <c r="S31" s="74"/>
      <c r="T31" s="72" t="s">
        <v>643</v>
      </c>
      <c r="U31" s="72"/>
      <c r="V31" s="2"/>
      <c r="W31" s="2"/>
    </row>
    <row r="32" spans="1:23" ht="13.5" thickBot="1">
      <c r="A32" s="235" t="s">
        <v>209</v>
      </c>
      <c r="E32" s="2"/>
      <c r="M32" s="72" t="s">
        <v>1005</v>
      </c>
      <c r="N32" s="70" t="s">
        <v>659</v>
      </c>
      <c r="O32" s="70" t="s">
        <v>158</v>
      </c>
      <c r="P32" s="72" t="s">
        <v>661</v>
      </c>
      <c r="Q32" s="72" t="s">
        <v>662</v>
      </c>
      <c r="R32" s="72" t="s">
        <v>663</v>
      </c>
      <c r="S32" s="2"/>
      <c r="T32" s="72" t="s">
        <v>650</v>
      </c>
      <c r="U32" s="74"/>
      <c r="V32" s="2"/>
      <c r="W32" s="2"/>
    </row>
    <row r="33" spans="1:23" ht="13.5" thickBot="1">
      <c r="A33" s="235" t="s">
        <v>379</v>
      </c>
      <c r="E33" s="2"/>
      <c r="M33" s="72" t="s">
        <v>639</v>
      </c>
      <c r="N33" s="74"/>
      <c r="O33" s="70" t="s">
        <v>660</v>
      </c>
      <c r="P33" s="72" t="s">
        <v>665</v>
      </c>
      <c r="Q33" s="72" t="s">
        <v>666</v>
      </c>
      <c r="R33" s="72" t="s">
        <v>667</v>
      </c>
      <c r="S33" s="2"/>
      <c r="T33" s="72" t="s">
        <v>656</v>
      </c>
      <c r="U33" s="2"/>
      <c r="V33" s="2"/>
      <c r="W33" s="2"/>
    </row>
    <row r="34" spans="1:23">
      <c r="A34" s="235" t="s">
        <v>221</v>
      </c>
      <c r="E34" s="2"/>
      <c r="M34" s="72" t="s">
        <v>646</v>
      </c>
      <c r="N34" s="2"/>
      <c r="O34" s="70" t="s">
        <v>664</v>
      </c>
      <c r="P34" s="72" t="s">
        <v>669</v>
      </c>
      <c r="Q34" s="72" t="s">
        <v>670</v>
      </c>
      <c r="R34" s="72" t="s">
        <v>671</v>
      </c>
      <c r="S34" s="2"/>
      <c r="T34" s="72" t="s">
        <v>662</v>
      </c>
      <c r="U34" s="2"/>
      <c r="V34" s="2"/>
      <c r="W34" s="2"/>
    </row>
    <row r="35" spans="1:23">
      <c r="A35" s="235" t="s">
        <v>878</v>
      </c>
      <c r="E35" s="2"/>
      <c r="M35" s="72" t="s">
        <v>653</v>
      </c>
      <c r="N35" s="2"/>
      <c r="O35" s="70" t="s">
        <v>668</v>
      </c>
      <c r="P35" s="72" t="s">
        <v>673</v>
      </c>
      <c r="Q35" s="72" t="s">
        <v>674</v>
      </c>
      <c r="R35" s="72" t="s">
        <v>675</v>
      </c>
      <c r="S35" s="2"/>
      <c r="T35" s="72" t="s">
        <v>666</v>
      </c>
      <c r="U35" s="2"/>
      <c r="V35" s="2"/>
      <c r="W35" s="2"/>
    </row>
    <row r="36" spans="1:23">
      <c r="A36" s="235" t="s">
        <v>579</v>
      </c>
      <c r="E36" s="2"/>
      <c r="M36" s="72" t="s">
        <v>658</v>
      </c>
      <c r="O36" s="70" t="s">
        <v>672</v>
      </c>
      <c r="P36" s="72" t="s">
        <v>676</v>
      </c>
      <c r="Q36" s="72" t="s">
        <v>677</v>
      </c>
      <c r="R36" s="72" t="s">
        <v>678</v>
      </c>
      <c r="S36" s="2"/>
      <c r="T36" s="72" t="s">
        <v>670</v>
      </c>
      <c r="U36" s="2"/>
      <c r="V36" s="2"/>
      <c r="W36" s="2"/>
    </row>
    <row r="37" spans="1:23" ht="13.5" thickBot="1">
      <c r="A37" s="235" t="s">
        <v>141</v>
      </c>
      <c r="E37" s="2"/>
      <c r="M37" s="72"/>
      <c r="N37" s="2"/>
      <c r="O37" s="70" t="s">
        <v>741</v>
      </c>
      <c r="P37" s="72" t="s">
        <v>679</v>
      </c>
      <c r="Q37" s="74"/>
      <c r="R37" s="74"/>
      <c r="S37" s="2"/>
      <c r="T37" s="72" t="s">
        <v>674</v>
      </c>
      <c r="U37" s="2"/>
      <c r="V37" s="2"/>
      <c r="W37" s="2"/>
    </row>
    <row r="38" spans="1:23" ht="13.5" thickBot="1">
      <c r="A38" s="235" t="s">
        <v>199</v>
      </c>
      <c r="E38" s="2"/>
      <c r="M38" s="74"/>
      <c r="N38" s="2"/>
      <c r="O38" s="70" t="s">
        <v>164</v>
      </c>
      <c r="P38" s="72" t="s">
        <v>682</v>
      </c>
      <c r="Q38" s="2"/>
      <c r="R38" s="2"/>
      <c r="S38" s="2"/>
      <c r="T38" s="72" t="s">
        <v>677</v>
      </c>
      <c r="U38" s="2"/>
      <c r="V38" s="2"/>
      <c r="W38" s="2"/>
    </row>
    <row r="39" spans="1:23" ht="13.5" thickBot="1">
      <c r="A39" s="235" t="s">
        <v>222</v>
      </c>
      <c r="E39" s="2"/>
      <c r="M39" s="2"/>
      <c r="N39" s="2"/>
      <c r="O39" s="70" t="s">
        <v>681</v>
      </c>
      <c r="P39" s="72" t="s">
        <v>685</v>
      </c>
      <c r="Q39" s="2"/>
      <c r="R39" s="2"/>
      <c r="S39" s="147"/>
      <c r="T39" s="74"/>
      <c r="U39" s="2"/>
      <c r="V39" s="2"/>
      <c r="W39" s="2"/>
    </row>
    <row r="40" spans="1:23">
      <c r="A40" s="235" t="s">
        <v>263</v>
      </c>
      <c r="E40" s="2"/>
      <c r="M40" s="147"/>
      <c r="N40" s="2"/>
      <c r="O40" s="70" t="s">
        <v>684</v>
      </c>
      <c r="P40" s="72" t="s">
        <v>620</v>
      </c>
      <c r="Q40" s="2"/>
      <c r="R40" s="2"/>
      <c r="S40" s="147"/>
      <c r="T40" s="2"/>
      <c r="U40" s="2"/>
      <c r="V40" s="2"/>
      <c r="W40" s="2"/>
    </row>
    <row r="41" spans="1:23">
      <c r="A41" s="235" t="s">
        <v>941</v>
      </c>
      <c r="E41" s="2"/>
      <c r="M41" s="147"/>
      <c r="N41" s="2"/>
      <c r="O41" s="70" t="s">
        <v>686</v>
      </c>
      <c r="P41" s="72" t="s">
        <v>687</v>
      </c>
      <c r="Q41" s="2"/>
      <c r="R41" s="2"/>
      <c r="S41" s="147"/>
      <c r="T41" s="2"/>
      <c r="U41" s="2"/>
      <c r="V41" s="2"/>
      <c r="W41" s="2"/>
    </row>
    <row r="42" spans="1:23">
      <c r="A42" s="235" t="s">
        <v>602</v>
      </c>
      <c r="E42" s="2"/>
      <c r="M42" s="147"/>
      <c r="N42" s="2"/>
      <c r="O42" s="70" t="s">
        <v>163</v>
      </c>
      <c r="P42" s="72" t="s">
        <v>690</v>
      </c>
      <c r="Q42" s="2"/>
      <c r="R42" s="2"/>
      <c r="S42" s="147"/>
      <c r="T42" s="2"/>
      <c r="U42" s="2"/>
      <c r="V42" s="2"/>
      <c r="W42" s="2"/>
    </row>
    <row r="43" spans="1:23">
      <c r="A43" s="235" t="s">
        <v>991</v>
      </c>
      <c r="E43" s="2"/>
      <c r="M43" s="147"/>
      <c r="N43" s="2"/>
      <c r="O43" s="70" t="s">
        <v>689</v>
      </c>
      <c r="P43" s="72" t="s">
        <v>692</v>
      </c>
      <c r="Q43" s="2"/>
      <c r="R43" s="2"/>
      <c r="S43" s="147"/>
      <c r="T43" s="2"/>
      <c r="U43" s="2"/>
      <c r="V43" s="2"/>
      <c r="W43" s="2"/>
    </row>
    <row r="44" spans="1:23">
      <c r="A44" s="235" t="s">
        <v>264</v>
      </c>
      <c r="E44" s="2"/>
      <c r="M44" s="147"/>
      <c r="N44" s="2"/>
      <c r="O44" s="70" t="s">
        <v>691</v>
      </c>
      <c r="P44" s="72" t="s">
        <v>693</v>
      </c>
      <c r="Q44" s="2"/>
      <c r="R44" s="2"/>
      <c r="S44" s="147"/>
      <c r="T44" s="2"/>
      <c r="U44" s="2"/>
      <c r="V44" s="2"/>
      <c r="W44" s="2"/>
    </row>
    <row r="45" spans="1:23" ht="13.5" thickBot="1">
      <c r="A45" s="235" t="s">
        <v>1104</v>
      </c>
      <c r="E45" s="2"/>
      <c r="M45" s="147"/>
      <c r="N45" s="2"/>
      <c r="O45" s="74"/>
      <c r="P45" s="72" t="s">
        <v>694</v>
      </c>
      <c r="Q45" s="2"/>
      <c r="R45" s="2"/>
      <c r="S45" s="147"/>
      <c r="T45" s="2"/>
      <c r="U45" s="2"/>
      <c r="V45" s="2"/>
      <c r="W45" s="2"/>
    </row>
    <row r="46" spans="1:23">
      <c r="A46" s="235" t="s">
        <v>265</v>
      </c>
      <c r="E46" s="2"/>
      <c r="M46" s="147"/>
      <c r="N46" s="2"/>
      <c r="O46" s="2"/>
      <c r="P46" s="72" t="s">
        <v>664</v>
      </c>
      <c r="Q46" s="2"/>
      <c r="R46" s="2"/>
      <c r="S46" s="147"/>
      <c r="T46" s="2"/>
      <c r="U46" s="2"/>
      <c r="V46" s="2"/>
      <c r="W46" s="2"/>
    </row>
    <row r="47" spans="1:23">
      <c r="A47" s="235" t="s">
        <v>984</v>
      </c>
      <c r="E47" s="2"/>
      <c r="M47" s="147"/>
      <c r="N47" s="2"/>
      <c r="O47" s="2"/>
      <c r="P47" s="72" t="s">
        <v>695</v>
      </c>
      <c r="Q47" s="2"/>
      <c r="R47" s="2"/>
      <c r="S47" s="147"/>
      <c r="T47" s="2"/>
      <c r="U47" s="2"/>
      <c r="V47" s="2"/>
      <c r="W47" s="2"/>
    </row>
    <row r="48" spans="1:23" ht="13.5" thickBot="1">
      <c r="A48" s="235" t="s">
        <v>886</v>
      </c>
      <c r="E48" s="2"/>
      <c r="M48" s="147"/>
      <c r="O48" s="2"/>
      <c r="P48" s="74"/>
      <c r="Q48" s="2"/>
      <c r="R48" s="2"/>
      <c r="S48" s="147"/>
      <c r="T48" s="2"/>
      <c r="U48" s="2"/>
      <c r="V48" s="2"/>
      <c r="W48" s="2"/>
    </row>
    <row r="49" spans="1:23">
      <c r="A49" s="235" t="s">
        <v>626</v>
      </c>
      <c r="E49" s="2"/>
      <c r="M49" s="147"/>
      <c r="O49" s="2"/>
      <c r="P49" s="2"/>
      <c r="Q49" s="2"/>
      <c r="R49" s="2"/>
      <c r="S49" s="2"/>
      <c r="T49" s="2"/>
      <c r="U49" s="2"/>
      <c r="V49" s="2"/>
      <c r="W49" s="2"/>
    </row>
    <row r="50" spans="1:23">
      <c r="A50" s="235" t="s">
        <v>350</v>
      </c>
      <c r="E50" s="2"/>
      <c r="M50" s="147"/>
      <c r="N50" s="2"/>
      <c r="O50" s="2"/>
      <c r="P50" s="2"/>
      <c r="Q50" s="2"/>
      <c r="R50" s="2"/>
      <c r="T50" s="2"/>
      <c r="U50" s="2"/>
      <c r="V50" s="2"/>
      <c r="W50" s="2"/>
    </row>
    <row r="51" spans="1:23">
      <c r="A51" s="235" t="s">
        <v>983</v>
      </c>
      <c r="E51" s="2"/>
      <c r="M51" s="147"/>
      <c r="O51" s="2"/>
      <c r="T51" s="2"/>
      <c r="U51" s="2"/>
    </row>
    <row r="52" spans="1:23">
      <c r="A52" s="235" t="s">
        <v>992</v>
      </c>
      <c r="E52" s="2"/>
      <c r="M52" s="147"/>
      <c r="T52" s="2"/>
      <c r="U52" s="2"/>
    </row>
    <row r="53" spans="1:23">
      <c r="A53" s="235" t="s">
        <v>266</v>
      </c>
      <c r="E53" s="2"/>
      <c r="M53" s="147"/>
      <c r="U53" s="2"/>
    </row>
    <row r="54" spans="1:23">
      <c r="A54" s="235" t="s">
        <v>349</v>
      </c>
      <c r="E54" s="2"/>
      <c r="M54" s="147"/>
      <c r="N54" s="2"/>
      <c r="U54" s="2"/>
    </row>
    <row r="55" spans="1:23">
      <c r="A55" s="235" t="s">
        <v>328</v>
      </c>
      <c r="E55" s="2"/>
    </row>
    <row r="56" spans="1:23">
      <c r="A56" s="235" t="s">
        <v>267</v>
      </c>
      <c r="E56" s="2"/>
    </row>
    <row r="57" spans="1:23">
      <c r="A57" s="235" t="s">
        <v>1113</v>
      </c>
      <c r="E57" s="2"/>
      <c r="N57" s="2"/>
    </row>
    <row r="58" spans="1:23">
      <c r="A58" s="235" t="s">
        <v>934</v>
      </c>
      <c r="E58" s="2"/>
    </row>
    <row r="59" spans="1:23">
      <c r="A59" s="235" t="s">
        <v>202</v>
      </c>
      <c r="E59" s="2"/>
    </row>
    <row r="60" spans="1:23">
      <c r="A60" s="235" t="s">
        <v>380</v>
      </c>
      <c r="E60" s="2"/>
    </row>
    <row r="61" spans="1:23">
      <c r="A61" s="235" t="s">
        <v>223</v>
      </c>
      <c r="E61" s="2"/>
    </row>
    <row r="62" spans="1:23">
      <c r="A62" s="235" t="s">
        <v>1105</v>
      </c>
      <c r="E62" s="2"/>
    </row>
    <row r="63" spans="1:23">
      <c r="A63" s="235" t="s">
        <v>211</v>
      </c>
      <c r="E63" s="2"/>
    </row>
    <row r="64" spans="1:23">
      <c r="A64" s="235" t="s">
        <v>986</v>
      </c>
      <c r="E64" s="2"/>
    </row>
    <row r="65" spans="1:5">
      <c r="A65" s="235" t="s">
        <v>680</v>
      </c>
      <c r="E65" s="2"/>
    </row>
    <row r="66" spans="1:5">
      <c r="A66" s="235" t="s">
        <v>683</v>
      </c>
      <c r="E66" s="2"/>
    </row>
    <row r="67" spans="1:5" ht="12.75" customHeight="1">
      <c r="A67" s="235" t="s">
        <v>942</v>
      </c>
      <c r="E67" s="2"/>
    </row>
    <row r="68" spans="1:5">
      <c r="A68" s="235" t="s">
        <v>224</v>
      </c>
      <c r="E68" s="2"/>
    </row>
    <row r="69" spans="1:5">
      <c r="A69" s="235" t="s">
        <v>225</v>
      </c>
      <c r="E69" s="2"/>
    </row>
    <row r="70" spans="1:5">
      <c r="A70" s="235" t="s">
        <v>1112</v>
      </c>
      <c r="E70" s="2"/>
    </row>
    <row r="71" spans="1:5">
      <c r="A71" s="235" t="s">
        <v>887</v>
      </c>
      <c r="E71" s="2"/>
    </row>
    <row r="72" spans="1:5">
      <c r="A72" s="235" t="s">
        <v>688</v>
      </c>
      <c r="E72" s="2"/>
    </row>
    <row r="73" spans="1:5">
      <c r="A73" s="235" t="s">
        <v>268</v>
      </c>
      <c r="E73" s="2"/>
    </row>
    <row r="74" spans="1:5">
      <c r="A74" s="235" t="s">
        <v>1085</v>
      </c>
      <c r="E74" s="2"/>
    </row>
    <row r="75" spans="1:5">
      <c r="A75" s="235" t="s">
        <v>319</v>
      </c>
      <c r="E75" s="2"/>
    </row>
    <row r="76" spans="1:5">
      <c r="A76" s="235" t="s">
        <v>932</v>
      </c>
      <c r="E76" s="2"/>
    </row>
    <row r="77" spans="1:5">
      <c r="A77" s="235" t="s">
        <v>208</v>
      </c>
      <c r="E77" s="2"/>
    </row>
    <row r="78" spans="1:5">
      <c r="A78" s="235" t="s">
        <v>1082</v>
      </c>
      <c r="E78" s="2"/>
    </row>
    <row r="79" spans="1:5" ht="14.45" customHeight="1">
      <c r="A79" s="235" t="s">
        <v>943</v>
      </c>
      <c r="E79" s="2"/>
    </row>
    <row r="80" spans="1:5">
      <c r="A80" s="235" t="s">
        <v>888</v>
      </c>
      <c r="E80" s="2"/>
    </row>
    <row r="81" spans="1:5">
      <c r="A81" s="235" t="s">
        <v>381</v>
      </c>
      <c r="E81" s="2"/>
    </row>
    <row r="82" spans="1:5">
      <c r="A82" s="235" t="s">
        <v>944</v>
      </c>
      <c r="E82" s="2"/>
    </row>
    <row r="83" spans="1:5">
      <c r="A83" s="235" t="s">
        <v>226</v>
      </c>
      <c r="E83" s="2"/>
    </row>
    <row r="84" spans="1:5">
      <c r="A84" s="235" t="s">
        <v>352</v>
      </c>
      <c r="E84" s="2"/>
    </row>
    <row r="85" spans="1:5">
      <c r="A85" s="235" t="s">
        <v>696</v>
      </c>
      <c r="E85" s="2"/>
    </row>
    <row r="86" spans="1:5">
      <c r="A86" s="235" t="s">
        <v>269</v>
      </c>
      <c r="E86" s="2"/>
    </row>
    <row r="87" spans="1:5">
      <c r="A87" s="235" t="s">
        <v>987</v>
      </c>
      <c r="E87" s="2"/>
    </row>
    <row r="88" spans="1:5" ht="13.15" customHeight="1">
      <c r="A88" s="235" t="s">
        <v>270</v>
      </c>
      <c r="E88" s="2"/>
    </row>
    <row r="89" spans="1:5">
      <c r="A89" s="235" t="s">
        <v>697</v>
      </c>
      <c r="E89" s="2"/>
    </row>
    <row r="90" spans="1:5">
      <c r="A90" s="235" t="s">
        <v>382</v>
      </c>
      <c r="E90" s="2"/>
    </row>
    <row r="91" spans="1:5">
      <c r="A91" s="235" t="s">
        <v>353</v>
      </c>
      <c r="E91" s="2"/>
    </row>
    <row r="92" spans="1:5">
      <c r="A92" s="235" t="s">
        <v>698</v>
      </c>
      <c r="E92" s="2"/>
    </row>
    <row r="93" spans="1:5">
      <c r="A93" s="235" t="s">
        <v>354</v>
      </c>
      <c r="E93" s="2"/>
    </row>
    <row r="94" spans="1:5">
      <c r="A94" s="235" t="s">
        <v>945</v>
      </c>
      <c r="E94" s="2"/>
    </row>
    <row r="95" spans="1:5">
      <c r="A95" s="235" t="s">
        <v>203</v>
      </c>
      <c r="E95" s="2"/>
    </row>
    <row r="96" spans="1:5">
      <c r="A96" s="235" t="s">
        <v>699</v>
      </c>
      <c r="E96" s="2"/>
    </row>
    <row r="97" spans="1:5">
      <c r="A97" s="235" t="s">
        <v>931</v>
      </c>
      <c r="E97" s="2"/>
    </row>
    <row r="98" spans="1:5">
      <c r="A98" s="235" t="s">
        <v>988</v>
      </c>
      <c r="E98" s="2"/>
    </row>
    <row r="99" spans="1:5">
      <c r="A99" s="235" t="s">
        <v>946</v>
      </c>
      <c r="E99" s="2"/>
    </row>
    <row r="100" spans="1:5" ht="15">
      <c r="A100" s="236" t="s">
        <v>917</v>
      </c>
      <c r="E100" s="2"/>
    </row>
    <row r="101" spans="1:5" ht="15">
      <c r="A101" s="236" t="s">
        <v>1106</v>
      </c>
      <c r="E101" s="2"/>
    </row>
    <row r="102" spans="1:5">
      <c r="A102" s="235" t="s">
        <v>383</v>
      </c>
      <c r="E102" s="2"/>
    </row>
    <row r="103" spans="1:5">
      <c r="A103" s="235" t="s">
        <v>212</v>
      </c>
      <c r="E103" s="2"/>
    </row>
    <row r="104" spans="1:5">
      <c r="A104" s="235" t="s">
        <v>384</v>
      </c>
      <c r="E104" s="2"/>
    </row>
    <row r="105" spans="1:5">
      <c r="A105" s="235" t="s">
        <v>914</v>
      </c>
      <c r="E105" s="2"/>
    </row>
    <row r="106" spans="1:5">
      <c r="A106" s="235" t="s">
        <v>852</v>
      </c>
      <c r="E106" s="2"/>
    </row>
    <row r="107" spans="1:5">
      <c r="A107" s="235" t="s">
        <v>385</v>
      </c>
      <c r="E107" s="2"/>
    </row>
    <row r="108" spans="1:5">
      <c r="A108" s="235" t="s">
        <v>355</v>
      </c>
      <c r="E108" s="2"/>
    </row>
    <row r="109" spans="1:5">
      <c r="A109" s="235" t="s">
        <v>271</v>
      </c>
      <c r="E109" s="2"/>
    </row>
    <row r="110" spans="1:5">
      <c r="A110" s="235" t="s">
        <v>272</v>
      </c>
      <c r="E110" s="2"/>
    </row>
    <row r="111" spans="1:5">
      <c r="A111" s="235" t="s">
        <v>969</v>
      </c>
      <c r="E111" s="2"/>
    </row>
    <row r="112" spans="1:5">
      <c r="A112" s="235" t="s">
        <v>273</v>
      </c>
      <c r="E112" s="2"/>
    </row>
    <row r="113" spans="1:5">
      <c r="A113" s="235" t="s">
        <v>274</v>
      </c>
      <c r="E113" s="2"/>
    </row>
    <row r="114" spans="1:5">
      <c r="A114" s="235" t="s">
        <v>275</v>
      </c>
      <c r="E114" s="2"/>
    </row>
    <row r="115" spans="1:5">
      <c r="A115" s="235" t="s">
        <v>947</v>
      </c>
      <c r="E115" s="2"/>
    </row>
    <row r="116" spans="1:5">
      <c r="A116" s="235" t="s">
        <v>939</v>
      </c>
      <c r="E116" s="2"/>
    </row>
    <row r="117" spans="1:5">
      <c r="A117" s="235" t="s">
        <v>700</v>
      </c>
      <c r="E117" s="2"/>
    </row>
    <row r="118" spans="1:5">
      <c r="A118" s="235" t="s">
        <v>356</v>
      </c>
      <c r="E118" s="2"/>
    </row>
    <row r="119" spans="1:5">
      <c r="A119" s="235" t="s">
        <v>386</v>
      </c>
      <c r="E119" s="2"/>
    </row>
    <row r="120" spans="1:5">
      <c r="A120" s="235" t="s">
        <v>889</v>
      </c>
      <c r="E120" s="2"/>
    </row>
    <row r="121" spans="1:5">
      <c r="A121" s="235" t="s">
        <v>357</v>
      </c>
      <c r="E121" s="2"/>
    </row>
    <row r="122" spans="1:5">
      <c r="A122" s="235" t="s">
        <v>948</v>
      </c>
      <c r="E122" s="2"/>
    </row>
    <row r="123" spans="1:5">
      <c r="A123" s="235" t="s">
        <v>387</v>
      </c>
      <c r="E123" s="2"/>
    </row>
    <row r="124" spans="1:5">
      <c r="A124" s="235" t="s">
        <v>949</v>
      </c>
      <c r="E124" s="2"/>
    </row>
    <row r="125" spans="1:5">
      <c r="A125" s="235" t="s">
        <v>701</v>
      </c>
      <c r="E125" s="2"/>
    </row>
    <row r="126" spans="1:5">
      <c r="A126" s="235" t="s">
        <v>702</v>
      </c>
      <c r="E126" s="2"/>
    </row>
    <row r="127" spans="1:5">
      <c r="A127" s="235" t="s">
        <v>139</v>
      </c>
      <c r="E127" s="2"/>
    </row>
    <row r="128" spans="1:5">
      <c r="A128" s="235" t="s">
        <v>890</v>
      </c>
      <c r="E128" s="2"/>
    </row>
    <row r="129" spans="1:5">
      <c r="A129" s="235" t="s">
        <v>891</v>
      </c>
      <c r="E129" s="2"/>
    </row>
    <row r="130" spans="1:5">
      <c r="A130" s="235" t="s">
        <v>703</v>
      </c>
      <c r="E130" s="2"/>
    </row>
    <row r="131" spans="1:5">
      <c r="A131" s="235" t="s">
        <v>915</v>
      </c>
      <c r="E131" s="2"/>
    </row>
    <row r="132" spans="1:5">
      <c r="A132" s="235" t="s">
        <v>950</v>
      </c>
      <c r="E132" s="2"/>
    </row>
    <row r="133" spans="1:5">
      <c r="A133" s="235" t="s">
        <v>227</v>
      </c>
      <c r="E133" s="2"/>
    </row>
    <row r="134" spans="1:5">
      <c r="A134" s="235" t="s">
        <v>276</v>
      </c>
      <c r="E134" s="2"/>
    </row>
    <row r="135" spans="1:5">
      <c r="A135" s="235" t="s">
        <v>277</v>
      </c>
      <c r="E135" s="2"/>
    </row>
    <row r="136" spans="1:5">
      <c r="A136" s="235" t="s">
        <v>228</v>
      </c>
      <c r="E136" s="2"/>
    </row>
    <row r="137" spans="1:5">
      <c r="A137" s="235" t="s">
        <v>704</v>
      </c>
      <c r="E137" s="2"/>
    </row>
    <row r="138" spans="1:5">
      <c r="A138" s="235" t="s">
        <v>1074</v>
      </c>
      <c r="E138" s="2"/>
    </row>
    <row r="139" spans="1:5">
      <c r="A139" s="235" t="s">
        <v>1086</v>
      </c>
      <c r="E139" s="2"/>
    </row>
    <row r="140" spans="1:5">
      <c r="A140" s="235" t="s">
        <v>388</v>
      </c>
      <c r="E140" s="2"/>
    </row>
    <row r="141" spans="1:5">
      <c r="A141" s="235" t="s">
        <v>951</v>
      </c>
      <c r="E141" s="2"/>
    </row>
    <row r="142" spans="1:5">
      <c r="A142" s="235" t="s">
        <v>358</v>
      </c>
      <c r="E142" s="2"/>
    </row>
    <row r="143" spans="1:5">
      <c r="A143" s="235" t="s">
        <v>1034</v>
      </c>
      <c r="E143" s="2"/>
    </row>
    <row r="144" spans="1:5">
      <c r="A144" s="235" t="s">
        <v>705</v>
      </c>
      <c r="E144" s="2"/>
    </row>
    <row r="145" spans="1:5">
      <c r="A145" s="235" t="s">
        <v>706</v>
      </c>
      <c r="E145" s="2"/>
    </row>
    <row r="146" spans="1:5">
      <c r="A146" s="235" t="s">
        <v>229</v>
      </c>
      <c r="E146" s="2"/>
    </row>
    <row r="147" spans="1:5">
      <c r="A147" s="235" t="s">
        <v>230</v>
      </c>
      <c r="E147" s="2"/>
    </row>
    <row r="148" spans="1:5">
      <c r="A148" s="235" t="s">
        <v>880</v>
      </c>
      <c r="E148" s="2"/>
    </row>
    <row r="149" spans="1:5">
      <c r="A149" s="235" t="s">
        <v>892</v>
      </c>
      <c r="E149" s="2"/>
    </row>
    <row r="150" spans="1:5">
      <c r="A150" s="235" t="s">
        <v>360</v>
      </c>
      <c r="E150" s="2"/>
    </row>
    <row r="151" spans="1:5">
      <c r="A151" s="235" t="s">
        <v>278</v>
      </c>
      <c r="E151" s="2"/>
    </row>
    <row r="152" spans="1:5">
      <c r="A152" s="235" t="s">
        <v>279</v>
      </c>
      <c r="E152" s="2"/>
    </row>
    <row r="153" spans="1:5">
      <c r="A153" s="235" t="s">
        <v>231</v>
      </c>
      <c r="E153" s="2"/>
    </row>
    <row r="154" spans="1:5">
      <c r="A154" s="235" t="s">
        <v>864</v>
      </c>
      <c r="E154" s="2"/>
    </row>
    <row r="155" spans="1:5">
      <c r="A155" s="235" t="s">
        <v>280</v>
      </c>
      <c r="E155" s="2"/>
    </row>
    <row r="156" spans="1:5">
      <c r="A156" s="235" t="s">
        <v>389</v>
      </c>
      <c r="E156" s="2"/>
    </row>
    <row r="157" spans="1:5">
      <c r="A157" s="235" t="s">
        <v>707</v>
      </c>
      <c r="E157" s="2"/>
    </row>
    <row r="158" spans="1:5">
      <c r="A158" s="235" t="s">
        <v>359</v>
      </c>
      <c r="E158" s="2"/>
    </row>
    <row r="159" spans="1:5">
      <c r="A159" s="235" t="s">
        <v>281</v>
      </c>
      <c r="E159" s="2"/>
    </row>
    <row r="160" spans="1:5">
      <c r="A160" s="235" t="s">
        <v>1069</v>
      </c>
      <c r="E160" s="2"/>
    </row>
    <row r="161" spans="1:5">
      <c r="A161" s="235" t="s">
        <v>952</v>
      </c>
      <c r="E161" s="2"/>
    </row>
    <row r="162" spans="1:5" ht="12.75" customHeight="1">
      <c r="A162" s="235" t="s">
        <v>708</v>
      </c>
      <c r="E162" s="2"/>
    </row>
    <row r="163" spans="1:5">
      <c r="A163" s="235" t="s">
        <v>709</v>
      </c>
      <c r="E163" s="2"/>
    </row>
    <row r="164" spans="1:5">
      <c r="A164" s="235" t="s">
        <v>282</v>
      </c>
      <c r="E164" s="2"/>
    </row>
    <row r="165" spans="1:5">
      <c r="A165" s="235" t="s">
        <v>985</v>
      </c>
      <c r="E165" s="2"/>
    </row>
    <row r="166" spans="1:5">
      <c r="A166" s="235" t="s">
        <v>232</v>
      </c>
      <c r="E166" s="2"/>
    </row>
    <row r="167" spans="1:5">
      <c r="A167" s="235" t="s">
        <v>233</v>
      </c>
      <c r="E167" s="2"/>
    </row>
    <row r="168" spans="1:5">
      <c r="A168" s="235" t="s">
        <v>710</v>
      </c>
      <c r="E168" s="2"/>
    </row>
    <row r="169" spans="1:5" ht="12.75" customHeight="1">
      <c r="A169" s="235" t="s">
        <v>283</v>
      </c>
      <c r="E169" s="2"/>
    </row>
    <row r="170" spans="1:5">
      <c r="A170" s="235" t="s">
        <v>390</v>
      </c>
      <c r="E170" s="2"/>
    </row>
    <row r="171" spans="1:5">
      <c r="A171" s="235" t="s">
        <v>234</v>
      </c>
      <c r="E171" s="2"/>
    </row>
    <row r="172" spans="1:5">
      <c r="A172" s="235" t="s">
        <v>235</v>
      </c>
      <c r="E172" s="2"/>
    </row>
    <row r="173" spans="1:5">
      <c r="A173" s="235" t="s">
        <v>361</v>
      </c>
      <c r="E173" s="2"/>
    </row>
    <row r="174" spans="1:5">
      <c r="A174" s="235" t="s">
        <v>285</v>
      </c>
      <c r="E174" s="2"/>
    </row>
    <row r="175" spans="1:5">
      <c r="A175" s="235" t="s">
        <v>391</v>
      </c>
      <c r="E175" s="2"/>
    </row>
    <row r="176" spans="1:5">
      <c r="A176" s="235" t="s">
        <v>286</v>
      </c>
      <c r="E176" s="2"/>
    </row>
    <row r="177" spans="1:5">
      <c r="A177" s="235" t="s">
        <v>711</v>
      </c>
      <c r="E177" s="2"/>
    </row>
    <row r="178" spans="1:5">
      <c r="A178" s="235" t="s">
        <v>1087</v>
      </c>
      <c r="E178" s="2"/>
    </row>
    <row r="179" spans="1:5">
      <c r="A179" s="235" t="s">
        <v>1043</v>
      </c>
      <c r="E179" s="2"/>
    </row>
    <row r="180" spans="1:5">
      <c r="A180" s="235" t="s">
        <v>193</v>
      </c>
      <c r="E180" s="2"/>
    </row>
    <row r="181" spans="1:5">
      <c r="A181" s="235" t="s">
        <v>953</v>
      </c>
      <c r="E181" s="2"/>
    </row>
    <row r="182" spans="1:5">
      <c r="A182" s="235" t="s">
        <v>1081</v>
      </c>
      <c r="E182" s="2"/>
    </row>
    <row r="183" spans="1:5">
      <c r="A183" s="235" t="s">
        <v>869</v>
      </c>
      <c r="E183" s="2"/>
    </row>
    <row r="184" spans="1:5">
      <c r="A184" s="235" t="s">
        <v>1108</v>
      </c>
      <c r="E184" s="2"/>
    </row>
    <row r="185" spans="1:5">
      <c r="A185" s="235" t="s">
        <v>1033</v>
      </c>
      <c r="E185" s="2"/>
    </row>
    <row r="186" spans="1:5">
      <c r="A186" s="235" t="s">
        <v>712</v>
      </c>
      <c r="E186" s="2"/>
    </row>
    <row r="187" spans="1:5">
      <c r="A187" s="235" t="s">
        <v>236</v>
      </c>
      <c r="E187" s="2"/>
    </row>
    <row r="188" spans="1:5">
      <c r="A188" s="235" t="s">
        <v>893</v>
      </c>
      <c r="E188" s="2"/>
    </row>
    <row r="189" spans="1:5">
      <c r="A189" s="235" t="s">
        <v>954</v>
      </c>
      <c r="E189" s="2"/>
    </row>
    <row r="190" spans="1:5" ht="14.45" customHeight="1">
      <c r="A190" s="235" t="s">
        <v>995</v>
      </c>
      <c r="E190" s="2"/>
    </row>
    <row r="191" spans="1:5" ht="14.45" customHeight="1">
      <c r="A191" s="235" t="s">
        <v>955</v>
      </c>
      <c r="E191" s="2"/>
    </row>
    <row r="192" spans="1:5">
      <c r="A192" s="235" t="s">
        <v>713</v>
      </c>
      <c r="E192" s="2"/>
    </row>
    <row r="193" spans="1:5">
      <c r="A193" s="235" t="s">
        <v>287</v>
      </c>
      <c r="E193" s="2"/>
    </row>
    <row r="194" spans="1:5">
      <c r="A194" s="235" t="s">
        <v>956</v>
      </c>
      <c r="E194" s="2"/>
    </row>
    <row r="195" spans="1:5">
      <c r="A195" s="235" t="s">
        <v>957</v>
      </c>
      <c r="E195" s="2"/>
    </row>
    <row r="196" spans="1:5">
      <c r="A196" s="235" t="s">
        <v>958</v>
      </c>
      <c r="E196" s="2"/>
    </row>
    <row r="197" spans="1:5">
      <c r="A197" s="235" t="s">
        <v>215</v>
      </c>
      <c r="E197" s="2"/>
    </row>
    <row r="198" spans="1:5">
      <c r="A198" s="235" t="s">
        <v>200</v>
      </c>
      <c r="E198" s="2"/>
    </row>
    <row r="199" spans="1:5">
      <c r="A199" s="235" t="s">
        <v>993</v>
      </c>
      <c r="E199" s="2"/>
    </row>
    <row r="200" spans="1:5" ht="14.45" customHeight="1">
      <c r="A200" s="235" t="s">
        <v>714</v>
      </c>
      <c r="E200" s="2"/>
    </row>
    <row r="201" spans="1:5">
      <c r="A201" s="235" t="s">
        <v>288</v>
      </c>
      <c r="E201" s="2"/>
    </row>
    <row r="202" spans="1:5">
      <c r="A202" s="235" t="s">
        <v>1075</v>
      </c>
      <c r="E202" s="2"/>
    </row>
    <row r="203" spans="1:5" ht="13.15" customHeight="1">
      <c r="A203" s="235" t="s">
        <v>289</v>
      </c>
      <c r="E203" s="2"/>
    </row>
    <row r="204" spans="1:5" ht="13.15" customHeight="1">
      <c r="A204" s="235" t="s">
        <v>290</v>
      </c>
      <c r="E204" s="2"/>
    </row>
    <row r="205" spans="1:5">
      <c r="A205" s="235" t="s">
        <v>715</v>
      </c>
      <c r="E205" s="2"/>
    </row>
    <row r="206" spans="1:5">
      <c r="A206" s="235" t="s">
        <v>362</v>
      </c>
      <c r="E206" s="2"/>
    </row>
    <row r="207" spans="1:5">
      <c r="A207" s="235" t="s">
        <v>937</v>
      </c>
      <c r="E207" s="2"/>
    </row>
    <row r="208" spans="1:5">
      <c r="A208" s="235" t="s">
        <v>959</v>
      </c>
      <c r="E208" s="2"/>
    </row>
    <row r="209" spans="1:5">
      <c r="A209" s="235" t="s">
        <v>237</v>
      </c>
      <c r="E209" s="2"/>
    </row>
    <row r="210" spans="1:5">
      <c r="A210" s="235" t="s">
        <v>716</v>
      </c>
      <c r="E210" s="2"/>
    </row>
    <row r="211" spans="1:5">
      <c r="A211" s="235" t="s">
        <v>717</v>
      </c>
      <c r="E211" s="2"/>
    </row>
    <row r="212" spans="1:5">
      <c r="A212" s="235" t="s">
        <v>206</v>
      </c>
      <c r="E212" s="2"/>
    </row>
    <row r="213" spans="1:5" ht="13.15" customHeight="1">
      <c r="A213" s="235" t="s">
        <v>363</v>
      </c>
      <c r="E213" s="2"/>
    </row>
    <row r="214" spans="1:5">
      <c r="A214" s="235" t="s">
        <v>392</v>
      </c>
      <c r="E214" s="2"/>
    </row>
    <row r="215" spans="1:5">
      <c r="A215" s="235" t="s">
        <v>238</v>
      </c>
      <c r="E215" s="2"/>
    </row>
    <row r="216" spans="1:5">
      <c r="A216" s="235" t="s">
        <v>239</v>
      </c>
      <c r="E216" s="2"/>
    </row>
    <row r="217" spans="1:5">
      <c r="A217" s="235" t="s">
        <v>718</v>
      </c>
      <c r="E217" s="2"/>
    </row>
    <row r="218" spans="1:5">
      <c r="A218" s="235" t="s">
        <v>393</v>
      </c>
      <c r="E218" s="2"/>
    </row>
    <row r="219" spans="1:5">
      <c r="A219" s="235" t="s">
        <v>194</v>
      </c>
      <c r="E219" s="2"/>
    </row>
    <row r="220" spans="1:5">
      <c r="A220" s="235" t="s">
        <v>1053</v>
      </c>
      <c r="E220" s="2"/>
    </row>
    <row r="221" spans="1:5">
      <c r="A221" s="235" t="s">
        <v>1114</v>
      </c>
      <c r="E221" s="2"/>
    </row>
    <row r="222" spans="1:5">
      <c r="A222" s="235" t="s">
        <v>1077</v>
      </c>
      <c r="E222" s="2"/>
    </row>
    <row r="223" spans="1:5">
      <c r="A223" s="235" t="s">
        <v>910</v>
      </c>
      <c r="E223" s="2"/>
    </row>
    <row r="224" spans="1:5">
      <c r="A224" s="235" t="s">
        <v>719</v>
      </c>
      <c r="E224" s="2"/>
    </row>
    <row r="225" spans="1:5">
      <c r="A225" s="235" t="s">
        <v>291</v>
      </c>
      <c r="E225" s="2"/>
    </row>
    <row r="226" spans="1:5">
      <c r="A226" s="235" t="s">
        <v>364</v>
      </c>
      <c r="E226" s="2"/>
    </row>
    <row r="227" spans="1:5">
      <c r="A227" s="235" t="s">
        <v>859</v>
      </c>
      <c r="E227" s="2"/>
    </row>
    <row r="228" spans="1:5" ht="15">
      <c r="A228" s="236" t="s">
        <v>916</v>
      </c>
      <c r="E228" s="2"/>
    </row>
    <row r="229" spans="1:5" ht="15">
      <c r="A229" s="236" t="s">
        <v>1115</v>
      </c>
      <c r="E229" s="2"/>
    </row>
    <row r="230" spans="1:5" ht="15">
      <c r="A230" s="236" t="s">
        <v>938</v>
      </c>
      <c r="E230" s="2"/>
    </row>
    <row r="231" spans="1:5" ht="15">
      <c r="A231" s="236" t="s">
        <v>1076</v>
      </c>
      <c r="E231" s="2"/>
    </row>
    <row r="232" spans="1:5">
      <c r="A232" s="235" t="s">
        <v>989</v>
      </c>
      <c r="E232" s="2"/>
    </row>
    <row r="233" spans="1:5">
      <c r="A233" s="235" t="s">
        <v>292</v>
      </c>
      <c r="E233" s="2"/>
    </row>
    <row r="234" spans="1:5">
      <c r="A234" s="235" t="s">
        <v>198</v>
      </c>
      <c r="E234" s="2"/>
    </row>
    <row r="235" spans="1:5">
      <c r="A235" s="235" t="s">
        <v>394</v>
      </c>
      <c r="E235" s="2"/>
    </row>
    <row r="236" spans="1:5">
      <c r="A236" s="235" t="s">
        <v>1071</v>
      </c>
      <c r="E236" s="2"/>
    </row>
    <row r="237" spans="1:5" ht="15" customHeight="1">
      <c r="A237" s="235" t="s">
        <v>720</v>
      </c>
      <c r="E237" s="2"/>
    </row>
    <row r="238" spans="1:5" ht="15" customHeight="1">
      <c r="A238" s="235" t="s">
        <v>721</v>
      </c>
      <c r="E238" s="2"/>
    </row>
    <row r="239" spans="1:5" ht="15" customHeight="1">
      <c r="A239" s="235" t="s">
        <v>1088</v>
      </c>
      <c r="E239" s="2"/>
    </row>
    <row r="240" spans="1:5">
      <c r="A240" s="235" t="s">
        <v>870</v>
      </c>
      <c r="E240" s="2"/>
    </row>
    <row r="241" spans="1:5">
      <c r="A241" s="235" t="s">
        <v>935</v>
      </c>
      <c r="E241" s="2"/>
    </row>
    <row r="242" spans="1:5" ht="15">
      <c r="A242" s="236" t="s">
        <v>918</v>
      </c>
      <c r="E242" s="2"/>
    </row>
    <row r="243" spans="1:5">
      <c r="A243" s="235" t="s">
        <v>293</v>
      </c>
      <c r="E243" s="2"/>
    </row>
    <row r="244" spans="1:5">
      <c r="A244" s="235" t="s">
        <v>722</v>
      </c>
      <c r="E244" s="2"/>
    </row>
    <row r="245" spans="1:5">
      <c r="A245" s="235" t="s">
        <v>294</v>
      </c>
      <c r="E245" s="2"/>
    </row>
    <row r="246" spans="1:5">
      <c r="A246" s="235" t="s">
        <v>723</v>
      </c>
      <c r="E246" s="2"/>
    </row>
    <row r="247" spans="1:5">
      <c r="A247" s="235" t="s">
        <v>365</v>
      </c>
      <c r="E247" s="2"/>
    </row>
    <row r="248" spans="1:5">
      <c r="A248" s="235" t="s">
        <v>395</v>
      </c>
      <c r="E248" s="2"/>
    </row>
    <row r="249" spans="1:5">
      <c r="A249" s="235" t="s">
        <v>396</v>
      </c>
      <c r="E249" s="2"/>
    </row>
    <row r="250" spans="1:5">
      <c r="A250" s="235" t="s">
        <v>210</v>
      </c>
      <c r="E250" s="2"/>
    </row>
    <row r="251" spans="1:5">
      <c r="A251" s="235" t="s">
        <v>930</v>
      </c>
      <c r="E251" s="2"/>
    </row>
    <row r="252" spans="1:5">
      <c r="A252" s="235" t="s">
        <v>960</v>
      </c>
      <c r="E252" s="2"/>
    </row>
    <row r="253" spans="1:5">
      <c r="A253" s="235" t="s">
        <v>1089</v>
      </c>
      <c r="E253" s="2"/>
    </row>
    <row r="254" spans="1:5">
      <c r="A254" s="235" t="s">
        <v>195</v>
      </c>
      <c r="E254" s="2"/>
    </row>
    <row r="255" spans="1:5">
      <c r="A255" s="235" t="s">
        <v>366</v>
      </c>
      <c r="E255" s="2"/>
    </row>
    <row r="256" spans="1:5">
      <c r="A256" s="235" t="s">
        <v>961</v>
      </c>
      <c r="E256" s="2"/>
    </row>
    <row r="257" spans="1:5">
      <c r="A257" s="235" t="s">
        <v>397</v>
      </c>
      <c r="E257" s="2"/>
    </row>
    <row r="258" spans="1:5">
      <c r="A258" s="235" t="s">
        <v>240</v>
      </c>
      <c r="E258" s="2"/>
    </row>
    <row r="259" spans="1:5">
      <c r="A259" s="235" t="s">
        <v>241</v>
      </c>
      <c r="E259" s="2"/>
    </row>
    <row r="260" spans="1:5">
      <c r="A260" s="235" t="s">
        <v>994</v>
      </c>
      <c r="E260" s="2"/>
    </row>
    <row r="261" spans="1:5">
      <c r="A261" s="235" t="s">
        <v>724</v>
      </c>
      <c r="E261" s="2"/>
    </row>
    <row r="262" spans="1:5">
      <c r="A262" s="235" t="s">
        <v>1117</v>
      </c>
      <c r="E262" s="2"/>
    </row>
    <row r="263" spans="1:5">
      <c r="A263" s="235" t="s">
        <v>1090</v>
      </c>
      <c r="E263" s="2"/>
    </row>
    <row r="264" spans="1:5">
      <c r="A264" s="235" t="s">
        <v>242</v>
      </c>
      <c r="E264" s="2"/>
    </row>
    <row r="265" spans="1:5">
      <c r="A265" s="235" t="s">
        <v>911</v>
      </c>
      <c r="E265" s="2"/>
    </row>
    <row r="266" spans="1:5">
      <c r="A266" s="235" t="s">
        <v>243</v>
      </c>
      <c r="E266" s="2"/>
    </row>
    <row r="267" spans="1:5">
      <c r="A267" s="235" t="s">
        <v>244</v>
      </c>
      <c r="E267" s="2"/>
    </row>
    <row r="268" spans="1:5">
      <c r="A268" s="235" t="s">
        <v>295</v>
      </c>
      <c r="E268" s="2"/>
    </row>
    <row r="269" spans="1:5">
      <c r="A269" s="235" t="s">
        <v>367</v>
      </c>
      <c r="E269" s="2"/>
    </row>
    <row r="270" spans="1:5">
      <c r="A270" s="235" t="s">
        <v>192</v>
      </c>
      <c r="E270" s="2"/>
    </row>
    <row r="271" spans="1:5">
      <c r="A271" s="235" t="s">
        <v>962</v>
      </c>
      <c r="E271" s="2"/>
    </row>
    <row r="272" spans="1:5">
      <c r="A272" s="235" t="s">
        <v>245</v>
      </c>
      <c r="E272" s="2"/>
    </row>
    <row r="273" spans="1:5">
      <c r="A273" s="235" t="s">
        <v>912</v>
      </c>
      <c r="E273" s="2"/>
    </row>
    <row r="274" spans="1:5">
      <c r="A274" s="235" t="s">
        <v>296</v>
      </c>
      <c r="E274" s="2"/>
    </row>
    <row r="275" spans="1:5">
      <c r="A275" s="235" t="s">
        <v>246</v>
      </c>
      <c r="E275" s="2"/>
    </row>
    <row r="276" spans="1:5">
      <c r="A276" s="235" t="s">
        <v>297</v>
      </c>
      <c r="E276" s="2"/>
    </row>
    <row r="277" spans="1:5">
      <c r="A277" s="235" t="s">
        <v>197</v>
      </c>
      <c r="E277" s="2"/>
    </row>
    <row r="278" spans="1:5">
      <c r="A278" s="235" t="s">
        <v>330</v>
      </c>
      <c r="E278" s="2"/>
    </row>
    <row r="279" spans="1:5">
      <c r="A279" s="235" t="s">
        <v>398</v>
      </c>
      <c r="E279" s="2"/>
    </row>
    <row r="280" spans="1:5">
      <c r="A280" s="235" t="s">
        <v>298</v>
      </c>
      <c r="E280" s="2"/>
    </row>
    <row r="281" spans="1:5">
      <c r="A281" s="235" t="s">
        <v>299</v>
      </c>
      <c r="E281" s="2"/>
    </row>
    <row r="282" spans="1:5">
      <c r="A282" s="235" t="s">
        <v>963</v>
      </c>
      <c r="E282" s="2"/>
    </row>
    <row r="283" spans="1:5">
      <c r="A283" s="235" t="s">
        <v>368</v>
      </c>
      <c r="E283" s="2"/>
    </row>
    <row r="284" spans="1:5">
      <c r="A284" s="235" t="s">
        <v>300</v>
      </c>
      <c r="E284" s="2"/>
    </row>
    <row r="285" spans="1:5">
      <c r="A285" s="235" t="s">
        <v>725</v>
      </c>
      <c r="E285" s="2"/>
    </row>
    <row r="286" spans="1:5">
      <c r="A286" s="235" t="s">
        <v>247</v>
      </c>
      <c r="E286" s="2"/>
    </row>
    <row r="287" spans="1:5">
      <c r="A287" s="235" t="s">
        <v>248</v>
      </c>
      <c r="E287" s="2"/>
    </row>
    <row r="288" spans="1:5">
      <c r="A288" s="235" t="s">
        <v>301</v>
      </c>
      <c r="E288" s="2"/>
    </row>
    <row r="289" spans="1:5">
      <c r="A289" s="235" t="s">
        <v>369</v>
      </c>
      <c r="E289" s="2"/>
    </row>
    <row r="290" spans="1:5">
      <c r="A290" s="235" t="s">
        <v>879</v>
      </c>
      <c r="E290" s="2"/>
    </row>
    <row r="291" spans="1:5">
      <c r="A291" s="235" t="s">
        <v>302</v>
      </c>
      <c r="E291" s="2"/>
    </row>
    <row r="292" spans="1:5">
      <c r="A292" s="235" t="s">
        <v>249</v>
      </c>
      <c r="E292" s="2"/>
    </row>
    <row r="293" spans="1:5">
      <c r="A293" s="235" t="s">
        <v>964</v>
      </c>
      <c r="E293" s="2"/>
    </row>
    <row r="294" spans="1:5">
      <c r="A294" s="235" t="s">
        <v>303</v>
      </c>
      <c r="E294" s="2"/>
    </row>
    <row r="295" spans="1:5">
      <c r="A295" s="235" t="s">
        <v>304</v>
      </c>
      <c r="E295" s="2"/>
    </row>
    <row r="296" spans="1:5">
      <c r="A296" s="235" t="s">
        <v>1072</v>
      </c>
      <c r="E296" s="2"/>
    </row>
    <row r="297" spans="1:5">
      <c r="A297" s="235" t="s">
        <v>370</v>
      </c>
      <c r="E297" s="2"/>
    </row>
    <row r="298" spans="1:5">
      <c r="A298" s="235" t="s">
        <v>331</v>
      </c>
      <c r="E298" s="2"/>
    </row>
    <row r="299" spans="1:5">
      <c r="A299" s="235" t="s">
        <v>965</v>
      </c>
      <c r="E299" s="2"/>
    </row>
    <row r="300" spans="1:5">
      <c r="A300" s="235" t="s">
        <v>894</v>
      </c>
      <c r="E300" s="2"/>
    </row>
    <row r="301" spans="1:5">
      <c r="A301" s="235" t="s">
        <v>196</v>
      </c>
      <c r="E301" s="2"/>
    </row>
    <row r="302" spans="1:5">
      <c r="A302" s="235" t="s">
        <v>371</v>
      </c>
      <c r="E302" s="2"/>
    </row>
    <row r="303" spans="1:5">
      <c r="A303" s="235" t="s">
        <v>250</v>
      </c>
      <c r="E303" s="2"/>
    </row>
    <row r="304" spans="1:5">
      <c r="A304" s="235" t="s">
        <v>305</v>
      </c>
      <c r="E304" s="2"/>
    </row>
    <row r="305" spans="1:5">
      <c r="A305" s="235" t="s">
        <v>726</v>
      </c>
      <c r="E305" s="2"/>
    </row>
    <row r="306" spans="1:5">
      <c r="A306" s="235" t="s">
        <v>214</v>
      </c>
      <c r="E306" s="2"/>
    </row>
    <row r="307" spans="1:5">
      <c r="A307" s="235" t="s">
        <v>399</v>
      </c>
      <c r="E307" s="2"/>
    </row>
    <row r="308" spans="1:5">
      <c r="A308" s="235" t="s">
        <v>400</v>
      </c>
      <c r="E308" s="2"/>
    </row>
    <row r="309" spans="1:5">
      <c r="A309" s="235" t="s">
        <v>251</v>
      </c>
      <c r="E309" s="2"/>
    </row>
    <row r="310" spans="1:5">
      <c r="A310" s="235" t="s">
        <v>966</v>
      </c>
      <c r="E310" s="2"/>
    </row>
    <row r="311" spans="1:5">
      <c r="A311" s="235" t="s">
        <v>727</v>
      </c>
      <c r="E311" s="2"/>
    </row>
    <row r="312" spans="1:5">
      <c r="A312" s="235" t="s">
        <v>728</v>
      </c>
      <c r="E312" s="2"/>
    </row>
    <row r="313" spans="1:5">
      <c r="A313" s="235" t="s">
        <v>252</v>
      </c>
      <c r="E313" s="2"/>
    </row>
    <row r="314" spans="1:5">
      <c r="A314" s="235" t="s">
        <v>306</v>
      </c>
      <c r="E314" s="2"/>
    </row>
    <row r="315" spans="1:5">
      <c r="A315" s="235" t="s">
        <v>967</v>
      </c>
      <c r="E315" s="2"/>
    </row>
    <row r="316" spans="1:5">
      <c r="A316" s="235" t="s">
        <v>307</v>
      </c>
      <c r="E316" s="2"/>
    </row>
    <row r="317" spans="1:5">
      <c r="A317" s="235" t="s">
        <v>201</v>
      </c>
      <c r="E317" s="2"/>
    </row>
    <row r="318" spans="1:5">
      <c r="A318" s="235" t="s">
        <v>913</v>
      </c>
      <c r="E318" s="2"/>
    </row>
    <row r="319" spans="1:5">
      <c r="A319" s="235" t="s">
        <v>372</v>
      </c>
      <c r="E319" s="2"/>
    </row>
    <row r="320" spans="1:5">
      <c r="A320" s="235" t="s">
        <v>729</v>
      </c>
      <c r="E320" s="2"/>
    </row>
    <row r="321" spans="1:5">
      <c r="A321" s="235" t="s">
        <v>373</v>
      </c>
      <c r="E321" s="2"/>
    </row>
    <row r="322" spans="1:5">
      <c r="A322" s="235" t="s">
        <v>895</v>
      </c>
      <c r="E322" s="2"/>
    </row>
    <row r="323" spans="1:5">
      <c r="A323" s="235" t="s">
        <v>213</v>
      </c>
      <c r="E323" s="2"/>
    </row>
    <row r="324" spans="1:5">
      <c r="A324" s="235" t="s">
        <v>308</v>
      </c>
      <c r="E324" s="2"/>
    </row>
    <row r="325" spans="1:5" ht="13.5" thickBot="1">
      <c r="A325" s="237" t="s">
        <v>309</v>
      </c>
      <c r="E325" s="2"/>
    </row>
    <row r="326" spans="1:5">
      <c r="E326" s="2"/>
    </row>
    <row r="327" spans="1:5">
      <c r="E327" s="2"/>
    </row>
    <row r="328" spans="1:5">
      <c r="E328" s="2"/>
    </row>
    <row r="329" spans="1:5">
      <c r="E329" s="2"/>
    </row>
    <row r="330" spans="1:5">
      <c r="E330" s="2"/>
    </row>
    <row r="331" spans="1:5">
      <c r="E331" s="2"/>
    </row>
    <row r="332" spans="1:5">
      <c r="E332" s="2"/>
    </row>
    <row r="333" spans="1:5">
      <c r="E333" s="2"/>
    </row>
    <row r="334" spans="1:5">
      <c r="E334" s="2"/>
    </row>
    <row r="335" spans="1:5">
      <c r="E335" s="2"/>
    </row>
    <row r="336" spans="1:5">
      <c r="E336" s="2"/>
    </row>
    <row r="337" spans="5:5">
      <c r="E337" s="2"/>
    </row>
    <row r="338" spans="5:5">
      <c r="E338" s="2"/>
    </row>
    <row r="339" spans="5:5">
      <c r="E339" s="2"/>
    </row>
    <row r="340" spans="5:5">
      <c r="E340" s="2"/>
    </row>
    <row r="341" spans="5:5">
      <c r="E341" s="2"/>
    </row>
    <row r="342" spans="5:5">
      <c r="E342" s="2"/>
    </row>
    <row r="343" spans="5:5">
      <c r="E343" s="2"/>
    </row>
    <row r="344" spans="5:5">
      <c r="E344" s="2"/>
    </row>
    <row r="345" spans="5:5">
      <c r="E345" s="2"/>
    </row>
    <row r="346" spans="5:5">
      <c r="E346" s="2"/>
    </row>
    <row r="347" spans="5:5">
      <c r="E347" s="2"/>
    </row>
    <row r="348" spans="5:5">
      <c r="E348" s="2"/>
    </row>
    <row r="349" spans="5:5">
      <c r="E349" s="2"/>
    </row>
    <row r="350" spans="5:5">
      <c r="E350" s="2"/>
    </row>
    <row r="351" spans="5:5">
      <c r="E351" s="2"/>
    </row>
    <row r="352" spans="5:5">
      <c r="E352" s="2"/>
    </row>
    <row r="353" spans="5:5">
      <c r="E353" s="2"/>
    </row>
    <row r="354" spans="5:5">
      <c r="E354" s="2"/>
    </row>
    <row r="355" spans="5:5">
      <c r="E355" s="2"/>
    </row>
    <row r="356" spans="5:5">
      <c r="E356" s="2"/>
    </row>
    <row r="357" spans="5:5">
      <c r="E357" s="2"/>
    </row>
    <row r="358" spans="5:5">
      <c r="E358" s="2"/>
    </row>
    <row r="359" spans="5:5">
      <c r="E359" s="2"/>
    </row>
    <row r="360" spans="5:5">
      <c r="E360" s="2"/>
    </row>
    <row r="361" spans="5:5">
      <c r="E361" s="2"/>
    </row>
    <row r="362" spans="5:5">
      <c r="E362" s="2"/>
    </row>
    <row r="363" spans="5:5">
      <c r="E363" s="2"/>
    </row>
    <row r="364" spans="5:5">
      <c r="E364" s="2"/>
    </row>
    <row r="365" spans="5:5">
      <c r="E365" s="2"/>
    </row>
    <row r="366" spans="5:5">
      <c r="E366" s="2"/>
    </row>
    <row r="367" spans="5:5">
      <c r="E367" s="2"/>
    </row>
    <row r="368" spans="5:5">
      <c r="E368" s="2"/>
    </row>
    <row r="369" spans="5:5">
      <c r="E369" s="2"/>
    </row>
    <row r="370" spans="5:5">
      <c r="E370" s="2"/>
    </row>
    <row r="371" spans="5:5">
      <c r="E371" s="2"/>
    </row>
    <row r="372" spans="5:5">
      <c r="E372" s="2"/>
    </row>
    <row r="373" spans="5:5">
      <c r="E373" s="2"/>
    </row>
    <row r="374" spans="5:5">
      <c r="E374" s="2"/>
    </row>
    <row r="375" spans="5:5">
      <c r="E375" s="2"/>
    </row>
    <row r="376" spans="5:5">
      <c r="E376" s="2"/>
    </row>
    <row r="377" spans="5:5">
      <c r="E377" s="2"/>
    </row>
    <row r="378" spans="5:5">
      <c r="E378" s="2"/>
    </row>
    <row r="379" spans="5:5">
      <c r="E379" s="2"/>
    </row>
    <row r="380" spans="5:5">
      <c r="E380" s="2"/>
    </row>
    <row r="381" spans="5:5">
      <c r="E381" s="2"/>
    </row>
    <row r="382" spans="5:5">
      <c r="E382" s="2"/>
    </row>
    <row r="383" spans="5:5">
      <c r="E383" s="2"/>
    </row>
    <row r="384" spans="5:5">
      <c r="E384" s="2"/>
    </row>
    <row r="385" spans="5:5">
      <c r="E385" s="2"/>
    </row>
    <row r="386" spans="5:5">
      <c r="E386" s="2"/>
    </row>
    <row r="387" spans="5:5">
      <c r="E387" s="2"/>
    </row>
    <row r="388" spans="5:5">
      <c r="E388" s="2"/>
    </row>
    <row r="389" spans="5:5">
      <c r="E389" s="2"/>
    </row>
    <row r="390" spans="5:5">
      <c r="E390" s="2"/>
    </row>
    <row r="391" spans="5:5">
      <c r="E391" s="2"/>
    </row>
    <row r="392" spans="5:5">
      <c r="E392" s="2"/>
    </row>
    <row r="393" spans="5:5">
      <c r="E393" s="2"/>
    </row>
    <row r="394" spans="5:5">
      <c r="E394" s="2"/>
    </row>
    <row r="395" spans="5:5">
      <c r="E395" s="2"/>
    </row>
    <row r="396" spans="5:5">
      <c r="E396" s="2"/>
    </row>
    <row r="397" spans="5:5">
      <c r="E397" s="2"/>
    </row>
    <row r="398" spans="5:5">
      <c r="E398" s="2"/>
    </row>
    <row r="399" spans="5:5">
      <c r="E399" s="2"/>
    </row>
    <row r="400" spans="5:5">
      <c r="E400" s="2"/>
    </row>
    <row r="401" spans="5:5">
      <c r="E401" s="2"/>
    </row>
    <row r="402" spans="5:5">
      <c r="E402" s="2"/>
    </row>
    <row r="403" spans="5:5">
      <c r="E403" s="2"/>
    </row>
    <row r="404" spans="5:5">
      <c r="E404" s="2"/>
    </row>
    <row r="405" spans="5:5">
      <c r="E405" s="2"/>
    </row>
    <row r="406" spans="5:5">
      <c r="E406" s="2"/>
    </row>
    <row r="407" spans="5:5">
      <c r="E407" s="2"/>
    </row>
    <row r="408" spans="5:5">
      <c r="E408" s="2"/>
    </row>
    <row r="409" spans="5:5">
      <c r="E409" s="2"/>
    </row>
    <row r="410" spans="5:5">
      <c r="E410" s="2"/>
    </row>
    <row r="411" spans="5:5">
      <c r="E411" s="2"/>
    </row>
    <row r="412" spans="5:5">
      <c r="E412" s="2"/>
    </row>
    <row r="413" spans="5:5">
      <c r="E413" s="2"/>
    </row>
    <row r="414" spans="5:5">
      <c r="E414" s="2"/>
    </row>
    <row r="415" spans="5:5">
      <c r="E415" s="2"/>
    </row>
    <row r="416" spans="5:5">
      <c r="E416" s="2"/>
    </row>
    <row r="417" spans="5:5">
      <c r="E417" s="2"/>
    </row>
    <row r="418" spans="5:5">
      <c r="E418" s="2"/>
    </row>
    <row r="419" spans="5:5">
      <c r="E419" s="2"/>
    </row>
    <row r="420" spans="5:5">
      <c r="E420" s="2"/>
    </row>
    <row r="421" spans="5:5">
      <c r="E421" s="2"/>
    </row>
    <row r="422" spans="5:5">
      <c r="E422" s="2"/>
    </row>
    <row r="423" spans="5:5">
      <c r="E423" s="2"/>
    </row>
    <row r="424" spans="5:5">
      <c r="E424" s="2"/>
    </row>
    <row r="425" spans="5:5">
      <c r="E425" s="2"/>
    </row>
    <row r="426" spans="5:5">
      <c r="E426" s="2"/>
    </row>
    <row r="427" spans="5:5">
      <c r="E427" s="2"/>
    </row>
    <row r="428" spans="5:5">
      <c r="E428" s="2"/>
    </row>
    <row r="429" spans="5:5">
      <c r="E429" s="2"/>
    </row>
    <row r="430" spans="5:5">
      <c r="E430" s="2"/>
    </row>
    <row r="431" spans="5:5">
      <c r="E431" s="2"/>
    </row>
    <row r="432" spans="5:5">
      <c r="E432" s="2"/>
    </row>
    <row r="433" spans="5:5">
      <c r="E433" s="2"/>
    </row>
    <row r="434" spans="5:5">
      <c r="E434" s="2"/>
    </row>
    <row r="435" spans="5:5">
      <c r="E435" s="2"/>
    </row>
    <row r="436" spans="5:5">
      <c r="E436" s="2"/>
    </row>
    <row r="437" spans="5:5">
      <c r="E437" s="2"/>
    </row>
    <row r="438" spans="5:5">
      <c r="E438" s="2"/>
    </row>
    <row r="439" spans="5:5">
      <c r="E439" s="2"/>
    </row>
    <row r="440" spans="5:5">
      <c r="E440" s="2"/>
    </row>
    <row r="441" spans="5:5">
      <c r="E441" s="2"/>
    </row>
    <row r="442" spans="5:5">
      <c r="E442" s="2"/>
    </row>
    <row r="443" spans="5:5">
      <c r="E443" s="2"/>
    </row>
    <row r="444" spans="5:5">
      <c r="E444" s="2"/>
    </row>
    <row r="445" spans="5:5">
      <c r="E445" s="2"/>
    </row>
    <row r="446" spans="5:5">
      <c r="E446" s="2"/>
    </row>
    <row r="447" spans="5:5">
      <c r="E447" s="2"/>
    </row>
    <row r="448" spans="5:5">
      <c r="E448" s="2"/>
    </row>
    <row r="449" spans="5:5">
      <c r="E449" s="2"/>
    </row>
    <row r="450" spans="5:5">
      <c r="E450" s="2"/>
    </row>
    <row r="451" spans="5:5">
      <c r="E451" s="2"/>
    </row>
    <row r="452" spans="5:5">
      <c r="E452" s="2"/>
    </row>
    <row r="453" spans="5:5">
      <c r="E453" s="2"/>
    </row>
    <row r="454" spans="5:5">
      <c r="E454" s="2"/>
    </row>
    <row r="455" spans="5:5">
      <c r="E455" s="2"/>
    </row>
    <row r="456" spans="5:5">
      <c r="E456" s="2"/>
    </row>
    <row r="457" spans="5:5">
      <c r="E457" s="2"/>
    </row>
    <row r="458" spans="5:5">
      <c r="E458" s="2"/>
    </row>
    <row r="459" spans="5:5">
      <c r="E459" s="2"/>
    </row>
    <row r="460" spans="5:5">
      <c r="E460" s="2"/>
    </row>
    <row r="461" spans="5:5">
      <c r="E461" s="2"/>
    </row>
    <row r="462" spans="5:5">
      <c r="E462" s="2"/>
    </row>
    <row r="463" spans="5:5">
      <c r="E463" s="2"/>
    </row>
    <row r="464" spans="5:5">
      <c r="E464" s="2"/>
    </row>
    <row r="465" spans="5:5">
      <c r="E465" s="2"/>
    </row>
    <row r="466" spans="5:5">
      <c r="E466" s="2"/>
    </row>
    <row r="467" spans="5:5">
      <c r="E467" s="2"/>
    </row>
    <row r="468" spans="5:5">
      <c r="E468" s="2"/>
    </row>
    <row r="469" spans="5:5">
      <c r="E469" s="2"/>
    </row>
    <row r="470" spans="5:5">
      <c r="E470" s="2"/>
    </row>
    <row r="471" spans="5:5">
      <c r="E471" s="2"/>
    </row>
    <row r="472" spans="5:5">
      <c r="E472" s="2"/>
    </row>
    <row r="473" spans="5:5">
      <c r="E473" s="2"/>
    </row>
    <row r="474" spans="5:5">
      <c r="E474" s="2"/>
    </row>
    <row r="475" spans="5:5">
      <c r="E475" s="2"/>
    </row>
    <row r="476" spans="5:5">
      <c r="E476" s="2"/>
    </row>
    <row r="477" spans="5:5">
      <c r="E477" s="2"/>
    </row>
    <row r="478" spans="5:5">
      <c r="E478" s="2"/>
    </row>
    <row r="479" spans="5:5">
      <c r="E479" s="2"/>
    </row>
    <row r="480" spans="5:5">
      <c r="E480" s="2"/>
    </row>
    <row r="481" spans="5:5">
      <c r="E481" s="2"/>
    </row>
    <row r="482" spans="5:5">
      <c r="E482" s="2"/>
    </row>
    <row r="483" spans="5:5">
      <c r="E483" s="2"/>
    </row>
    <row r="484" spans="5:5">
      <c r="E484" s="2"/>
    </row>
    <row r="485" spans="5:5">
      <c r="E485" s="2"/>
    </row>
    <row r="486" spans="5:5">
      <c r="E486" s="2"/>
    </row>
    <row r="487" spans="5:5">
      <c r="E487" s="2"/>
    </row>
    <row r="488" spans="5:5">
      <c r="E488" s="2"/>
    </row>
    <row r="489" spans="5:5">
      <c r="E489" s="2"/>
    </row>
    <row r="490" spans="5:5">
      <c r="E490" s="2"/>
    </row>
    <row r="491" spans="5:5">
      <c r="E491" s="2"/>
    </row>
    <row r="492" spans="5:5">
      <c r="E492" s="2"/>
    </row>
    <row r="493" spans="5:5">
      <c r="E493" s="2"/>
    </row>
    <row r="494" spans="5:5">
      <c r="E494" s="2"/>
    </row>
    <row r="495" spans="5:5">
      <c r="E495" s="2"/>
    </row>
    <row r="496" spans="5:5">
      <c r="E496" s="2"/>
    </row>
    <row r="497" spans="5:5">
      <c r="E497" s="2"/>
    </row>
    <row r="498" spans="5:5">
      <c r="E498" s="2"/>
    </row>
    <row r="499" spans="5:5">
      <c r="E499" s="2"/>
    </row>
    <row r="500" spans="5:5">
      <c r="E500" s="2"/>
    </row>
    <row r="501" spans="5:5">
      <c r="E501" s="2"/>
    </row>
    <row r="502" spans="5:5">
      <c r="E502" s="2"/>
    </row>
    <row r="503" spans="5:5">
      <c r="E503" s="2"/>
    </row>
    <row r="504" spans="5:5">
      <c r="E504" s="2"/>
    </row>
    <row r="505" spans="5:5">
      <c r="E505" s="2"/>
    </row>
    <row r="506" spans="5:5">
      <c r="E506" s="2"/>
    </row>
    <row r="507" spans="5:5">
      <c r="E507" s="2"/>
    </row>
    <row r="508" spans="5:5">
      <c r="E508" s="2"/>
    </row>
    <row r="509" spans="5:5">
      <c r="E509" s="2"/>
    </row>
    <row r="510" spans="5:5">
      <c r="E510" s="2"/>
    </row>
    <row r="511" spans="5:5">
      <c r="E511" s="2"/>
    </row>
    <row r="512" spans="5:5">
      <c r="E512" s="2"/>
    </row>
    <row r="513" spans="5:5">
      <c r="E513" s="2"/>
    </row>
    <row r="514" spans="5:5">
      <c r="E514" s="2"/>
    </row>
    <row r="515" spans="5:5">
      <c r="E515" s="2"/>
    </row>
    <row r="516" spans="5:5">
      <c r="E516" s="2"/>
    </row>
    <row r="517" spans="5:5">
      <c r="E517" s="2"/>
    </row>
    <row r="518" spans="5:5">
      <c r="E518" s="2"/>
    </row>
    <row r="519" spans="5:5">
      <c r="E519" s="2"/>
    </row>
    <row r="520" spans="5:5">
      <c r="E520" s="2"/>
    </row>
    <row r="521" spans="5:5">
      <c r="E521" s="2"/>
    </row>
    <row r="522" spans="5:5">
      <c r="E522" s="2"/>
    </row>
    <row r="523" spans="5:5">
      <c r="E523" s="2"/>
    </row>
    <row r="524" spans="5:5">
      <c r="E524" s="2"/>
    </row>
    <row r="525" spans="5:5">
      <c r="E525" s="2"/>
    </row>
    <row r="526" spans="5:5">
      <c r="E526" s="2"/>
    </row>
    <row r="527" spans="5:5">
      <c r="E527" s="2"/>
    </row>
    <row r="528" spans="5:5">
      <c r="E528" s="2"/>
    </row>
    <row r="529" spans="5:5">
      <c r="E529" s="2"/>
    </row>
    <row r="530" spans="5:5">
      <c r="E530" s="2"/>
    </row>
    <row r="531" spans="5:5">
      <c r="E531" s="2"/>
    </row>
    <row r="532" spans="5:5">
      <c r="E532" s="2"/>
    </row>
    <row r="533" spans="5:5">
      <c r="E533" s="2"/>
    </row>
    <row r="534" spans="5:5">
      <c r="E534" s="2"/>
    </row>
    <row r="535" spans="5:5">
      <c r="E535" s="2"/>
    </row>
    <row r="536" spans="5:5">
      <c r="E536" s="2"/>
    </row>
    <row r="537" spans="5:5">
      <c r="E537" s="2"/>
    </row>
    <row r="538" spans="5:5">
      <c r="E538" s="2"/>
    </row>
    <row r="539" spans="5:5">
      <c r="E539" s="2"/>
    </row>
    <row r="540" spans="5:5">
      <c r="E540" s="2"/>
    </row>
    <row r="541" spans="5:5">
      <c r="E541" s="2"/>
    </row>
    <row r="542" spans="5:5">
      <c r="E542" s="2"/>
    </row>
    <row r="543" spans="5:5">
      <c r="E543" s="2"/>
    </row>
    <row r="544" spans="5:5">
      <c r="E544" s="2"/>
    </row>
    <row r="545" spans="5:5">
      <c r="E545" s="2"/>
    </row>
    <row r="546" spans="5:5">
      <c r="E546" s="2"/>
    </row>
    <row r="547" spans="5:5">
      <c r="E547" s="2"/>
    </row>
    <row r="548" spans="5:5">
      <c r="E548" s="2"/>
    </row>
    <row r="549" spans="5:5">
      <c r="E549" s="2"/>
    </row>
    <row r="550" spans="5:5">
      <c r="E550" s="2"/>
    </row>
    <row r="551" spans="5:5">
      <c r="E551" s="2"/>
    </row>
    <row r="552" spans="5:5">
      <c r="E552" s="2"/>
    </row>
    <row r="553" spans="5:5">
      <c r="E553" s="2"/>
    </row>
    <row r="554" spans="5:5">
      <c r="E554" s="2"/>
    </row>
    <row r="555" spans="5:5">
      <c r="E555" s="2"/>
    </row>
    <row r="556" spans="5:5">
      <c r="E556" s="2"/>
    </row>
    <row r="557" spans="5:5">
      <c r="E557" s="2"/>
    </row>
    <row r="558" spans="5:5">
      <c r="E558" s="2"/>
    </row>
    <row r="559" spans="5:5">
      <c r="E559" s="2"/>
    </row>
    <row r="560" spans="5:5">
      <c r="E560" s="2"/>
    </row>
    <row r="561" spans="5:5">
      <c r="E561" s="2"/>
    </row>
    <row r="562" spans="5:5">
      <c r="E562" s="2"/>
    </row>
    <row r="563" spans="5:5">
      <c r="E563" s="2"/>
    </row>
    <row r="564" spans="5:5">
      <c r="E564" s="2"/>
    </row>
    <row r="565" spans="5:5">
      <c r="E565" s="2"/>
    </row>
    <row r="566" spans="5:5">
      <c r="E566" s="2"/>
    </row>
    <row r="567" spans="5:5">
      <c r="E567" s="2"/>
    </row>
    <row r="568" spans="5:5">
      <c r="E568" s="2"/>
    </row>
    <row r="569" spans="5:5">
      <c r="E569" s="2"/>
    </row>
    <row r="570" spans="5:5">
      <c r="E570" s="2"/>
    </row>
    <row r="571" spans="5:5">
      <c r="E571" s="2"/>
    </row>
    <row r="572" spans="5:5">
      <c r="E572" s="2"/>
    </row>
    <row r="573" spans="5:5">
      <c r="E573" s="2"/>
    </row>
    <row r="574" spans="5:5">
      <c r="E574" s="2"/>
    </row>
    <row r="575" spans="5:5">
      <c r="E575" s="2"/>
    </row>
    <row r="576" spans="5:5">
      <c r="E576" s="2"/>
    </row>
    <row r="577" spans="5:5">
      <c r="E577" s="2"/>
    </row>
    <row r="578" spans="5:5">
      <c r="E578" s="2"/>
    </row>
    <row r="579" spans="5:5">
      <c r="E579" s="2"/>
    </row>
    <row r="580" spans="5:5">
      <c r="E580" s="2"/>
    </row>
    <row r="581" spans="5:5">
      <c r="E581" s="2"/>
    </row>
    <row r="582" spans="5:5">
      <c r="E582" s="2"/>
    </row>
    <row r="583" spans="5:5">
      <c r="E583" s="2"/>
    </row>
    <row r="584" spans="5:5">
      <c r="E584" s="2"/>
    </row>
    <row r="585" spans="5:5">
      <c r="E585" s="2"/>
    </row>
    <row r="586" spans="5:5">
      <c r="E586" s="2"/>
    </row>
    <row r="587" spans="5:5">
      <c r="E587" s="2"/>
    </row>
    <row r="588" spans="5:5">
      <c r="E588" s="2"/>
    </row>
    <row r="589" spans="5:5">
      <c r="E589" s="2"/>
    </row>
    <row r="590" spans="5:5">
      <c r="E590" s="2"/>
    </row>
    <row r="591" spans="5:5">
      <c r="E591" s="2"/>
    </row>
    <row r="592" spans="5:5">
      <c r="E592" s="2"/>
    </row>
    <row r="593" spans="5:5">
      <c r="E593" s="2"/>
    </row>
    <row r="594" spans="5:5">
      <c r="E594" s="2"/>
    </row>
    <row r="595" spans="5:5">
      <c r="E595" s="2"/>
    </row>
    <row r="596" spans="5:5">
      <c r="E596" s="2"/>
    </row>
    <row r="597" spans="5:5">
      <c r="E597" s="2"/>
    </row>
    <row r="598" spans="5:5">
      <c r="E598" s="2"/>
    </row>
    <row r="599" spans="5:5">
      <c r="E599" s="2"/>
    </row>
    <row r="600" spans="5:5">
      <c r="E600" s="2"/>
    </row>
    <row r="601" spans="5:5">
      <c r="E601" s="2"/>
    </row>
    <row r="602" spans="5:5">
      <c r="E602" s="2"/>
    </row>
    <row r="603" spans="5:5">
      <c r="E603" s="2"/>
    </row>
    <row r="604" spans="5:5">
      <c r="E604" s="2"/>
    </row>
    <row r="605" spans="5:5">
      <c r="E605" s="2"/>
    </row>
    <row r="606" spans="5:5">
      <c r="E606" s="2"/>
    </row>
    <row r="607" spans="5:5">
      <c r="E607" s="2"/>
    </row>
    <row r="608" spans="5:5">
      <c r="E608" s="2"/>
    </row>
    <row r="609" spans="5:5">
      <c r="E609" s="2"/>
    </row>
    <row r="610" spans="5:5">
      <c r="E610" s="2"/>
    </row>
    <row r="611" spans="5:5">
      <c r="E611" s="2"/>
    </row>
    <row r="612" spans="5:5">
      <c r="E612" s="2"/>
    </row>
    <row r="613" spans="5:5">
      <c r="E613" s="2"/>
    </row>
    <row r="614" spans="5:5">
      <c r="E614" s="2"/>
    </row>
    <row r="615" spans="5:5">
      <c r="E615" s="2"/>
    </row>
    <row r="616" spans="5:5">
      <c r="E616" s="2"/>
    </row>
    <row r="617" spans="5:5">
      <c r="E617" s="2"/>
    </row>
    <row r="618" spans="5:5">
      <c r="E618" s="2"/>
    </row>
    <row r="619" spans="5:5">
      <c r="E619" s="2"/>
    </row>
    <row r="620" spans="5:5">
      <c r="E620" s="2"/>
    </row>
    <row r="621" spans="5:5">
      <c r="E621" s="2"/>
    </row>
    <row r="622" spans="5:5">
      <c r="E622" s="2"/>
    </row>
    <row r="623" spans="5:5">
      <c r="E623" s="2"/>
    </row>
    <row r="624" spans="5:5">
      <c r="E624" s="2"/>
    </row>
    <row r="625" spans="5:5">
      <c r="E625" s="2"/>
    </row>
    <row r="626" spans="5:5">
      <c r="E626" s="2"/>
    </row>
    <row r="627" spans="5:5">
      <c r="E627" s="2"/>
    </row>
    <row r="628" spans="5:5">
      <c r="E628" s="2"/>
    </row>
    <row r="629" spans="5:5">
      <c r="E629" s="2"/>
    </row>
    <row r="630" spans="5:5">
      <c r="E630" s="2"/>
    </row>
    <row r="631" spans="5:5">
      <c r="E631" s="2"/>
    </row>
    <row r="632" spans="5:5">
      <c r="E632" s="2"/>
    </row>
    <row r="633" spans="5:5">
      <c r="E633" s="2"/>
    </row>
    <row r="634" spans="5:5">
      <c r="E634" s="2"/>
    </row>
    <row r="635" spans="5:5">
      <c r="E635" s="2"/>
    </row>
    <row r="636" spans="5:5">
      <c r="E636" s="2"/>
    </row>
    <row r="637" spans="5:5">
      <c r="E637" s="2"/>
    </row>
    <row r="638" spans="5:5">
      <c r="E638" s="2"/>
    </row>
    <row r="639" spans="5:5">
      <c r="E639" s="2"/>
    </row>
    <row r="640" spans="5:5">
      <c r="E640" s="2"/>
    </row>
    <row r="641" spans="5:5">
      <c r="E641" s="2"/>
    </row>
    <row r="642" spans="5:5">
      <c r="E642" s="2"/>
    </row>
    <row r="643" spans="5:5">
      <c r="E643" s="2"/>
    </row>
    <row r="644" spans="5:5">
      <c r="E644" s="2"/>
    </row>
    <row r="645" spans="5:5">
      <c r="E645" s="2"/>
    </row>
    <row r="646" spans="5:5">
      <c r="E646" s="2"/>
    </row>
    <row r="647" spans="5:5">
      <c r="E647" s="2"/>
    </row>
    <row r="648" spans="5:5">
      <c r="E648" s="2"/>
    </row>
    <row r="649" spans="5:5">
      <c r="E649" s="2"/>
    </row>
    <row r="650" spans="5:5">
      <c r="E650" s="2"/>
    </row>
    <row r="651" spans="5:5">
      <c r="E651" s="2"/>
    </row>
    <row r="652" spans="5:5">
      <c r="E652" s="2"/>
    </row>
    <row r="653" spans="5:5">
      <c r="E653" s="2"/>
    </row>
    <row r="654" spans="5:5">
      <c r="E654" s="2"/>
    </row>
    <row r="655" spans="5:5">
      <c r="E655" s="2"/>
    </row>
    <row r="656" spans="5:5">
      <c r="E656" s="2"/>
    </row>
    <row r="657" spans="5:5">
      <c r="E657" s="2"/>
    </row>
    <row r="658" spans="5:5">
      <c r="E658" s="2"/>
    </row>
    <row r="659" spans="5:5">
      <c r="E659" s="2"/>
    </row>
    <row r="660" spans="5:5">
      <c r="E660" s="2"/>
    </row>
    <row r="661" spans="5:5">
      <c r="E661" s="2"/>
    </row>
    <row r="662" spans="5:5">
      <c r="E662" s="2"/>
    </row>
    <row r="663" spans="5:5">
      <c r="E663" s="2"/>
    </row>
    <row r="664" spans="5:5">
      <c r="E664" s="2"/>
    </row>
    <row r="665" spans="5:5">
      <c r="E665" s="2"/>
    </row>
    <row r="666" spans="5:5">
      <c r="E666" s="2"/>
    </row>
    <row r="667" spans="5:5">
      <c r="E667" s="2"/>
    </row>
    <row r="668" spans="5:5">
      <c r="E668" s="2"/>
    </row>
    <row r="669" spans="5:5">
      <c r="E669" s="2"/>
    </row>
    <row r="670" spans="5:5">
      <c r="E670" s="2"/>
    </row>
    <row r="671" spans="5:5">
      <c r="E671" s="2"/>
    </row>
    <row r="672" spans="5:5">
      <c r="E672" s="2"/>
    </row>
    <row r="673" spans="5:5">
      <c r="E673" s="2"/>
    </row>
    <row r="674" spans="5:5">
      <c r="E674" s="2"/>
    </row>
    <row r="675" spans="5:5">
      <c r="E675" s="2"/>
    </row>
    <row r="676" spans="5:5">
      <c r="E676" s="2"/>
    </row>
    <row r="677" spans="5:5">
      <c r="E677" s="2"/>
    </row>
    <row r="678" spans="5:5">
      <c r="E678" s="2"/>
    </row>
    <row r="679" spans="5:5">
      <c r="E679" s="2"/>
    </row>
    <row r="680" spans="5:5">
      <c r="E680" s="2"/>
    </row>
    <row r="681" spans="5:5">
      <c r="E681" s="2"/>
    </row>
    <row r="682" spans="5:5">
      <c r="E682" s="2"/>
    </row>
    <row r="683" spans="5:5">
      <c r="E683" s="2"/>
    </row>
    <row r="684" spans="5:5">
      <c r="E684" s="2"/>
    </row>
    <row r="685" spans="5:5">
      <c r="E685" s="2"/>
    </row>
    <row r="686" spans="5:5">
      <c r="E686" s="2"/>
    </row>
    <row r="687" spans="5:5">
      <c r="E687" s="2"/>
    </row>
    <row r="688" spans="5:5">
      <c r="E688" s="2"/>
    </row>
    <row r="689" spans="5:5">
      <c r="E689" s="2"/>
    </row>
    <row r="690" spans="5:5">
      <c r="E690" s="2"/>
    </row>
    <row r="691" spans="5:5">
      <c r="E691" s="2"/>
    </row>
    <row r="692" spans="5:5">
      <c r="E692" s="2"/>
    </row>
    <row r="693" spans="5:5">
      <c r="E693" s="2"/>
    </row>
    <row r="694" spans="5:5">
      <c r="E694" s="2"/>
    </row>
    <row r="695" spans="5:5">
      <c r="E695" s="2"/>
    </row>
    <row r="696" spans="5:5">
      <c r="E696" s="2"/>
    </row>
    <row r="697" spans="5:5">
      <c r="E697" s="2"/>
    </row>
    <row r="698" spans="5:5">
      <c r="E698" s="2"/>
    </row>
    <row r="699" spans="5:5">
      <c r="E699" s="2"/>
    </row>
    <row r="700" spans="5:5">
      <c r="E700" s="2"/>
    </row>
    <row r="701" spans="5:5">
      <c r="E701" s="2"/>
    </row>
    <row r="702" spans="5:5">
      <c r="E702" s="2"/>
    </row>
    <row r="703" spans="5:5">
      <c r="E703" s="2"/>
    </row>
    <row r="704" spans="5:5">
      <c r="E704" s="2"/>
    </row>
    <row r="705" spans="5:5">
      <c r="E705" s="2"/>
    </row>
    <row r="706" spans="5:5">
      <c r="E706" s="2"/>
    </row>
    <row r="707" spans="5:5">
      <c r="E707" s="2"/>
    </row>
    <row r="708" spans="5:5">
      <c r="E708" s="2"/>
    </row>
    <row r="709" spans="5:5">
      <c r="E709" s="2"/>
    </row>
    <row r="710" spans="5:5">
      <c r="E710" s="2"/>
    </row>
    <row r="711" spans="5:5">
      <c r="E711" s="2"/>
    </row>
    <row r="712" spans="5:5">
      <c r="E712" s="2"/>
    </row>
    <row r="713" spans="5:5">
      <c r="E713" s="2"/>
    </row>
    <row r="714" spans="5:5">
      <c r="E714" s="2"/>
    </row>
    <row r="715" spans="5:5">
      <c r="E715" s="2"/>
    </row>
    <row r="716" spans="5:5">
      <c r="E716" s="2"/>
    </row>
    <row r="717" spans="5:5">
      <c r="E717" s="2"/>
    </row>
    <row r="718" spans="5:5">
      <c r="E718" s="2"/>
    </row>
    <row r="719" spans="5:5">
      <c r="E719" s="2"/>
    </row>
    <row r="720" spans="5:5">
      <c r="E720" s="2"/>
    </row>
    <row r="721" spans="5:5">
      <c r="E721" s="2"/>
    </row>
    <row r="722" spans="5:5">
      <c r="E722" s="2"/>
    </row>
    <row r="723" spans="5:5">
      <c r="E723" s="2"/>
    </row>
    <row r="724" spans="5:5">
      <c r="E724" s="2"/>
    </row>
    <row r="725" spans="5:5">
      <c r="E725" s="2"/>
    </row>
    <row r="726" spans="5:5">
      <c r="E726" s="2"/>
    </row>
    <row r="727" spans="5:5">
      <c r="E727" s="2"/>
    </row>
    <row r="728" spans="5:5">
      <c r="E728" s="2"/>
    </row>
    <row r="729" spans="5:5">
      <c r="E729" s="2"/>
    </row>
    <row r="730" spans="5:5">
      <c r="E730" s="2"/>
    </row>
    <row r="731" spans="5:5">
      <c r="E731" s="2"/>
    </row>
    <row r="732" spans="5:5">
      <c r="E732" s="2"/>
    </row>
    <row r="733" spans="5:5">
      <c r="E733" s="2"/>
    </row>
    <row r="734" spans="5:5">
      <c r="E734" s="2"/>
    </row>
    <row r="735" spans="5:5">
      <c r="E735" s="2"/>
    </row>
    <row r="736" spans="5:5">
      <c r="E736" s="2"/>
    </row>
    <row r="737" spans="5:5">
      <c r="E737" s="2"/>
    </row>
    <row r="738" spans="5:5">
      <c r="E738" s="2"/>
    </row>
    <row r="739" spans="5:5">
      <c r="E739" s="2"/>
    </row>
    <row r="740" spans="5:5">
      <c r="E740" s="2"/>
    </row>
    <row r="741" spans="5:5">
      <c r="E741" s="2"/>
    </row>
    <row r="742" spans="5:5">
      <c r="E742" s="2"/>
    </row>
    <row r="743" spans="5:5">
      <c r="E743" s="2"/>
    </row>
    <row r="744" spans="5:5">
      <c r="E744" s="2"/>
    </row>
    <row r="745" spans="5:5">
      <c r="E745" s="2"/>
    </row>
    <row r="746" spans="5:5">
      <c r="E746" s="2"/>
    </row>
    <row r="747" spans="5:5">
      <c r="E747" s="2"/>
    </row>
    <row r="748" spans="5:5">
      <c r="E748" s="2"/>
    </row>
    <row r="749" spans="5:5">
      <c r="E749" s="2"/>
    </row>
    <row r="750" spans="5:5">
      <c r="E750" s="2"/>
    </row>
    <row r="751" spans="5:5">
      <c r="E751" s="2"/>
    </row>
    <row r="752" spans="5:5">
      <c r="E752" s="2"/>
    </row>
    <row r="753" spans="5:5">
      <c r="E753" s="2"/>
    </row>
    <row r="754" spans="5:5">
      <c r="E754" s="2"/>
    </row>
    <row r="755" spans="5:5">
      <c r="E755" s="2"/>
    </row>
    <row r="756" spans="5:5">
      <c r="E756" s="2"/>
    </row>
    <row r="757" spans="5:5">
      <c r="E757" s="2"/>
    </row>
    <row r="758" spans="5:5">
      <c r="E758" s="2"/>
    </row>
    <row r="759" spans="5:5">
      <c r="E759" s="2"/>
    </row>
    <row r="760" spans="5:5">
      <c r="E760" s="2"/>
    </row>
    <row r="761" spans="5:5">
      <c r="E761" s="2"/>
    </row>
    <row r="762" spans="5:5">
      <c r="E762" s="2"/>
    </row>
    <row r="763" spans="5:5">
      <c r="E763" s="2"/>
    </row>
    <row r="764" spans="5:5">
      <c r="E764" s="2"/>
    </row>
    <row r="765" spans="5:5">
      <c r="E765" s="2"/>
    </row>
    <row r="766" spans="5:5">
      <c r="E766" s="2"/>
    </row>
    <row r="767" spans="5:5">
      <c r="E767" s="2"/>
    </row>
    <row r="768" spans="5:5">
      <c r="E768" s="2"/>
    </row>
    <row r="769" spans="5:5">
      <c r="E769" s="2"/>
    </row>
    <row r="770" spans="5:5">
      <c r="E770" s="2"/>
    </row>
    <row r="771" spans="5:5">
      <c r="E771" s="2"/>
    </row>
    <row r="772" spans="5:5">
      <c r="E772" s="2"/>
    </row>
    <row r="773" spans="5:5">
      <c r="E773" s="2"/>
    </row>
    <row r="774" spans="5:5">
      <c r="E774" s="2"/>
    </row>
    <row r="775" spans="5:5">
      <c r="E775" s="2"/>
    </row>
    <row r="776" spans="5:5">
      <c r="E776" s="2"/>
    </row>
    <row r="777" spans="5:5">
      <c r="E777" s="2"/>
    </row>
    <row r="778" spans="5:5">
      <c r="E778" s="2"/>
    </row>
    <row r="779" spans="5:5">
      <c r="E779" s="2"/>
    </row>
    <row r="780" spans="5:5">
      <c r="E780" s="2"/>
    </row>
    <row r="781" spans="5:5">
      <c r="E781" s="2"/>
    </row>
    <row r="782" spans="5:5">
      <c r="E782" s="2"/>
    </row>
    <row r="783" spans="5:5">
      <c r="E783" s="2"/>
    </row>
    <row r="784" spans="5:5">
      <c r="E784" s="2"/>
    </row>
    <row r="785" spans="5:5">
      <c r="E785" s="2"/>
    </row>
    <row r="786" spans="5:5">
      <c r="E786" s="2"/>
    </row>
    <row r="787" spans="5:5">
      <c r="E787" s="2"/>
    </row>
    <row r="788" spans="5:5">
      <c r="E788" s="2"/>
    </row>
    <row r="789" spans="5:5">
      <c r="E789" s="2"/>
    </row>
    <row r="790" spans="5:5">
      <c r="E790" s="2"/>
    </row>
    <row r="791" spans="5:5">
      <c r="E791" s="2"/>
    </row>
    <row r="792" spans="5:5">
      <c r="E792" s="2"/>
    </row>
    <row r="793" spans="5:5">
      <c r="E793" s="2"/>
    </row>
    <row r="794" spans="5:5">
      <c r="E794" s="2"/>
    </row>
    <row r="795" spans="5:5">
      <c r="E795" s="2"/>
    </row>
    <row r="796" spans="5:5">
      <c r="E796" s="2"/>
    </row>
    <row r="797" spans="5:5">
      <c r="E797" s="2"/>
    </row>
    <row r="798" spans="5:5">
      <c r="E798" s="2"/>
    </row>
    <row r="799" spans="5:5">
      <c r="E799" s="2"/>
    </row>
    <row r="800" spans="5:5">
      <c r="E800" s="2"/>
    </row>
    <row r="801" spans="5:5">
      <c r="E801" s="2"/>
    </row>
    <row r="802" spans="5:5">
      <c r="E802" s="2"/>
    </row>
    <row r="803" spans="5:5">
      <c r="E803" s="2"/>
    </row>
    <row r="804" spans="5:5">
      <c r="E804" s="2"/>
    </row>
    <row r="805" spans="5:5">
      <c r="E805" s="2"/>
    </row>
    <row r="806" spans="5:5">
      <c r="E806" s="2"/>
    </row>
    <row r="807" spans="5:5">
      <c r="E807" s="2"/>
    </row>
    <row r="808" spans="5:5">
      <c r="E808" s="2"/>
    </row>
    <row r="809" spans="5:5">
      <c r="E809" s="2"/>
    </row>
    <row r="810" spans="5:5">
      <c r="E810" s="2"/>
    </row>
    <row r="811" spans="5:5">
      <c r="E811" s="2"/>
    </row>
    <row r="812" spans="5:5">
      <c r="E812" s="2"/>
    </row>
    <row r="813" spans="5:5">
      <c r="E813" s="2"/>
    </row>
    <row r="814" spans="5:5">
      <c r="E814" s="2"/>
    </row>
    <row r="815" spans="5:5">
      <c r="E815" s="2"/>
    </row>
    <row r="816" spans="5:5">
      <c r="E816" s="2"/>
    </row>
    <row r="817" spans="5:5">
      <c r="E817" s="2"/>
    </row>
    <row r="818" spans="5:5">
      <c r="E818" s="2"/>
    </row>
    <row r="819" spans="5:5">
      <c r="E819" s="2"/>
    </row>
    <row r="820" spans="5:5">
      <c r="E820" s="2"/>
    </row>
    <row r="821" spans="5:5">
      <c r="E821" s="2"/>
    </row>
    <row r="822" spans="5:5">
      <c r="E822" s="2"/>
    </row>
    <row r="823" spans="5:5">
      <c r="E823" s="2"/>
    </row>
    <row r="824" spans="5:5">
      <c r="E824" s="2"/>
    </row>
    <row r="825" spans="5:5">
      <c r="E825" s="2"/>
    </row>
    <row r="826" spans="5:5">
      <c r="E826" s="2"/>
    </row>
    <row r="827" spans="5:5">
      <c r="E827" s="2"/>
    </row>
    <row r="828" spans="5:5">
      <c r="E828" s="2"/>
    </row>
    <row r="829" spans="5:5">
      <c r="E829" s="2"/>
    </row>
    <row r="830" spans="5:5">
      <c r="E830" s="2"/>
    </row>
    <row r="831" spans="5:5">
      <c r="E831" s="2"/>
    </row>
    <row r="832" spans="5:5">
      <c r="E832" s="2"/>
    </row>
    <row r="833" spans="5:5">
      <c r="E833" s="2"/>
    </row>
    <row r="834" spans="5:5">
      <c r="E834" s="2"/>
    </row>
    <row r="835" spans="5:5">
      <c r="E835" s="2"/>
    </row>
    <row r="836" spans="5:5">
      <c r="E836" s="2"/>
    </row>
    <row r="837" spans="5:5">
      <c r="E837" s="2"/>
    </row>
    <row r="838" spans="5:5">
      <c r="E838" s="2"/>
    </row>
    <row r="839" spans="5:5">
      <c r="E839" s="2"/>
    </row>
    <row r="840" spans="5:5">
      <c r="E840" s="2"/>
    </row>
    <row r="841" spans="5:5">
      <c r="E841" s="2"/>
    </row>
    <row r="842" spans="5:5">
      <c r="E842" s="2"/>
    </row>
    <row r="843" spans="5:5">
      <c r="E843" s="2"/>
    </row>
    <row r="844" spans="5:5">
      <c r="E844" s="2"/>
    </row>
    <row r="845" spans="5:5">
      <c r="E845" s="2"/>
    </row>
    <row r="846" spans="5:5">
      <c r="E846" s="2"/>
    </row>
    <row r="847" spans="5:5">
      <c r="E847" s="2"/>
    </row>
    <row r="848" spans="5:5">
      <c r="E848" s="2"/>
    </row>
    <row r="849" spans="5:5">
      <c r="E849" s="2"/>
    </row>
    <row r="850" spans="5:5">
      <c r="E850" s="2"/>
    </row>
    <row r="851" spans="5:5">
      <c r="E851" s="2"/>
    </row>
    <row r="852" spans="5:5">
      <c r="E852" s="2"/>
    </row>
    <row r="853" spans="5:5">
      <c r="E853" s="2"/>
    </row>
    <row r="854" spans="5:5">
      <c r="E854" s="2"/>
    </row>
    <row r="855" spans="5:5">
      <c r="E855" s="2"/>
    </row>
    <row r="856" spans="5:5">
      <c r="E856" s="2"/>
    </row>
    <row r="857" spans="5:5">
      <c r="E857" s="2"/>
    </row>
    <row r="858" spans="5:5">
      <c r="E858" s="2"/>
    </row>
    <row r="859" spans="5:5">
      <c r="E859" s="2"/>
    </row>
    <row r="860" spans="5:5">
      <c r="E860" s="2"/>
    </row>
    <row r="861" spans="5:5">
      <c r="E861" s="2"/>
    </row>
    <row r="862" spans="5:5">
      <c r="E862" s="2"/>
    </row>
    <row r="863" spans="5:5">
      <c r="E863" s="2"/>
    </row>
    <row r="864" spans="5:5">
      <c r="E864" s="2"/>
    </row>
    <row r="865" spans="5:5">
      <c r="E865" s="2"/>
    </row>
    <row r="866" spans="5:5">
      <c r="E866" s="2"/>
    </row>
    <row r="867" spans="5:5">
      <c r="E867" s="2"/>
    </row>
    <row r="868" spans="5:5">
      <c r="E868" s="2"/>
    </row>
    <row r="869" spans="5:5">
      <c r="E869" s="2"/>
    </row>
    <row r="870" spans="5:5">
      <c r="E870" s="2"/>
    </row>
    <row r="871" spans="5:5">
      <c r="E871" s="2"/>
    </row>
    <row r="872" spans="5:5">
      <c r="E872" s="2"/>
    </row>
    <row r="873" spans="5:5">
      <c r="E873" s="2"/>
    </row>
    <row r="874" spans="5:5">
      <c r="E874" s="2"/>
    </row>
    <row r="875" spans="5:5">
      <c r="E875" s="2"/>
    </row>
    <row r="876" spans="5:5">
      <c r="E876" s="2"/>
    </row>
    <row r="877" spans="5:5">
      <c r="E877" s="2"/>
    </row>
    <row r="878" spans="5:5">
      <c r="E878" s="2"/>
    </row>
    <row r="879" spans="5:5">
      <c r="E879" s="2"/>
    </row>
    <row r="880" spans="5:5">
      <c r="E880" s="2"/>
    </row>
    <row r="881" spans="5:5">
      <c r="E881" s="2"/>
    </row>
    <row r="882" spans="5:5">
      <c r="E882" s="2"/>
    </row>
    <row r="883" spans="5:5">
      <c r="E883" s="2"/>
    </row>
    <row r="884" spans="5:5">
      <c r="E884" s="2"/>
    </row>
    <row r="885" spans="5:5">
      <c r="E885" s="2"/>
    </row>
    <row r="886" spans="5:5">
      <c r="E886" s="2"/>
    </row>
    <row r="887" spans="5:5">
      <c r="E887" s="2"/>
    </row>
    <row r="888" spans="5:5">
      <c r="E888" s="2"/>
    </row>
    <row r="889" spans="5:5">
      <c r="E889" s="2"/>
    </row>
    <row r="890" spans="5:5">
      <c r="E890" s="2"/>
    </row>
    <row r="891" spans="5:5">
      <c r="E891" s="2"/>
    </row>
    <row r="892" spans="5:5">
      <c r="E892" s="2"/>
    </row>
    <row r="893" spans="5:5">
      <c r="E893" s="2"/>
    </row>
    <row r="894" spans="5:5">
      <c r="E894" s="2"/>
    </row>
    <row r="895" spans="5:5">
      <c r="E895" s="2"/>
    </row>
    <row r="896" spans="5:5">
      <c r="E896" s="2"/>
    </row>
    <row r="897" spans="5:5">
      <c r="E897" s="2"/>
    </row>
    <row r="898" spans="5:5">
      <c r="E898" s="2"/>
    </row>
    <row r="899" spans="5:5">
      <c r="E899" s="2"/>
    </row>
    <row r="900" spans="5:5">
      <c r="E900" s="2"/>
    </row>
    <row r="901" spans="5:5">
      <c r="E901" s="2"/>
    </row>
    <row r="902" spans="5:5">
      <c r="E902" s="2"/>
    </row>
    <row r="903" spans="5:5">
      <c r="E903" s="2"/>
    </row>
    <row r="904" spans="5:5">
      <c r="E904" s="2"/>
    </row>
    <row r="905" spans="5:5">
      <c r="E905" s="2"/>
    </row>
    <row r="906" spans="5:5">
      <c r="E906" s="2"/>
    </row>
    <row r="907" spans="5:5">
      <c r="E907" s="2"/>
    </row>
    <row r="908" spans="5:5">
      <c r="E908" s="2"/>
    </row>
    <row r="909" spans="5:5">
      <c r="E909" s="2"/>
    </row>
    <row r="910" spans="5:5">
      <c r="E910" s="2"/>
    </row>
    <row r="911" spans="5:5">
      <c r="E911" s="2"/>
    </row>
    <row r="912" spans="5:5">
      <c r="E912" s="2"/>
    </row>
    <row r="913" spans="5:5">
      <c r="E913" s="2"/>
    </row>
    <row r="914" spans="5:5">
      <c r="E914" s="2"/>
    </row>
    <row r="915" spans="5:5">
      <c r="E915" s="2"/>
    </row>
    <row r="916" spans="5:5">
      <c r="E916" s="2"/>
    </row>
    <row r="917" spans="5:5">
      <c r="E917" s="2"/>
    </row>
    <row r="918" spans="5:5">
      <c r="E918" s="2"/>
    </row>
    <row r="919" spans="5:5">
      <c r="E919" s="2"/>
    </row>
    <row r="920" spans="5:5">
      <c r="E920" s="2"/>
    </row>
    <row r="921" spans="5:5">
      <c r="E921" s="2"/>
    </row>
    <row r="922" spans="5:5">
      <c r="E922" s="2"/>
    </row>
    <row r="923" spans="5:5">
      <c r="E923" s="2"/>
    </row>
    <row r="924" spans="5:5">
      <c r="E924" s="2"/>
    </row>
    <row r="925" spans="5:5">
      <c r="E925" s="2"/>
    </row>
    <row r="926" spans="5:5">
      <c r="E926" s="2"/>
    </row>
    <row r="927" spans="5:5">
      <c r="E927" s="2"/>
    </row>
    <row r="928" spans="5:5">
      <c r="E928" s="2"/>
    </row>
    <row r="929" spans="5:5">
      <c r="E929" s="2"/>
    </row>
    <row r="930" spans="5:5">
      <c r="E930" s="2"/>
    </row>
    <row r="931" spans="5:5">
      <c r="E931" s="2"/>
    </row>
    <row r="932" spans="5:5">
      <c r="E932" s="2"/>
    </row>
    <row r="933" spans="5:5">
      <c r="E933" s="2"/>
    </row>
    <row r="934" spans="5:5">
      <c r="E934" s="2"/>
    </row>
    <row r="935" spans="5:5">
      <c r="E935" s="2"/>
    </row>
    <row r="936" spans="5:5">
      <c r="E936" s="2"/>
    </row>
    <row r="937" spans="5:5">
      <c r="E937" s="2"/>
    </row>
    <row r="938" spans="5:5">
      <c r="E938" s="2"/>
    </row>
    <row r="939" spans="5:5">
      <c r="E939" s="2"/>
    </row>
    <row r="940" spans="5:5">
      <c r="E940" s="2"/>
    </row>
    <row r="941" spans="5:5">
      <c r="E941" s="2"/>
    </row>
    <row r="942" spans="5:5">
      <c r="E942" s="2"/>
    </row>
    <row r="943" spans="5:5">
      <c r="E943" s="2"/>
    </row>
    <row r="944" spans="5:5">
      <c r="E944" s="2"/>
    </row>
    <row r="945" spans="5:5">
      <c r="E945" s="2"/>
    </row>
    <row r="946" spans="5:5">
      <c r="E946" s="2"/>
    </row>
    <row r="947" spans="5:5">
      <c r="E947" s="2"/>
    </row>
    <row r="948" spans="5:5">
      <c r="E948" s="2"/>
    </row>
    <row r="949" spans="5:5">
      <c r="E949" s="2"/>
    </row>
    <row r="950" spans="5:5">
      <c r="E950" s="2"/>
    </row>
    <row r="951" spans="5:5">
      <c r="E951" s="2"/>
    </row>
    <row r="952" spans="5:5">
      <c r="E952" s="2"/>
    </row>
    <row r="953" spans="5:5">
      <c r="E953" s="2"/>
    </row>
    <row r="954" spans="5:5">
      <c r="E954" s="2"/>
    </row>
    <row r="955" spans="5:5">
      <c r="E955" s="2"/>
    </row>
    <row r="956" spans="5:5">
      <c r="E956" s="2"/>
    </row>
    <row r="957" spans="5:5">
      <c r="E957" s="2"/>
    </row>
    <row r="958" spans="5:5">
      <c r="E958" s="2"/>
    </row>
    <row r="959" spans="5:5">
      <c r="E959" s="2"/>
    </row>
    <row r="960" spans="5:5">
      <c r="E960" s="2"/>
    </row>
    <row r="961" spans="5:5">
      <c r="E961" s="2"/>
    </row>
    <row r="962" spans="5:5">
      <c r="E962" s="2"/>
    </row>
    <row r="963" spans="5:5">
      <c r="E963" s="2"/>
    </row>
    <row r="964" spans="5:5">
      <c r="E964" s="2"/>
    </row>
    <row r="965" spans="5:5">
      <c r="E965" s="2"/>
    </row>
    <row r="966" spans="5:5">
      <c r="E966" s="2"/>
    </row>
    <row r="967" spans="5:5">
      <c r="E967" s="2"/>
    </row>
    <row r="968" spans="5:5">
      <c r="E968" s="2"/>
    </row>
    <row r="969" spans="5:5">
      <c r="E969" s="2"/>
    </row>
    <row r="970" spans="5:5">
      <c r="E970" s="2"/>
    </row>
    <row r="971" spans="5:5">
      <c r="E971" s="2"/>
    </row>
    <row r="972" spans="5:5">
      <c r="E972" s="2"/>
    </row>
    <row r="973" spans="5:5">
      <c r="E973" s="2"/>
    </row>
    <row r="974" spans="5:5">
      <c r="E974" s="2"/>
    </row>
    <row r="975" spans="5:5">
      <c r="E975" s="2"/>
    </row>
    <row r="976" spans="5:5">
      <c r="E976" s="2"/>
    </row>
    <row r="977" spans="5:5">
      <c r="E977" s="2"/>
    </row>
    <row r="978" spans="5:5">
      <c r="E978" s="2"/>
    </row>
    <row r="979" spans="5:5">
      <c r="E979" s="2"/>
    </row>
    <row r="980" spans="5:5">
      <c r="E980" s="2"/>
    </row>
    <row r="981" spans="5:5">
      <c r="E981" s="2"/>
    </row>
    <row r="982" spans="5:5">
      <c r="E982" s="2"/>
    </row>
    <row r="983" spans="5:5">
      <c r="E983" s="2"/>
    </row>
    <row r="984" spans="5:5">
      <c r="E984" s="2"/>
    </row>
    <row r="985" spans="5:5">
      <c r="E985" s="2"/>
    </row>
    <row r="986" spans="5:5">
      <c r="E986" s="2"/>
    </row>
    <row r="987" spans="5:5">
      <c r="E987" s="2"/>
    </row>
    <row r="988" spans="5:5">
      <c r="E988" s="2"/>
    </row>
    <row r="989" spans="5:5">
      <c r="E989" s="2"/>
    </row>
    <row r="990" spans="5:5">
      <c r="E990" s="2"/>
    </row>
    <row r="991" spans="5:5">
      <c r="E991" s="2"/>
    </row>
    <row r="992" spans="5:5">
      <c r="E992" s="2"/>
    </row>
    <row r="993" spans="5:5">
      <c r="E993" s="2"/>
    </row>
    <row r="994" spans="5:5">
      <c r="E994" s="2"/>
    </row>
    <row r="995" spans="5:5">
      <c r="E995" s="2"/>
    </row>
    <row r="996" spans="5:5">
      <c r="E996" s="2"/>
    </row>
    <row r="997" spans="5:5">
      <c r="E997" s="2"/>
    </row>
    <row r="998" spans="5:5">
      <c r="E998" s="2"/>
    </row>
    <row r="999" spans="5:5">
      <c r="E999" s="2"/>
    </row>
    <row r="1000" spans="5:5">
      <c r="E1000" s="2"/>
    </row>
    <row r="1001" spans="5:5">
      <c r="E1001" s="2"/>
    </row>
    <row r="1002" spans="5:5">
      <c r="E1002" s="2"/>
    </row>
    <row r="1003" spans="5:5">
      <c r="E1003" s="2"/>
    </row>
    <row r="1004" spans="5:5">
      <c r="E1004" s="2"/>
    </row>
    <row r="1005" spans="5:5">
      <c r="E1005" s="2"/>
    </row>
    <row r="1006" spans="5:5">
      <c r="E1006" s="2"/>
    </row>
    <row r="1007" spans="5:5">
      <c r="E1007" s="2"/>
    </row>
    <row r="1008" spans="5:5">
      <c r="E1008" s="2"/>
    </row>
    <row r="1009" spans="5:5">
      <c r="E1009" s="2"/>
    </row>
    <row r="1010" spans="5:5">
      <c r="E1010" s="2"/>
    </row>
    <row r="1011" spans="5:5">
      <c r="E1011" s="2"/>
    </row>
    <row r="1012" spans="5:5">
      <c r="E1012" s="2"/>
    </row>
    <row r="1013" spans="5:5">
      <c r="E1013" s="2"/>
    </row>
    <row r="1014" spans="5:5">
      <c r="E1014" s="2"/>
    </row>
    <row r="1015" spans="5:5">
      <c r="E1015" s="2"/>
    </row>
    <row r="1016" spans="5:5">
      <c r="E1016" s="2"/>
    </row>
    <row r="1017" spans="5:5">
      <c r="E1017" s="2"/>
    </row>
    <row r="1018" spans="5:5">
      <c r="E1018" s="2"/>
    </row>
    <row r="1019" spans="5:5">
      <c r="E1019" s="2"/>
    </row>
    <row r="1020" spans="5:5">
      <c r="E1020" s="2"/>
    </row>
    <row r="1021" spans="5:5">
      <c r="E1021" s="2"/>
    </row>
    <row r="1022" spans="5:5">
      <c r="E1022" s="2"/>
    </row>
    <row r="1023" spans="5:5">
      <c r="E1023" s="2"/>
    </row>
    <row r="1024" spans="5:5">
      <c r="E1024" s="2"/>
    </row>
    <row r="1025" spans="5:5">
      <c r="E1025" s="2"/>
    </row>
    <row r="1026" spans="5:5">
      <c r="E1026" s="2"/>
    </row>
    <row r="1027" spans="5:5">
      <c r="E1027" s="2"/>
    </row>
    <row r="1028" spans="5:5">
      <c r="E1028" s="2"/>
    </row>
    <row r="1029" spans="5:5">
      <c r="E1029" s="2"/>
    </row>
    <row r="1030" spans="5:5">
      <c r="E1030" s="2"/>
    </row>
    <row r="1031" spans="5:5">
      <c r="E1031" s="2"/>
    </row>
    <row r="1032" spans="5:5">
      <c r="E1032" s="2"/>
    </row>
    <row r="1033" spans="5:5">
      <c r="E1033" s="2"/>
    </row>
    <row r="1034" spans="5:5">
      <c r="E1034" s="2"/>
    </row>
    <row r="1035" spans="5:5">
      <c r="E1035" s="2"/>
    </row>
    <row r="1036" spans="5:5">
      <c r="E1036" s="2"/>
    </row>
    <row r="1037" spans="5:5">
      <c r="E1037" s="2"/>
    </row>
    <row r="1038" spans="5:5">
      <c r="E1038" s="2"/>
    </row>
    <row r="1039" spans="5:5">
      <c r="E1039" s="2"/>
    </row>
    <row r="1040" spans="5:5">
      <c r="E1040" s="2"/>
    </row>
    <row r="1041" spans="5:5">
      <c r="E1041" s="2"/>
    </row>
    <row r="1042" spans="5:5">
      <c r="E1042" s="2"/>
    </row>
    <row r="1043" spans="5:5">
      <c r="E1043" s="2"/>
    </row>
    <row r="1044" spans="5:5">
      <c r="E1044" s="2"/>
    </row>
    <row r="1045" spans="5:5">
      <c r="E1045" s="2"/>
    </row>
    <row r="1046" spans="5:5">
      <c r="E1046" s="2"/>
    </row>
    <row r="1047" spans="5:5">
      <c r="E1047" s="2"/>
    </row>
    <row r="1048" spans="5:5">
      <c r="E1048" s="2"/>
    </row>
    <row r="1049" spans="5:5">
      <c r="E1049" s="2"/>
    </row>
    <row r="1050" spans="5:5">
      <c r="E1050" s="2"/>
    </row>
    <row r="1051" spans="5:5">
      <c r="E1051" s="2"/>
    </row>
    <row r="1052" spans="5:5">
      <c r="E1052" s="2"/>
    </row>
    <row r="1053" spans="5:5">
      <c r="E1053" s="2"/>
    </row>
    <row r="1054" spans="5:5">
      <c r="E1054" s="2"/>
    </row>
    <row r="1055" spans="5:5">
      <c r="E1055" s="2"/>
    </row>
    <row r="1056" spans="5:5">
      <c r="E1056" s="2"/>
    </row>
    <row r="1057" spans="5:5">
      <c r="E1057" s="2"/>
    </row>
    <row r="1058" spans="5:5">
      <c r="E1058" s="2"/>
    </row>
    <row r="1059" spans="5:5">
      <c r="E1059" s="2"/>
    </row>
    <row r="1060" spans="5:5">
      <c r="E1060" s="2"/>
    </row>
    <row r="1061" spans="5:5">
      <c r="E1061" s="2"/>
    </row>
    <row r="1062" spans="5:5">
      <c r="E1062" s="2"/>
    </row>
    <row r="1063" spans="5:5">
      <c r="E1063" s="2"/>
    </row>
    <row r="1064" spans="5:5">
      <c r="E1064" s="2"/>
    </row>
    <row r="1065" spans="5:5">
      <c r="E1065" s="2"/>
    </row>
    <row r="1066" spans="5:5">
      <c r="E1066" s="2"/>
    </row>
    <row r="1067" spans="5:5">
      <c r="E1067" s="2"/>
    </row>
    <row r="1068" spans="5:5">
      <c r="E1068" s="2"/>
    </row>
    <row r="1069" spans="5:5">
      <c r="E1069" s="2"/>
    </row>
    <row r="1070" spans="5:5">
      <c r="E1070" s="2"/>
    </row>
    <row r="1071" spans="5:5">
      <c r="E1071" s="2"/>
    </row>
    <row r="1072" spans="5:5">
      <c r="E1072" s="2"/>
    </row>
    <row r="1073" spans="5:5">
      <c r="E1073" s="2"/>
    </row>
    <row r="1074" spans="5:5">
      <c r="E1074" s="2"/>
    </row>
    <row r="1075" spans="5:5">
      <c r="E1075" s="2"/>
    </row>
    <row r="1076" spans="5:5">
      <c r="E1076" s="2"/>
    </row>
    <row r="1077" spans="5:5">
      <c r="E1077" s="2"/>
    </row>
    <row r="1078" spans="5:5">
      <c r="E1078" s="2"/>
    </row>
    <row r="1079" spans="5:5">
      <c r="E1079" s="2"/>
    </row>
    <row r="1080" spans="5:5">
      <c r="E1080" s="2"/>
    </row>
    <row r="1081" spans="5:5">
      <c r="E1081" s="2"/>
    </row>
    <row r="1082" spans="5:5">
      <c r="E1082" s="2"/>
    </row>
    <row r="1083" spans="5:5">
      <c r="E1083" s="2"/>
    </row>
    <row r="1084" spans="5:5">
      <c r="E1084" s="2"/>
    </row>
    <row r="1085" spans="5:5">
      <c r="E1085" s="2"/>
    </row>
    <row r="1086" spans="5:5">
      <c r="E1086" s="2"/>
    </row>
    <row r="1087" spans="5:5">
      <c r="E1087" s="2"/>
    </row>
    <row r="1088" spans="5:5">
      <c r="E1088" s="2"/>
    </row>
    <row r="1089" spans="5:5">
      <c r="E1089" s="2"/>
    </row>
    <row r="1090" spans="5:5">
      <c r="E1090" s="2"/>
    </row>
    <row r="1091" spans="5:5">
      <c r="E1091" s="2"/>
    </row>
    <row r="1092" spans="5:5">
      <c r="E1092" s="2"/>
    </row>
    <row r="1093" spans="5:5">
      <c r="E1093" s="2"/>
    </row>
    <row r="1094" spans="5:5">
      <c r="E1094" s="2"/>
    </row>
    <row r="1095" spans="5:5">
      <c r="E1095" s="2"/>
    </row>
    <row r="1096" spans="5:5">
      <c r="E1096" s="2"/>
    </row>
    <row r="1097" spans="5:5">
      <c r="E1097" s="2"/>
    </row>
    <row r="1098" spans="5:5">
      <c r="E1098" s="2"/>
    </row>
    <row r="1099" spans="5:5">
      <c r="E1099" s="2"/>
    </row>
    <row r="1100" spans="5:5">
      <c r="E1100" s="2"/>
    </row>
    <row r="1101" spans="5:5">
      <c r="E1101" s="2"/>
    </row>
    <row r="1102" spans="5:5">
      <c r="E1102" s="2"/>
    </row>
    <row r="1103" spans="5:5">
      <c r="E1103" s="2"/>
    </row>
    <row r="1104" spans="5:5">
      <c r="E1104" s="2"/>
    </row>
    <row r="1105" spans="5:5">
      <c r="E1105" s="2"/>
    </row>
    <row r="1106" spans="5:5">
      <c r="E1106" s="2"/>
    </row>
    <row r="1107" spans="5:5">
      <c r="E1107" s="2"/>
    </row>
    <row r="1108" spans="5:5">
      <c r="E1108" s="2"/>
    </row>
    <row r="1109" spans="5:5">
      <c r="E1109" s="2"/>
    </row>
    <row r="1110" spans="5:5">
      <c r="E1110" s="2"/>
    </row>
    <row r="1111" spans="5:5">
      <c r="E1111" s="2"/>
    </row>
    <row r="1112" spans="5:5">
      <c r="E1112" s="2"/>
    </row>
    <row r="1113" spans="5:5">
      <c r="E1113" s="2"/>
    </row>
    <row r="1114" spans="5:5">
      <c r="E1114" s="2"/>
    </row>
    <row r="1115" spans="5:5">
      <c r="E1115" s="2"/>
    </row>
    <row r="1116" spans="5:5">
      <c r="E1116" s="2"/>
    </row>
    <row r="1117" spans="5:5">
      <c r="E1117" s="2"/>
    </row>
    <row r="1118" spans="5:5">
      <c r="E1118" s="2"/>
    </row>
    <row r="1119" spans="5:5">
      <c r="E1119" s="2"/>
    </row>
    <row r="1120" spans="5:5">
      <c r="E1120" s="2"/>
    </row>
    <row r="1121" spans="5:5">
      <c r="E1121" s="2"/>
    </row>
    <row r="1122" spans="5:5">
      <c r="E1122" s="2"/>
    </row>
    <row r="1123" spans="5:5">
      <c r="E1123" s="2"/>
    </row>
    <row r="1124" spans="5:5">
      <c r="E1124" s="2"/>
    </row>
    <row r="1125" spans="5:5">
      <c r="E1125" s="2"/>
    </row>
    <row r="1126" spans="5:5">
      <c r="E1126" s="2"/>
    </row>
    <row r="1127" spans="5:5">
      <c r="E1127" s="2"/>
    </row>
    <row r="1128" spans="5:5">
      <c r="E1128" s="2"/>
    </row>
    <row r="1129" spans="5:5">
      <c r="E1129" s="2"/>
    </row>
    <row r="1130" spans="5:5">
      <c r="E1130" s="2"/>
    </row>
    <row r="1131" spans="5:5">
      <c r="E1131" s="2"/>
    </row>
    <row r="1132" spans="5:5">
      <c r="E1132" s="2"/>
    </row>
    <row r="1133" spans="5:5">
      <c r="E1133" s="2"/>
    </row>
    <row r="1134" spans="5:5">
      <c r="E1134" s="2"/>
    </row>
    <row r="1135" spans="5:5">
      <c r="E1135" s="2"/>
    </row>
    <row r="1136" spans="5:5">
      <c r="E1136" s="2"/>
    </row>
    <row r="1137" spans="5:5">
      <c r="E1137" s="2"/>
    </row>
    <row r="1138" spans="5:5">
      <c r="E1138" s="2"/>
    </row>
    <row r="1139" spans="5:5">
      <c r="E1139" s="2"/>
    </row>
    <row r="1140" spans="5:5">
      <c r="E1140" s="2"/>
    </row>
    <row r="1141" spans="5:5">
      <c r="E1141" s="2"/>
    </row>
    <row r="1142" spans="5:5">
      <c r="E1142" s="2"/>
    </row>
    <row r="1143" spans="5:5">
      <c r="E1143" s="2"/>
    </row>
    <row r="1144" spans="5:5">
      <c r="E1144" s="2"/>
    </row>
    <row r="1145" spans="5:5">
      <c r="E1145" s="2"/>
    </row>
    <row r="1146" spans="5:5">
      <c r="E1146" s="2"/>
    </row>
    <row r="1147" spans="5:5">
      <c r="E1147" s="2"/>
    </row>
    <row r="1148" spans="5:5">
      <c r="E1148" s="2"/>
    </row>
    <row r="1149" spans="5:5">
      <c r="E1149" s="2"/>
    </row>
    <row r="1150" spans="5:5">
      <c r="E1150" s="2"/>
    </row>
    <row r="1151" spans="5:5">
      <c r="E1151" s="2"/>
    </row>
    <row r="1152" spans="5:5">
      <c r="E1152" s="2"/>
    </row>
    <row r="1153" spans="5:5">
      <c r="E1153" s="2"/>
    </row>
    <row r="1154" spans="5:5">
      <c r="E1154" s="2"/>
    </row>
    <row r="1155" spans="5:5">
      <c r="E1155" s="2"/>
    </row>
    <row r="1156" spans="5:5">
      <c r="E1156" s="2"/>
    </row>
    <row r="1157" spans="5:5">
      <c r="E1157" s="2"/>
    </row>
    <row r="1158" spans="5:5">
      <c r="E1158" s="2"/>
    </row>
    <row r="1159" spans="5:5">
      <c r="E1159" s="2"/>
    </row>
    <row r="1160" spans="5:5">
      <c r="E1160" s="2"/>
    </row>
    <row r="1161" spans="5:5">
      <c r="E1161" s="2"/>
    </row>
    <row r="1162" spans="5:5">
      <c r="E1162" s="2"/>
    </row>
    <row r="1163" spans="5:5">
      <c r="E1163" s="2"/>
    </row>
    <row r="1164" spans="5:5">
      <c r="E1164" s="2"/>
    </row>
    <row r="1165" spans="5:5">
      <c r="E1165" s="2"/>
    </row>
    <row r="1166" spans="5:5">
      <c r="E1166" s="2"/>
    </row>
    <row r="1167" spans="5:5">
      <c r="E1167" s="2"/>
    </row>
    <row r="1168" spans="5:5">
      <c r="E1168" s="2"/>
    </row>
    <row r="1169" spans="5:5">
      <c r="E1169" s="2"/>
    </row>
    <row r="1170" spans="5:5">
      <c r="E1170" s="2"/>
    </row>
    <row r="1171" spans="5:5">
      <c r="E1171" s="2"/>
    </row>
    <row r="1172" spans="5:5">
      <c r="E1172" s="2"/>
    </row>
    <row r="1173" spans="5:5">
      <c r="E1173" s="2"/>
    </row>
    <row r="1174" spans="5:5">
      <c r="E1174" s="2"/>
    </row>
    <row r="1175" spans="5:5">
      <c r="E1175" s="2"/>
    </row>
    <row r="1176" spans="5:5">
      <c r="E1176" s="2"/>
    </row>
    <row r="1177" spans="5:5">
      <c r="E1177" s="2"/>
    </row>
    <row r="1178" spans="5:5">
      <c r="E1178" s="2"/>
    </row>
    <row r="1179" spans="5:5">
      <c r="E1179" s="2"/>
    </row>
    <row r="1180" spans="5:5">
      <c r="E1180" s="2"/>
    </row>
    <row r="1181" spans="5:5">
      <c r="E1181" s="2"/>
    </row>
    <row r="1182" spans="5:5">
      <c r="E1182" s="2"/>
    </row>
    <row r="1183" spans="5:5">
      <c r="E1183" s="2"/>
    </row>
    <row r="1184" spans="5:5">
      <c r="E1184" s="2"/>
    </row>
    <row r="1185" spans="5:5">
      <c r="E1185" s="2"/>
    </row>
    <row r="1186" spans="5:5">
      <c r="E1186" s="2"/>
    </row>
    <row r="1187" spans="5:5">
      <c r="E1187" s="2"/>
    </row>
    <row r="1188" spans="5:5">
      <c r="E1188" s="2"/>
    </row>
    <row r="1189" spans="5:5">
      <c r="E1189" s="2"/>
    </row>
    <row r="1190" spans="5:5">
      <c r="E1190" s="2"/>
    </row>
    <row r="1191" spans="5:5">
      <c r="E1191" s="2"/>
    </row>
    <row r="1192" spans="5:5">
      <c r="E1192" s="2"/>
    </row>
    <row r="1193" spans="5:5">
      <c r="E1193" s="2"/>
    </row>
    <row r="1194" spans="5:5">
      <c r="E1194" s="2"/>
    </row>
    <row r="1195" spans="5:5">
      <c r="E1195" s="2"/>
    </row>
    <row r="1196" spans="5:5">
      <c r="E1196" s="2"/>
    </row>
    <row r="1197" spans="5:5">
      <c r="E1197" s="2"/>
    </row>
    <row r="1198" spans="5:5">
      <c r="E1198" s="2"/>
    </row>
    <row r="1199" spans="5:5">
      <c r="E1199" s="2"/>
    </row>
    <row r="1200" spans="5:5">
      <c r="E1200" s="2"/>
    </row>
    <row r="1201" spans="5:5">
      <c r="E1201" s="2"/>
    </row>
    <row r="1202" spans="5:5">
      <c r="E1202" s="2"/>
    </row>
    <row r="1203" spans="5:5">
      <c r="E1203" s="2"/>
    </row>
    <row r="1204" spans="5:5">
      <c r="E1204" s="2"/>
    </row>
    <row r="1205" spans="5:5">
      <c r="E1205" s="2"/>
    </row>
    <row r="1206" spans="5:5">
      <c r="E1206" s="2"/>
    </row>
    <row r="1207" spans="5:5">
      <c r="E1207" s="2"/>
    </row>
    <row r="1208" spans="5:5">
      <c r="E1208" s="2"/>
    </row>
    <row r="1209" spans="5:5">
      <c r="E1209" s="2"/>
    </row>
    <row r="1210" spans="5:5">
      <c r="E1210" s="2"/>
    </row>
    <row r="1211" spans="5:5">
      <c r="E1211" s="2"/>
    </row>
    <row r="1212" spans="5:5">
      <c r="E1212" s="2"/>
    </row>
    <row r="1213" spans="5:5">
      <c r="E1213" s="2"/>
    </row>
    <row r="1214" spans="5:5">
      <c r="E1214" s="2"/>
    </row>
    <row r="1215" spans="5:5">
      <c r="E1215" s="2"/>
    </row>
    <row r="1216" spans="5:5">
      <c r="E1216" s="2"/>
    </row>
    <row r="1217" spans="5:5">
      <c r="E1217" s="2"/>
    </row>
    <row r="1218" spans="5:5">
      <c r="E1218" s="2"/>
    </row>
    <row r="1219" spans="5:5">
      <c r="E1219" s="2"/>
    </row>
    <row r="1220" spans="5:5">
      <c r="E1220" s="2"/>
    </row>
    <row r="1221" spans="5:5">
      <c r="E1221" s="2"/>
    </row>
    <row r="1222" spans="5:5">
      <c r="E1222" s="2"/>
    </row>
    <row r="1223" spans="5:5">
      <c r="E1223" s="2"/>
    </row>
    <row r="1224" spans="5:5">
      <c r="E1224" s="2"/>
    </row>
    <row r="1225" spans="5:5">
      <c r="E1225" s="2"/>
    </row>
    <row r="1226" spans="5:5">
      <c r="E1226" s="2"/>
    </row>
    <row r="1227" spans="5:5">
      <c r="E1227" s="2"/>
    </row>
    <row r="1228" spans="5:5">
      <c r="E1228" s="2"/>
    </row>
    <row r="1229" spans="5:5">
      <c r="E1229" s="2"/>
    </row>
    <row r="1230" spans="5:5">
      <c r="E1230" s="2"/>
    </row>
    <row r="1231" spans="5:5">
      <c r="E1231" s="2"/>
    </row>
    <row r="1232" spans="5:5">
      <c r="E1232" s="2"/>
    </row>
    <row r="1233" spans="5:5">
      <c r="E1233" s="2"/>
    </row>
    <row r="1234" spans="5:5">
      <c r="E1234" s="2"/>
    </row>
    <row r="1235" spans="5:5">
      <c r="E1235" s="2"/>
    </row>
    <row r="1236" spans="5:5">
      <c r="E1236" s="2"/>
    </row>
    <row r="1237" spans="5:5">
      <c r="E1237" s="2"/>
    </row>
    <row r="1238" spans="5:5">
      <c r="E1238" s="2"/>
    </row>
    <row r="1239" spans="5:5">
      <c r="E1239" s="2"/>
    </row>
    <row r="1240" spans="5:5">
      <c r="E1240" s="2"/>
    </row>
    <row r="1241" spans="5:5">
      <c r="E1241" s="2"/>
    </row>
    <row r="1242" spans="5:5">
      <c r="E1242" s="2"/>
    </row>
    <row r="1243" spans="5:5">
      <c r="E1243" s="2"/>
    </row>
    <row r="1244" spans="5:5">
      <c r="E1244" s="2"/>
    </row>
    <row r="1245" spans="5:5">
      <c r="E1245" s="2"/>
    </row>
    <row r="1246" spans="5:5">
      <c r="E1246" s="2"/>
    </row>
    <row r="1247" spans="5:5">
      <c r="E1247" s="2"/>
    </row>
    <row r="1248" spans="5:5">
      <c r="E1248" s="2"/>
    </row>
    <row r="1249" spans="5:5">
      <c r="E1249" s="2"/>
    </row>
    <row r="1250" spans="5:5">
      <c r="E1250" s="2"/>
    </row>
    <row r="1251" spans="5:5">
      <c r="E1251" s="2"/>
    </row>
    <row r="1252" spans="5:5">
      <c r="E1252" s="2"/>
    </row>
    <row r="1253" spans="5:5">
      <c r="E1253" s="2"/>
    </row>
    <row r="1254" spans="5:5">
      <c r="E1254" s="2"/>
    </row>
    <row r="1255" spans="5:5">
      <c r="E1255" s="2"/>
    </row>
    <row r="1256" spans="5:5">
      <c r="E1256" s="2"/>
    </row>
    <row r="1257" spans="5:5">
      <c r="E1257" s="2"/>
    </row>
    <row r="1258" spans="5:5">
      <c r="E1258" s="2"/>
    </row>
    <row r="1259" spans="5:5">
      <c r="E1259" s="2"/>
    </row>
    <row r="1260" spans="5:5">
      <c r="E1260" s="2"/>
    </row>
    <row r="1261" spans="5:5">
      <c r="E1261" s="2"/>
    </row>
    <row r="1262" spans="5:5">
      <c r="E1262" s="2"/>
    </row>
    <row r="1263" spans="5:5">
      <c r="E1263" s="2"/>
    </row>
    <row r="1264" spans="5:5">
      <c r="E1264" s="2"/>
    </row>
    <row r="1265" spans="5:5">
      <c r="E1265" s="2"/>
    </row>
    <row r="1266" spans="5:5">
      <c r="E1266" s="2"/>
    </row>
    <row r="1267" spans="5:5">
      <c r="E1267" s="2"/>
    </row>
    <row r="1268" spans="5:5">
      <c r="E1268" s="2"/>
    </row>
    <row r="1269" spans="5:5">
      <c r="E1269" s="2"/>
    </row>
    <row r="1270" spans="5:5">
      <c r="E1270" s="2"/>
    </row>
    <row r="1271" spans="5:5">
      <c r="E1271" s="2"/>
    </row>
    <row r="1272" spans="5:5">
      <c r="E1272" s="2"/>
    </row>
    <row r="1273" spans="5:5">
      <c r="E1273" s="2"/>
    </row>
    <row r="1274" spans="5:5">
      <c r="E1274" s="2"/>
    </row>
    <row r="1275" spans="5:5">
      <c r="E1275" s="2"/>
    </row>
    <row r="1276" spans="5:5">
      <c r="E1276" s="2"/>
    </row>
    <row r="1277" spans="5:5">
      <c r="E1277" s="2"/>
    </row>
    <row r="1278" spans="5:5">
      <c r="E1278" s="2"/>
    </row>
    <row r="1279" spans="5:5">
      <c r="E1279" s="2"/>
    </row>
    <row r="1280" spans="5:5">
      <c r="E1280" s="2"/>
    </row>
    <row r="1281" spans="5:5">
      <c r="E1281" s="2"/>
    </row>
    <row r="1282" spans="5:5">
      <c r="E1282" s="2"/>
    </row>
    <row r="1283" spans="5:5">
      <c r="E1283" s="2"/>
    </row>
    <row r="1284" spans="5:5">
      <c r="E1284" s="2"/>
    </row>
    <row r="1285" spans="5:5">
      <c r="E1285" s="2"/>
    </row>
    <row r="1286" spans="5:5">
      <c r="E1286" s="2"/>
    </row>
    <row r="1287" spans="5:5">
      <c r="E1287" s="2"/>
    </row>
    <row r="1288" spans="5:5">
      <c r="E1288" s="2"/>
    </row>
    <row r="1289" spans="5:5">
      <c r="E1289" s="2"/>
    </row>
    <row r="1290" spans="5:5">
      <c r="E1290" s="2"/>
    </row>
    <row r="1291" spans="5:5">
      <c r="E1291" s="2"/>
    </row>
    <row r="1292" spans="5:5">
      <c r="E1292" s="2"/>
    </row>
    <row r="1293" spans="5:5">
      <c r="E1293" s="2"/>
    </row>
    <row r="1294" spans="5:5">
      <c r="E1294" s="2"/>
    </row>
    <row r="1295" spans="5:5">
      <c r="E1295" s="2"/>
    </row>
    <row r="1296" spans="5:5">
      <c r="E1296" s="2"/>
    </row>
    <row r="1297" spans="5:5">
      <c r="E1297" s="2"/>
    </row>
    <row r="1298" spans="5:5">
      <c r="E1298" s="2"/>
    </row>
    <row r="1299" spans="5:5">
      <c r="E1299" s="2"/>
    </row>
    <row r="1300" spans="5:5">
      <c r="E1300" s="2"/>
    </row>
    <row r="1301" spans="5:5">
      <c r="E1301" s="2"/>
    </row>
    <row r="1302" spans="5:5">
      <c r="E1302" s="2"/>
    </row>
    <row r="1303" spans="5:5">
      <c r="E1303" s="2"/>
    </row>
    <row r="1304" spans="5:5">
      <c r="E1304" s="2"/>
    </row>
    <row r="1305" spans="5:5">
      <c r="E1305" s="2"/>
    </row>
    <row r="1306" spans="5:5">
      <c r="E1306" s="2"/>
    </row>
    <row r="1307" spans="5:5">
      <c r="E1307" s="2"/>
    </row>
    <row r="1308" spans="5:5">
      <c r="E1308" s="2"/>
    </row>
    <row r="1309" spans="5:5">
      <c r="E1309" s="2"/>
    </row>
    <row r="1310" spans="5:5">
      <c r="E1310" s="2"/>
    </row>
    <row r="1311" spans="5:5">
      <c r="E1311" s="2"/>
    </row>
    <row r="1312" spans="5:5">
      <c r="E1312" s="2"/>
    </row>
    <row r="1313" spans="5:5">
      <c r="E1313" s="2"/>
    </row>
    <row r="1314" spans="5:5">
      <c r="E1314" s="2"/>
    </row>
    <row r="1315" spans="5:5">
      <c r="E1315" s="2"/>
    </row>
    <row r="1316" spans="5:5">
      <c r="E1316" s="2"/>
    </row>
    <row r="1317" spans="5:5">
      <c r="E1317" s="2"/>
    </row>
    <row r="1318" spans="5:5">
      <c r="E1318" s="2"/>
    </row>
    <row r="1319" spans="5:5">
      <c r="E1319" s="2"/>
    </row>
    <row r="1320" spans="5:5">
      <c r="E1320" s="2"/>
    </row>
    <row r="1321" spans="5:5">
      <c r="E1321" s="2"/>
    </row>
    <row r="1322" spans="5:5">
      <c r="E1322" s="2"/>
    </row>
    <row r="1323" spans="5:5">
      <c r="E1323" s="2"/>
    </row>
    <row r="1324" spans="5:5">
      <c r="E1324" s="2"/>
    </row>
    <row r="1325" spans="5:5">
      <c r="E1325" s="2"/>
    </row>
    <row r="1326" spans="5:5">
      <c r="E1326" s="2"/>
    </row>
    <row r="1327" spans="5:5">
      <c r="E1327" s="2"/>
    </row>
    <row r="1328" spans="5:5">
      <c r="E1328" s="2"/>
    </row>
    <row r="1329" spans="5:5">
      <c r="E1329" s="2"/>
    </row>
    <row r="1330" spans="5:5">
      <c r="E1330" s="2"/>
    </row>
    <row r="1331" spans="5:5">
      <c r="E1331" s="2"/>
    </row>
    <row r="1332" spans="5:5">
      <c r="E1332" s="2"/>
    </row>
    <row r="1333" spans="5:5">
      <c r="E1333" s="2"/>
    </row>
    <row r="1334" spans="5:5">
      <c r="E1334" s="2"/>
    </row>
    <row r="1335" spans="5:5">
      <c r="E1335" s="2"/>
    </row>
    <row r="1336" spans="5:5">
      <c r="E1336" s="2"/>
    </row>
    <row r="1337" spans="5:5">
      <c r="E1337" s="2"/>
    </row>
    <row r="1338" spans="5:5">
      <c r="E1338" s="2"/>
    </row>
    <row r="1339" spans="5:5">
      <c r="E1339" s="2"/>
    </row>
    <row r="1340" spans="5:5">
      <c r="E1340" s="2"/>
    </row>
    <row r="1341" spans="5:5">
      <c r="E1341" s="2"/>
    </row>
    <row r="1342" spans="5:5">
      <c r="E1342" s="2"/>
    </row>
    <row r="1343" spans="5:5">
      <c r="E1343" s="2"/>
    </row>
    <row r="1344" spans="5:5">
      <c r="E1344" s="2"/>
    </row>
    <row r="1345" spans="5:5">
      <c r="E1345" s="2"/>
    </row>
    <row r="1346" spans="5:5">
      <c r="E1346" s="2"/>
    </row>
    <row r="1347" spans="5:5">
      <c r="E1347" s="2"/>
    </row>
    <row r="1348" spans="5:5">
      <c r="E1348" s="2"/>
    </row>
    <row r="1349" spans="5:5">
      <c r="E1349" s="2"/>
    </row>
    <row r="1350" spans="5:5">
      <c r="E1350" s="2"/>
    </row>
    <row r="1351" spans="5:5">
      <c r="E1351" s="2"/>
    </row>
    <row r="1352" spans="5:5">
      <c r="E1352" s="2"/>
    </row>
    <row r="1353" spans="5:5">
      <c r="E1353" s="2"/>
    </row>
    <row r="1354" spans="5:5">
      <c r="E1354" s="2"/>
    </row>
    <row r="1355" spans="5:5">
      <c r="E1355" s="2"/>
    </row>
    <row r="1356" spans="5:5">
      <c r="E1356" s="2"/>
    </row>
    <row r="1357" spans="5:5">
      <c r="E1357" s="2"/>
    </row>
    <row r="1358" spans="5:5">
      <c r="E1358" s="2"/>
    </row>
    <row r="1359" spans="5:5">
      <c r="E1359" s="2"/>
    </row>
    <row r="1360" spans="5:5">
      <c r="E1360" s="2"/>
    </row>
    <row r="1361" spans="5:5">
      <c r="E1361" s="2"/>
    </row>
    <row r="1362" spans="5:5">
      <c r="E1362" s="2"/>
    </row>
    <row r="1363" spans="5:5">
      <c r="E1363" s="2"/>
    </row>
    <row r="1364" spans="5:5">
      <c r="E1364" s="2"/>
    </row>
    <row r="1365" spans="5:5">
      <c r="E1365" s="2"/>
    </row>
    <row r="1366" spans="5:5">
      <c r="E1366" s="2"/>
    </row>
    <row r="1367" spans="5:5">
      <c r="E1367" s="2"/>
    </row>
    <row r="1368" spans="5:5">
      <c r="E1368" s="2"/>
    </row>
    <row r="1369" spans="5:5">
      <c r="E1369" s="2"/>
    </row>
    <row r="1370" spans="5:5">
      <c r="E1370" s="2"/>
    </row>
    <row r="1371" spans="5:5">
      <c r="E1371" s="2"/>
    </row>
    <row r="1372" spans="5:5">
      <c r="E1372" s="2"/>
    </row>
    <row r="1373" spans="5:5">
      <c r="E1373" s="2"/>
    </row>
    <row r="1374" spans="5:5">
      <c r="E1374" s="2"/>
    </row>
    <row r="1375" spans="5:5">
      <c r="E1375" s="2"/>
    </row>
    <row r="1376" spans="5:5">
      <c r="E1376" s="2"/>
    </row>
    <row r="1377" spans="5:5">
      <c r="E1377" s="2"/>
    </row>
    <row r="1378" spans="5:5">
      <c r="E1378" s="2"/>
    </row>
    <row r="1379" spans="5:5">
      <c r="E1379" s="2"/>
    </row>
    <row r="1380" spans="5:5">
      <c r="E1380" s="2"/>
    </row>
    <row r="1381" spans="5:5">
      <c r="E1381" s="2"/>
    </row>
    <row r="1382" spans="5:5">
      <c r="E1382" s="2"/>
    </row>
    <row r="1383" spans="5:5">
      <c r="E1383" s="2"/>
    </row>
    <row r="1384" spans="5:5">
      <c r="E1384" s="2"/>
    </row>
    <row r="1385" spans="5:5">
      <c r="E1385" s="2"/>
    </row>
    <row r="1386" spans="5:5">
      <c r="E1386" s="2"/>
    </row>
    <row r="1387" spans="5:5">
      <c r="E1387" s="2"/>
    </row>
    <row r="1388" spans="5:5">
      <c r="E1388" s="2"/>
    </row>
    <row r="1389" spans="5:5">
      <c r="E1389" s="2"/>
    </row>
    <row r="1390" spans="5:5">
      <c r="E1390" s="2"/>
    </row>
    <row r="1391" spans="5:5">
      <c r="E1391" s="2"/>
    </row>
    <row r="1392" spans="5:5">
      <c r="E1392" s="2"/>
    </row>
    <row r="1393" spans="5:5">
      <c r="E1393" s="2"/>
    </row>
    <row r="1394" spans="5:5">
      <c r="E1394" s="2"/>
    </row>
    <row r="1395" spans="5:5">
      <c r="E1395" s="2"/>
    </row>
    <row r="1396" spans="5:5">
      <c r="E1396" s="2"/>
    </row>
    <row r="1397" spans="5:5">
      <c r="E1397" s="2"/>
    </row>
    <row r="1398" spans="5:5">
      <c r="E1398" s="2"/>
    </row>
    <row r="1399" spans="5:5">
      <c r="E1399" s="2"/>
    </row>
    <row r="1400" spans="5:5">
      <c r="E1400" s="2"/>
    </row>
    <row r="1401" spans="5:5">
      <c r="E1401" s="2"/>
    </row>
    <row r="1402" spans="5:5">
      <c r="E1402" s="2"/>
    </row>
    <row r="1403" spans="5:5">
      <c r="E1403" s="2"/>
    </row>
    <row r="1404" spans="5:5">
      <c r="E1404" s="2"/>
    </row>
    <row r="1405" spans="5:5">
      <c r="E1405" s="2"/>
    </row>
    <row r="1406" spans="5:5">
      <c r="E1406" s="2"/>
    </row>
    <row r="1407" spans="5:5">
      <c r="E1407" s="2"/>
    </row>
    <row r="1408" spans="5:5">
      <c r="E1408" s="2"/>
    </row>
    <row r="1409" spans="5:5">
      <c r="E1409" s="2"/>
    </row>
    <row r="1410" spans="5:5">
      <c r="E1410" s="2"/>
    </row>
    <row r="1411" spans="5:5">
      <c r="E1411" s="2"/>
    </row>
    <row r="1412" spans="5:5">
      <c r="E1412" s="2"/>
    </row>
    <row r="1413" spans="5:5">
      <c r="E1413" s="2"/>
    </row>
    <row r="1414" spans="5:5">
      <c r="E1414" s="2"/>
    </row>
    <row r="1415" spans="5:5">
      <c r="E1415" s="2"/>
    </row>
    <row r="1416" spans="5:5">
      <c r="E1416" s="2"/>
    </row>
    <row r="1417" spans="5:5">
      <c r="E1417" s="2"/>
    </row>
    <row r="1418" spans="5:5">
      <c r="E1418" s="2"/>
    </row>
    <row r="1419" spans="5:5">
      <c r="E1419" s="2"/>
    </row>
    <row r="1420" spans="5:5">
      <c r="E1420" s="2"/>
    </row>
    <row r="1421" spans="5:5">
      <c r="E1421" s="2"/>
    </row>
    <row r="1422" spans="5:5">
      <c r="E1422" s="2"/>
    </row>
    <row r="1423" spans="5:5">
      <c r="E1423" s="2"/>
    </row>
    <row r="1424" spans="5:5">
      <c r="E1424" s="2"/>
    </row>
    <row r="1425" spans="5:5">
      <c r="E1425" s="2"/>
    </row>
    <row r="1426" spans="5:5">
      <c r="E1426" s="2"/>
    </row>
    <row r="1427" spans="5:5">
      <c r="E1427" s="2"/>
    </row>
    <row r="1428" spans="5:5">
      <c r="E1428" s="2"/>
    </row>
    <row r="1429" spans="5:5">
      <c r="E1429" s="2"/>
    </row>
    <row r="1430" spans="5:5">
      <c r="E1430" s="2"/>
    </row>
    <row r="1431" spans="5:5">
      <c r="E1431" s="2"/>
    </row>
    <row r="1432" spans="5:5">
      <c r="E1432" s="2"/>
    </row>
    <row r="1433" spans="5:5">
      <c r="E1433" s="2"/>
    </row>
    <row r="1434" spans="5:5">
      <c r="E1434" s="2"/>
    </row>
    <row r="1435" spans="5:5">
      <c r="E1435" s="2"/>
    </row>
    <row r="1436" spans="5:5">
      <c r="E1436" s="2"/>
    </row>
    <row r="1437" spans="5:5">
      <c r="E1437" s="2"/>
    </row>
    <row r="1438" spans="5:5">
      <c r="E1438" s="2"/>
    </row>
    <row r="1439" spans="5:5">
      <c r="E1439" s="2"/>
    </row>
    <row r="1440" spans="5:5">
      <c r="E1440" s="2"/>
    </row>
    <row r="1441" spans="5:5">
      <c r="E1441" s="2"/>
    </row>
    <row r="1442" spans="5:5">
      <c r="E1442" s="2"/>
    </row>
    <row r="1443" spans="5:5">
      <c r="E1443" s="2"/>
    </row>
    <row r="1444" spans="5:5">
      <c r="E1444" s="2"/>
    </row>
    <row r="1445" spans="5:5">
      <c r="E1445" s="2"/>
    </row>
    <row r="1446" spans="5:5">
      <c r="E1446" s="2"/>
    </row>
    <row r="1447" spans="5:5">
      <c r="E1447" s="2"/>
    </row>
    <row r="1448" spans="5:5">
      <c r="E1448" s="2"/>
    </row>
    <row r="1449" spans="5:5">
      <c r="E1449" s="2"/>
    </row>
    <row r="1450" spans="5:5">
      <c r="E1450" s="2"/>
    </row>
    <row r="1451" spans="5:5">
      <c r="E1451" s="2"/>
    </row>
    <row r="1452" spans="5:5">
      <c r="E1452" s="2"/>
    </row>
    <row r="1453" spans="5:5">
      <c r="E1453" s="2"/>
    </row>
    <row r="1454" spans="5:5">
      <c r="E1454" s="2"/>
    </row>
    <row r="1455" spans="5:5">
      <c r="E1455" s="2"/>
    </row>
    <row r="1456" spans="5:5">
      <c r="E1456" s="2"/>
    </row>
    <row r="1457" spans="5:5">
      <c r="E1457" s="2"/>
    </row>
    <row r="1458" spans="5:5">
      <c r="E1458" s="2"/>
    </row>
    <row r="1459" spans="5:5">
      <c r="E1459" s="2"/>
    </row>
    <row r="1460" spans="5:5">
      <c r="E1460" s="2"/>
    </row>
    <row r="1461" spans="5:5">
      <c r="E1461" s="2"/>
    </row>
    <row r="1462" spans="5:5">
      <c r="E1462" s="2"/>
    </row>
    <row r="1463" spans="5:5">
      <c r="E1463" s="2"/>
    </row>
    <row r="1464" spans="5:5">
      <c r="E1464" s="2"/>
    </row>
    <row r="1465" spans="5:5">
      <c r="E1465" s="2"/>
    </row>
    <row r="1466" spans="5:5">
      <c r="E1466" s="2"/>
    </row>
    <row r="1467" spans="5:5">
      <c r="E1467" s="2"/>
    </row>
    <row r="1468" spans="5:5">
      <c r="E1468" s="2"/>
    </row>
    <row r="1469" spans="5:5">
      <c r="E1469" s="2"/>
    </row>
    <row r="1470" spans="5:5">
      <c r="E1470" s="2"/>
    </row>
    <row r="1471" spans="5:5">
      <c r="E1471" s="2"/>
    </row>
    <row r="1472" spans="5:5">
      <c r="E1472" s="2"/>
    </row>
    <row r="1473" spans="5:5">
      <c r="E1473" s="2"/>
    </row>
    <row r="1474" spans="5:5">
      <c r="E1474" s="2"/>
    </row>
    <row r="1475" spans="5:5">
      <c r="E1475" s="2"/>
    </row>
    <row r="1476" spans="5:5">
      <c r="E1476" s="2"/>
    </row>
    <row r="1477" spans="5:5">
      <c r="E1477" s="2"/>
    </row>
    <row r="1478" spans="5:5">
      <c r="E1478" s="2"/>
    </row>
    <row r="1479" spans="5:5">
      <c r="E1479" s="2"/>
    </row>
    <row r="1480" spans="5:5">
      <c r="E1480" s="2"/>
    </row>
    <row r="1481" spans="5:5">
      <c r="E1481" s="2"/>
    </row>
    <row r="1482" spans="5:5">
      <c r="E1482" s="2"/>
    </row>
    <row r="1483" spans="5:5">
      <c r="E1483" s="2"/>
    </row>
    <row r="1484" spans="5:5">
      <c r="E1484" s="2"/>
    </row>
    <row r="1485" spans="5:5">
      <c r="E1485" s="2"/>
    </row>
    <row r="1486" spans="5:5">
      <c r="E1486" s="2"/>
    </row>
    <row r="1487" spans="5:5">
      <c r="E1487" s="2"/>
    </row>
    <row r="1488" spans="5:5">
      <c r="E1488" s="2"/>
    </row>
    <row r="1489" spans="5:5">
      <c r="E1489" s="2"/>
    </row>
    <row r="1490" spans="5:5">
      <c r="E1490" s="2"/>
    </row>
    <row r="1491" spans="5:5">
      <c r="E1491" s="2"/>
    </row>
    <row r="1492" spans="5:5">
      <c r="E1492" s="2"/>
    </row>
    <row r="1493" spans="5:5">
      <c r="E1493" s="2"/>
    </row>
    <row r="1494" spans="5:5">
      <c r="E1494" s="2"/>
    </row>
    <row r="1495" spans="5:5">
      <c r="E1495" s="2"/>
    </row>
    <row r="1496" spans="5:5">
      <c r="E1496" s="2"/>
    </row>
    <row r="1497" spans="5:5">
      <c r="E1497" s="2"/>
    </row>
    <row r="1498" spans="5:5">
      <c r="E1498" s="2"/>
    </row>
    <row r="1499" spans="5:5">
      <c r="E1499" s="2"/>
    </row>
    <row r="1500" spans="5:5">
      <c r="E1500" s="2"/>
    </row>
    <row r="1501" spans="5:5">
      <c r="E1501" s="2"/>
    </row>
    <row r="1502" spans="5:5">
      <c r="E1502" s="2"/>
    </row>
    <row r="1503" spans="5:5">
      <c r="E1503" s="2"/>
    </row>
    <row r="1504" spans="5:5">
      <c r="E1504" s="2"/>
    </row>
    <row r="1505" spans="5:5">
      <c r="E1505" s="2"/>
    </row>
    <row r="1506" spans="5:5">
      <c r="E1506" s="2"/>
    </row>
    <row r="1507" spans="5:5">
      <c r="E1507" s="2"/>
    </row>
    <row r="1508" spans="5:5">
      <c r="E1508" s="2"/>
    </row>
    <row r="1509" spans="5:5">
      <c r="E1509" s="2"/>
    </row>
    <row r="1510" spans="5:5">
      <c r="E1510" s="2"/>
    </row>
    <row r="1511" spans="5:5">
      <c r="E1511" s="2"/>
    </row>
    <row r="1512" spans="5:5">
      <c r="E1512" s="2"/>
    </row>
    <row r="1513" spans="5:5">
      <c r="E1513" s="2"/>
    </row>
    <row r="1514" spans="5:5">
      <c r="E1514" s="2"/>
    </row>
    <row r="1515" spans="5:5">
      <c r="E1515" s="2"/>
    </row>
    <row r="1516" spans="5:5">
      <c r="E1516" s="2"/>
    </row>
    <row r="1517" spans="5:5">
      <c r="E1517" s="2"/>
    </row>
    <row r="1518" spans="5:5">
      <c r="E1518" s="2"/>
    </row>
    <row r="1519" spans="5:5">
      <c r="E1519" s="2"/>
    </row>
    <row r="1520" spans="5:5">
      <c r="E1520" s="2"/>
    </row>
    <row r="1521" spans="5:5">
      <c r="E1521" s="2"/>
    </row>
    <row r="1522" spans="5:5">
      <c r="E1522" s="2"/>
    </row>
    <row r="1523" spans="5:5">
      <c r="E1523" s="2"/>
    </row>
    <row r="1524" spans="5:5">
      <c r="E1524" s="2"/>
    </row>
    <row r="1525" spans="5:5">
      <c r="E1525" s="2"/>
    </row>
    <row r="1526" spans="5:5">
      <c r="E1526" s="2"/>
    </row>
    <row r="1527" spans="5:5">
      <c r="E1527" s="2"/>
    </row>
    <row r="1528" spans="5:5">
      <c r="E1528" s="2"/>
    </row>
    <row r="1529" spans="5:5">
      <c r="E1529" s="2"/>
    </row>
    <row r="1530" spans="5:5">
      <c r="E1530" s="2"/>
    </row>
    <row r="1531" spans="5:5">
      <c r="E1531" s="2"/>
    </row>
    <row r="1532" spans="5:5">
      <c r="E1532" s="2"/>
    </row>
    <row r="1533" spans="5:5">
      <c r="E1533" s="2"/>
    </row>
    <row r="1534" spans="5:5">
      <c r="E1534" s="2"/>
    </row>
    <row r="1535" spans="5:5">
      <c r="E1535" s="2"/>
    </row>
    <row r="1536" spans="5:5">
      <c r="E1536" s="2"/>
    </row>
    <row r="1537" spans="5:5">
      <c r="E1537" s="2"/>
    </row>
    <row r="1538" spans="5:5">
      <c r="E1538" s="2"/>
    </row>
    <row r="1539" spans="5:5">
      <c r="E1539" s="2"/>
    </row>
    <row r="1540" spans="5:5">
      <c r="E1540" s="2"/>
    </row>
    <row r="1541" spans="5:5">
      <c r="E1541" s="2"/>
    </row>
    <row r="1542" spans="5:5">
      <c r="E1542" s="2"/>
    </row>
    <row r="1543" spans="5:5">
      <c r="E1543" s="2"/>
    </row>
    <row r="1544" spans="5:5">
      <c r="E1544" s="2"/>
    </row>
    <row r="1545" spans="5:5">
      <c r="E1545" s="2"/>
    </row>
    <row r="1546" spans="5:5">
      <c r="E1546" s="2"/>
    </row>
    <row r="1547" spans="5:5">
      <c r="E1547" s="2"/>
    </row>
    <row r="1548" spans="5:5">
      <c r="E1548" s="2"/>
    </row>
    <row r="1549" spans="5:5">
      <c r="E1549" s="2"/>
    </row>
    <row r="1550" spans="5:5">
      <c r="E1550" s="2"/>
    </row>
    <row r="1551" spans="5:5">
      <c r="E1551" s="2"/>
    </row>
    <row r="1552" spans="5:5">
      <c r="E1552" s="2"/>
    </row>
    <row r="1553" spans="5:5">
      <c r="E1553" s="2"/>
    </row>
    <row r="1554" spans="5:5">
      <c r="E1554" s="2"/>
    </row>
    <row r="1555" spans="5:5">
      <c r="E1555" s="2"/>
    </row>
    <row r="1556" spans="5:5">
      <c r="E1556" s="2"/>
    </row>
    <row r="1557" spans="5:5">
      <c r="E1557" s="2"/>
    </row>
    <row r="1558" spans="5:5">
      <c r="E1558" s="2"/>
    </row>
    <row r="1559" spans="5:5">
      <c r="E1559" s="2"/>
    </row>
    <row r="1560" spans="5:5">
      <c r="E1560" s="2"/>
    </row>
    <row r="1561" spans="5:5">
      <c r="E1561" s="2"/>
    </row>
    <row r="1562" spans="5:5">
      <c r="E1562" s="2"/>
    </row>
    <row r="1563" spans="5:5">
      <c r="E1563" s="2"/>
    </row>
    <row r="1564" spans="5:5">
      <c r="E1564" s="2"/>
    </row>
    <row r="1565" spans="5:5">
      <c r="E1565" s="2"/>
    </row>
    <row r="1566" spans="5:5">
      <c r="E1566" s="2"/>
    </row>
    <row r="1567" spans="5:5">
      <c r="E1567" s="2"/>
    </row>
    <row r="1568" spans="5:5">
      <c r="E1568" s="2"/>
    </row>
    <row r="1569" spans="5:5">
      <c r="E1569" s="2"/>
    </row>
    <row r="1570" spans="5:5">
      <c r="E1570" s="2"/>
    </row>
    <row r="1571" spans="5:5">
      <c r="E1571" s="2"/>
    </row>
    <row r="1572" spans="5:5">
      <c r="E1572" s="2"/>
    </row>
    <row r="1573" spans="5:5">
      <c r="E1573" s="2"/>
    </row>
    <row r="1574" spans="5:5">
      <c r="E1574" s="2"/>
    </row>
    <row r="1575" spans="5:5">
      <c r="E1575" s="2"/>
    </row>
    <row r="1576" spans="5:5">
      <c r="E1576" s="2"/>
    </row>
    <row r="1577" spans="5:5">
      <c r="E1577" s="2"/>
    </row>
    <row r="1578" spans="5:5">
      <c r="E1578" s="2"/>
    </row>
    <row r="1579" spans="5:5">
      <c r="E1579" s="2"/>
    </row>
    <row r="1580" spans="5:5">
      <c r="E1580" s="2"/>
    </row>
    <row r="1581" spans="5:5">
      <c r="E1581" s="2"/>
    </row>
    <row r="1582" spans="5:5">
      <c r="E1582" s="2"/>
    </row>
    <row r="1583" spans="5:5">
      <c r="E1583" s="2"/>
    </row>
    <row r="1584" spans="5:5">
      <c r="E1584" s="2"/>
    </row>
    <row r="1585" spans="5:5">
      <c r="E1585" s="2"/>
    </row>
    <row r="1586" spans="5:5">
      <c r="E1586" s="2"/>
    </row>
    <row r="1587" spans="5:5">
      <c r="E1587" s="2"/>
    </row>
    <row r="1588" spans="5:5">
      <c r="E1588" s="2"/>
    </row>
    <row r="1589" spans="5:5">
      <c r="E1589" s="2"/>
    </row>
    <row r="1590" spans="5:5">
      <c r="E1590" s="2"/>
    </row>
    <row r="1591" spans="5:5">
      <c r="E1591" s="2"/>
    </row>
    <row r="1592" spans="5:5">
      <c r="E1592" s="2"/>
    </row>
    <row r="1593" spans="5:5">
      <c r="E1593" s="2"/>
    </row>
    <row r="1594" spans="5:5">
      <c r="E1594" s="2"/>
    </row>
    <row r="1595" spans="5:5">
      <c r="E1595" s="2"/>
    </row>
    <row r="1596" spans="5:5">
      <c r="E1596" s="2"/>
    </row>
    <row r="1597" spans="5:5">
      <c r="E1597" s="2"/>
    </row>
    <row r="1598" spans="5:5">
      <c r="E1598" s="2"/>
    </row>
    <row r="1599" spans="5:5">
      <c r="E1599" s="2"/>
    </row>
    <row r="1600" spans="5:5">
      <c r="E1600" s="2"/>
    </row>
    <row r="1601" spans="5:5">
      <c r="E1601" s="2"/>
    </row>
    <row r="1602" spans="5:5">
      <c r="E1602" s="2"/>
    </row>
    <row r="1603" spans="5:5">
      <c r="E1603" s="2"/>
    </row>
    <row r="1604" spans="5:5">
      <c r="E1604" s="2"/>
    </row>
    <row r="1605" spans="5:5">
      <c r="E1605" s="2"/>
    </row>
    <row r="1606" spans="5:5">
      <c r="E1606" s="2"/>
    </row>
    <row r="1607" spans="5:5">
      <c r="E1607" s="2"/>
    </row>
    <row r="1608" spans="5:5">
      <c r="E1608" s="2"/>
    </row>
    <row r="1609" spans="5:5">
      <c r="E1609" s="2"/>
    </row>
    <row r="1610" spans="5:5">
      <c r="E1610" s="2"/>
    </row>
    <row r="1611" spans="5:5">
      <c r="E1611" s="2"/>
    </row>
    <row r="1612" spans="5:5">
      <c r="E1612" s="2"/>
    </row>
    <row r="1613" spans="5:5">
      <c r="E1613" s="2"/>
    </row>
    <row r="1614" spans="5:5">
      <c r="E1614" s="2"/>
    </row>
    <row r="1615" spans="5:5">
      <c r="E1615" s="2"/>
    </row>
    <row r="1616" spans="5:5">
      <c r="E1616" s="2"/>
    </row>
    <row r="1617" spans="5:5">
      <c r="E1617" s="2"/>
    </row>
    <row r="1618" spans="5:5">
      <c r="E1618" s="2"/>
    </row>
    <row r="1619" spans="5:5">
      <c r="E1619" s="2"/>
    </row>
    <row r="1620" spans="5:5">
      <c r="E1620" s="2"/>
    </row>
    <row r="1621" spans="5:5">
      <c r="E1621" s="2"/>
    </row>
    <row r="1622" spans="5:5">
      <c r="E1622" s="2"/>
    </row>
    <row r="1623" spans="5:5">
      <c r="E1623" s="2"/>
    </row>
    <row r="1624" spans="5:5">
      <c r="E1624" s="2"/>
    </row>
    <row r="1625" spans="5:5">
      <c r="E1625" s="2"/>
    </row>
    <row r="1626" spans="5:5">
      <c r="E1626" s="2"/>
    </row>
    <row r="1627" spans="5:5">
      <c r="E1627" s="2"/>
    </row>
    <row r="1628" spans="5:5">
      <c r="E1628" s="2"/>
    </row>
    <row r="1629" spans="5:5">
      <c r="E1629" s="2"/>
    </row>
    <row r="1630" spans="5:5">
      <c r="E1630" s="2"/>
    </row>
    <row r="1631" spans="5:5">
      <c r="E1631" s="2"/>
    </row>
    <row r="1632" spans="5:5">
      <c r="E1632" s="2"/>
    </row>
    <row r="1633" spans="5:5">
      <c r="E1633" s="2"/>
    </row>
    <row r="1634" spans="5:5">
      <c r="E1634" s="2"/>
    </row>
    <row r="1635" spans="5:5">
      <c r="E1635" s="2"/>
    </row>
    <row r="1636" spans="5:5">
      <c r="E1636" s="2"/>
    </row>
    <row r="1637" spans="5:5">
      <c r="E1637" s="2"/>
    </row>
    <row r="1638" spans="5:5">
      <c r="E1638" s="2"/>
    </row>
    <row r="1639" spans="5:5">
      <c r="E1639" s="2"/>
    </row>
    <row r="1640" spans="5:5">
      <c r="E1640" s="2"/>
    </row>
    <row r="1641" spans="5:5">
      <c r="E1641" s="2"/>
    </row>
    <row r="1642" spans="5:5">
      <c r="E1642" s="2"/>
    </row>
    <row r="1643" spans="5:5">
      <c r="E1643" s="2"/>
    </row>
    <row r="1644" spans="5:5">
      <c r="E1644" s="2"/>
    </row>
    <row r="1645" spans="5:5">
      <c r="E1645" s="2"/>
    </row>
    <row r="1646" spans="5:5">
      <c r="E1646" s="2"/>
    </row>
    <row r="1647" spans="5:5">
      <c r="E1647" s="2"/>
    </row>
    <row r="1648" spans="5:5">
      <c r="E1648" s="2"/>
    </row>
    <row r="1649" spans="5:5">
      <c r="E1649" s="2"/>
    </row>
    <row r="1650" spans="5:5">
      <c r="E1650" s="2"/>
    </row>
    <row r="1651" spans="5:5">
      <c r="E1651" s="2"/>
    </row>
    <row r="1652" spans="5:5">
      <c r="E1652" s="2"/>
    </row>
    <row r="1653" spans="5:5">
      <c r="E1653" s="2"/>
    </row>
    <row r="1654" spans="5:5">
      <c r="E1654" s="2"/>
    </row>
    <row r="1655" spans="5:5">
      <c r="E1655" s="2"/>
    </row>
    <row r="1656" spans="5:5">
      <c r="E1656" s="2"/>
    </row>
    <row r="1657" spans="5:5">
      <c r="E1657" s="2"/>
    </row>
    <row r="1658" spans="5:5">
      <c r="E1658" s="2"/>
    </row>
    <row r="1659" spans="5:5">
      <c r="E1659" s="2"/>
    </row>
    <row r="1660" spans="5:5">
      <c r="E1660" s="2"/>
    </row>
    <row r="1661" spans="5:5">
      <c r="E1661" s="2"/>
    </row>
    <row r="1662" spans="5:5">
      <c r="E1662" s="2"/>
    </row>
    <row r="1663" spans="5:5">
      <c r="E1663" s="2"/>
    </row>
    <row r="1664" spans="5:5">
      <c r="E1664" s="2"/>
    </row>
    <row r="1665" spans="5:5">
      <c r="E1665" s="2"/>
    </row>
    <row r="1666" spans="5:5">
      <c r="E1666" s="2"/>
    </row>
    <row r="1667" spans="5:5">
      <c r="E1667" s="2"/>
    </row>
    <row r="1668" spans="5:5">
      <c r="E1668" s="2"/>
    </row>
    <row r="1669" spans="5:5">
      <c r="E1669" s="2"/>
    </row>
    <row r="1670" spans="5:5">
      <c r="E1670" s="2"/>
    </row>
    <row r="1671" spans="5:5">
      <c r="E1671" s="2"/>
    </row>
    <row r="1672" spans="5:5">
      <c r="E1672" s="2"/>
    </row>
    <row r="1673" spans="5:5">
      <c r="E1673" s="2"/>
    </row>
    <row r="1674" spans="5:5">
      <c r="E1674" s="2"/>
    </row>
    <row r="1675" spans="5:5">
      <c r="E1675" s="2"/>
    </row>
    <row r="1676" spans="5:5">
      <c r="E1676" s="2"/>
    </row>
    <row r="1677" spans="5:5">
      <c r="E1677" s="2"/>
    </row>
    <row r="1678" spans="5:5">
      <c r="E1678" s="2"/>
    </row>
    <row r="1679" spans="5:5">
      <c r="E1679" s="2"/>
    </row>
    <row r="1680" spans="5:5">
      <c r="E1680" s="2"/>
    </row>
    <row r="1681" spans="5:5">
      <c r="E1681" s="2"/>
    </row>
    <row r="1682" spans="5:5">
      <c r="E1682" s="2"/>
    </row>
    <row r="1683" spans="5:5">
      <c r="E1683" s="2"/>
    </row>
    <row r="1684" spans="5:5">
      <c r="E1684" s="2"/>
    </row>
    <row r="1685" spans="5:5">
      <c r="E1685" s="2"/>
    </row>
    <row r="1686" spans="5:5">
      <c r="E1686" s="2"/>
    </row>
    <row r="1687" spans="5:5">
      <c r="E1687" s="2"/>
    </row>
    <row r="1688" spans="5:5">
      <c r="E1688" s="2"/>
    </row>
    <row r="1689" spans="5:5">
      <c r="E1689" s="2"/>
    </row>
    <row r="1690" spans="5:5">
      <c r="E1690" s="2"/>
    </row>
    <row r="1691" spans="5:5">
      <c r="E1691" s="2"/>
    </row>
    <row r="1692" spans="5:5">
      <c r="E1692" s="2"/>
    </row>
    <row r="1693" spans="5:5">
      <c r="E1693" s="2"/>
    </row>
    <row r="1694" spans="5:5">
      <c r="E1694" s="2"/>
    </row>
    <row r="1695" spans="5:5">
      <c r="E1695" s="2"/>
    </row>
    <row r="1696" spans="5:5">
      <c r="E1696" s="2"/>
    </row>
    <row r="1697" spans="5:5">
      <c r="E1697" s="2"/>
    </row>
    <row r="1698" spans="5:5">
      <c r="E1698" s="2"/>
    </row>
    <row r="1699" spans="5:5">
      <c r="E1699" s="2"/>
    </row>
    <row r="1700" spans="5:5">
      <c r="E1700" s="2"/>
    </row>
    <row r="1701" spans="5:5">
      <c r="E1701" s="2"/>
    </row>
    <row r="1702" spans="5:5">
      <c r="E1702" s="2"/>
    </row>
    <row r="1703" spans="5:5">
      <c r="E1703" s="2"/>
    </row>
    <row r="1704" spans="5:5">
      <c r="E1704" s="2"/>
    </row>
    <row r="1705" spans="5:5">
      <c r="E1705" s="2"/>
    </row>
    <row r="1706" spans="5:5">
      <c r="E1706" s="2"/>
    </row>
    <row r="1707" spans="5:5">
      <c r="E1707" s="2"/>
    </row>
    <row r="1708" spans="5:5">
      <c r="E1708" s="2"/>
    </row>
    <row r="1709" spans="5:5">
      <c r="E1709" s="2"/>
    </row>
    <row r="1710" spans="5:5">
      <c r="E1710" s="2"/>
    </row>
    <row r="1711" spans="5:5">
      <c r="E1711" s="2"/>
    </row>
    <row r="1712" spans="5:5">
      <c r="E1712" s="2"/>
    </row>
    <row r="1713" spans="5:5">
      <c r="E1713" s="2"/>
    </row>
    <row r="1714" spans="5:5">
      <c r="E1714" s="2"/>
    </row>
    <row r="1715" spans="5:5">
      <c r="E1715" s="2"/>
    </row>
    <row r="1716" spans="5:5">
      <c r="E1716" s="2"/>
    </row>
    <row r="1717" spans="5:5">
      <c r="E1717" s="2"/>
    </row>
    <row r="1718" spans="5:5">
      <c r="E1718" s="2"/>
    </row>
    <row r="1719" spans="5:5">
      <c r="E1719" s="2"/>
    </row>
    <row r="1720" spans="5:5">
      <c r="E1720" s="2"/>
    </row>
    <row r="1721" spans="5:5">
      <c r="E1721" s="2"/>
    </row>
    <row r="1722" spans="5:5">
      <c r="E1722" s="2"/>
    </row>
    <row r="1723" spans="5:5">
      <c r="E1723" s="2"/>
    </row>
    <row r="1724" spans="5:5">
      <c r="E1724" s="2"/>
    </row>
    <row r="1725" spans="5:5">
      <c r="E1725" s="2"/>
    </row>
    <row r="1726" spans="5:5">
      <c r="E1726" s="2"/>
    </row>
    <row r="1727" spans="5:5">
      <c r="E1727" s="2"/>
    </row>
    <row r="1728" spans="5:5">
      <c r="E1728" s="2"/>
    </row>
    <row r="1729" spans="5:5">
      <c r="E1729" s="2"/>
    </row>
    <row r="1730" spans="5:5">
      <c r="E1730" s="2"/>
    </row>
    <row r="1731" spans="5:5">
      <c r="E1731" s="2"/>
    </row>
    <row r="1732" spans="5:5">
      <c r="E1732" s="2"/>
    </row>
    <row r="1733" spans="5:5">
      <c r="E1733" s="2"/>
    </row>
    <row r="1734" spans="5:5">
      <c r="E1734" s="2"/>
    </row>
    <row r="1735" spans="5:5">
      <c r="E1735" s="2"/>
    </row>
    <row r="1736" spans="5:5">
      <c r="E1736" s="2"/>
    </row>
    <row r="1737" spans="5:5">
      <c r="E1737" s="2"/>
    </row>
    <row r="1738" spans="5:5">
      <c r="E1738" s="2"/>
    </row>
    <row r="1739" spans="5:5">
      <c r="E1739" s="2"/>
    </row>
    <row r="1740" spans="5:5">
      <c r="E1740" s="2"/>
    </row>
    <row r="1741" spans="5:5">
      <c r="E1741" s="2"/>
    </row>
    <row r="1742" spans="5:5">
      <c r="E1742" s="2"/>
    </row>
    <row r="1743" spans="5:5">
      <c r="E1743" s="2"/>
    </row>
    <row r="1744" spans="5:5">
      <c r="E1744" s="2"/>
    </row>
    <row r="1745" spans="5:5">
      <c r="E1745" s="2"/>
    </row>
    <row r="1746" spans="5:5">
      <c r="E1746" s="2"/>
    </row>
    <row r="1747" spans="5:5">
      <c r="E1747" s="2"/>
    </row>
    <row r="1748" spans="5:5">
      <c r="E1748" s="2"/>
    </row>
    <row r="1749" spans="5:5">
      <c r="E1749" s="2"/>
    </row>
    <row r="1750" spans="5:5">
      <c r="E1750" s="2"/>
    </row>
    <row r="1751" spans="5:5">
      <c r="E1751" s="2"/>
    </row>
    <row r="1752" spans="5:5">
      <c r="E1752" s="2"/>
    </row>
    <row r="1753" spans="5:5">
      <c r="E1753" s="2"/>
    </row>
    <row r="1754" spans="5:5">
      <c r="E1754" s="2"/>
    </row>
    <row r="1755" spans="5:5">
      <c r="E1755" s="2"/>
    </row>
    <row r="1756" spans="5:5">
      <c r="E1756" s="2"/>
    </row>
    <row r="1757" spans="5:5">
      <c r="E1757" s="2"/>
    </row>
    <row r="1758" spans="5:5">
      <c r="E1758" s="2"/>
    </row>
    <row r="1759" spans="5:5">
      <c r="E1759" s="2"/>
    </row>
    <row r="1760" spans="5:5">
      <c r="E1760" s="2"/>
    </row>
    <row r="1761" spans="5:5">
      <c r="E1761" s="2"/>
    </row>
    <row r="1762" spans="5:5">
      <c r="E1762" s="2"/>
    </row>
    <row r="1763" spans="5:5">
      <c r="E1763" s="2"/>
    </row>
    <row r="1764" spans="5:5">
      <c r="E1764" s="2"/>
    </row>
    <row r="1765" spans="5:5">
      <c r="E1765" s="2"/>
    </row>
    <row r="1766" spans="5:5">
      <c r="E1766" s="2"/>
    </row>
    <row r="1767" spans="5:5">
      <c r="E1767" s="2"/>
    </row>
    <row r="1768" spans="5:5">
      <c r="E1768" s="2"/>
    </row>
    <row r="1769" spans="5:5">
      <c r="E1769" s="2"/>
    </row>
    <row r="1770" spans="5:5">
      <c r="E1770" s="2"/>
    </row>
    <row r="1771" spans="5:5">
      <c r="E1771" s="2"/>
    </row>
    <row r="1772" spans="5:5">
      <c r="E1772" s="2"/>
    </row>
    <row r="1773" spans="5:5">
      <c r="E1773" s="2"/>
    </row>
    <row r="1774" spans="5:5">
      <c r="E1774" s="2"/>
    </row>
    <row r="1775" spans="5:5">
      <c r="E1775" s="2"/>
    </row>
    <row r="1776" spans="5:5">
      <c r="E1776" s="2"/>
    </row>
    <row r="1777" spans="5:5">
      <c r="E1777" s="2"/>
    </row>
    <row r="1778" spans="5:5">
      <c r="E1778" s="2"/>
    </row>
    <row r="1779" spans="5:5">
      <c r="E1779" s="2"/>
    </row>
    <row r="1780" spans="5:5">
      <c r="E1780" s="2"/>
    </row>
    <row r="1781" spans="5:5">
      <c r="E1781" s="2"/>
    </row>
    <row r="1782" spans="5:5">
      <c r="E1782" s="2"/>
    </row>
    <row r="1783" spans="5:5">
      <c r="E1783" s="2"/>
    </row>
    <row r="1784" spans="5:5">
      <c r="E1784" s="2"/>
    </row>
    <row r="1785" spans="5:5">
      <c r="E1785" s="2"/>
    </row>
    <row r="1786" spans="5:5">
      <c r="E1786" s="2"/>
    </row>
    <row r="1787" spans="5:5">
      <c r="E1787" s="2"/>
    </row>
    <row r="1788" spans="5:5">
      <c r="E1788" s="2"/>
    </row>
    <row r="1789" spans="5:5">
      <c r="E1789" s="2"/>
    </row>
    <row r="1790" spans="5:5">
      <c r="E1790" s="2"/>
    </row>
    <row r="1791" spans="5:5">
      <c r="E1791" s="2"/>
    </row>
    <row r="1792" spans="5:5">
      <c r="E1792" s="2"/>
    </row>
    <row r="1793" spans="5:5">
      <c r="E1793" s="2"/>
    </row>
    <row r="1794" spans="5:5">
      <c r="E1794" s="2"/>
    </row>
    <row r="1795" spans="5:5">
      <c r="E1795" s="2"/>
    </row>
    <row r="1796" spans="5:5">
      <c r="E1796" s="2"/>
    </row>
    <row r="1797" spans="5:5">
      <c r="E1797" s="2"/>
    </row>
    <row r="1798" spans="5:5">
      <c r="E1798" s="2"/>
    </row>
    <row r="1799" spans="5:5">
      <c r="E1799" s="2"/>
    </row>
    <row r="1800" spans="5:5">
      <c r="E1800" s="2"/>
    </row>
    <row r="1801" spans="5:5">
      <c r="E1801" s="2"/>
    </row>
    <row r="1802" spans="5:5">
      <c r="E1802" s="2"/>
    </row>
    <row r="1803" spans="5:5">
      <c r="E1803" s="2"/>
    </row>
    <row r="1804" spans="5:5">
      <c r="E1804" s="2"/>
    </row>
    <row r="1805" spans="5:5">
      <c r="E1805" s="2"/>
    </row>
    <row r="1806" spans="5:5">
      <c r="E1806" s="2"/>
    </row>
    <row r="1807" spans="5:5">
      <c r="E1807" s="2"/>
    </row>
    <row r="1808" spans="5:5">
      <c r="E1808" s="2"/>
    </row>
    <row r="1809" spans="5:5">
      <c r="E1809" s="2"/>
    </row>
    <row r="1810" spans="5:5">
      <c r="E1810" s="2"/>
    </row>
    <row r="1811" spans="5:5">
      <c r="E1811" s="2"/>
    </row>
    <row r="1812" spans="5:5">
      <c r="E1812" s="2"/>
    </row>
    <row r="1813" spans="5:5">
      <c r="E1813" s="2"/>
    </row>
    <row r="1814" spans="5:5">
      <c r="E1814" s="2"/>
    </row>
    <row r="1815" spans="5:5">
      <c r="E1815" s="2"/>
    </row>
    <row r="1816" spans="5:5">
      <c r="E1816" s="2"/>
    </row>
    <row r="1817" spans="5:5">
      <c r="E1817" s="2"/>
    </row>
    <row r="1818" spans="5:5">
      <c r="E1818" s="2"/>
    </row>
    <row r="1819" spans="5:5">
      <c r="E1819" s="2"/>
    </row>
    <row r="1820" spans="5:5">
      <c r="E1820" s="2"/>
    </row>
    <row r="1821" spans="5:5">
      <c r="E1821" s="2"/>
    </row>
    <row r="1822" spans="5:5">
      <c r="E1822" s="2"/>
    </row>
    <row r="1823" spans="5:5">
      <c r="E1823" s="2"/>
    </row>
    <row r="1824" spans="5:5">
      <c r="E1824" s="2"/>
    </row>
    <row r="1825" spans="5:5">
      <c r="E1825" s="2"/>
    </row>
    <row r="1826" spans="5:5">
      <c r="E1826" s="2"/>
    </row>
    <row r="1827" spans="5:5">
      <c r="E1827" s="2"/>
    </row>
    <row r="1828" spans="5:5">
      <c r="E1828" s="2"/>
    </row>
    <row r="1829" spans="5:5">
      <c r="E1829" s="2"/>
    </row>
    <row r="1830" spans="5:5">
      <c r="E1830" s="2"/>
    </row>
    <row r="1831" spans="5:5">
      <c r="E1831" s="2"/>
    </row>
    <row r="1832" spans="5:5">
      <c r="E1832" s="2"/>
    </row>
    <row r="1833" spans="5:5">
      <c r="E1833" s="2"/>
    </row>
    <row r="1834" spans="5:5">
      <c r="E1834" s="2"/>
    </row>
    <row r="1835" spans="5:5">
      <c r="E1835" s="2"/>
    </row>
    <row r="1836" spans="5:5">
      <c r="E1836" s="2"/>
    </row>
    <row r="1837" spans="5:5">
      <c r="E1837" s="2"/>
    </row>
    <row r="1838" spans="5:5">
      <c r="E1838" s="2"/>
    </row>
    <row r="1839" spans="5:5">
      <c r="E1839" s="2"/>
    </row>
    <row r="1840" spans="5:5">
      <c r="E1840" s="2"/>
    </row>
    <row r="1841" spans="5:5">
      <c r="E1841" s="2"/>
    </row>
    <row r="1842" spans="5:5">
      <c r="E1842" s="2"/>
    </row>
    <row r="1843" spans="5:5">
      <c r="E1843" s="2"/>
    </row>
    <row r="1844" spans="5:5">
      <c r="E1844" s="2"/>
    </row>
    <row r="1845" spans="5:5">
      <c r="E1845" s="2"/>
    </row>
    <row r="1846" spans="5:5">
      <c r="E1846" s="2"/>
    </row>
    <row r="1847" spans="5:5">
      <c r="E1847" s="2"/>
    </row>
    <row r="1848" spans="5:5">
      <c r="E1848" s="2"/>
    </row>
    <row r="1849" spans="5:5">
      <c r="E1849" s="2"/>
    </row>
    <row r="1850" spans="5:5">
      <c r="E1850" s="2"/>
    </row>
    <row r="1851" spans="5:5">
      <c r="E1851" s="2"/>
    </row>
    <row r="1852" spans="5:5">
      <c r="E1852" s="2"/>
    </row>
    <row r="1853" spans="5:5">
      <c r="E1853" s="2"/>
    </row>
    <row r="1854" spans="5:5">
      <c r="E1854" s="2"/>
    </row>
    <row r="1855" spans="5:5">
      <c r="E1855" s="2"/>
    </row>
    <row r="1856" spans="5:5">
      <c r="E1856" s="2"/>
    </row>
    <row r="1857" spans="5:5">
      <c r="E1857" s="2"/>
    </row>
    <row r="1858" spans="5:5">
      <c r="E1858" s="2"/>
    </row>
    <row r="1859" spans="5:5">
      <c r="E1859" s="2"/>
    </row>
    <row r="1860" spans="5:5">
      <c r="E1860" s="2"/>
    </row>
    <row r="1861" spans="5:5">
      <c r="E1861" s="2"/>
    </row>
    <row r="1862" spans="5:5">
      <c r="E1862" s="2"/>
    </row>
    <row r="1863" spans="5:5">
      <c r="E1863" s="2"/>
    </row>
    <row r="1864" spans="5:5">
      <c r="E1864" s="2"/>
    </row>
    <row r="1865" spans="5:5">
      <c r="E1865" s="2"/>
    </row>
    <row r="1866" spans="5:5">
      <c r="E1866" s="2"/>
    </row>
    <row r="1867" spans="5:5">
      <c r="E1867" s="2"/>
    </row>
    <row r="1868" spans="5:5">
      <c r="E1868" s="2"/>
    </row>
    <row r="1869" spans="5:5">
      <c r="E1869" s="2"/>
    </row>
    <row r="1870" spans="5:5">
      <c r="E1870" s="2"/>
    </row>
    <row r="1871" spans="5:5">
      <c r="E1871" s="2"/>
    </row>
    <row r="1872" spans="5:5">
      <c r="E1872" s="2"/>
    </row>
    <row r="1873" spans="5:5">
      <c r="E1873" s="2"/>
    </row>
    <row r="1874" spans="5:5">
      <c r="E1874" s="2"/>
    </row>
    <row r="1875" spans="5:5">
      <c r="E1875" s="2"/>
    </row>
    <row r="1876" spans="5:5">
      <c r="E1876" s="2"/>
    </row>
    <row r="1877" spans="5:5">
      <c r="E1877" s="2"/>
    </row>
    <row r="1878" spans="5:5">
      <c r="E1878" s="2"/>
    </row>
    <row r="1879" spans="5:5">
      <c r="E1879" s="2"/>
    </row>
    <row r="1880" spans="5:5">
      <c r="E1880" s="2"/>
    </row>
    <row r="1881" spans="5:5">
      <c r="E1881" s="2"/>
    </row>
    <row r="1882" spans="5:5">
      <c r="E1882" s="2"/>
    </row>
    <row r="1883" spans="5:5">
      <c r="E1883" s="2"/>
    </row>
    <row r="1884" spans="5:5">
      <c r="E1884" s="2"/>
    </row>
    <row r="1885" spans="5:5">
      <c r="E1885" s="2"/>
    </row>
    <row r="1886" spans="5:5">
      <c r="E1886" s="2"/>
    </row>
    <row r="1887" spans="5:5">
      <c r="E1887" s="2"/>
    </row>
    <row r="1888" spans="5:5">
      <c r="E1888" s="2"/>
    </row>
    <row r="1889" spans="5:5">
      <c r="E1889" s="2"/>
    </row>
    <row r="1890" spans="5:5">
      <c r="E1890" s="2"/>
    </row>
    <row r="1891" spans="5:5">
      <c r="E1891" s="2"/>
    </row>
    <row r="1892" spans="5:5">
      <c r="E1892" s="2"/>
    </row>
    <row r="1893" spans="5:5">
      <c r="E1893" s="2"/>
    </row>
    <row r="1894" spans="5:5">
      <c r="E1894" s="2"/>
    </row>
    <row r="1895" spans="5:5">
      <c r="E1895" s="2"/>
    </row>
    <row r="1896" spans="5:5">
      <c r="E1896" s="2"/>
    </row>
    <row r="1897" spans="5:5">
      <c r="E1897" s="2"/>
    </row>
    <row r="1898" spans="5:5">
      <c r="E1898" s="2"/>
    </row>
    <row r="1899" spans="5:5">
      <c r="E1899" s="2"/>
    </row>
    <row r="1900" spans="5:5">
      <c r="E1900" s="2"/>
    </row>
    <row r="1901" spans="5:5">
      <c r="E1901" s="2"/>
    </row>
    <row r="1902" spans="5:5">
      <c r="E1902" s="2"/>
    </row>
    <row r="1903" spans="5:5">
      <c r="E1903" s="2"/>
    </row>
    <row r="1904" spans="5:5">
      <c r="E1904" s="2"/>
    </row>
    <row r="1905" spans="5:5">
      <c r="E1905" s="2"/>
    </row>
    <row r="1906" spans="5:5">
      <c r="E1906" s="2"/>
    </row>
    <row r="1907" spans="5:5">
      <c r="E1907" s="2"/>
    </row>
    <row r="1908" spans="5:5">
      <c r="E1908" s="2"/>
    </row>
    <row r="1909" spans="5:5">
      <c r="E1909" s="2"/>
    </row>
    <row r="1910" spans="5:5">
      <c r="E1910" s="2"/>
    </row>
    <row r="1911" spans="5:5">
      <c r="E1911" s="2"/>
    </row>
    <row r="1912" spans="5:5">
      <c r="E1912" s="2"/>
    </row>
    <row r="1913" spans="5:5">
      <c r="E1913" s="2"/>
    </row>
    <row r="1914" spans="5:5">
      <c r="E1914" s="2"/>
    </row>
    <row r="1915" spans="5:5">
      <c r="E1915" s="2"/>
    </row>
    <row r="1916" spans="5:5">
      <c r="E1916" s="2"/>
    </row>
    <row r="1917" spans="5:5">
      <c r="E1917" s="2"/>
    </row>
    <row r="1918" spans="5:5">
      <c r="E1918" s="2"/>
    </row>
    <row r="1919" spans="5:5">
      <c r="E1919" s="2"/>
    </row>
    <row r="1920" spans="5:5">
      <c r="E1920" s="2"/>
    </row>
    <row r="1921" spans="5:5">
      <c r="E1921" s="2"/>
    </row>
    <row r="1922" spans="5:5">
      <c r="E1922" s="2"/>
    </row>
    <row r="1923" spans="5:5">
      <c r="E1923" s="2"/>
    </row>
    <row r="1924" spans="5:5">
      <c r="E1924" s="2"/>
    </row>
    <row r="1925" spans="5:5">
      <c r="E1925" s="2"/>
    </row>
    <row r="1926" spans="5:5">
      <c r="E1926" s="2"/>
    </row>
    <row r="1927" spans="5:5">
      <c r="E1927" s="2"/>
    </row>
    <row r="1928" spans="5:5">
      <c r="E1928" s="2"/>
    </row>
    <row r="1929" spans="5:5">
      <c r="E1929" s="2"/>
    </row>
    <row r="1930" spans="5:5">
      <c r="E1930" s="2"/>
    </row>
    <row r="1931" spans="5:5">
      <c r="E1931" s="2"/>
    </row>
    <row r="1932" spans="5:5">
      <c r="E1932" s="2"/>
    </row>
    <row r="1933" spans="5:5">
      <c r="E1933" s="2"/>
    </row>
    <row r="1934" spans="5:5">
      <c r="E1934" s="2"/>
    </row>
    <row r="1935" spans="5:5">
      <c r="E1935" s="2"/>
    </row>
    <row r="1936" spans="5:5">
      <c r="E1936" s="2"/>
    </row>
    <row r="1937" spans="5:5">
      <c r="E1937" s="2"/>
    </row>
    <row r="1938" spans="5:5">
      <c r="E1938" s="2"/>
    </row>
    <row r="1939" spans="5:5">
      <c r="E1939" s="2"/>
    </row>
    <row r="1940" spans="5:5">
      <c r="E1940" s="2"/>
    </row>
    <row r="1941" spans="5:5">
      <c r="E1941" s="2"/>
    </row>
    <row r="1942" spans="5:5">
      <c r="E1942" s="2"/>
    </row>
    <row r="1943" spans="5:5">
      <c r="E1943" s="2"/>
    </row>
    <row r="1944" spans="5:5">
      <c r="E1944" s="2"/>
    </row>
    <row r="1945" spans="5:5">
      <c r="E1945" s="2"/>
    </row>
    <row r="1946" spans="5:5">
      <c r="E1946" s="2"/>
    </row>
    <row r="1947" spans="5:5">
      <c r="E1947" s="2"/>
    </row>
    <row r="1948" spans="5:5">
      <c r="E1948" s="2"/>
    </row>
    <row r="1949" spans="5:5">
      <c r="E1949" s="2"/>
    </row>
    <row r="1950" spans="5:5">
      <c r="E1950" s="2"/>
    </row>
    <row r="1951" spans="5:5">
      <c r="E1951" s="2"/>
    </row>
    <row r="1952" spans="5:5">
      <c r="E1952" s="2"/>
    </row>
    <row r="1953" spans="5:5">
      <c r="E1953" s="2"/>
    </row>
    <row r="1954" spans="5:5">
      <c r="E1954" s="2"/>
    </row>
    <row r="1955" spans="5:5">
      <c r="E1955" s="2"/>
    </row>
    <row r="1956" spans="5:5">
      <c r="E1956" s="2"/>
    </row>
    <row r="1957" spans="5:5">
      <c r="E1957" s="2"/>
    </row>
    <row r="1958" spans="5:5">
      <c r="E1958" s="2"/>
    </row>
    <row r="1959" spans="5:5">
      <c r="E1959" s="2"/>
    </row>
    <row r="1960" spans="5:5">
      <c r="E1960" s="2"/>
    </row>
    <row r="1961" spans="5:5">
      <c r="E1961" s="2"/>
    </row>
    <row r="1962" spans="5:5">
      <c r="E1962" s="2"/>
    </row>
    <row r="1963" spans="5:5">
      <c r="E1963" s="2"/>
    </row>
    <row r="1964" spans="5:5">
      <c r="E1964" s="2"/>
    </row>
    <row r="1965" spans="5:5">
      <c r="E1965" s="2"/>
    </row>
    <row r="1966" spans="5:5">
      <c r="E1966" s="2"/>
    </row>
    <row r="1967" spans="5:5">
      <c r="E1967" s="2"/>
    </row>
    <row r="1968" spans="5:5">
      <c r="E1968" s="2"/>
    </row>
    <row r="1969" spans="5:5">
      <c r="E1969" s="2"/>
    </row>
    <row r="1970" spans="5:5">
      <c r="E1970" s="2"/>
    </row>
    <row r="1971" spans="5:5">
      <c r="E1971" s="2"/>
    </row>
    <row r="1972" spans="5:5">
      <c r="E1972" s="2"/>
    </row>
    <row r="1973" spans="5:5">
      <c r="E1973" s="2"/>
    </row>
    <row r="1974" spans="5:5">
      <c r="E1974" s="2"/>
    </row>
    <row r="1975" spans="5:5">
      <c r="E1975" s="2"/>
    </row>
    <row r="1976" spans="5:5">
      <c r="E1976" s="2"/>
    </row>
    <row r="1977" spans="5:5">
      <c r="E1977" s="2"/>
    </row>
    <row r="1978" spans="5:5">
      <c r="E1978" s="2"/>
    </row>
    <row r="1979" spans="5:5">
      <c r="E1979" s="2"/>
    </row>
    <row r="1980" spans="5:5">
      <c r="E1980" s="2"/>
    </row>
    <row r="1981" spans="5:5">
      <c r="E1981" s="2"/>
    </row>
    <row r="1982" spans="5:5">
      <c r="E1982" s="2"/>
    </row>
    <row r="1983" spans="5:5">
      <c r="E1983" s="2"/>
    </row>
    <row r="1984" spans="5:5">
      <c r="E1984" s="2"/>
    </row>
    <row r="1985" spans="5:5">
      <c r="E1985" s="2"/>
    </row>
    <row r="1986" spans="5:5">
      <c r="E1986" s="2"/>
    </row>
    <row r="1987" spans="5:5">
      <c r="E1987" s="2"/>
    </row>
    <row r="1988" spans="5:5">
      <c r="E1988" s="2"/>
    </row>
    <row r="1989" spans="5:5">
      <c r="E1989" s="2"/>
    </row>
    <row r="1990" spans="5:5">
      <c r="E1990" s="2"/>
    </row>
    <row r="1991" spans="5:5">
      <c r="E1991" s="2"/>
    </row>
    <row r="1992" spans="5:5">
      <c r="E1992" s="2"/>
    </row>
    <row r="1993" spans="5:5">
      <c r="E1993" s="2"/>
    </row>
    <row r="1994" spans="5:5">
      <c r="E1994" s="2"/>
    </row>
    <row r="1995" spans="5:5">
      <c r="E1995" s="2"/>
    </row>
    <row r="1996" spans="5:5">
      <c r="E1996" s="2"/>
    </row>
    <row r="1997" spans="5:5">
      <c r="E1997" s="2"/>
    </row>
    <row r="1998" spans="5:5">
      <c r="E1998" s="2"/>
    </row>
    <row r="1999" spans="5:5">
      <c r="E1999" s="2"/>
    </row>
    <row r="2000" spans="5:5">
      <c r="E2000" s="2"/>
    </row>
    <row r="2001" spans="5:5">
      <c r="E2001" s="2"/>
    </row>
    <row r="2002" spans="5:5">
      <c r="E2002" s="2"/>
    </row>
    <row r="2003" spans="5:5">
      <c r="E2003" s="2"/>
    </row>
    <row r="2004" spans="5:5">
      <c r="E2004" s="2"/>
    </row>
    <row r="2005" spans="5:5">
      <c r="E2005" s="2"/>
    </row>
    <row r="2006" spans="5:5">
      <c r="E2006" s="2"/>
    </row>
    <row r="2007" spans="5:5">
      <c r="E2007" s="2"/>
    </row>
    <row r="2008" spans="5:5">
      <c r="E2008" s="2"/>
    </row>
    <row r="2009" spans="5:5">
      <c r="E2009" s="2"/>
    </row>
    <row r="2010" spans="5:5">
      <c r="E2010" s="2"/>
    </row>
    <row r="2011" spans="5:5">
      <c r="E2011" s="2"/>
    </row>
    <row r="2012" spans="5:5">
      <c r="E2012" s="2"/>
    </row>
    <row r="2013" spans="5:5">
      <c r="E2013" s="2"/>
    </row>
    <row r="2014" spans="5:5">
      <c r="E2014" s="2"/>
    </row>
    <row r="2015" spans="5:5">
      <c r="E2015" s="2"/>
    </row>
    <row r="2016" spans="5:5">
      <c r="E2016" s="2"/>
    </row>
    <row r="2017" spans="5:5">
      <c r="E2017" s="2"/>
    </row>
    <row r="2018" spans="5:5">
      <c r="E2018" s="2"/>
    </row>
    <row r="2019" spans="5:5">
      <c r="E2019" s="2"/>
    </row>
    <row r="2020" spans="5:5">
      <c r="E2020" s="2"/>
    </row>
    <row r="2021" spans="5:5">
      <c r="E2021" s="2"/>
    </row>
    <row r="2022" spans="5:5">
      <c r="E2022" s="2"/>
    </row>
    <row r="2023" spans="5:5">
      <c r="E2023" s="2"/>
    </row>
    <row r="2024" spans="5:5">
      <c r="E2024" s="2"/>
    </row>
    <row r="2025" spans="5:5">
      <c r="E2025" s="2"/>
    </row>
    <row r="2026" spans="5:5">
      <c r="E2026" s="2"/>
    </row>
    <row r="2027" spans="5:5">
      <c r="E2027" s="2"/>
    </row>
    <row r="2028" spans="5:5">
      <c r="E2028" s="2"/>
    </row>
    <row r="2029" spans="5:5">
      <c r="E2029" s="2"/>
    </row>
    <row r="2030" spans="5:5">
      <c r="E2030" s="2"/>
    </row>
    <row r="2031" spans="5:5">
      <c r="E2031" s="2"/>
    </row>
    <row r="2032" spans="5:5">
      <c r="E2032" s="2"/>
    </row>
    <row r="2033" spans="5:5">
      <c r="E2033" s="2"/>
    </row>
    <row r="2034" spans="5:5">
      <c r="E2034" s="2"/>
    </row>
    <row r="2035" spans="5:5">
      <c r="E2035" s="2"/>
    </row>
    <row r="2036" spans="5:5">
      <c r="E2036" s="2"/>
    </row>
    <row r="2037" spans="5:5">
      <c r="E2037" s="2"/>
    </row>
    <row r="2038" spans="5:5">
      <c r="E2038" s="2"/>
    </row>
    <row r="2039" spans="5:5">
      <c r="E2039" s="2"/>
    </row>
    <row r="2040" spans="5:5">
      <c r="E2040" s="2"/>
    </row>
    <row r="2041" spans="5:5">
      <c r="E2041" s="2"/>
    </row>
    <row r="2042" spans="5:5">
      <c r="E2042" s="2"/>
    </row>
    <row r="2043" spans="5:5">
      <c r="E2043" s="2"/>
    </row>
    <row r="2044" spans="5:5">
      <c r="E2044" s="2"/>
    </row>
    <row r="2045" spans="5:5">
      <c r="E2045" s="2"/>
    </row>
    <row r="2046" spans="5:5">
      <c r="E2046" s="2"/>
    </row>
    <row r="2047" spans="5:5">
      <c r="E2047" s="2"/>
    </row>
    <row r="2048" spans="5:5">
      <c r="E2048" s="2"/>
    </row>
    <row r="2049" spans="5:5">
      <c r="E2049" s="2"/>
    </row>
    <row r="2050" spans="5:5">
      <c r="E2050" s="2"/>
    </row>
    <row r="2051" spans="5:5">
      <c r="E2051" s="2"/>
    </row>
    <row r="2052" spans="5:5">
      <c r="E2052" s="2"/>
    </row>
    <row r="2053" spans="5:5">
      <c r="E2053" s="2"/>
    </row>
    <row r="2054" spans="5:5">
      <c r="E2054" s="2"/>
    </row>
    <row r="2055" spans="5:5">
      <c r="E2055" s="2"/>
    </row>
    <row r="2056" spans="5:5">
      <c r="E2056" s="2"/>
    </row>
    <row r="2057" spans="5:5">
      <c r="E2057" s="2"/>
    </row>
    <row r="2058" spans="5:5">
      <c r="E2058" s="2"/>
    </row>
    <row r="2059" spans="5:5">
      <c r="E2059" s="2"/>
    </row>
    <row r="2060" spans="5:5">
      <c r="E2060" s="2"/>
    </row>
    <row r="2061" spans="5:5">
      <c r="E2061" s="2"/>
    </row>
    <row r="2062" spans="5:5">
      <c r="E2062" s="2"/>
    </row>
    <row r="2063" spans="5:5">
      <c r="E2063" s="2"/>
    </row>
    <row r="2064" spans="5:5">
      <c r="E2064" s="2"/>
    </row>
    <row r="2065" spans="5:5">
      <c r="E2065" s="2"/>
    </row>
    <row r="2066" spans="5:5">
      <c r="E2066" s="2"/>
    </row>
    <row r="2067" spans="5:5">
      <c r="E2067" s="2"/>
    </row>
    <row r="2068" spans="5:5">
      <c r="E2068" s="2"/>
    </row>
    <row r="2069" spans="5:5">
      <c r="E2069" s="2"/>
    </row>
    <row r="2070" spans="5:5">
      <c r="E2070" s="2"/>
    </row>
    <row r="2071" spans="5:5">
      <c r="E2071" s="2"/>
    </row>
    <row r="2072" spans="5:5">
      <c r="E2072" s="2"/>
    </row>
    <row r="2073" spans="5:5">
      <c r="E2073" s="2"/>
    </row>
    <row r="2074" spans="5:5">
      <c r="E2074" s="2"/>
    </row>
    <row r="2075" spans="5:5">
      <c r="E2075" s="2"/>
    </row>
    <row r="2076" spans="5:5">
      <c r="E2076" s="2"/>
    </row>
    <row r="2077" spans="5:5">
      <c r="E2077" s="2"/>
    </row>
    <row r="2078" spans="5:5">
      <c r="E2078" s="2"/>
    </row>
    <row r="2079" spans="5:5">
      <c r="E2079" s="2"/>
    </row>
    <row r="2080" spans="5:5">
      <c r="E2080" s="2"/>
    </row>
    <row r="2081" spans="5:5">
      <c r="E2081" s="2"/>
    </row>
    <row r="2082" spans="5:5">
      <c r="E2082" s="2"/>
    </row>
    <row r="2083" spans="5:5">
      <c r="E2083" s="2"/>
    </row>
    <row r="2084" spans="5:5">
      <c r="E2084" s="2"/>
    </row>
    <row r="2085" spans="5:5">
      <c r="E2085" s="2"/>
    </row>
    <row r="2086" spans="5:5">
      <c r="E2086" s="2"/>
    </row>
    <row r="2087" spans="5:5">
      <c r="E2087" s="2"/>
    </row>
    <row r="2088" spans="5:5">
      <c r="E2088" s="2"/>
    </row>
    <row r="2089" spans="5:5">
      <c r="E2089" s="2"/>
    </row>
    <row r="2090" spans="5:5">
      <c r="E2090" s="2"/>
    </row>
    <row r="2091" spans="5:5">
      <c r="E2091" s="2"/>
    </row>
    <row r="2092" spans="5:5">
      <c r="E2092" s="2"/>
    </row>
    <row r="2093" spans="5:5">
      <c r="E2093" s="2"/>
    </row>
    <row r="2094" spans="5:5">
      <c r="E2094" s="2"/>
    </row>
    <row r="2095" spans="5:5">
      <c r="E2095" s="2"/>
    </row>
    <row r="2096" spans="5:5">
      <c r="E2096" s="2"/>
    </row>
    <row r="2097" spans="5:5">
      <c r="E2097" s="2"/>
    </row>
    <row r="2098" spans="5:5">
      <c r="E2098" s="2"/>
    </row>
    <row r="2099" spans="5:5">
      <c r="E2099" s="2"/>
    </row>
    <row r="2100" spans="5:5">
      <c r="E2100" s="2"/>
    </row>
    <row r="2101" spans="5:5">
      <c r="E2101" s="2"/>
    </row>
    <row r="2102" spans="5:5">
      <c r="E2102" s="2"/>
    </row>
    <row r="2103" spans="5:5">
      <c r="E2103" s="2"/>
    </row>
    <row r="2104" spans="5:5">
      <c r="E2104" s="2"/>
    </row>
    <row r="2105" spans="5:5">
      <c r="E2105" s="2"/>
    </row>
    <row r="2106" spans="5:5">
      <c r="E2106" s="2"/>
    </row>
    <row r="2107" spans="5:5">
      <c r="E2107" s="2"/>
    </row>
    <row r="2108" spans="5:5">
      <c r="E2108" s="2"/>
    </row>
    <row r="2109" spans="5:5">
      <c r="E2109" s="2"/>
    </row>
    <row r="2110" spans="5:5">
      <c r="E2110" s="2"/>
    </row>
    <row r="2111" spans="5:5">
      <c r="E2111" s="2"/>
    </row>
    <row r="2112" spans="5:5">
      <c r="E2112" s="2"/>
    </row>
    <row r="2113" spans="5:5">
      <c r="E2113" s="2"/>
    </row>
    <row r="2114" spans="5:5">
      <c r="E2114" s="2"/>
    </row>
    <row r="2115" spans="5:5">
      <c r="E2115" s="2"/>
    </row>
    <row r="2116" spans="5:5">
      <c r="E2116" s="2"/>
    </row>
    <row r="2117" spans="5:5">
      <c r="E2117" s="2"/>
    </row>
    <row r="2118" spans="5:5">
      <c r="E2118" s="2"/>
    </row>
    <row r="2119" spans="5:5">
      <c r="E2119" s="2"/>
    </row>
    <row r="2120" spans="5:5">
      <c r="E2120" s="2"/>
    </row>
    <row r="2121" spans="5:5">
      <c r="E2121" s="2"/>
    </row>
    <row r="2122" spans="5:5">
      <c r="E2122" s="2"/>
    </row>
    <row r="2123" spans="5:5">
      <c r="E2123" s="2"/>
    </row>
    <row r="2124" spans="5:5">
      <c r="E2124" s="2"/>
    </row>
    <row r="2125" spans="5:5">
      <c r="E2125" s="2"/>
    </row>
    <row r="2126" spans="5:5">
      <c r="E2126" s="2"/>
    </row>
    <row r="2127" spans="5:5">
      <c r="E2127" s="2"/>
    </row>
    <row r="2128" spans="5:5">
      <c r="E2128" s="2"/>
    </row>
    <row r="2129" spans="5:5">
      <c r="E2129" s="2"/>
    </row>
    <row r="2130" spans="5:5">
      <c r="E2130" s="2"/>
    </row>
    <row r="2131" spans="5:5">
      <c r="E2131" s="2"/>
    </row>
    <row r="2132" spans="5:5">
      <c r="E2132" s="2"/>
    </row>
    <row r="2133" spans="5:5">
      <c r="E2133" s="2"/>
    </row>
    <row r="2134" spans="5:5">
      <c r="E2134" s="2"/>
    </row>
    <row r="2135" spans="5:5">
      <c r="E2135" s="2"/>
    </row>
    <row r="2136" spans="5:5">
      <c r="E2136" s="2"/>
    </row>
    <row r="2137" spans="5:5">
      <c r="E2137" s="2"/>
    </row>
    <row r="2138" spans="5:5">
      <c r="E2138" s="2"/>
    </row>
    <row r="2139" spans="5:5">
      <c r="E2139" s="2"/>
    </row>
    <row r="2140" spans="5:5">
      <c r="E2140" s="2"/>
    </row>
    <row r="2141" spans="5:5">
      <c r="E2141" s="2"/>
    </row>
    <row r="2142" spans="5:5">
      <c r="E2142" s="2"/>
    </row>
    <row r="2143" spans="5:5">
      <c r="E2143" s="2"/>
    </row>
    <row r="2144" spans="5:5">
      <c r="E2144" s="2"/>
    </row>
    <row r="2145" spans="5:5">
      <c r="E2145" s="2"/>
    </row>
    <row r="2146" spans="5:5">
      <c r="E2146" s="2"/>
    </row>
    <row r="2147" spans="5:5">
      <c r="E2147" s="2"/>
    </row>
    <row r="2148" spans="5:5">
      <c r="E2148" s="2"/>
    </row>
    <row r="2149" spans="5:5">
      <c r="E2149" s="2"/>
    </row>
    <row r="2150" spans="5:5">
      <c r="E2150" s="2"/>
    </row>
    <row r="2151" spans="5:5">
      <c r="E2151" s="2"/>
    </row>
    <row r="2152" spans="5:5">
      <c r="E2152" s="2"/>
    </row>
    <row r="2153" spans="5:5">
      <c r="E2153" s="2"/>
    </row>
    <row r="2154" spans="5:5">
      <c r="E2154" s="2"/>
    </row>
    <row r="2155" spans="5:5">
      <c r="E2155" s="2"/>
    </row>
    <row r="2156" spans="5:5">
      <c r="E2156" s="2"/>
    </row>
    <row r="2157" spans="5:5">
      <c r="E2157" s="2"/>
    </row>
    <row r="2158" spans="5:5">
      <c r="E2158" s="2"/>
    </row>
    <row r="2159" spans="5:5">
      <c r="E2159" s="2"/>
    </row>
    <row r="2160" spans="5:5">
      <c r="E2160" s="2"/>
    </row>
    <row r="2161" spans="5:5">
      <c r="E2161" s="2"/>
    </row>
    <row r="2162" spans="5:5">
      <c r="E2162" s="2"/>
    </row>
    <row r="2163" spans="5:5">
      <c r="E2163" s="2"/>
    </row>
    <row r="2164" spans="5:5">
      <c r="E2164" s="2"/>
    </row>
    <row r="2165" spans="5:5">
      <c r="E2165" s="2"/>
    </row>
    <row r="2166" spans="5:5">
      <c r="E2166" s="2"/>
    </row>
    <row r="2167" spans="5:5">
      <c r="E2167" s="2"/>
    </row>
    <row r="2168" spans="5:5">
      <c r="E2168" s="2"/>
    </row>
    <row r="2169" spans="5:5">
      <c r="E2169" s="2"/>
    </row>
    <row r="2170" spans="5:5">
      <c r="E2170" s="2"/>
    </row>
    <row r="2171" spans="5:5">
      <c r="E2171" s="2"/>
    </row>
    <row r="2172" spans="5:5">
      <c r="E2172" s="2"/>
    </row>
    <row r="2173" spans="5:5">
      <c r="E2173" s="2"/>
    </row>
    <row r="2174" spans="5:5">
      <c r="E2174" s="2"/>
    </row>
    <row r="2175" spans="5:5">
      <c r="E2175" s="2"/>
    </row>
    <row r="2176" spans="5:5">
      <c r="E2176" s="2"/>
    </row>
    <row r="2177" spans="5:5">
      <c r="E2177" s="2"/>
    </row>
    <row r="2178" spans="5:5">
      <c r="E2178" s="2"/>
    </row>
    <row r="2179" spans="5:5">
      <c r="E2179" s="2"/>
    </row>
    <row r="2180" spans="5:5">
      <c r="E2180" s="2"/>
    </row>
    <row r="2181" spans="5:5">
      <c r="E2181" s="2"/>
    </row>
    <row r="2182" spans="5:5">
      <c r="E2182" s="2"/>
    </row>
    <row r="2183" spans="5:5">
      <c r="E2183" s="2"/>
    </row>
    <row r="2184" spans="5:5">
      <c r="E2184" s="2"/>
    </row>
    <row r="2185" spans="5:5">
      <c r="E2185" s="2"/>
    </row>
    <row r="2186" spans="5:5">
      <c r="E2186" s="2"/>
    </row>
    <row r="2187" spans="5:5">
      <c r="E2187" s="2"/>
    </row>
    <row r="2188" spans="5:5">
      <c r="E2188" s="2"/>
    </row>
    <row r="2189" spans="5:5">
      <c r="E2189" s="2"/>
    </row>
    <row r="2190" spans="5:5">
      <c r="E2190" s="2"/>
    </row>
    <row r="2191" spans="5:5">
      <c r="E2191" s="2"/>
    </row>
    <row r="2192" spans="5:5">
      <c r="E2192" s="2"/>
    </row>
    <row r="2193" spans="5:5">
      <c r="E2193" s="2"/>
    </row>
    <row r="2194" spans="5:5">
      <c r="E2194" s="2"/>
    </row>
    <row r="2195" spans="5:5">
      <c r="E2195" s="2"/>
    </row>
    <row r="2196" spans="5:5">
      <c r="E2196" s="2"/>
    </row>
    <row r="2197" spans="5:5">
      <c r="E2197" s="2"/>
    </row>
    <row r="2198" spans="5:5">
      <c r="E2198" s="2"/>
    </row>
    <row r="2199" spans="5:5">
      <c r="E2199" s="2"/>
    </row>
    <row r="2200" spans="5:5">
      <c r="E2200" s="2"/>
    </row>
    <row r="2201" spans="5:5">
      <c r="E2201" s="2"/>
    </row>
    <row r="2202" spans="5:5">
      <c r="E2202" s="2"/>
    </row>
    <row r="2203" spans="5:5">
      <c r="E2203" s="2"/>
    </row>
    <row r="2204" spans="5:5">
      <c r="E2204" s="2"/>
    </row>
    <row r="2205" spans="5:5">
      <c r="E2205" s="2"/>
    </row>
    <row r="2206" spans="5:5">
      <c r="E2206" s="2"/>
    </row>
    <row r="2207" spans="5:5">
      <c r="E2207" s="2"/>
    </row>
    <row r="2208" spans="5:5">
      <c r="E2208" s="2"/>
    </row>
    <row r="2209" spans="5:5">
      <c r="E2209" s="2"/>
    </row>
    <row r="2210" spans="5:5">
      <c r="E2210" s="2"/>
    </row>
    <row r="2211" spans="5:5">
      <c r="E2211" s="2"/>
    </row>
    <row r="2212" spans="5:5">
      <c r="E2212" s="2"/>
    </row>
    <row r="2213" spans="5:5">
      <c r="E2213" s="2"/>
    </row>
    <row r="2214" spans="5:5">
      <c r="E2214" s="2"/>
    </row>
    <row r="2215" spans="5:5">
      <c r="E2215" s="2"/>
    </row>
    <row r="2216" spans="5:5">
      <c r="E2216" s="2"/>
    </row>
    <row r="2217" spans="5:5">
      <c r="E2217" s="2"/>
    </row>
    <row r="2218" spans="5:5">
      <c r="E2218" s="2"/>
    </row>
    <row r="2219" spans="5:5">
      <c r="E2219" s="2"/>
    </row>
    <row r="2220" spans="5:5">
      <c r="E2220" s="2"/>
    </row>
    <row r="2221" spans="5:5">
      <c r="E2221" s="2"/>
    </row>
    <row r="2222" spans="5:5">
      <c r="E2222" s="2"/>
    </row>
    <row r="2223" spans="5:5">
      <c r="E2223" s="2"/>
    </row>
    <row r="2224" spans="5:5">
      <c r="E2224" s="2"/>
    </row>
    <row r="2225" spans="5:5">
      <c r="E2225" s="2"/>
    </row>
    <row r="2226" spans="5:5">
      <c r="E2226" s="2"/>
    </row>
    <row r="2227" spans="5:5">
      <c r="E2227" s="2"/>
    </row>
    <row r="2228" spans="5:5">
      <c r="E2228" s="2"/>
    </row>
    <row r="2229" spans="5:5">
      <c r="E2229" s="2"/>
    </row>
    <row r="2230" spans="5:5">
      <c r="E2230" s="2"/>
    </row>
    <row r="2231" spans="5:5">
      <c r="E2231" s="2"/>
    </row>
    <row r="2232" spans="5:5">
      <c r="E2232" s="2"/>
    </row>
    <row r="2233" spans="5:5">
      <c r="E2233" s="2"/>
    </row>
    <row r="2234" spans="5:5">
      <c r="E2234" s="2"/>
    </row>
    <row r="2235" spans="5:5">
      <c r="E2235" s="2"/>
    </row>
    <row r="2236" spans="5:5">
      <c r="E2236" s="2"/>
    </row>
    <row r="2237" spans="5:5">
      <c r="E2237" s="2"/>
    </row>
    <row r="2238" spans="5:5">
      <c r="E2238" s="2"/>
    </row>
    <row r="2239" spans="5:5">
      <c r="E2239" s="2"/>
    </row>
    <row r="2240" spans="5:5">
      <c r="E2240" s="2"/>
    </row>
    <row r="2241" spans="5:5">
      <c r="E2241" s="2"/>
    </row>
    <row r="2242" spans="5:5">
      <c r="E2242" s="2"/>
    </row>
    <row r="2243" spans="5:5">
      <c r="E2243" s="2"/>
    </row>
    <row r="2244" spans="5:5">
      <c r="E2244" s="2"/>
    </row>
    <row r="2245" spans="5:5">
      <c r="E2245" s="2"/>
    </row>
    <row r="2246" spans="5:5">
      <c r="E2246" s="2"/>
    </row>
    <row r="2247" spans="5:5">
      <c r="E2247" s="2"/>
    </row>
    <row r="2248" spans="5:5">
      <c r="E2248" s="2"/>
    </row>
    <row r="2249" spans="5:5">
      <c r="E2249" s="2"/>
    </row>
    <row r="2250" spans="5:5">
      <c r="E2250" s="2"/>
    </row>
    <row r="2251" spans="5:5">
      <c r="E2251" s="2"/>
    </row>
    <row r="2252" spans="5:5">
      <c r="E2252" s="2"/>
    </row>
    <row r="2253" spans="5:5">
      <c r="E2253" s="2"/>
    </row>
    <row r="2254" spans="5:5">
      <c r="E2254" s="2"/>
    </row>
    <row r="2255" spans="5:5">
      <c r="E2255" s="2"/>
    </row>
    <row r="2256" spans="5:5">
      <c r="E2256" s="2"/>
    </row>
    <row r="2257" spans="5:5">
      <c r="E2257" s="2"/>
    </row>
    <row r="2258" spans="5:5">
      <c r="E2258" s="2"/>
    </row>
    <row r="2259" spans="5:5">
      <c r="E2259" s="2"/>
    </row>
    <row r="2260" spans="5:5">
      <c r="E2260" s="2"/>
    </row>
    <row r="2261" spans="5:5">
      <c r="E2261" s="2"/>
    </row>
    <row r="2262" spans="5:5">
      <c r="E2262" s="2"/>
    </row>
    <row r="2263" spans="5:5">
      <c r="E2263" s="2"/>
    </row>
    <row r="2264" spans="5:5">
      <c r="E2264" s="2"/>
    </row>
    <row r="2265" spans="5:5">
      <c r="E2265" s="2"/>
    </row>
    <row r="2266" spans="5:5">
      <c r="E2266" s="2"/>
    </row>
    <row r="2267" spans="5:5">
      <c r="E2267" s="2"/>
    </row>
    <row r="2268" spans="5:5">
      <c r="E2268" s="2"/>
    </row>
    <row r="2269" spans="5:5">
      <c r="E2269" s="2"/>
    </row>
    <row r="2270" spans="5:5">
      <c r="E2270" s="2"/>
    </row>
    <row r="2271" spans="5:5">
      <c r="E2271" s="2"/>
    </row>
    <row r="2272" spans="5:5">
      <c r="E2272" s="2"/>
    </row>
    <row r="2273" spans="5:5">
      <c r="E2273" s="2"/>
    </row>
    <row r="2274" spans="5:5">
      <c r="E2274" s="2"/>
    </row>
    <row r="2275" spans="5:5">
      <c r="E2275" s="2"/>
    </row>
    <row r="2276" spans="5:5">
      <c r="E2276" s="2"/>
    </row>
    <row r="2277" spans="5:5">
      <c r="E2277" s="2"/>
    </row>
    <row r="2278" spans="5:5">
      <c r="E2278" s="2"/>
    </row>
    <row r="2279" spans="5:5">
      <c r="E2279" s="2"/>
    </row>
    <row r="2280" spans="5:5">
      <c r="E2280" s="2"/>
    </row>
    <row r="2281" spans="5:5">
      <c r="E2281" s="2"/>
    </row>
    <row r="2282" spans="5:5">
      <c r="E2282" s="2"/>
    </row>
    <row r="2283" spans="5:5">
      <c r="E2283" s="2"/>
    </row>
    <row r="2284" spans="5:5">
      <c r="E2284" s="2"/>
    </row>
    <row r="2285" spans="5:5">
      <c r="E2285" s="2"/>
    </row>
    <row r="2286" spans="5:5">
      <c r="E2286" s="2"/>
    </row>
    <row r="2287" spans="5:5">
      <c r="E2287" s="2"/>
    </row>
    <row r="2288" spans="5:5">
      <c r="E2288" s="2"/>
    </row>
    <row r="2289" spans="5:5">
      <c r="E2289" s="2"/>
    </row>
    <row r="2290" spans="5:5">
      <c r="E2290" s="2"/>
    </row>
    <row r="2291" spans="5:5">
      <c r="E2291" s="2"/>
    </row>
    <row r="2292" spans="5:5">
      <c r="E2292" s="2"/>
    </row>
    <row r="2293" spans="5:5">
      <c r="E2293" s="2"/>
    </row>
    <row r="2294" spans="5:5">
      <c r="E2294" s="2"/>
    </row>
    <row r="2295" spans="5:5">
      <c r="E2295" s="2"/>
    </row>
    <row r="2296" spans="5:5">
      <c r="E2296" s="2"/>
    </row>
    <row r="2297" spans="5:5">
      <c r="E2297" s="2"/>
    </row>
    <row r="2298" spans="5:5">
      <c r="E2298" s="2"/>
    </row>
    <row r="2299" spans="5:5">
      <c r="E2299" s="2"/>
    </row>
    <row r="2300" spans="5:5">
      <c r="E2300" s="2"/>
    </row>
    <row r="2301" spans="5:5">
      <c r="E2301" s="2"/>
    </row>
    <row r="2302" spans="5:5">
      <c r="E2302" s="2"/>
    </row>
    <row r="2303" spans="5:5">
      <c r="E2303" s="2"/>
    </row>
    <row r="2304" spans="5:5">
      <c r="E2304" s="2"/>
    </row>
    <row r="2305" spans="5:5">
      <c r="E2305" s="2"/>
    </row>
    <row r="2306" spans="5:5">
      <c r="E2306" s="2"/>
    </row>
    <row r="2307" spans="5:5">
      <c r="E2307" s="2"/>
    </row>
    <row r="2308" spans="5:5">
      <c r="E2308" s="2"/>
    </row>
    <row r="2309" spans="5:5">
      <c r="E2309" s="2"/>
    </row>
    <row r="2310" spans="5:5">
      <c r="E2310" s="2"/>
    </row>
    <row r="2311" spans="5:5">
      <c r="E2311" s="2"/>
    </row>
    <row r="2312" spans="5:5">
      <c r="E2312" s="2"/>
    </row>
    <row r="2313" spans="5:5">
      <c r="E2313" s="2"/>
    </row>
    <row r="2314" spans="5:5">
      <c r="E2314" s="2"/>
    </row>
    <row r="2315" spans="5:5">
      <c r="E2315" s="2"/>
    </row>
    <row r="2316" spans="5:5">
      <c r="E2316" s="2"/>
    </row>
    <row r="2317" spans="5:5">
      <c r="E2317" s="2"/>
    </row>
    <row r="2318" spans="5:5">
      <c r="E2318" s="2"/>
    </row>
    <row r="2319" spans="5:5">
      <c r="E2319" s="2"/>
    </row>
    <row r="2320" spans="5:5">
      <c r="E2320" s="2"/>
    </row>
    <row r="2321" spans="5:5">
      <c r="E2321" s="2"/>
    </row>
    <row r="2322" spans="5:5">
      <c r="E2322" s="2"/>
    </row>
    <row r="2323" spans="5:5">
      <c r="E2323" s="2"/>
    </row>
    <row r="2324" spans="5:5">
      <c r="E2324" s="2"/>
    </row>
    <row r="2325" spans="5:5">
      <c r="E2325" s="2"/>
    </row>
    <row r="2326" spans="5:5">
      <c r="E2326" s="2"/>
    </row>
    <row r="2327" spans="5:5">
      <c r="E2327" s="2"/>
    </row>
    <row r="2328" spans="5:5">
      <c r="E2328" s="2"/>
    </row>
    <row r="2329" spans="5:5">
      <c r="E2329" s="2"/>
    </row>
    <row r="2330" spans="5:5">
      <c r="E2330" s="2"/>
    </row>
    <row r="2331" spans="5:5">
      <c r="E2331" s="2"/>
    </row>
    <row r="2332" spans="5:5">
      <c r="E2332" s="2"/>
    </row>
    <row r="2333" spans="5:5">
      <c r="E2333" s="2"/>
    </row>
    <row r="2334" spans="5:5">
      <c r="E2334" s="2"/>
    </row>
    <row r="2335" spans="5:5">
      <c r="E2335" s="2"/>
    </row>
    <row r="2336" spans="5:5">
      <c r="E2336" s="2"/>
    </row>
    <row r="2337" spans="5:5">
      <c r="E2337" s="2"/>
    </row>
    <row r="2338" spans="5:5">
      <c r="E2338" s="2"/>
    </row>
    <row r="2339" spans="5:5">
      <c r="E2339" s="2"/>
    </row>
    <row r="2340" spans="5:5">
      <c r="E2340" s="2"/>
    </row>
    <row r="2341" spans="5:5">
      <c r="E2341" s="2"/>
    </row>
    <row r="2342" spans="5:5">
      <c r="E2342" s="2"/>
    </row>
    <row r="2343" spans="5:5">
      <c r="E2343" s="2"/>
    </row>
    <row r="2344" spans="5:5">
      <c r="E2344" s="2"/>
    </row>
    <row r="2345" spans="5:5">
      <c r="E2345" s="2"/>
    </row>
    <row r="2346" spans="5:5">
      <c r="E2346" s="2"/>
    </row>
    <row r="2347" spans="5:5">
      <c r="E2347" s="2"/>
    </row>
    <row r="2348" spans="5:5">
      <c r="E2348" s="2"/>
    </row>
    <row r="2349" spans="5:5">
      <c r="E2349" s="2"/>
    </row>
    <row r="2350" spans="5:5">
      <c r="E2350" s="2"/>
    </row>
    <row r="2351" spans="5:5">
      <c r="E2351" s="2"/>
    </row>
    <row r="2352" spans="5:5">
      <c r="E2352" s="2"/>
    </row>
    <row r="2353" spans="5:5">
      <c r="E2353" s="2"/>
    </row>
    <row r="2354" spans="5:5">
      <c r="E2354" s="2"/>
    </row>
    <row r="2355" spans="5:5">
      <c r="E2355" s="2"/>
    </row>
    <row r="2356" spans="5:5">
      <c r="E2356" s="2"/>
    </row>
    <row r="2357" spans="5:5">
      <c r="E2357" s="2"/>
    </row>
    <row r="2358" spans="5:5">
      <c r="E2358" s="2"/>
    </row>
    <row r="2359" spans="5:5">
      <c r="E2359" s="2"/>
    </row>
    <row r="2360" spans="5:5">
      <c r="E2360" s="2"/>
    </row>
    <row r="2361" spans="5:5">
      <c r="E2361" s="2"/>
    </row>
    <row r="2362" spans="5:5">
      <c r="E2362" s="2"/>
    </row>
    <row r="2363" spans="5:5">
      <c r="E2363" s="2"/>
    </row>
    <row r="2364" spans="5:5">
      <c r="E2364" s="2"/>
    </row>
    <row r="2365" spans="5:5">
      <c r="E2365" s="2"/>
    </row>
    <row r="2366" spans="5:5">
      <c r="E2366" s="2"/>
    </row>
    <row r="2367" spans="5:5">
      <c r="E2367" s="2"/>
    </row>
    <row r="2368" spans="5:5">
      <c r="E2368" s="2"/>
    </row>
    <row r="2369" spans="5:5">
      <c r="E2369" s="2"/>
    </row>
    <row r="2370" spans="5:5">
      <c r="E2370" s="2"/>
    </row>
    <row r="2371" spans="5:5">
      <c r="E2371" s="2"/>
    </row>
    <row r="2372" spans="5:5">
      <c r="E2372" s="2"/>
    </row>
    <row r="2373" spans="5:5">
      <c r="E2373" s="2"/>
    </row>
    <row r="2374" spans="5:5">
      <c r="E2374" s="2"/>
    </row>
    <row r="2375" spans="5:5">
      <c r="E2375" s="2"/>
    </row>
    <row r="2376" spans="5:5">
      <c r="E2376" s="2"/>
    </row>
    <row r="2377" spans="5:5">
      <c r="E2377" s="2"/>
    </row>
    <row r="2378" spans="5:5">
      <c r="E2378" s="2"/>
    </row>
    <row r="2379" spans="5:5">
      <c r="E2379" s="2"/>
    </row>
    <row r="2380" spans="5:5">
      <c r="E2380" s="2"/>
    </row>
    <row r="2381" spans="5:5">
      <c r="E2381" s="2"/>
    </row>
    <row r="2382" spans="5:5">
      <c r="E2382" s="2"/>
    </row>
    <row r="2383" spans="5:5">
      <c r="E2383" s="2"/>
    </row>
    <row r="2384" spans="5:5">
      <c r="E2384" s="2"/>
    </row>
    <row r="2385" spans="5:5">
      <c r="E2385" s="2"/>
    </row>
    <row r="2386" spans="5:5">
      <c r="E2386" s="2"/>
    </row>
    <row r="2387" spans="5:5">
      <c r="E2387" s="2"/>
    </row>
    <row r="2388" spans="5:5">
      <c r="E2388" s="2"/>
    </row>
    <row r="2389" spans="5:5">
      <c r="E2389" s="2"/>
    </row>
    <row r="2390" spans="5:5">
      <c r="E2390" s="2"/>
    </row>
    <row r="2391" spans="5:5">
      <c r="E2391" s="2"/>
    </row>
    <row r="2392" spans="5:5">
      <c r="E2392" s="2"/>
    </row>
    <row r="2393" spans="5:5">
      <c r="E2393" s="2"/>
    </row>
    <row r="2394" spans="5:5">
      <c r="E2394" s="2"/>
    </row>
    <row r="2395" spans="5:5">
      <c r="E2395" s="2"/>
    </row>
    <row r="2396" spans="5:5">
      <c r="E2396" s="2"/>
    </row>
    <row r="2397" spans="5:5">
      <c r="E2397" s="2"/>
    </row>
    <row r="2398" spans="5:5">
      <c r="E2398" s="2"/>
    </row>
    <row r="2399" spans="5:5">
      <c r="E2399" s="2"/>
    </row>
    <row r="2400" spans="5:5">
      <c r="E2400" s="2"/>
    </row>
    <row r="2401" spans="5:5">
      <c r="E2401" s="2"/>
    </row>
    <row r="2402" spans="5:5">
      <c r="E2402" s="2"/>
    </row>
    <row r="2403" spans="5:5">
      <c r="E2403" s="2"/>
    </row>
    <row r="2404" spans="5:5">
      <c r="E2404" s="2"/>
    </row>
    <row r="2405" spans="5:5">
      <c r="E2405" s="2"/>
    </row>
    <row r="2406" spans="5:5">
      <c r="E2406" s="2"/>
    </row>
    <row r="2407" spans="5:5">
      <c r="E2407" s="2"/>
    </row>
    <row r="2408" spans="5:5">
      <c r="E2408" s="2"/>
    </row>
    <row r="2409" spans="5:5">
      <c r="E2409" s="2"/>
    </row>
    <row r="2410" spans="5:5">
      <c r="E2410" s="2"/>
    </row>
    <row r="2411" spans="5:5">
      <c r="E2411" s="2"/>
    </row>
    <row r="2412" spans="5:5">
      <c r="E2412" s="2"/>
    </row>
    <row r="2413" spans="5:5">
      <c r="E2413" s="2"/>
    </row>
    <row r="2414" spans="5:5">
      <c r="E2414" s="2"/>
    </row>
    <row r="2415" spans="5:5">
      <c r="E2415" s="2"/>
    </row>
    <row r="2416" spans="5:5">
      <c r="E2416" s="2"/>
    </row>
    <row r="2417" spans="5:5">
      <c r="E2417" s="2"/>
    </row>
    <row r="2418" spans="5:5">
      <c r="E2418" s="2"/>
    </row>
    <row r="2419" spans="5:5">
      <c r="E2419" s="2"/>
    </row>
    <row r="2420" spans="5:5">
      <c r="E2420" s="2"/>
    </row>
    <row r="2421" spans="5:5">
      <c r="E2421" s="2"/>
    </row>
    <row r="2422" spans="5:5">
      <c r="E2422" s="2"/>
    </row>
    <row r="2423" spans="5:5">
      <c r="E2423" s="2"/>
    </row>
    <row r="2424" spans="5:5">
      <c r="E2424" s="2"/>
    </row>
    <row r="2425" spans="5:5">
      <c r="E2425" s="2"/>
    </row>
    <row r="2426" spans="5:5">
      <c r="E2426" s="2"/>
    </row>
    <row r="2427" spans="5:5">
      <c r="E2427" s="2"/>
    </row>
    <row r="2428" spans="5:5">
      <c r="E2428" s="2"/>
    </row>
    <row r="2429" spans="5:5">
      <c r="E2429" s="2"/>
    </row>
    <row r="2430" spans="5:5">
      <c r="E2430" s="2"/>
    </row>
    <row r="2431" spans="5:5">
      <c r="E2431" s="2"/>
    </row>
    <row r="2432" spans="5:5">
      <c r="E2432" s="2"/>
    </row>
    <row r="2433" spans="5:5">
      <c r="E2433" s="2"/>
    </row>
    <row r="2434" spans="5:5">
      <c r="E2434" s="2"/>
    </row>
    <row r="2435" spans="5:5">
      <c r="E2435" s="2"/>
    </row>
    <row r="2436" spans="5:5">
      <c r="E2436" s="2"/>
    </row>
    <row r="2437" spans="5:5">
      <c r="E2437" s="2"/>
    </row>
    <row r="2438" spans="5:5">
      <c r="E2438" s="2"/>
    </row>
    <row r="2439" spans="5:5">
      <c r="E2439" s="2"/>
    </row>
    <row r="2440" spans="5:5">
      <c r="E2440" s="2"/>
    </row>
    <row r="2441" spans="5:5">
      <c r="E2441" s="2"/>
    </row>
    <row r="2442" spans="5:5">
      <c r="E2442" s="2"/>
    </row>
    <row r="2443" spans="5:5">
      <c r="E2443" s="2"/>
    </row>
    <row r="2444" spans="5:5">
      <c r="E2444" s="2"/>
    </row>
    <row r="2445" spans="5:5">
      <c r="E2445" s="2"/>
    </row>
    <row r="2446" spans="5:5">
      <c r="E2446" s="2"/>
    </row>
    <row r="2447" spans="5:5">
      <c r="E2447" s="2"/>
    </row>
    <row r="2448" spans="5:5">
      <c r="E2448" s="2"/>
    </row>
    <row r="2449" spans="5:5">
      <c r="E2449" s="2"/>
    </row>
    <row r="2450" spans="5:5">
      <c r="E2450" s="2"/>
    </row>
    <row r="2451" spans="5:5">
      <c r="E2451" s="2"/>
    </row>
    <row r="2452" spans="5:5">
      <c r="E2452" s="2"/>
    </row>
    <row r="2453" spans="5:5">
      <c r="E2453" s="2"/>
    </row>
    <row r="2454" spans="5:5">
      <c r="E2454" s="2"/>
    </row>
    <row r="2455" spans="5:5">
      <c r="E2455" s="2"/>
    </row>
    <row r="2456" spans="5:5">
      <c r="E2456" s="2"/>
    </row>
    <row r="2457" spans="5:5">
      <c r="E2457" s="2"/>
    </row>
    <row r="2458" spans="5:5">
      <c r="E2458" s="2"/>
    </row>
    <row r="2459" spans="5:5">
      <c r="E2459" s="2"/>
    </row>
    <row r="2460" spans="5:5">
      <c r="E2460" s="2"/>
    </row>
    <row r="2461" spans="5:5">
      <c r="E2461" s="2"/>
    </row>
    <row r="2462" spans="5:5">
      <c r="E2462" s="2"/>
    </row>
    <row r="2463" spans="5:5">
      <c r="E2463" s="2"/>
    </row>
    <row r="2464" spans="5:5">
      <c r="E2464" s="2"/>
    </row>
    <row r="2465" spans="5:5">
      <c r="E2465" s="2"/>
    </row>
    <row r="2466" spans="5:5">
      <c r="E2466" s="2"/>
    </row>
    <row r="2467" spans="5:5">
      <c r="E2467" s="2"/>
    </row>
    <row r="2468" spans="5:5">
      <c r="E2468" s="2"/>
    </row>
    <row r="2469" spans="5:5">
      <c r="E2469" s="2"/>
    </row>
    <row r="2470" spans="5:5">
      <c r="E2470" s="2"/>
    </row>
    <row r="2471" spans="5:5">
      <c r="E2471" s="2"/>
    </row>
    <row r="2472" spans="5:5">
      <c r="E2472" s="2"/>
    </row>
    <row r="2473" spans="5:5">
      <c r="E2473" s="2"/>
    </row>
    <row r="2474" spans="5:5">
      <c r="E2474" s="2"/>
    </row>
    <row r="2475" spans="5:5">
      <c r="E2475" s="2"/>
    </row>
    <row r="2476" spans="5:5">
      <c r="E2476" s="2"/>
    </row>
    <row r="2477" spans="5:5">
      <c r="E2477" s="2"/>
    </row>
    <row r="2478" spans="5:5">
      <c r="E2478" s="2"/>
    </row>
    <row r="2479" spans="5:5">
      <c r="E2479" s="2"/>
    </row>
    <row r="2480" spans="5:5">
      <c r="E2480" s="2"/>
    </row>
    <row r="2481" spans="5:5">
      <c r="E2481" s="2"/>
    </row>
    <row r="2482" spans="5:5">
      <c r="E2482" s="2"/>
    </row>
    <row r="2483" spans="5:5">
      <c r="E2483" s="2"/>
    </row>
    <row r="2484" spans="5:5">
      <c r="E2484" s="2"/>
    </row>
    <row r="2485" spans="5:5">
      <c r="E2485" s="2"/>
    </row>
    <row r="2486" spans="5:5">
      <c r="E2486" s="2"/>
    </row>
    <row r="2487" spans="5:5">
      <c r="E2487" s="2"/>
    </row>
    <row r="2488" spans="5:5">
      <c r="E2488" s="2"/>
    </row>
    <row r="2489" spans="5:5">
      <c r="E2489" s="2"/>
    </row>
    <row r="2490" spans="5:5">
      <c r="E2490" s="2"/>
    </row>
    <row r="2491" spans="5:5">
      <c r="E2491" s="2"/>
    </row>
    <row r="2492" spans="5:5">
      <c r="E2492" s="2"/>
    </row>
    <row r="2493" spans="5:5">
      <c r="E2493" s="2"/>
    </row>
    <row r="2494" spans="5:5">
      <c r="E2494" s="2"/>
    </row>
    <row r="2495" spans="5:5">
      <c r="E2495" s="2"/>
    </row>
    <row r="2496" spans="5:5">
      <c r="E2496" s="2"/>
    </row>
    <row r="2497" spans="5:5">
      <c r="E2497" s="2"/>
    </row>
    <row r="2498" spans="5:5">
      <c r="E2498" s="2"/>
    </row>
    <row r="2499" spans="5:5">
      <c r="E2499" s="2"/>
    </row>
    <row r="2500" spans="5:5">
      <c r="E2500" s="2"/>
    </row>
    <row r="2501" spans="5:5">
      <c r="E2501" s="2"/>
    </row>
    <row r="2502" spans="5:5">
      <c r="E2502" s="2"/>
    </row>
    <row r="2503" spans="5:5">
      <c r="E2503" s="2"/>
    </row>
    <row r="2504" spans="5:5">
      <c r="E2504" s="2"/>
    </row>
    <row r="2505" spans="5:5">
      <c r="E2505" s="2"/>
    </row>
    <row r="2506" spans="5:5">
      <c r="E2506" s="2"/>
    </row>
    <row r="2507" spans="5:5">
      <c r="E2507" s="2"/>
    </row>
    <row r="2508" spans="5:5">
      <c r="E2508" s="2"/>
    </row>
    <row r="2509" spans="5:5">
      <c r="E2509" s="2"/>
    </row>
    <row r="2510" spans="5:5">
      <c r="E2510" s="2"/>
    </row>
    <row r="2511" spans="5:5">
      <c r="E2511" s="2"/>
    </row>
    <row r="2512" spans="5:5">
      <c r="E2512" s="2"/>
    </row>
    <row r="2513" spans="5:5">
      <c r="E2513" s="2"/>
    </row>
    <row r="2514" spans="5:5">
      <c r="E2514" s="2"/>
    </row>
    <row r="2515" spans="5:5">
      <c r="E2515" s="2"/>
    </row>
    <row r="2516" spans="5:5">
      <c r="E2516" s="2"/>
    </row>
    <row r="2517" spans="5:5">
      <c r="E2517" s="2"/>
    </row>
    <row r="2518" spans="5:5">
      <c r="E2518" s="2"/>
    </row>
    <row r="2519" spans="5:5">
      <c r="E2519" s="2"/>
    </row>
    <row r="2520" spans="5:5">
      <c r="E2520" s="2"/>
    </row>
    <row r="2521" spans="5:5">
      <c r="E2521" s="2"/>
    </row>
    <row r="2522" spans="5:5">
      <c r="E2522" s="2"/>
    </row>
    <row r="2523" spans="5:5">
      <c r="E2523" s="2"/>
    </row>
    <row r="2524" spans="5:5">
      <c r="E2524" s="2"/>
    </row>
    <row r="2525" spans="5:5">
      <c r="E2525" s="2"/>
    </row>
    <row r="2526" spans="5:5">
      <c r="E2526" s="2"/>
    </row>
    <row r="2527" spans="5:5">
      <c r="E2527" s="2"/>
    </row>
    <row r="2528" spans="5:5">
      <c r="E2528" s="2"/>
    </row>
    <row r="2529" spans="5:5">
      <c r="E2529" s="2"/>
    </row>
    <row r="2530" spans="5:5">
      <c r="E2530" s="2"/>
    </row>
    <row r="2531" spans="5:5">
      <c r="E2531" s="2"/>
    </row>
    <row r="2532" spans="5:5">
      <c r="E2532" s="2"/>
    </row>
    <row r="2533" spans="5:5">
      <c r="E2533" s="2"/>
    </row>
    <row r="2534" spans="5:5">
      <c r="E2534" s="2"/>
    </row>
    <row r="2535" spans="5:5">
      <c r="E2535" s="2"/>
    </row>
    <row r="2536" spans="5:5">
      <c r="E2536" s="2"/>
    </row>
    <row r="2537" spans="5:5">
      <c r="E2537" s="2"/>
    </row>
    <row r="2538" spans="5:5">
      <c r="E2538" s="2"/>
    </row>
    <row r="2539" spans="5:5">
      <c r="E2539" s="2"/>
    </row>
    <row r="2540" spans="5:5">
      <c r="E2540" s="2"/>
    </row>
    <row r="2541" spans="5:5">
      <c r="E2541" s="2"/>
    </row>
    <row r="2542" spans="5:5">
      <c r="E2542" s="2"/>
    </row>
    <row r="2543" spans="5:5">
      <c r="E2543" s="2"/>
    </row>
    <row r="2544" spans="5:5">
      <c r="E2544" s="2"/>
    </row>
    <row r="2545" spans="5:5">
      <c r="E2545" s="2"/>
    </row>
    <row r="2546" spans="5:5">
      <c r="E2546" s="2"/>
    </row>
    <row r="2547" spans="5:5">
      <c r="E2547" s="2"/>
    </row>
    <row r="2548" spans="5:5">
      <c r="E2548" s="2"/>
    </row>
    <row r="2549" spans="5:5">
      <c r="E2549" s="2"/>
    </row>
    <row r="2550" spans="5:5">
      <c r="E2550" s="2"/>
    </row>
    <row r="2551" spans="5:5">
      <c r="E2551" s="2"/>
    </row>
    <row r="2552" spans="5:5">
      <c r="E2552" s="2"/>
    </row>
    <row r="2553" spans="5:5">
      <c r="E2553" s="2"/>
    </row>
    <row r="2554" spans="5:5">
      <c r="E2554" s="2"/>
    </row>
    <row r="2555" spans="5:5">
      <c r="E2555" s="2"/>
    </row>
    <row r="2556" spans="5:5">
      <c r="E2556" s="2"/>
    </row>
    <row r="2557" spans="5:5">
      <c r="E2557" s="2"/>
    </row>
    <row r="2558" spans="5:5">
      <c r="E2558" s="2"/>
    </row>
    <row r="2559" spans="5:5">
      <c r="E2559" s="2"/>
    </row>
    <row r="2560" spans="5:5">
      <c r="E2560" s="2"/>
    </row>
    <row r="2561" spans="5:5">
      <c r="E2561" s="2"/>
    </row>
    <row r="2562" spans="5:5">
      <c r="E2562" s="2"/>
    </row>
    <row r="2563" spans="5:5">
      <c r="E2563" s="2"/>
    </row>
    <row r="2564" spans="5:5">
      <c r="E2564" s="2"/>
    </row>
    <row r="2565" spans="5:5">
      <c r="E2565" s="2"/>
    </row>
    <row r="2566" spans="5:5">
      <c r="E2566" s="2"/>
    </row>
    <row r="2567" spans="5:5">
      <c r="E2567" s="2"/>
    </row>
    <row r="2568" spans="5:5">
      <c r="E2568" s="2"/>
    </row>
    <row r="2569" spans="5:5">
      <c r="E2569" s="2"/>
    </row>
    <row r="2570" spans="5:5">
      <c r="E2570" s="2"/>
    </row>
    <row r="2571" spans="5:5">
      <c r="E2571" s="2"/>
    </row>
    <row r="2572" spans="5:5">
      <c r="E2572" s="2"/>
    </row>
    <row r="2573" spans="5:5">
      <c r="E2573" s="2"/>
    </row>
    <row r="2574" spans="5:5">
      <c r="E2574" s="2"/>
    </row>
    <row r="2575" spans="5:5">
      <c r="E2575" s="2"/>
    </row>
    <row r="2576" spans="5:5">
      <c r="E2576" s="2"/>
    </row>
    <row r="2577" spans="5:5">
      <c r="E2577" s="2"/>
    </row>
    <row r="2578" spans="5:5">
      <c r="E2578" s="2"/>
    </row>
    <row r="2579" spans="5:5">
      <c r="E2579" s="2"/>
    </row>
    <row r="2580" spans="5:5">
      <c r="E2580" s="2"/>
    </row>
    <row r="2581" spans="5:5">
      <c r="E2581" s="2"/>
    </row>
    <row r="2582" spans="5:5">
      <c r="E2582" s="2"/>
    </row>
    <row r="2583" spans="5:5">
      <c r="E2583" s="2"/>
    </row>
    <row r="2584" spans="5:5">
      <c r="E2584" s="2"/>
    </row>
    <row r="2585" spans="5:5">
      <c r="E2585" s="2"/>
    </row>
    <row r="2586" spans="5:5">
      <c r="E2586" s="2"/>
    </row>
    <row r="2587" spans="5:5">
      <c r="E2587" s="2"/>
    </row>
    <row r="2588" spans="5:5">
      <c r="E2588" s="2"/>
    </row>
    <row r="2589" spans="5:5">
      <c r="E2589" s="2"/>
    </row>
    <row r="2590" spans="5:5">
      <c r="E2590" s="2"/>
    </row>
    <row r="2591" spans="5:5">
      <c r="E2591" s="2"/>
    </row>
    <row r="2592" spans="5:5">
      <c r="E2592" s="2"/>
    </row>
    <row r="2593" spans="5:5">
      <c r="E2593" s="2"/>
    </row>
    <row r="2594" spans="5:5">
      <c r="E2594" s="2"/>
    </row>
    <row r="2595" spans="5:5">
      <c r="E2595" s="2"/>
    </row>
    <row r="2596" spans="5:5">
      <c r="E2596" s="2"/>
    </row>
    <row r="2597" spans="5:5">
      <c r="E2597" s="2"/>
    </row>
    <row r="2598" spans="5:5">
      <c r="E2598" s="2"/>
    </row>
    <row r="2599" spans="5:5">
      <c r="E2599" s="2"/>
    </row>
    <row r="2600" spans="5:5">
      <c r="E2600" s="2"/>
    </row>
    <row r="2601" spans="5:5">
      <c r="E2601" s="2"/>
    </row>
    <row r="2602" spans="5:5">
      <c r="E2602" s="2"/>
    </row>
    <row r="2603" spans="5:5">
      <c r="E2603" s="2"/>
    </row>
    <row r="2604" spans="5:5">
      <c r="E2604" s="2"/>
    </row>
    <row r="2605" spans="5:5">
      <c r="E2605" s="2"/>
    </row>
    <row r="2606" spans="5:5">
      <c r="E2606" s="2"/>
    </row>
    <row r="2607" spans="5:5">
      <c r="E2607" s="2"/>
    </row>
    <row r="2608" spans="5:5">
      <c r="E2608" s="2"/>
    </row>
    <row r="2609" spans="5:5">
      <c r="E2609" s="2"/>
    </row>
    <row r="2610" spans="5:5">
      <c r="E2610" s="2"/>
    </row>
    <row r="2611" spans="5:5">
      <c r="E2611" s="2"/>
    </row>
    <row r="2612" spans="5:5">
      <c r="E2612" s="2"/>
    </row>
    <row r="2613" spans="5:5">
      <c r="E2613" s="2"/>
    </row>
    <row r="2614" spans="5:5">
      <c r="E2614" s="2"/>
    </row>
    <row r="2615" spans="5:5">
      <c r="E2615" s="2"/>
    </row>
    <row r="2616" spans="5:5">
      <c r="E2616" s="2"/>
    </row>
    <row r="2617" spans="5:5">
      <c r="E2617" s="2"/>
    </row>
    <row r="2618" spans="5:5">
      <c r="E2618" s="2"/>
    </row>
    <row r="2619" spans="5:5">
      <c r="E2619" s="2"/>
    </row>
    <row r="2620" spans="5:5">
      <c r="E2620" s="2"/>
    </row>
    <row r="2621" spans="5:5">
      <c r="E2621" s="2"/>
    </row>
    <row r="2622" spans="5:5">
      <c r="E2622" s="2"/>
    </row>
    <row r="2623" spans="5:5">
      <c r="E2623" s="2"/>
    </row>
    <row r="2624" spans="5:5">
      <c r="E2624" s="2"/>
    </row>
    <row r="2625" spans="5:5">
      <c r="E2625" s="2"/>
    </row>
    <row r="2626" spans="5:5">
      <c r="E2626" s="2"/>
    </row>
    <row r="2627" spans="5:5">
      <c r="E2627" s="2"/>
    </row>
    <row r="2628" spans="5:5">
      <c r="E2628" s="2"/>
    </row>
    <row r="2629" spans="5:5">
      <c r="E2629" s="2"/>
    </row>
    <row r="2630" spans="5:5">
      <c r="E2630" s="2"/>
    </row>
    <row r="2631" spans="5:5">
      <c r="E2631" s="2"/>
    </row>
    <row r="2632" spans="5:5">
      <c r="E2632" s="2"/>
    </row>
    <row r="2633" spans="5:5">
      <c r="E2633" s="2"/>
    </row>
    <row r="2634" spans="5:5">
      <c r="E2634" s="2"/>
    </row>
    <row r="2635" spans="5:5">
      <c r="E2635" s="2"/>
    </row>
    <row r="2636" spans="5:5">
      <c r="E2636" s="2"/>
    </row>
    <row r="2637" spans="5:5">
      <c r="E2637" s="2"/>
    </row>
    <row r="2638" spans="5:5">
      <c r="E2638" s="2"/>
    </row>
    <row r="2639" spans="5:5">
      <c r="E2639" s="2"/>
    </row>
    <row r="2640" spans="5:5">
      <c r="E2640" s="2"/>
    </row>
    <row r="2641" spans="5:5">
      <c r="E2641" s="2"/>
    </row>
    <row r="2642" spans="5:5">
      <c r="E2642" s="2"/>
    </row>
    <row r="2643" spans="5:5">
      <c r="E2643" s="2"/>
    </row>
    <row r="2644" spans="5:5">
      <c r="E2644" s="2"/>
    </row>
    <row r="2645" spans="5:5">
      <c r="E2645" s="2"/>
    </row>
    <row r="2646" spans="5:5">
      <c r="E2646" s="2"/>
    </row>
    <row r="2647" spans="5:5">
      <c r="E2647" s="2"/>
    </row>
    <row r="2648" spans="5:5">
      <c r="E2648" s="2"/>
    </row>
    <row r="2649" spans="5:5">
      <c r="E2649" s="2"/>
    </row>
    <row r="2650" spans="5:5">
      <c r="E2650" s="2"/>
    </row>
    <row r="2651" spans="5:5">
      <c r="E2651" s="2"/>
    </row>
    <row r="2652" spans="5:5">
      <c r="E2652" s="2"/>
    </row>
    <row r="2653" spans="5:5">
      <c r="E2653" s="2"/>
    </row>
    <row r="2654" spans="5:5">
      <c r="E2654" s="2"/>
    </row>
    <row r="2655" spans="5:5">
      <c r="E2655" s="2"/>
    </row>
    <row r="2656" spans="5:5">
      <c r="E2656" s="2"/>
    </row>
    <row r="2657" spans="5:5">
      <c r="E2657" s="2"/>
    </row>
    <row r="2658" spans="5:5">
      <c r="E2658" s="2"/>
    </row>
    <row r="2659" spans="5:5">
      <c r="E2659" s="2"/>
    </row>
    <row r="2660" spans="5:5">
      <c r="E2660" s="2"/>
    </row>
    <row r="2661" spans="5:5">
      <c r="E2661" s="2"/>
    </row>
    <row r="2662" spans="5:5">
      <c r="E2662" s="2"/>
    </row>
    <row r="2663" spans="5:5">
      <c r="E2663" s="2"/>
    </row>
    <row r="2664" spans="5:5">
      <c r="E2664" s="2"/>
    </row>
    <row r="2665" spans="5:5">
      <c r="E2665" s="2"/>
    </row>
    <row r="2666" spans="5:5">
      <c r="E2666" s="2"/>
    </row>
    <row r="2667" spans="5:5">
      <c r="E2667" s="2"/>
    </row>
    <row r="2668" spans="5:5">
      <c r="E2668" s="2"/>
    </row>
    <row r="2669" spans="5:5">
      <c r="E2669" s="2"/>
    </row>
    <row r="2670" spans="5:5">
      <c r="E2670" s="2"/>
    </row>
    <row r="2671" spans="5:5">
      <c r="E2671" s="2"/>
    </row>
    <row r="2672" spans="5:5">
      <c r="E2672" s="2"/>
    </row>
    <row r="2673" spans="5:5">
      <c r="E2673" s="2"/>
    </row>
    <row r="2674" spans="5:5">
      <c r="E2674" s="2"/>
    </row>
    <row r="2675" spans="5:5">
      <c r="E2675" s="2"/>
    </row>
    <row r="2676" spans="5:5">
      <c r="E2676" s="2"/>
    </row>
    <row r="2677" spans="5:5">
      <c r="E2677" s="2"/>
    </row>
    <row r="2678" spans="5:5">
      <c r="E2678" s="2"/>
    </row>
    <row r="2679" spans="5:5">
      <c r="E2679" s="2"/>
    </row>
    <row r="2680" spans="5:5">
      <c r="E2680" s="2"/>
    </row>
    <row r="2681" spans="5:5">
      <c r="E2681" s="2"/>
    </row>
    <row r="2682" spans="5:5">
      <c r="E2682" s="2"/>
    </row>
    <row r="2683" spans="5:5">
      <c r="E2683" s="2"/>
    </row>
    <row r="2684" spans="5:5">
      <c r="E2684" s="2"/>
    </row>
    <row r="2685" spans="5:5">
      <c r="E2685" s="2"/>
    </row>
    <row r="2686" spans="5:5">
      <c r="E2686" s="2"/>
    </row>
    <row r="2687" spans="5:5">
      <c r="E2687" s="2"/>
    </row>
    <row r="2688" spans="5:5">
      <c r="E2688" s="2"/>
    </row>
    <row r="2689" spans="5:5">
      <c r="E2689" s="2"/>
    </row>
    <row r="2690" spans="5:5">
      <c r="E2690" s="2"/>
    </row>
    <row r="2691" spans="5:5">
      <c r="E2691" s="2"/>
    </row>
    <row r="2692" spans="5:5">
      <c r="E2692" s="2"/>
    </row>
    <row r="2693" spans="5:5">
      <c r="E2693" s="2"/>
    </row>
    <row r="2694" spans="5:5">
      <c r="E2694" s="2"/>
    </row>
    <row r="2695" spans="5:5">
      <c r="E2695" s="2"/>
    </row>
    <row r="2696" spans="5:5">
      <c r="E2696" s="2"/>
    </row>
    <row r="2697" spans="5:5">
      <c r="E2697" s="2"/>
    </row>
    <row r="2698" spans="5:5">
      <c r="E2698" s="2"/>
    </row>
    <row r="2699" spans="5:5">
      <c r="E2699" s="2"/>
    </row>
    <row r="2700" spans="5:5">
      <c r="E2700" s="2"/>
    </row>
    <row r="2701" spans="5:5">
      <c r="E2701" s="2"/>
    </row>
    <row r="2702" spans="5:5">
      <c r="E2702" s="2"/>
    </row>
    <row r="2703" spans="5:5">
      <c r="E2703" s="2"/>
    </row>
    <row r="2704" spans="5:5">
      <c r="E2704" s="2"/>
    </row>
    <row r="2705" spans="5:5">
      <c r="E2705" s="2"/>
    </row>
    <row r="2706" spans="5:5">
      <c r="E2706" s="2"/>
    </row>
    <row r="2707" spans="5:5">
      <c r="E2707" s="2"/>
    </row>
    <row r="2708" spans="5:5">
      <c r="E2708" s="2"/>
    </row>
    <row r="2709" spans="5:5">
      <c r="E2709" s="2"/>
    </row>
    <row r="2710" spans="5:5">
      <c r="E2710" s="2"/>
    </row>
    <row r="2711" spans="5:5">
      <c r="E2711" s="2"/>
    </row>
    <row r="2712" spans="5:5">
      <c r="E2712" s="2"/>
    </row>
    <row r="2713" spans="5:5">
      <c r="E2713" s="2"/>
    </row>
    <row r="2714" spans="5:5">
      <c r="E2714" s="2"/>
    </row>
    <row r="2715" spans="5:5">
      <c r="E2715" s="2"/>
    </row>
    <row r="2716" spans="5:5">
      <c r="E2716" s="2"/>
    </row>
    <row r="2717" spans="5:5">
      <c r="E2717" s="2"/>
    </row>
    <row r="2718" spans="5:5">
      <c r="E2718" s="2"/>
    </row>
    <row r="2719" spans="5:5">
      <c r="E2719" s="2"/>
    </row>
    <row r="2720" spans="5:5">
      <c r="E2720" s="2"/>
    </row>
    <row r="2721" spans="5:5">
      <c r="E2721" s="2"/>
    </row>
    <row r="2722" spans="5:5">
      <c r="E2722" s="2"/>
    </row>
    <row r="2723" spans="5:5">
      <c r="E2723" s="2"/>
    </row>
    <row r="2724" spans="5:5">
      <c r="E2724" s="2"/>
    </row>
    <row r="2725" spans="5:5">
      <c r="E2725" s="2"/>
    </row>
    <row r="2726" spans="5:5">
      <c r="E2726" s="2"/>
    </row>
    <row r="2727" spans="5:5">
      <c r="E2727" s="2"/>
    </row>
    <row r="2728" spans="5:5">
      <c r="E2728" s="2"/>
    </row>
    <row r="2729" spans="5:5">
      <c r="E2729" s="2"/>
    </row>
    <row r="2730" spans="5:5">
      <c r="E2730" s="2"/>
    </row>
    <row r="2731" spans="5:5">
      <c r="E2731" s="2"/>
    </row>
    <row r="2732" spans="5:5">
      <c r="E2732" s="2"/>
    </row>
    <row r="2733" spans="5:5">
      <c r="E2733" s="2"/>
    </row>
    <row r="2734" spans="5:5">
      <c r="E2734" s="2"/>
    </row>
    <row r="2735" spans="5:5">
      <c r="E2735" s="2"/>
    </row>
    <row r="2736" spans="5:5">
      <c r="E2736" s="2"/>
    </row>
    <row r="2737" spans="5:5">
      <c r="E2737" s="2"/>
    </row>
    <row r="2738" spans="5:5">
      <c r="E2738" s="2"/>
    </row>
    <row r="2739" spans="5:5">
      <c r="E2739" s="2"/>
    </row>
    <row r="2740" spans="5:5">
      <c r="E2740" s="2"/>
    </row>
    <row r="2741" spans="5:5">
      <c r="E2741" s="2"/>
    </row>
    <row r="2742" spans="5:5">
      <c r="E2742" s="2"/>
    </row>
    <row r="2743" spans="5:5">
      <c r="E2743" s="2"/>
    </row>
    <row r="2744" spans="5:5">
      <c r="E2744" s="2"/>
    </row>
    <row r="2745" spans="5:5">
      <c r="E2745" s="2"/>
    </row>
    <row r="2746" spans="5:5">
      <c r="E2746" s="2"/>
    </row>
    <row r="2747" spans="5:5">
      <c r="E2747" s="2"/>
    </row>
    <row r="2748" spans="5:5">
      <c r="E2748" s="2"/>
    </row>
    <row r="2749" spans="5:5">
      <c r="E2749" s="2"/>
    </row>
    <row r="2750" spans="5:5">
      <c r="E2750" s="2"/>
    </row>
    <row r="2751" spans="5:5">
      <c r="E2751" s="2"/>
    </row>
    <row r="2752" spans="5:5">
      <c r="E2752" s="2"/>
    </row>
    <row r="2753" spans="5:5">
      <c r="E2753" s="2"/>
    </row>
    <row r="2754" spans="5:5">
      <c r="E2754" s="2"/>
    </row>
    <row r="2755" spans="5:5">
      <c r="E2755" s="2"/>
    </row>
    <row r="2756" spans="5:5">
      <c r="E2756" s="2"/>
    </row>
    <row r="2757" spans="5:5">
      <c r="E2757" s="2"/>
    </row>
    <row r="2758" spans="5:5">
      <c r="E2758" s="2"/>
    </row>
    <row r="2759" spans="5:5">
      <c r="E2759" s="2"/>
    </row>
    <row r="2760" spans="5:5">
      <c r="E2760" s="2"/>
    </row>
    <row r="2761" spans="5:5">
      <c r="E2761" s="2"/>
    </row>
    <row r="2762" spans="5:5">
      <c r="E2762" s="2"/>
    </row>
    <row r="2763" spans="5:5">
      <c r="E2763" s="2"/>
    </row>
    <row r="2764" spans="5:5">
      <c r="E2764" s="2"/>
    </row>
    <row r="2765" spans="5:5">
      <c r="E2765" s="2"/>
    </row>
    <row r="2766" spans="5:5">
      <c r="E2766" s="2"/>
    </row>
    <row r="2767" spans="5:5">
      <c r="E2767" s="2"/>
    </row>
    <row r="2768" spans="5:5">
      <c r="E2768" s="2"/>
    </row>
    <row r="2769" spans="5:5">
      <c r="E2769" s="2"/>
    </row>
    <row r="2770" spans="5:5">
      <c r="E2770" s="2"/>
    </row>
    <row r="2771" spans="5:5">
      <c r="E2771" s="2"/>
    </row>
    <row r="2772" spans="5:5">
      <c r="E2772" s="2"/>
    </row>
    <row r="2773" spans="5:5">
      <c r="E2773" s="2"/>
    </row>
    <row r="2774" spans="5:5">
      <c r="E2774" s="2"/>
    </row>
    <row r="2775" spans="5:5">
      <c r="E2775" s="2"/>
    </row>
    <row r="2776" spans="5:5">
      <c r="E2776" s="2"/>
    </row>
    <row r="2777" spans="5:5">
      <c r="E2777" s="2"/>
    </row>
    <row r="2778" spans="5:5">
      <c r="E2778" s="2"/>
    </row>
    <row r="2779" spans="5:5">
      <c r="E2779" s="2"/>
    </row>
    <row r="2780" spans="5:5">
      <c r="E2780" s="2"/>
    </row>
    <row r="2781" spans="5:5">
      <c r="E2781" s="2"/>
    </row>
    <row r="2782" spans="5:5">
      <c r="E2782" s="2"/>
    </row>
    <row r="2783" spans="5:5">
      <c r="E2783" s="2"/>
    </row>
    <row r="2784" spans="5:5">
      <c r="E2784" s="2"/>
    </row>
    <row r="2785" spans="5:5">
      <c r="E2785" s="2"/>
    </row>
    <row r="2786" spans="5:5">
      <c r="E2786" s="2"/>
    </row>
    <row r="2787" spans="5:5">
      <c r="E2787" s="2"/>
    </row>
    <row r="2788" spans="5:5">
      <c r="E2788" s="2"/>
    </row>
    <row r="2789" spans="5:5">
      <c r="E2789" s="2"/>
    </row>
    <row r="2790" spans="5:5">
      <c r="E2790" s="2"/>
    </row>
    <row r="2791" spans="5:5">
      <c r="E2791" s="2"/>
    </row>
    <row r="2792" spans="5:5">
      <c r="E2792" s="2"/>
    </row>
    <row r="2793" spans="5:5">
      <c r="E2793" s="2"/>
    </row>
    <row r="2794" spans="5:5">
      <c r="E2794" s="2"/>
    </row>
    <row r="2795" spans="5:5">
      <c r="E2795" s="2"/>
    </row>
    <row r="2796" spans="5:5">
      <c r="E2796" s="2"/>
    </row>
    <row r="2797" spans="5:5">
      <c r="E2797" s="2"/>
    </row>
    <row r="2798" spans="5:5">
      <c r="E2798" s="2"/>
    </row>
    <row r="2799" spans="5:5">
      <c r="E2799" s="2"/>
    </row>
    <row r="2800" spans="5:5">
      <c r="E2800" s="2"/>
    </row>
    <row r="2801" spans="5:5">
      <c r="E2801" s="2"/>
    </row>
    <row r="2802" spans="5:5">
      <c r="E2802" s="2"/>
    </row>
    <row r="2803" spans="5:5">
      <c r="E2803" s="2"/>
    </row>
    <row r="2804" spans="5:5">
      <c r="E2804" s="2"/>
    </row>
    <row r="2805" spans="5:5">
      <c r="E2805" s="2"/>
    </row>
    <row r="2806" spans="5:5">
      <c r="E2806" s="2"/>
    </row>
    <row r="2807" spans="5:5">
      <c r="E2807" s="2"/>
    </row>
    <row r="2808" spans="5:5">
      <c r="E2808" s="2"/>
    </row>
    <row r="2809" spans="5:5">
      <c r="E2809" s="2"/>
    </row>
    <row r="2810" spans="5:5">
      <c r="E2810" s="2"/>
    </row>
    <row r="2811" spans="5:5">
      <c r="E2811" s="2"/>
    </row>
    <row r="2812" spans="5:5">
      <c r="E2812" s="2"/>
    </row>
    <row r="2813" spans="5:5">
      <c r="E2813" s="2"/>
    </row>
    <row r="2814" spans="5:5">
      <c r="E2814" s="2"/>
    </row>
    <row r="2815" spans="5:5">
      <c r="E2815" s="2"/>
    </row>
    <row r="2816" spans="5:5">
      <c r="E2816" s="2"/>
    </row>
    <row r="2817" spans="5:5">
      <c r="E2817" s="2"/>
    </row>
    <row r="2818" spans="5:5">
      <c r="E2818" s="2"/>
    </row>
    <row r="2819" spans="5:5">
      <c r="E2819" s="2"/>
    </row>
    <row r="2820" spans="5:5">
      <c r="E2820" s="2"/>
    </row>
    <row r="2821" spans="5:5">
      <c r="E2821" s="2"/>
    </row>
    <row r="2822" spans="5:5">
      <c r="E2822" s="2"/>
    </row>
    <row r="2823" spans="5:5">
      <c r="E2823" s="2"/>
    </row>
    <row r="2824" spans="5:5">
      <c r="E2824" s="2"/>
    </row>
    <row r="2825" spans="5:5">
      <c r="E2825" s="2"/>
    </row>
    <row r="2826" spans="5:5">
      <c r="E2826" s="2"/>
    </row>
    <row r="2827" spans="5:5">
      <c r="E2827" s="2"/>
    </row>
    <row r="2828" spans="5:5">
      <c r="E2828" s="2"/>
    </row>
    <row r="2829" spans="5:5">
      <c r="E2829" s="2"/>
    </row>
    <row r="2830" spans="5:5">
      <c r="E2830" s="2"/>
    </row>
    <row r="2831" spans="5:5">
      <c r="E2831" s="2"/>
    </row>
    <row r="2832" spans="5:5">
      <c r="E2832" s="2"/>
    </row>
    <row r="2833" spans="5:5">
      <c r="E2833" s="2"/>
    </row>
    <row r="2834" spans="5:5">
      <c r="E2834" s="2"/>
    </row>
    <row r="2835" spans="5:5">
      <c r="E2835" s="2"/>
    </row>
    <row r="2836" spans="5:5">
      <c r="E2836" s="2"/>
    </row>
    <row r="2837" spans="5:5">
      <c r="E2837" s="2"/>
    </row>
    <row r="2838" spans="5:5">
      <c r="E2838" s="2"/>
    </row>
    <row r="2839" spans="5:5">
      <c r="E2839" s="2"/>
    </row>
    <row r="2840" spans="5:5">
      <c r="E2840" s="2"/>
    </row>
    <row r="2841" spans="5:5">
      <c r="E2841" s="2"/>
    </row>
    <row r="2842" spans="5:5">
      <c r="E2842" s="2"/>
    </row>
    <row r="2843" spans="5:5">
      <c r="E2843" s="2"/>
    </row>
    <row r="2844" spans="5:5">
      <c r="E2844" s="2"/>
    </row>
    <row r="2845" spans="5:5">
      <c r="E2845" s="2"/>
    </row>
    <row r="2846" spans="5:5">
      <c r="E2846" s="2"/>
    </row>
    <row r="2847" spans="5:5">
      <c r="E2847" s="2"/>
    </row>
    <row r="2848" spans="5:5">
      <c r="E2848" s="2"/>
    </row>
    <row r="2849" spans="5:5">
      <c r="E2849" s="2"/>
    </row>
    <row r="2850" spans="5:5">
      <c r="E2850" s="2"/>
    </row>
    <row r="2851" spans="5:5">
      <c r="E2851" s="2"/>
    </row>
    <row r="2852" spans="5:5">
      <c r="E2852" s="2"/>
    </row>
    <row r="2853" spans="5:5">
      <c r="E2853" s="2"/>
    </row>
    <row r="2854" spans="5:5">
      <c r="E2854" s="2"/>
    </row>
    <row r="2855" spans="5:5">
      <c r="E2855" s="2"/>
    </row>
    <row r="2856" spans="5:5">
      <c r="E2856" s="2"/>
    </row>
    <row r="2857" spans="5:5">
      <c r="E2857" s="2"/>
    </row>
    <row r="2858" spans="5:5">
      <c r="E2858" s="2"/>
    </row>
    <row r="2859" spans="5:5">
      <c r="E2859" s="2"/>
    </row>
    <row r="2860" spans="5:5">
      <c r="E2860" s="2"/>
    </row>
    <row r="2861" spans="5:5">
      <c r="E2861" s="2"/>
    </row>
    <row r="2862" spans="5:5">
      <c r="E2862" s="2"/>
    </row>
    <row r="2863" spans="5:5">
      <c r="E2863" s="2"/>
    </row>
    <row r="2864" spans="5:5">
      <c r="E2864" s="2"/>
    </row>
    <row r="2865" spans="5:5">
      <c r="E2865" s="2"/>
    </row>
    <row r="2866" spans="5:5">
      <c r="E2866" s="2"/>
    </row>
    <row r="2867" spans="5:5">
      <c r="E2867" s="2"/>
    </row>
    <row r="2868" spans="5:5">
      <c r="E2868" s="2"/>
    </row>
    <row r="2869" spans="5:5">
      <c r="E2869" s="2"/>
    </row>
    <row r="2870" spans="5:5">
      <c r="E2870" s="2"/>
    </row>
    <row r="2871" spans="5:5">
      <c r="E2871" s="2"/>
    </row>
    <row r="2872" spans="5:5">
      <c r="E2872" s="2"/>
    </row>
    <row r="2873" spans="5:5">
      <c r="E2873" s="2"/>
    </row>
    <row r="2874" spans="5:5">
      <c r="E2874" s="2"/>
    </row>
    <row r="2875" spans="5:5">
      <c r="E2875" s="2"/>
    </row>
    <row r="2876" spans="5:5">
      <c r="E2876" s="2"/>
    </row>
    <row r="2877" spans="5:5">
      <c r="E2877" s="2"/>
    </row>
    <row r="2878" spans="5:5">
      <c r="E2878" s="2"/>
    </row>
    <row r="2879" spans="5:5">
      <c r="E2879" s="2"/>
    </row>
    <row r="2880" spans="5:5">
      <c r="E2880" s="2"/>
    </row>
    <row r="2881" spans="5:5">
      <c r="E2881" s="2"/>
    </row>
    <row r="2882" spans="5:5">
      <c r="E2882" s="2"/>
    </row>
    <row r="2883" spans="5:5">
      <c r="E2883" s="2"/>
    </row>
    <row r="2884" spans="5:5">
      <c r="E2884" s="2"/>
    </row>
    <row r="2885" spans="5:5">
      <c r="E2885" s="2"/>
    </row>
    <row r="2886" spans="5:5">
      <c r="E2886" s="2"/>
    </row>
    <row r="2887" spans="5:5">
      <c r="E2887" s="2"/>
    </row>
    <row r="2888" spans="5:5">
      <c r="E2888" s="2"/>
    </row>
    <row r="2889" spans="5:5">
      <c r="E2889" s="2"/>
    </row>
    <row r="2890" spans="5:5">
      <c r="E2890" s="2"/>
    </row>
    <row r="2891" spans="5:5">
      <c r="E2891" s="2"/>
    </row>
    <row r="2892" spans="5:5">
      <c r="E2892" s="2"/>
    </row>
    <row r="2893" spans="5:5">
      <c r="E2893" s="2"/>
    </row>
    <row r="2894" spans="5:5">
      <c r="E2894" s="2"/>
    </row>
    <row r="2895" spans="5:5">
      <c r="E2895" s="2"/>
    </row>
    <row r="2896" spans="5:5">
      <c r="E2896" s="2"/>
    </row>
    <row r="2897" spans="5:5">
      <c r="E2897" s="2"/>
    </row>
    <row r="2898" spans="5:5">
      <c r="E2898" s="2"/>
    </row>
    <row r="2899" spans="5:5">
      <c r="E2899" s="2"/>
    </row>
    <row r="2900" spans="5:5">
      <c r="E2900" s="2"/>
    </row>
    <row r="2901" spans="5:5">
      <c r="E2901" s="2"/>
    </row>
    <row r="2902" spans="5:5">
      <c r="E2902" s="2"/>
    </row>
    <row r="2903" spans="5:5">
      <c r="E2903" s="2"/>
    </row>
    <row r="2904" spans="5:5">
      <c r="E2904" s="2"/>
    </row>
    <row r="2905" spans="5:5">
      <c r="E2905" s="2"/>
    </row>
    <row r="2906" spans="5:5">
      <c r="E2906" s="2"/>
    </row>
    <row r="2907" spans="5:5">
      <c r="E2907" s="2"/>
    </row>
    <row r="2908" spans="5:5">
      <c r="E2908" s="2"/>
    </row>
    <row r="2909" spans="5:5">
      <c r="E2909" s="2"/>
    </row>
    <row r="2910" spans="5:5">
      <c r="E2910" s="2"/>
    </row>
    <row r="2911" spans="5:5">
      <c r="E2911" s="2"/>
    </row>
    <row r="2912" spans="5:5">
      <c r="E2912" s="2"/>
    </row>
    <row r="2913" spans="5:5">
      <c r="E2913" s="2"/>
    </row>
    <row r="2914" spans="5:5">
      <c r="E2914" s="2"/>
    </row>
    <row r="2915" spans="5:5">
      <c r="E2915" s="2"/>
    </row>
    <row r="2916" spans="5:5">
      <c r="E2916" s="2"/>
    </row>
    <row r="2917" spans="5:5">
      <c r="E2917" s="2"/>
    </row>
    <row r="2918" spans="5:5">
      <c r="E2918" s="2"/>
    </row>
    <row r="2919" spans="5:5">
      <c r="E2919" s="2"/>
    </row>
    <row r="2920" spans="5:5">
      <c r="E2920" s="2"/>
    </row>
    <row r="2921" spans="5:5">
      <c r="E2921" s="2"/>
    </row>
    <row r="2922" spans="5:5">
      <c r="E2922" s="2"/>
    </row>
    <row r="2923" spans="5:5">
      <c r="E2923" s="2"/>
    </row>
    <row r="2924" spans="5:5">
      <c r="E2924" s="2"/>
    </row>
    <row r="2925" spans="5:5">
      <c r="E2925" s="2"/>
    </row>
    <row r="2926" spans="5:5">
      <c r="E2926" s="2"/>
    </row>
    <row r="2927" spans="5:5">
      <c r="E2927" s="2"/>
    </row>
    <row r="2928" spans="5:5">
      <c r="E2928" s="2"/>
    </row>
    <row r="2929" spans="5:5">
      <c r="E2929" s="2"/>
    </row>
    <row r="2930" spans="5:5">
      <c r="E2930" s="2"/>
    </row>
    <row r="2931" spans="5:5">
      <c r="E2931" s="2"/>
    </row>
    <row r="2932" spans="5:5">
      <c r="E2932" s="2"/>
    </row>
    <row r="2933" spans="5:5">
      <c r="E2933" s="2"/>
    </row>
    <row r="2934" spans="5:5">
      <c r="E2934" s="2"/>
    </row>
    <row r="2935" spans="5:5">
      <c r="E2935" s="2"/>
    </row>
    <row r="2936" spans="5:5">
      <c r="E2936" s="2"/>
    </row>
    <row r="2937" spans="5:5">
      <c r="E2937" s="2"/>
    </row>
    <row r="2938" spans="5:5">
      <c r="E2938" s="2"/>
    </row>
    <row r="2939" spans="5:5">
      <c r="E2939" s="2"/>
    </row>
    <row r="2940" spans="5:5">
      <c r="E2940" s="2"/>
    </row>
    <row r="2941" spans="5:5">
      <c r="E2941" s="2"/>
    </row>
    <row r="2942" spans="5:5">
      <c r="E2942" s="2"/>
    </row>
    <row r="2943" spans="5:5">
      <c r="E2943" s="2"/>
    </row>
    <row r="2944" spans="5:5">
      <c r="E2944" s="2"/>
    </row>
    <row r="2945" spans="5:5">
      <c r="E2945" s="2"/>
    </row>
    <row r="2946" spans="5:5">
      <c r="E2946" s="2"/>
    </row>
    <row r="2947" spans="5:5">
      <c r="E2947" s="2"/>
    </row>
    <row r="2948" spans="5:5">
      <c r="E2948" s="2"/>
    </row>
    <row r="2949" spans="5:5">
      <c r="E2949" s="2"/>
    </row>
    <row r="2950" spans="5:5">
      <c r="E2950" s="2"/>
    </row>
    <row r="2951" spans="5:5">
      <c r="E2951" s="2"/>
    </row>
    <row r="2952" spans="5:5">
      <c r="E2952" s="2"/>
    </row>
    <row r="2953" spans="5:5">
      <c r="E2953" s="2"/>
    </row>
    <row r="2954" spans="5:5">
      <c r="E2954" s="2"/>
    </row>
    <row r="2955" spans="5:5">
      <c r="E2955" s="2"/>
    </row>
    <row r="2956" spans="5:5">
      <c r="E2956" s="2"/>
    </row>
    <row r="2957" spans="5:5">
      <c r="E2957" s="2"/>
    </row>
    <row r="2958" spans="5:5">
      <c r="E2958" s="2"/>
    </row>
    <row r="2959" spans="5:5">
      <c r="E2959" s="2"/>
    </row>
    <row r="2960" spans="5:5">
      <c r="E2960" s="2"/>
    </row>
    <row r="2961" spans="5:5">
      <c r="E2961" s="2"/>
    </row>
    <row r="2962" spans="5:5">
      <c r="E2962" s="2"/>
    </row>
    <row r="2963" spans="5:5">
      <c r="E2963" s="2"/>
    </row>
    <row r="2964" spans="5:5">
      <c r="E2964" s="2"/>
    </row>
    <row r="2965" spans="5:5">
      <c r="E2965" s="2"/>
    </row>
    <row r="2966" spans="5:5">
      <c r="E2966" s="2"/>
    </row>
    <row r="2967" spans="5:5">
      <c r="E2967" s="2"/>
    </row>
    <row r="2968" spans="5:5">
      <c r="E2968" s="2"/>
    </row>
    <row r="2969" spans="5:5">
      <c r="E2969" s="2"/>
    </row>
    <row r="2970" spans="5:5">
      <c r="E2970" s="2"/>
    </row>
    <row r="2971" spans="5:5">
      <c r="E2971" s="2"/>
    </row>
    <row r="2972" spans="5:5">
      <c r="E2972" s="2"/>
    </row>
    <row r="2973" spans="5:5">
      <c r="E2973" s="2"/>
    </row>
    <row r="2974" spans="5:5">
      <c r="E2974" s="2"/>
    </row>
    <row r="2975" spans="5:5">
      <c r="E2975" s="2"/>
    </row>
    <row r="2976" spans="5:5">
      <c r="E2976" s="2"/>
    </row>
    <row r="2977" spans="5:5">
      <c r="E2977" s="2"/>
    </row>
    <row r="2978" spans="5:5">
      <c r="E2978" s="2"/>
    </row>
    <row r="2979" spans="5:5">
      <c r="E2979" s="2"/>
    </row>
    <row r="2980" spans="5:5">
      <c r="E2980" s="2"/>
    </row>
    <row r="2981" spans="5:5">
      <c r="E2981" s="2"/>
    </row>
    <row r="2982" spans="5:5">
      <c r="E2982" s="2"/>
    </row>
    <row r="2983" spans="5:5">
      <c r="E2983" s="2"/>
    </row>
    <row r="2984" spans="5:5">
      <c r="E2984" s="2"/>
    </row>
    <row r="2985" spans="5:5">
      <c r="E2985" s="2"/>
    </row>
    <row r="2986" spans="5:5">
      <c r="E2986" s="2"/>
    </row>
    <row r="2987" spans="5:5">
      <c r="E2987" s="2"/>
    </row>
    <row r="2988" spans="5:5">
      <c r="E2988" s="2"/>
    </row>
    <row r="2989" spans="5:5">
      <c r="E2989" s="2"/>
    </row>
    <row r="2990" spans="5:5">
      <c r="E2990" s="2"/>
    </row>
    <row r="2991" spans="5:5">
      <c r="E2991" s="2"/>
    </row>
    <row r="2992" spans="5:5">
      <c r="E2992" s="2"/>
    </row>
    <row r="2993" spans="5:5">
      <c r="E2993" s="2"/>
    </row>
    <row r="2994" spans="5:5">
      <c r="E2994" s="2"/>
    </row>
    <row r="2995" spans="5:5">
      <c r="E2995" s="2"/>
    </row>
    <row r="2996" spans="5:5">
      <c r="E2996" s="2"/>
    </row>
    <row r="2997" spans="5:5">
      <c r="E2997" s="2"/>
    </row>
    <row r="2998" spans="5:5">
      <c r="E2998" s="2"/>
    </row>
    <row r="2999" spans="5:5">
      <c r="E2999" s="2"/>
    </row>
    <row r="3000" spans="5:5">
      <c r="E3000" s="2"/>
    </row>
    <row r="3001" spans="5:5">
      <c r="E3001" s="2"/>
    </row>
    <row r="3002" spans="5:5">
      <c r="E3002" s="2"/>
    </row>
    <row r="3003" spans="5:5">
      <c r="E3003" s="2"/>
    </row>
    <row r="3004" spans="5:5">
      <c r="E3004" s="2"/>
    </row>
    <row r="3005" spans="5:5">
      <c r="E3005" s="2"/>
    </row>
    <row r="3006" spans="5:5">
      <c r="E3006" s="2"/>
    </row>
    <row r="3007" spans="5:5">
      <c r="E3007" s="2"/>
    </row>
    <row r="3008" spans="5:5">
      <c r="E3008" s="2"/>
    </row>
    <row r="3009" spans="5:5">
      <c r="E3009" s="2"/>
    </row>
    <row r="3010" spans="5:5">
      <c r="E3010" s="2"/>
    </row>
    <row r="3011" spans="5:5">
      <c r="E3011" s="2"/>
    </row>
    <row r="3012" spans="5:5">
      <c r="E3012" s="2"/>
    </row>
    <row r="3013" spans="5:5">
      <c r="E3013" s="2"/>
    </row>
    <row r="3014" spans="5:5">
      <c r="E3014" s="2"/>
    </row>
    <row r="3015" spans="5:5">
      <c r="E3015" s="2"/>
    </row>
    <row r="3016" spans="5:5">
      <c r="E3016" s="2"/>
    </row>
    <row r="3017" spans="5:5">
      <c r="E3017" s="2"/>
    </row>
    <row r="3018" spans="5:5">
      <c r="E3018" s="2"/>
    </row>
    <row r="3019" spans="5:5">
      <c r="E3019" s="2"/>
    </row>
    <row r="3020" spans="5:5">
      <c r="E3020" s="2"/>
    </row>
    <row r="3021" spans="5:5">
      <c r="E3021" s="2"/>
    </row>
    <row r="3022" spans="5:5">
      <c r="E3022" s="2"/>
    </row>
    <row r="3023" spans="5:5">
      <c r="E3023" s="2"/>
    </row>
    <row r="3024" spans="5:5">
      <c r="E3024" s="2"/>
    </row>
    <row r="3025" spans="5:5">
      <c r="E3025" s="2"/>
    </row>
    <row r="3026" spans="5:5">
      <c r="E3026" s="2"/>
    </row>
    <row r="3027" spans="5:5">
      <c r="E3027" s="2"/>
    </row>
    <row r="3028" spans="5:5">
      <c r="E3028" s="2"/>
    </row>
    <row r="3029" spans="5:5">
      <c r="E3029" s="2"/>
    </row>
    <row r="3030" spans="5:5">
      <c r="E3030" s="2"/>
    </row>
    <row r="3031" spans="5:5">
      <c r="E3031" s="2"/>
    </row>
    <row r="3032" spans="5:5">
      <c r="E3032" s="2"/>
    </row>
    <row r="3033" spans="5:5">
      <c r="E3033" s="2"/>
    </row>
    <row r="3034" spans="5:5">
      <c r="E3034" s="2"/>
    </row>
    <row r="3035" spans="5:5">
      <c r="E3035" s="2"/>
    </row>
    <row r="3036" spans="5:5">
      <c r="E3036" s="2"/>
    </row>
    <row r="3037" spans="5:5">
      <c r="E3037" s="2"/>
    </row>
    <row r="3038" spans="5:5">
      <c r="E3038" s="2"/>
    </row>
    <row r="3039" spans="5:5">
      <c r="E3039" s="2"/>
    </row>
    <row r="3040" spans="5:5">
      <c r="E3040" s="2"/>
    </row>
    <row r="3041" spans="5:5">
      <c r="E3041" s="2"/>
    </row>
    <row r="3042" spans="5:5">
      <c r="E3042" s="2"/>
    </row>
    <row r="3043" spans="5:5">
      <c r="E3043" s="2"/>
    </row>
    <row r="3044" spans="5:5">
      <c r="E3044" s="2"/>
    </row>
    <row r="3045" spans="5:5">
      <c r="E3045" s="2"/>
    </row>
    <row r="3046" spans="5:5">
      <c r="E3046" s="2"/>
    </row>
    <row r="3047" spans="5:5">
      <c r="E3047" s="2"/>
    </row>
    <row r="3048" spans="5:5">
      <c r="E3048" s="2"/>
    </row>
    <row r="3049" spans="5:5">
      <c r="E3049" s="2"/>
    </row>
    <row r="3050" spans="5:5">
      <c r="E3050" s="2"/>
    </row>
    <row r="3051" spans="5:5">
      <c r="E3051" s="2"/>
    </row>
    <row r="3052" spans="5:5">
      <c r="E3052" s="2"/>
    </row>
    <row r="3053" spans="5:5">
      <c r="E3053" s="2"/>
    </row>
    <row r="3054" spans="5:5">
      <c r="E3054" s="2"/>
    </row>
    <row r="3055" spans="5:5">
      <c r="E3055" s="2"/>
    </row>
    <row r="3056" spans="5:5">
      <c r="E3056" s="2"/>
    </row>
    <row r="3057" spans="5:5">
      <c r="E3057" s="2"/>
    </row>
    <row r="3058" spans="5:5">
      <c r="E3058" s="2"/>
    </row>
    <row r="3059" spans="5:5">
      <c r="E3059" s="2"/>
    </row>
    <row r="3060" spans="5:5">
      <c r="E3060" s="2"/>
    </row>
    <row r="3061" spans="5:5">
      <c r="E3061" s="2"/>
    </row>
    <row r="3062" spans="5:5">
      <c r="E3062" s="2"/>
    </row>
    <row r="3063" spans="5:5">
      <c r="E3063" s="2"/>
    </row>
    <row r="3064" spans="5:5">
      <c r="E3064" s="2"/>
    </row>
    <row r="3065" spans="5:5">
      <c r="E3065" s="2"/>
    </row>
    <row r="3066" spans="5:5">
      <c r="E3066" s="2"/>
    </row>
    <row r="3067" spans="5:5">
      <c r="E3067" s="2"/>
    </row>
    <row r="3068" spans="5:5">
      <c r="E3068" s="2"/>
    </row>
    <row r="3069" spans="5:5">
      <c r="E3069" s="2"/>
    </row>
    <row r="3070" spans="5:5">
      <c r="E3070" s="2"/>
    </row>
    <row r="3071" spans="5:5">
      <c r="E3071" s="2"/>
    </row>
    <row r="3072" spans="5:5">
      <c r="E3072" s="2"/>
    </row>
    <row r="3073" spans="5:5">
      <c r="E3073" s="2"/>
    </row>
    <row r="3074" spans="5:5">
      <c r="E3074" s="2"/>
    </row>
    <row r="3075" spans="5:5">
      <c r="E3075" s="2"/>
    </row>
    <row r="3076" spans="5:5">
      <c r="E3076" s="2"/>
    </row>
    <row r="3077" spans="5:5">
      <c r="E3077" s="2"/>
    </row>
    <row r="3078" spans="5:5">
      <c r="E3078" s="2"/>
    </row>
    <row r="3079" spans="5:5">
      <c r="E3079" s="2"/>
    </row>
    <row r="3080" spans="5:5">
      <c r="E3080" s="2"/>
    </row>
    <row r="3081" spans="5:5">
      <c r="E3081" s="2"/>
    </row>
    <row r="3082" spans="5:5">
      <c r="E3082" s="2"/>
    </row>
    <row r="3083" spans="5:5">
      <c r="E3083" s="2"/>
    </row>
    <row r="3084" spans="5:5">
      <c r="E3084" s="2"/>
    </row>
    <row r="3085" spans="5:5">
      <c r="E3085" s="2"/>
    </row>
    <row r="3086" spans="5:5">
      <c r="E3086" s="2"/>
    </row>
    <row r="3087" spans="5:5">
      <c r="E3087" s="2"/>
    </row>
    <row r="3088" spans="5:5">
      <c r="E3088" s="2"/>
    </row>
    <row r="3089" spans="5:5">
      <c r="E3089" s="2"/>
    </row>
    <row r="3090" spans="5:5">
      <c r="E3090" s="2"/>
    </row>
    <row r="3091" spans="5:5">
      <c r="E3091" s="2"/>
    </row>
    <row r="3092" spans="5:5">
      <c r="E3092" s="2"/>
    </row>
    <row r="3093" spans="5:5">
      <c r="E3093" s="2"/>
    </row>
    <row r="3094" spans="5:5">
      <c r="E3094" s="2"/>
    </row>
    <row r="3095" spans="5:5">
      <c r="E3095" s="2"/>
    </row>
    <row r="3096" spans="5:5">
      <c r="E3096" s="2"/>
    </row>
    <row r="3097" spans="5:5">
      <c r="E3097" s="2"/>
    </row>
    <row r="3098" spans="5:5">
      <c r="E3098" s="2"/>
    </row>
    <row r="3099" spans="5:5">
      <c r="E3099" s="2"/>
    </row>
    <row r="3100" spans="5:5">
      <c r="E3100" s="2"/>
    </row>
    <row r="3101" spans="5:5">
      <c r="E3101" s="2"/>
    </row>
    <row r="3102" spans="5:5">
      <c r="E3102" s="2"/>
    </row>
    <row r="3103" spans="5:5">
      <c r="E3103" s="2"/>
    </row>
    <row r="3104" spans="5:5">
      <c r="E3104" s="2"/>
    </row>
    <row r="3105" spans="5:5">
      <c r="E3105" s="2"/>
    </row>
    <row r="3106" spans="5:5">
      <c r="E3106" s="2"/>
    </row>
    <row r="3107" spans="5:5">
      <c r="E3107" s="2"/>
    </row>
    <row r="3108" spans="5:5">
      <c r="E3108" s="2"/>
    </row>
    <row r="3109" spans="5:5">
      <c r="E3109" s="2"/>
    </row>
    <row r="3110" spans="5:5">
      <c r="E3110" s="2"/>
    </row>
    <row r="3111" spans="5:5">
      <c r="E3111" s="2"/>
    </row>
    <row r="3112" spans="5:5">
      <c r="E3112" s="2"/>
    </row>
    <row r="3113" spans="5:5">
      <c r="E3113" s="2"/>
    </row>
    <row r="3114" spans="5:5">
      <c r="E3114" s="2"/>
    </row>
    <row r="3115" spans="5:5">
      <c r="E3115" s="2"/>
    </row>
    <row r="3116" spans="5:5">
      <c r="E3116" s="2"/>
    </row>
    <row r="3117" spans="5:5">
      <c r="E3117" s="2"/>
    </row>
    <row r="3118" spans="5:5">
      <c r="E3118" s="2"/>
    </row>
    <row r="3119" spans="5:5">
      <c r="E3119" s="2"/>
    </row>
    <row r="3120" spans="5:5">
      <c r="E3120" s="2"/>
    </row>
    <row r="3121" spans="5:5">
      <c r="E3121" s="2"/>
    </row>
    <row r="3122" spans="5:5">
      <c r="E3122" s="2"/>
    </row>
    <row r="3123" spans="5:5">
      <c r="E3123" s="2"/>
    </row>
    <row r="3124" spans="5:5">
      <c r="E3124" s="2"/>
    </row>
    <row r="3125" spans="5:5">
      <c r="E3125" s="2"/>
    </row>
    <row r="3126" spans="5:5">
      <c r="E3126" s="2"/>
    </row>
    <row r="3127" spans="5:5">
      <c r="E3127" s="2"/>
    </row>
    <row r="3128" spans="5:5">
      <c r="E3128" s="2"/>
    </row>
    <row r="3129" spans="5:5">
      <c r="E3129" s="2"/>
    </row>
    <row r="3130" spans="5:5">
      <c r="E3130" s="2"/>
    </row>
    <row r="3131" spans="5:5">
      <c r="E3131" s="2"/>
    </row>
    <row r="3132" spans="5:5">
      <c r="E3132" s="2"/>
    </row>
    <row r="3133" spans="5:5">
      <c r="E3133" s="2"/>
    </row>
    <row r="3134" spans="5:5">
      <c r="E3134" s="2"/>
    </row>
    <row r="3135" spans="5:5">
      <c r="E3135" s="2"/>
    </row>
    <row r="3136" spans="5:5">
      <c r="E3136" s="2"/>
    </row>
    <row r="3137" spans="5:5">
      <c r="E3137" s="2"/>
    </row>
    <row r="3138" spans="5:5">
      <c r="E3138" s="2"/>
    </row>
    <row r="3139" spans="5:5">
      <c r="E3139" s="2"/>
    </row>
    <row r="3140" spans="5:5">
      <c r="E3140" s="2"/>
    </row>
    <row r="3141" spans="5:5">
      <c r="E3141" s="2"/>
    </row>
    <row r="3142" spans="5:5">
      <c r="E3142" s="2"/>
    </row>
    <row r="3143" spans="5:5">
      <c r="E3143" s="2"/>
    </row>
    <row r="3144" spans="5:5">
      <c r="E3144" s="2"/>
    </row>
    <row r="3145" spans="5:5">
      <c r="E3145" s="2"/>
    </row>
    <row r="3146" spans="5:5">
      <c r="E3146" s="2"/>
    </row>
    <row r="3147" spans="5:5">
      <c r="E3147" s="2"/>
    </row>
    <row r="3148" spans="5:5">
      <c r="E3148" s="2"/>
    </row>
    <row r="3149" spans="5:5">
      <c r="E3149" s="2"/>
    </row>
    <row r="3150" spans="5:5">
      <c r="E3150" s="2"/>
    </row>
    <row r="3151" spans="5:5">
      <c r="E3151" s="2"/>
    </row>
    <row r="3152" spans="5:5">
      <c r="E3152" s="2"/>
    </row>
    <row r="3153" spans="5:5">
      <c r="E3153" s="2"/>
    </row>
    <row r="3154" spans="5:5">
      <c r="E3154" s="2"/>
    </row>
    <row r="3155" spans="5:5">
      <c r="E3155" s="2"/>
    </row>
    <row r="3156" spans="5:5">
      <c r="E3156" s="2"/>
    </row>
    <row r="3157" spans="5:5">
      <c r="E3157" s="2"/>
    </row>
    <row r="3158" spans="5:5">
      <c r="E3158" s="2"/>
    </row>
    <row r="3159" spans="5:5">
      <c r="E3159" s="2"/>
    </row>
    <row r="3160" spans="5:5">
      <c r="E3160" s="2"/>
    </row>
    <row r="3161" spans="5:5">
      <c r="E3161" s="2"/>
    </row>
    <row r="3162" spans="5:5">
      <c r="E3162" s="2"/>
    </row>
    <row r="3163" spans="5:5">
      <c r="E3163" s="2"/>
    </row>
    <row r="3164" spans="5:5">
      <c r="E3164" s="2"/>
    </row>
    <row r="3165" spans="5:5">
      <c r="E3165" s="2"/>
    </row>
    <row r="3166" spans="5:5">
      <c r="E3166" s="2"/>
    </row>
    <row r="3167" spans="5:5">
      <c r="E3167" s="2"/>
    </row>
    <row r="3168" spans="5:5">
      <c r="E3168" s="2"/>
    </row>
    <row r="3169" spans="5:5">
      <c r="E3169" s="2"/>
    </row>
    <row r="3170" spans="5:5">
      <c r="E3170" s="2"/>
    </row>
    <row r="3171" spans="5:5">
      <c r="E3171" s="2"/>
    </row>
    <row r="3172" spans="5:5">
      <c r="E3172" s="2"/>
    </row>
    <row r="3173" spans="5:5">
      <c r="E3173" s="2"/>
    </row>
    <row r="3174" spans="5:5">
      <c r="E3174" s="2"/>
    </row>
    <row r="3175" spans="5:5">
      <c r="E3175" s="2"/>
    </row>
    <row r="3176" spans="5:5">
      <c r="E3176" s="2"/>
    </row>
    <row r="3177" spans="5:5">
      <c r="E3177" s="2"/>
    </row>
    <row r="3178" spans="5:5">
      <c r="E3178" s="2"/>
    </row>
    <row r="3179" spans="5:5">
      <c r="E3179" s="2"/>
    </row>
    <row r="3180" spans="5:5">
      <c r="E3180" s="2"/>
    </row>
    <row r="3181" spans="5:5">
      <c r="E3181" s="2"/>
    </row>
    <row r="3182" spans="5:5">
      <c r="E3182" s="2"/>
    </row>
    <row r="3183" spans="5:5">
      <c r="E3183" s="2"/>
    </row>
    <row r="3184" spans="5:5">
      <c r="E3184" s="2"/>
    </row>
    <row r="3185" spans="5:5">
      <c r="E3185" s="2"/>
    </row>
    <row r="3186" spans="5:5">
      <c r="E3186" s="2"/>
    </row>
    <row r="3187" spans="5:5">
      <c r="E3187" s="2"/>
    </row>
    <row r="3188" spans="5:5">
      <c r="E3188" s="2"/>
    </row>
    <row r="3189" spans="5:5">
      <c r="E3189" s="2"/>
    </row>
    <row r="3190" spans="5:5">
      <c r="E3190" s="2"/>
    </row>
    <row r="3191" spans="5:5">
      <c r="E3191" s="2"/>
    </row>
    <row r="3192" spans="5:5">
      <c r="E3192" s="2"/>
    </row>
    <row r="3193" spans="5:5">
      <c r="E3193" s="2"/>
    </row>
    <row r="3194" spans="5:5">
      <c r="E3194" s="2"/>
    </row>
    <row r="3195" spans="5:5">
      <c r="E3195" s="2"/>
    </row>
    <row r="3196" spans="5:5">
      <c r="E3196" s="2"/>
    </row>
    <row r="3197" spans="5:5">
      <c r="E3197" s="2"/>
    </row>
    <row r="3198" spans="5:5">
      <c r="E3198" s="2"/>
    </row>
    <row r="3199" spans="5:5">
      <c r="E3199" s="2"/>
    </row>
    <row r="3200" spans="5:5">
      <c r="E3200" s="2"/>
    </row>
    <row r="3201" spans="5:5">
      <c r="E3201" s="2"/>
    </row>
    <row r="3202" spans="5:5">
      <c r="E3202" s="2"/>
    </row>
    <row r="3203" spans="5:5">
      <c r="E3203" s="2"/>
    </row>
    <row r="3204" spans="5:5">
      <c r="E3204" s="2"/>
    </row>
    <row r="3205" spans="5:5">
      <c r="E3205" s="2"/>
    </row>
    <row r="3206" spans="5:5">
      <c r="E3206" s="2"/>
    </row>
    <row r="3207" spans="5:5">
      <c r="E3207" s="2"/>
    </row>
    <row r="3208" spans="5:5">
      <c r="E3208" s="2"/>
    </row>
    <row r="3209" spans="5:5">
      <c r="E3209" s="2"/>
    </row>
    <row r="3210" spans="5:5">
      <c r="E3210" s="2"/>
    </row>
    <row r="3211" spans="5:5">
      <c r="E3211" s="2"/>
    </row>
    <row r="3212" spans="5:5">
      <c r="E3212" s="2"/>
    </row>
    <row r="3213" spans="5:5">
      <c r="E3213" s="2"/>
    </row>
    <row r="3214" spans="5:5">
      <c r="E3214" s="2"/>
    </row>
    <row r="3215" spans="5:5">
      <c r="E3215" s="2"/>
    </row>
    <row r="3216" spans="5:5">
      <c r="E3216" s="2"/>
    </row>
    <row r="3217" spans="5:5">
      <c r="E3217" s="2"/>
    </row>
    <row r="3218" spans="5:5">
      <c r="E3218" s="2"/>
    </row>
    <row r="3219" spans="5:5">
      <c r="E3219" s="2"/>
    </row>
    <row r="3220" spans="5:5">
      <c r="E3220" s="2"/>
    </row>
    <row r="3221" spans="5:5">
      <c r="E3221" s="2"/>
    </row>
    <row r="3222" spans="5:5">
      <c r="E3222" s="2"/>
    </row>
    <row r="3223" spans="5:5">
      <c r="E3223" s="2"/>
    </row>
    <row r="3224" spans="5:5">
      <c r="E3224" s="2"/>
    </row>
    <row r="3225" spans="5:5">
      <c r="E3225" s="2"/>
    </row>
    <row r="3226" spans="5:5">
      <c r="E3226" s="2"/>
    </row>
    <row r="3227" spans="5:5">
      <c r="E3227" s="2"/>
    </row>
    <row r="3228" spans="5:5">
      <c r="E3228" s="2"/>
    </row>
    <row r="3229" spans="5:5">
      <c r="E3229" s="2"/>
    </row>
    <row r="3230" spans="5:5">
      <c r="E3230" s="2"/>
    </row>
    <row r="3231" spans="5:5">
      <c r="E3231" s="2"/>
    </row>
    <row r="3232" spans="5:5">
      <c r="E3232" s="2"/>
    </row>
    <row r="3233" spans="5:5">
      <c r="E3233" s="2"/>
    </row>
    <row r="3234" spans="5:5">
      <c r="E3234" s="2"/>
    </row>
    <row r="3235" spans="5:5">
      <c r="E3235" s="2"/>
    </row>
    <row r="3236" spans="5:5">
      <c r="E3236" s="2"/>
    </row>
    <row r="3237" spans="5:5">
      <c r="E3237" s="2"/>
    </row>
    <row r="3238" spans="5:5">
      <c r="E3238" s="2"/>
    </row>
    <row r="3239" spans="5:5">
      <c r="E3239" s="2"/>
    </row>
    <row r="3240" spans="5:5">
      <c r="E3240" s="2"/>
    </row>
    <row r="3241" spans="5:5">
      <c r="E3241" s="2"/>
    </row>
    <row r="3242" spans="5:5">
      <c r="E3242" s="2"/>
    </row>
    <row r="3243" spans="5:5">
      <c r="E3243" s="2"/>
    </row>
    <row r="3244" spans="5:5">
      <c r="E3244" s="2"/>
    </row>
    <row r="3245" spans="5:5">
      <c r="E3245" s="2"/>
    </row>
    <row r="3246" spans="5:5">
      <c r="E3246" s="2"/>
    </row>
    <row r="3247" spans="5:5">
      <c r="E3247" s="2"/>
    </row>
    <row r="3248" spans="5:5">
      <c r="E3248" s="2"/>
    </row>
    <row r="3249" spans="5:5">
      <c r="E3249" s="2"/>
    </row>
    <row r="3250" spans="5:5">
      <c r="E3250" s="2"/>
    </row>
    <row r="3251" spans="5:5">
      <c r="E3251" s="2"/>
    </row>
    <row r="3252" spans="5:5">
      <c r="E3252" s="2"/>
    </row>
    <row r="3253" spans="5:5">
      <c r="E3253" s="2"/>
    </row>
    <row r="3254" spans="5:5">
      <c r="E3254" s="2"/>
    </row>
    <row r="3255" spans="5:5">
      <c r="E3255" s="2"/>
    </row>
    <row r="3256" spans="5:5">
      <c r="E3256" s="2"/>
    </row>
    <row r="3257" spans="5:5">
      <c r="E3257" s="2"/>
    </row>
    <row r="3258" spans="5:5">
      <c r="E3258" s="2"/>
    </row>
    <row r="3259" spans="5:5">
      <c r="E3259" s="2"/>
    </row>
    <row r="3260" spans="5:5">
      <c r="E3260" s="2"/>
    </row>
    <row r="3261" spans="5:5">
      <c r="E3261" s="2"/>
    </row>
    <row r="3262" spans="5:5">
      <c r="E3262" s="2"/>
    </row>
    <row r="3263" spans="5:5">
      <c r="E3263" s="2"/>
    </row>
    <row r="3264" spans="5:5">
      <c r="E3264" s="2"/>
    </row>
    <row r="3265" spans="5:5">
      <c r="E3265" s="2"/>
    </row>
    <row r="3266" spans="5:5">
      <c r="E3266" s="2"/>
    </row>
    <row r="3267" spans="5:5">
      <c r="E3267" s="2"/>
    </row>
    <row r="3268" spans="5:5">
      <c r="E3268" s="2"/>
    </row>
    <row r="3269" spans="5:5">
      <c r="E3269" s="2"/>
    </row>
    <row r="3270" spans="5:5">
      <c r="E3270" s="2"/>
    </row>
    <row r="3271" spans="5:5">
      <c r="E3271" s="2"/>
    </row>
    <row r="3272" spans="5:5">
      <c r="E3272" s="2"/>
    </row>
    <row r="3273" spans="5:5">
      <c r="E3273" s="2"/>
    </row>
    <row r="3274" spans="5:5">
      <c r="E3274" s="2"/>
    </row>
    <row r="3275" spans="5:5">
      <c r="E3275" s="2"/>
    </row>
    <row r="3276" spans="5:5">
      <c r="E3276" s="2"/>
    </row>
    <row r="3277" spans="5:5">
      <c r="E3277" s="2"/>
    </row>
    <row r="3278" spans="5:5">
      <c r="E3278" s="2"/>
    </row>
    <row r="3279" spans="5:5">
      <c r="E3279" s="2"/>
    </row>
    <row r="3280" spans="5:5">
      <c r="E3280" s="2"/>
    </row>
    <row r="3281" spans="5:5">
      <c r="E3281" s="2"/>
    </row>
    <row r="3282" spans="5:5">
      <c r="E3282" s="2"/>
    </row>
    <row r="3283" spans="5:5">
      <c r="E3283" s="2"/>
    </row>
    <row r="3284" spans="5:5">
      <c r="E3284" s="2"/>
    </row>
    <row r="3285" spans="5:5">
      <c r="E3285" s="2"/>
    </row>
    <row r="3286" spans="5:5">
      <c r="E3286" s="2"/>
    </row>
    <row r="3287" spans="5:5">
      <c r="E3287" s="2"/>
    </row>
    <row r="3288" spans="5:5">
      <c r="E3288" s="2"/>
    </row>
    <row r="3289" spans="5:5">
      <c r="E3289" s="2"/>
    </row>
    <row r="3290" spans="5:5">
      <c r="E3290" s="2"/>
    </row>
    <row r="3291" spans="5:5">
      <c r="E3291" s="2"/>
    </row>
    <row r="3292" spans="5:5">
      <c r="E3292" s="2"/>
    </row>
    <row r="3293" spans="5:5">
      <c r="E3293" s="2"/>
    </row>
    <row r="3294" spans="5:5">
      <c r="E3294" s="2"/>
    </row>
    <row r="3295" spans="5:5">
      <c r="E3295" s="2"/>
    </row>
    <row r="3296" spans="5:5">
      <c r="E3296" s="2"/>
    </row>
    <row r="3297" spans="5:5">
      <c r="E3297" s="2"/>
    </row>
    <row r="3298" spans="5:5">
      <c r="E3298" s="2"/>
    </row>
    <row r="3299" spans="5:5">
      <c r="E3299" s="2"/>
    </row>
    <row r="3300" spans="5:5">
      <c r="E3300" s="2"/>
    </row>
    <row r="3301" spans="5:5">
      <c r="E3301" s="2"/>
    </row>
    <row r="3302" spans="5:5">
      <c r="E3302" s="2"/>
    </row>
    <row r="3303" spans="5:5">
      <c r="E3303" s="2"/>
    </row>
    <row r="3304" spans="5:5">
      <c r="E3304" s="2"/>
    </row>
    <row r="3305" spans="5:5">
      <c r="E3305" s="2"/>
    </row>
    <row r="3306" spans="5:5">
      <c r="E3306" s="2"/>
    </row>
    <row r="3307" spans="5:5">
      <c r="E3307" s="2"/>
    </row>
    <row r="3308" spans="5:5">
      <c r="E3308" s="2"/>
    </row>
    <row r="3309" spans="5:5">
      <c r="E3309" s="2"/>
    </row>
    <row r="3310" spans="5:5">
      <c r="E3310" s="2"/>
    </row>
    <row r="3311" spans="5:5">
      <c r="E3311" s="2"/>
    </row>
    <row r="3312" spans="5:5">
      <c r="E3312" s="2"/>
    </row>
    <row r="3313" spans="5:5">
      <c r="E3313" s="2"/>
    </row>
    <row r="3314" spans="5:5">
      <c r="E3314" s="2"/>
    </row>
    <row r="3315" spans="5:5">
      <c r="E3315" s="2"/>
    </row>
    <row r="3316" spans="5:5">
      <c r="E3316" s="2"/>
    </row>
    <row r="3317" spans="5:5">
      <c r="E3317" s="2"/>
    </row>
    <row r="3318" spans="5:5">
      <c r="E3318" s="2"/>
    </row>
    <row r="3319" spans="5:5">
      <c r="E3319" s="2"/>
    </row>
    <row r="3320" spans="5:5">
      <c r="E3320" s="2"/>
    </row>
    <row r="3321" spans="5:5">
      <c r="E3321" s="2"/>
    </row>
    <row r="3322" spans="5:5">
      <c r="E3322" s="2"/>
    </row>
    <row r="3323" spans="5:5">
      <c r="E3323" s="2"/>
    </row>
    <row r="3324" spans="5:5">
      <c r="E3324" s="2"/>
    </row>
    <row r="3325" spans="5:5">
      <c r="E3325" s="2"/>
    </row>
    <row r="3326" spans="5:5">
      <c r="E3326" s="2"/>
    </row>
    <row r="3327" spans="5:5">
      <c r="E3327" s="2"/>
    </row>
    <row r="3328" spans="5:5">
      <c r="E3328" s="2"/>
    </row>
    <row r="3329" spans="5:5">
      <c r="E3329" s="2"/>
    </row>
    <row r="3330" spans="5:5">
      <c r="E3330" s="2"/>
    </row>
    <row r="3331" spans="5:5">
      <c r="E3331" s="2"/>
    </row>
    <row r="3332" spans="5:5">
      <c r="E3332" s="2"/>
    </row>
    <row r="3333" spans="5:5">
      <c r="E3333" s="2"/>
    </row>
    <row r="3334" spans="5:5">
      <c r="E3334" s="2"/>
    </row>
    <row r="3335" spans="5:5">
      <c r="E3335" s="2"/>
    </row>
    <row r="3336" spans="5:5">
      <c r="E3336" s="2"/>
    </row>
    <row r="3337" spans="5:5">
      <c r="E3337" s="2"/>
    </row>
    <row r="3338" spans="5:5">
      <c r="E3338" s="2"/>
    </row>
    <row r="3339" spans="5:5">
      <c r="E3339" s="2"/>
    </row>
    <row r="3340" spans="5:5">
      <c r="E3340" s="2"/>
    </row>
    <row r="3341" spans="5:5">
      <c r="E3341" s="2"/>
    </row>
    <row r="3342" spans="5:5">
      <c r="E3342" s="2"/>
    </row>
    <row r="3343" spans="5:5">
      <c r="E3343" s="2"/>
    </row>
    <row r="3344" spans="5:5">
      <c r="E3344" s="2"/>
    </row>
    <row r="3345" spans="5:5">
      <c r="E3345" s="2"/>
    </row>
    <row r="3346" spans="5:5">
      <c r="E3346" s="2"/>
    </row>
    <row r="3347" spans="5:5">
      <c r="E3347" s="2"/>
    </row>
    <row r="3348" spans="5:5">
      <c r="E3348" s="2"/>
    </row>
    <row r="3349" spans="5:5">
      <c r="E3349" s="2"/>
    </row>
    <row r="3350" spans="5:5">
      <c r="E3350" s="2"/>
    </row>
    <row r="3351" spans="5:5">
      <c r="E3351" s="2"/>
    </row>
    <row r="3352" spans="5:5">
      <c r="E3352" s="2"/>
    </row>
    <row r="3353" spans="5:5">
      <c r="E3353" s="2"/>
    </row>
    <row r="3354" spans="5:5">
      <c r="E3354" s="2"/>
    </row>
    <row r="3355" spans="5:5">
      <c r="E3355" s="2"/>
    </row>
    <row r="3356" spans="5:5">
      <c r="E3356" s="2"/>
    </row>
    <row r="3357" spans="5:5">
      <c r="E3357" s="2"/>
    </row>
    <row r="3358" spans="5:5">
      <c r="E3358" s="2"/>
    </row>
    <row r="3359" spans="5:5">
      <c r="E3359" s="2"/>
    </row>
    <row r="3360" spans="5:5">
      <c r="E3360" s="2"/>
    </row>
    <row r="3361" spans="5:5">
      <c r="E3361" s="2"/>
    </row>
    <row r="3362" spans="5:5">
      <c r="E3362" s="2"/>
    </row>
    <row r="3363" spans="5:5">
      <c r="E3363" s="2"/>
    </row>
    <row r="3364" spans="5:5">
      <c r="E3364" s="2"/>
    </row>
    <row r="3365" spans="5:5">
      <c r="E3365" s="2"/>
    </row>
    <row r="3366" spans="5:5">
      <c r="E3366" s="2"/>
    </row>
    <row r="3367" spans="5:5">
      <c r="E3367" s="2"/>
    </row>
    <row r="3368" spans="5:5">
      <c r="E3368" s="2"/>
    </row>
    <row r="3369" spans="5:5">
      <c r="E3369" s="2"/>
    </row>
    <row r="3370" spans="5:5">
      <c r="E3370" s="2"/>
    </row>
    <row r="3371" spans="5:5">
      <c r="E3371" s="2"/>
    </row>
    <row r="3372" spans="5:5">
      <c r="E3372" s="2"/>
    </row>
    <row r="3373" spans="5:5">
      <c r="E3373" s="2"/>
    </row>
    <row r="3374" spans="5:5">
      <c r="E3374" s="2"/>
    </row>
    <row r="3375" spans="5:5">
      <c r="E3375" s="2"/>
    </row>
    <row r="3376" spans="5:5">
      <c r="E3376" s="2"/>
    </row>
    <row r="3377" spans="5:5">
      <c r="E3377" s="2"/>
    </row>
    <row r="3378" spans="5:5">
      <c r="E3378" s="2"/>
    </row>
    <row r="3379" spans="5:5">
      <c r="E3379" s="2"/>
    </row>
    <row r="3380" spans="5:5">
      <c r="E3380" s="2"/>
    </row>
    <row r="3381" spans="5:5">
      <c r="E3381" s="2"/>
    </row>
    <row r="3382" spans="5:5">
      <c r="E3382" s="2"/>
    </row>
    <row r="3383" spans="5:5">
      <c r="E3383" s="2"/>
    </row>
    <row r="3384" spans="5:5">
      <c r="E3384" s="2"/>
    </row>
    <row r="3385" spans="5:5">
      <c r="E3385" s="2"/>
    </row>
    <row r="3386" spans="5:5">
      <c r="E3386" s="2"/>
    </row>
    <row r="3387" spans="5:5">
      <c r="E3387" s="2"/>
    </row>
    <row r="3388" spans="5:5">
      <c r="E3388" s="2"/>
    </row>
    <row r="3389" spans="5:5">
      <c r="E3389" s="2"/>
    </row>
    <row r="3390" spans="5:5">
      <c r="E3390" s="2"/>
    </row>
    <row r="3391" spans="5:5">
      <c r="E3391" s="2"/>
    </row>
    <row r="3392" spans="5:5">
      <c r="E3392" s="2"/>
    </row>
    <row r="3393" spans="5:5">
      <c r="E3393" s="2"/>
    </row>
    <row r="3394" spans="5:5">
      <c r="E3394" s="2"/>
    </row>
    <row r="3395" spans="5:5">
      <c r="E3395" s="2"/>
    </row>
    <row r="3396" spans="5:5">
      <c r="E3396" s="2"/>
    </row>
    <row r="3397" spans="5:5">
      <c r="E3397" s="2"/>
    </row>
    <row r="3398" spans="5:5">
      <c r="E3398" s="2"/>
    </row>
    <row r="3399" spans="5:5">
      <c r="E3399" s="2"/>
    </row>
    <row r="3400" spans="5:5">
      <c r="E3400" s="2"/>
    </row>
    <row r="3401" spans="5:5">
      <c r="E3401" s="2"/>
    </row>
    <row r="3402" spans="5:5">
      <c r="E3402" s="2"/>
    </row>
    <row r="3403" spans="5:5">
      <c r="E3403" s="2"/>
    </row>
    <row r="3404" spans="5:5">
      <c r="E3404" s="2"/>
    </row>
    <row r="3405" spans="5:5">
      <c r="E3405" s="2"/>
    </row>
    <row r="3406" spans="5:5">
      <c r="E3406" s="2"/>
    </row>
    <row r="3407" spans="5:5">
      <c r="E3407" s="2"/>
    </row>
    <row r="3408" spans="5:5">
      <c r="E3408" s="2"/>
    </row>
    <row r="3409" spans="5:5">
      <c r="E3409" s="2"/>
    </row>
    <row r="3410" spans="5:5">
      <c r="E3410" s="2"/>
    </row>
    <row r="3411" spans="5:5">
      <c r="E3411" s="2"/>
    </row>
    <row r="3412" spans="5:5">
      <c r="E3412" s="2"/>
    </row>
    <row r="3413" spans="5:5">
      <c r="E3413" s="2"/>
    </row>
    <row r="3414" spans="5:5">
      <c r="E3414" s="2"/>
    </row>
    <row r="3415" spans="5:5">
      <c r="E3415" s="2"/>
    </row>
    <row r="3416" spans="5:5">
      <c r="E3416" s="2"/>
    </row>
    <row r="3417" spans="5:5">
      <c r="E3417" s="2"/>
    </row>
    <row r="3418" spans="5:5">
      <c r="E3418" s="2"/>
    </row>
    <row r="3419" spans="5:5">
      <c r="E3419" s="2"/>
    </row>
    <row r="3420" spans="5:5">
      <c r="E3420" s="2"/>
    </row>
    <row r="3421" spans="5:5">
      <c r="E3421" s="2"/>
    </row>
    <row r="3422" spans="5:5">
      <c r="E3422" s="2"/>
    </row>
    <row r="3423" spans="5:5">
      <c r="E3423" s="2"/>
    </row>
    <row r="3424" spans="5:5">
      <c r="E3424" s="2"/>
    </row>
    <row r="3425" spans="5:5">
      <c r="E3425" s="2"/>
    </row>
    <row r="3426" spans="5:5">
      <c r="E3426" s="2"/>
    </row>
    <row r="3427" spans="5:5">
      <c r="E3427" s="2"/>
    </row>
    <row r="3428" spans="5:5">
      <c r="E3428" s="2"/>
    </row>
    <row r="3429" spans="5:5">
      <c r="E3429" s="2"/>
    </row>
    <row r="3430" spans="5:5">
      <c r="E3430" s="2"/>
    </row>
    <row r="3431" spans="5:5">
      <c r="E3431" s="2"/>
    </row>
    <row r="3432" spans="5:5">
      <c r="E3432" s="2"/>
    </row>
    <row r="3433" spans="5:5">
      <c r="E3433" s="2"/>
    </row>
    <row r="3434" spans="5:5">
      <c r="E3434" s="2"/>
    </row>
    <row r="3435" spans="5:5">
      <c r="E3435" s="2"/>
    </row>
    <row r="3436" spans="5:5">
      <c r="E3436" s="2"/>
    </row>
    <row r="3437" spans="5:5">
      <c r="E3437" s="2"/>
    </row>
    <row r="3438" spans="5:5">
      <c r="E3438" s="2"/>
    </row>
    <row r="3439" spans="5:5">
      <c r="E3439" s="2"/>
    </row>
    <row r="3440" spans="5:5">
      <c r="E3440" s="2"/>
    </row>
    <row r="3441" spans="5:5">
      <c r="E3441" s="2"/>
    </row>
    <row r="3442" spans="5:5">
      <c r="E3442" s="2"/>
    </row>
    <row r="3443" spans="5:5">
      <c r="E3443" s="2"/>
    </row>
    <row r="3444" spans="5:5">
      <c r="E3444" s="2"/>
    </row>
    <row r="3445" spans="5:5">
      <c r="E3445" s="2"/>
    </row>
    <row r="3446" spans="5:5">
      <c r="E3446" s="2"/>
    </row>
    <row r="3447" spans="5:5">
      <c r="E3447" s="2"/>
    </row>
    <row r="3448" spans="5:5">
      <c r="E3448" s="2"/>
    </row>
    <row r="3449" spans="5:5">
      <c r="E3449" s="2"/>
    </row>
    <row r="3450" spans="5:5">
      <c r="E3450" s="2"/>
    </row>
    <row r="3451" spans="5:5">
      <c r="E3451" s="2"/>
    </row>
    <row r="3452" spans="5:5">
      <c r="E3452" s="2"/>
    </row>
    <row r="3453" spans="5:5">
      <c r="E3453" s="2"/>
    </row>
    <row r="3454" spans="5:5">
      <c r="E3454" s="2"/>
    </row>
    <row r="3455" spans="5:5">
      <c r="E3455" s="2"/>
    </row>
    <row r="3456" spans="5:5">
      <c r="E3456" s="2"/>
    </row>
    <row r="3457" spans="5:5">
      <c r="E3457" s="2"/>
    </row>
    <row r="3458" spans="5:5">
      <c r="E3458" s="2"/>
    </row>
    <row r="3459" spans="5:5">
      <c r="E3459" s="2"/>
    </row>
    <row r="3460" spans="5:5">
      <c r="E3460" s="2"/>
    </row>
    <row r="3461" spans="5:5">
      <c r="E3461" s="2"/>
    </row>
    <row r="3462" spans="5:5">
      <c r="E3462" s="2"/>
    </row>
    <row r="3463" spans="5:5">
      <c r="E3463" s="2"/>
    </row>
    <row r="3464" spans="5:5">
      <c r="E3464" s="2"/>
    </row>
    <row r="3465" spans="5:5">
      <c r="E3465" s="2"/>
    </row>
    <row r="3466" spans="5:5">
      <c r="E3466" s="2"/>
    </row>
    <row r="3467" spans="5:5">
      <c r="E3467" s="2"/>
    </row>
    <row r="3468" spans="5:5">
      <c r="E3468" s="2"/>
    </row>
    <row r="3469" spans="5:5">
      <c r="E3469" s="2"/>
    </row>
    <row r="3470" spans="5:5">
      <c r="E3470" s="2"/>
    </row>
    <row r="3471" spans="5:5">
      <c r="E3471" s="2"/>
    </row>
    <row r="3472" spans="5:5">
      <c r="E3472" s="2"/>
    </row>
    <row r="3473" spans="5:5">
      <c r="E3473" s="2"/>
    </row>
    <row r="3474" spans="5:5">
      <c r="E3474" s="2"/>
    </row>
    <row r="3475" spans="5:5">
      <c r="E3475" s="2"/>
    </row>
    <row r="3476" spans="5:5">
      <c r="E3476" s="2"/>
    </row>
    <row r="3477" spans="5:5">
      <c r="E3477" s="2"/>
    </row>
    <row r="3478" spans="5:5">
      <c r="E3478" s="2"/>
    </row>
    <row r="3479" spans="5:5">
      <c r="E3479" s="2"/>
    </row>
    <row r="3480" spans="5:5">
      <c r="E3480" s="2"/>
    </row>
    <row r="3481" spans="5:5">
      <c r="E3481" s="2"/>
    </row>
    <row r="3482" spans="5:5">
      <c r="E3482" s="2"/>
    </row>
    <row r="3483" spans="5:5">
      <c r="E3483" s="2"/>
    </row>
    <row r="3484" spans="5:5">
      <c r="E3484" s="2"/>
    </row>
    <row r="3485" spans="5:5">
      <c r="E3485" s="2"/>
    </row>
    <row r="3486" spans="5:5">
      <c r="E3486" s="2"/>
    </row>
    <row r="3487" spans="5:5">
      <c r="E3487" s="2"/>
    </row>
    <row r="3488" spans="5:5">
      <c r="E3488" s="2"/>
    </row>
    <row r="3489" spans="5:5">
      <c r="E3489" s="2"/>
    </row>
    <row r="3490" spans="5:5">
      <c r="E3490" s="2"/>
    </row>
    <row r="3491" spans="5:5">
      <c r="E3491" s="2"/>
    </row>
    <row r="3492" spans="5:5">
      <c r="E3492" s="2"/>
    </row>
    <row r="3493" spans="5:5">
      <c r="E3493" s="2"/>
    </row>
    <row r="3494" spans="5:5">
      <c r="E3494" s="2"/>
    </row>
    <row r="3495" spans="5:5">
      <c r="E3495" s="2"/>
    </row>
    <row r="3496" spans="5:5">
      <c r="E3496" s="2"/>
    </row>
    <row r="3497" spans="5:5">
      <c r="E3497" s="2"/>
    </row>
    <row r="3498" spans="5:5">
      <c r="E3498" s="2"/>
    </row>
    <row r="3499" spans="5:5">
      <c r="E3499" s="2"/>
    </row>
    <row r="3500" spans="5:5">
      <c r="E3500" s="2"/>
    </row>
    <row r="3501" spans="5:5">
      <c r="E3501" s="2"/>
    </row>
    <row r="3502" spans="5:5">
      <c r="E3502" s="2"/>
    </row>
    <row r="3503" spans="5:5">
      <c r="E3503" s="2"/>
    </row>
    <row r="3504" spans="5:5">
      <c r="E3504" s="2"/>
    </row>
    <row r="3505" spans="5:5">
      <c r="E3505" s="2"/>
    </row>
    <row r="3506" spans="5:5">
      <c r="E3506" s="2"/>
    </row>
    <row r="3507" spans="5:5">
      <c r="E3507" s="2"/>
    </row>
    <row r="3508" spans="5:5">
      <c r="E3508" s="2"/>
    </row>
    <row r="3509" spans="5:5">
      <c r="E3509" s="2"/>
    </row>
    <row r="3510" spans="5:5">
      <c r="E3510" s="2"/>
    </row>
    <row r="3511" spans="5:5">
      <c r="E3511" s="2"/>
    </row>
    <row r="3512" spans="5:5">
      <c r="E3512" s="2"/>
    </row>
    <row r="3513" spans="5:5">
      <c r="E3513" s="2"/>
    </row>
    <row r="3514" spans="5:5">
      <c r="E3514" s="2"/>
    </row>
    <row r="3515" spans="5:5">
      <c r="E3515" s="2"/>
    </row>
    <row r="3516" spans="5:5">
      <c r="E3516" s="2"/>
    </row>
    <row r="3517" spans="5:5">
      <c r="E3517" s="2"/>
    </row>
    <row r="3518" spans="5:5">
      <c r="E3518" s="2"/>
    </row>
    <row r="3519" spans="5:5">
      <c r="E3519" s="2"/>
    </row>
    <row r="3520" spans="5:5">
      <c r="E3520" s="2"/>
    </row>
    <row r="3521" spans="5:5">
      <c r="E3521" s="2"/>
    </row>
    <row r="3522" spans="5:5">
      <c r="E3522" s="2"/>
    </row>
    <row r="3523" spans="5:5">
      <c r="E3523" s="2"/>
    </row>
    <row r="3524" spans="5:5">
      <c r="E3524" s="2"/>
    </row>
    <row r="3525" spans="5:5">
      <c r="E3525" s="2"/>
    </row>
    <row r="3526" spans="5:5">
      <c r="E3526" s="2"/>
    </row>
    <row r="3527" spans="5:5">
      <c r="E3527" s="2"/>
    </row>
    <row r="3528" spans="5:5">
      <c r="E3528" s="2"/>
    </row>
    <row r="3529" spans="5:5">
      <c r="E3529" s="2"/>
    </row>
    <row r="3530" spans="5:5">
      <c r="E3530" s="2"/>
    </row>
    <row r="3531" spans="5:5">
      <c r="E3531" s="2"/>
    </row>
    <row r="3532" spans="5:5">
      <c r="E3532" s="2"/>
    </row>
    <row r="3533" spans="5:5">
      <c r="E3533" s="2"/>
    </row>
    <row r="3534" spans="5:5">
      <c r="E3534" s="2"/>
    </row>
    <row r="3535" spans="5:5">
      <c r="E3535" s="2"/>
    </row>
    <row r="3536" spans="5:5">
      <c r="E3536" s="2"/>
    </row>
    <row r="3537" spans="5:5">
      <c r="E3537" s="2"/>
    </row>
    <row r="3538" spans="5:5">
      <c r="E3538" s="2"/>
    </row>
    <row r="3539" spans="5:5">
      <c r="E3539" s="2"/>
    </row>
    <row r="3540" spans="5:5">
      <c r="E3540" s="2"/>
    </row>
    <row r="3541" spans="5:5">
      <c r="E3541" s="2"/>
    </row>
    <row r="3542" spans="5:5">
      <c r="E3542" s="2"/>
    </row>
    <row r="3543" spans="5:5">
      <c r="E3543" s="2"/>
    </row>
    <row r="3544" spans="5:5">
      <c r="E3544" s="2"/>
    </row>
    <row r="3545" spans="5:5">
      <c r="E3545" s="2"/>
    </row>
    <row r="3546" spans="5:5">
      <c r="E3546" s="2"/>
    </row>
    <row r="3547" spans="5:5">
      <c r="E3547" s="2"/>
    </row>
    <row r="3548" spans="5:5">
      <c r="E3548" s="2"/>
    </row>
    <row r="3549" spans="5:5">
      <c r="E3549" s="2"/>
    </row>
    <row r="3550" spans="5:5">
      <c r="E3550" s="2"/>
    </row>
    <row r="3551" spans="5:5">
      <c r="E3551" s="2"/>
    </row>
    <row r="3552" spans="5:5">
      <c r="E3552" s="2"/>
    </row>
    <row r="3553" spans="5:5">
      <c r="E3553" s="2"/>
    </row>
    <row r="3554" spans="5:5">
      <c r="E3554" s="2"/>
    </row>
    <row r="3555" spans="5:5">
      <c r="E3555" s="2"/>
    </row>
    <row r="3556" spans="5:5">
      <c r="E3556" s="2"/>
    </row>
    <row r="3557" spans="5:5">
      <c r="E3557" s="2"/>
    </row>
    <row r="3558" spans="5:5">
      <c r="E3558" s="2"/>
    </row>
    <row r="3559" spans="5:5">
      <c r="E3559" s="2"/>
    </row>
    <row r="3560" spans="5:5">
      <c r="E3560" s="2"/>
    </row>
    <row r="3561" spans="5:5">
      <c r="E3561" s="2"/>
    </row>
    <row r="3562" spans="5:5">
      <c r="E3562" s="2"/>
    </row>
    <row r="3563" spans="5:5">
      <c r="E3563" s="2"/>
    </row>
    <row r="3564" spans="5:5">
      <c r="E3564" s="2"/>
    </row>
    <row r="3565" spans="5:5">
      <c r="E3565" s="2"/>
    </row>
    <row r="3566" spans="5:5">
      <c r="E3566" s="2"/>
    </row>
    <row r="3567" spans="5:5">
      <c r="E3567" s="2"/>
    </row>
    <row r="3568" spans="5:5">
      <c r="E3568" s="2"/>
    </row>
    <row r="3569" spans="5:5">
      <c r="E3569" s="2"/>
    </row>
    <row r="3570" spans="5:5">
      <c r="E3570" s="2"/>
    </row>
    <row r="3571" spans="5:5">
      <c r="E3571" s="2"/>
    </row>
    <row r="3572" spans="5:5">
      <c r="E3572" s="2"/>
    </row>
    <row r="3573" spans="5:5">
      <c r="E3573" s="2"/>
    </row>
    <row r="3574" spans="5:5">
      <c r="E3574" s="2"/>
    </row>
    <row r="3575" spans="5:5">
      <c r="E3575" s="2"/>
    </row>
    <row r="3576" spans="5:5">
      <c r="E3576" s="2"/>
    </row>
    <row r="3577" spans="5:5">
      <c r="E3577" s="2"/>
    </row>
    <row r="3578" spans="5:5">
      <c r="E3578" s="2"/>
    </row>
    <row r="3579" spans="5:5">
      <c r="E3579" s="2"/>
    </row>
    <row r="3580" spans="5:5">
      <c r="E3580" s="2"/>
    </row>
    <row r="3581" spans="5:5">
      <c r="E3581" s="2"/>
    </row>
    <row r="3582" spans="5:5">
      <c r="E3582" s="2"/>
    </row>
    <row r="3583" spans="5:5">
      <c r="E3583" s="2"/>
    </row>
    <row r="3584" spans="5:5">
      <c r="E3584" s="2"/>
    </row>
    <row r="3585" spans="5:5">
      <c r="E3585" s="2"/>
    </row>
    <row r="3586" spans="5:5">
      <c r="E3586" s="2"/>
    </row>
    <row r="3587" spans="5:5">
      <c r="E3587" s="2"/>
    </row>
    <row r="3588" spans="5:5">
      <c r="E3588" s="2"/>
    </row>
    <row r="3589" spans="5:5">
      <c r="E3589" s="2"/>
    </row>
    <row r="3590" spans="5:5">
      <c r="E3590" s="2"/>
    </row>
    <row r="3591" spans="5:5">
      <c r="E3591" s="2"/>
    </row>
    <row r="3592" spans="5:5">
      <c r="E3592" s="2"/>
    </row>
    <row r="3593" spans="5:5">
      <c r="E3593" s="2"/>
    </row>
    <row r="3594" spans="5:5">
      <c r="E3594" s="2"/>
    </row>
    <row r="3595" spans="5:5">
      <c r="E3595" s="2"/>
    </row>
    <row r="3596" spans="5:5">
      <c r="E3596" s="2"/>
    </row>
    <row r="3597" spans="5:5">
      <c r="E3597" s="2"/>
    </row>
    <row r="3598" spans="5:5">
      <c r="E3598" s="2"/>
    </row>
    <row r="3599" spans="5:5">
      <c r="E3599" s="2"/>
    </row>
    <row r="3600" spans="5:5">
      <c r="E3600" s="2"/>
    </row>
    <row r="3601" spans="5:5">
      <c r="E3601" s="2"/>
    </row>
    <row r="3602" spans="5:5">
      <c r="E3602" s="2"/>
    </row>
    <row r="3603" spans="5:5">
      <c r="E3603" s="2"/>
    </row>
    <row r="3604" spans="5:5">
      <c r="E3604" s="2"/>
    </row>
    <row r="3605" spans="5:5">
      <c r="E3605" s="2"/>
    </row>
    <row r="3606" spans="5:5">
      <c r="E3606" s="2"/>
    </row>
    <row r="3607" spans="5:5">
      <c r="E3607" s="2"/>
    </row>
    <row r="3608" spans="5:5">
      <c r="E3608" s="2"/>
    </row>
    <row r="3609" spans="5:5">
      <c r="E3609" s="2"/>
    </row>
    <row r="3610" spans="5:5">
      <c r="E3610" s="2"/>
    </row>
    <row r="3611" spans="5:5">
      <c r="E3611" s="2"/>
    </row>
    <row r="3612" spans="5:5">
      <c r="E3612" s="2"/>
    </row>
    <row r="3613" spans="5:5">
      <c r="E3613" s="2"/>
    </row>
    <row r="3614" spans="5:5">
      <c r="E3614" s="2"/>
    </row>
    <row r="3615" spans="5:5">
      <c r="E3615" s="2"/>
    </row>
    <row r="3616" spans="5:5">
      <c r="E3616" s="2"/>
    </row>
    <row r="3617" spans="5:5">
      <c r="E3617" s="2"/>
    </row>
    <row r="3618" spans="5:5">
      <c r="E3618" s="2"/>
    </row>
    <row r="3619" spans="5:5">
      <c r="E3619" s="2"/>
    </row>
    <row r="3620" spans="5:5">
      <c r="E3620" s="2"/>
    </row>
    <row r="3621" spans="5:5">
      <c r="E3621" s="2"/>
    </row>
    <row r="3622" spans="5:5">
      <c r="E3622" s="2"/>
    </row>
    <row r="3623" spans="5:5">
      <c r="E3623" s="2"/>
    </row>
    <row r="3624" spans="5:5">
      <c r="E3624" s="2"/>
    </row>
    <row r="3625" spans="5:5">
      <c r="E3625" s="2"/>
    </row>
    <row r="3626" spans="5:5">
      <c r="E3626" s="2"/>
    </row>
    <row r="3627" spans="5:5">
      <c r="E3627" s="2"/>
    </row>
    <row r="3628" spans="5:5">
      <c r="E3628" s="2"/>
    </row>
    <row r="3629" spans="5:5">
      <c r="E3629" s="2"/>
    </row>
    <row r="3630" spans="5:5">
      <c r="E3630" s="2"/>
    </row>
    <row r="3631" spans="5:5">
      <c r="E3631" s="2"/>
    </row>
    <row r="3632" spans="5:5">
      <c r="E3632" s="2"/>
    </row>
    <row r="3633" spans="5:5">
      <c r="E3633" s="2"/>
    </row>
    <row r="3634" spans="5:5">
      <c r="E3634" s="2"/>
    </row>
    <row r="3635" spans="5:5">
      <c r="E3635" s="2"/>
    </row>
    <row r="3636" spans="5:5">
      <c r="E3636" s="2"/>
    </row>
    <row r="3637" spans="5:5">
      <c r="E3637" s="2"/>
    </row>
    <row r="3638" spans="5:5">
      <c r="E3638" s="2"/>
    </row>
    <row r="3639" spans="5:5">
      <c r="E3639" s="2"/>
    </row>
    <row r="3640" spans="5:5">
      <c r="E3640" s="2"/>
    </row>
    <row r="3641" spans="5:5">
      <c r="E3641" s="2"/>
    </row>
    <row r="3642" spans="5:5">
      <c r="E3642" s="2"/>
    </row>
    <row r="3643" spans="5:5">
      <c r="E3643" s="2"/>
    </row>
    <row r="3644" spans="5:5">
      <c r="E3644" s="2"/>
    </row>
    <row r="3645" spans="5:5">
      <c r="E3645" s="2"/>
    </row>
    <row r="3646" spans="5:5">
      <c r="E3646" s="2"/>
    </row>
    <row r="3647" spans="5:5">
      <c r="E3647" s="2"/>
    </row>
    <row r="3648" spans="5:5">
      <c r="E3648" s="2"/>
    </row>
    <row r="3649" spans="5:5">
      <c r="E3649" s="2"/>
    </row>
    <row r="3650" spans="5:5">
      <c r="E3650" s="2"/>
    </row>
    <row r="3651" spans="5:5">
      <c r="E3651" s="2"/>
    </row>
    <row r="3652" spans="5:5">
      <c r="E3652" s="2"/>
    </row>
    <row r="3653" spans="5:5">
      <c r="E3653" s="2"/>
    </row>
    <row r="3654" spans="5:5">
      <c r="E3654" s="2"/>
    </row>
    <row r="3655" spans="5:5">
      <c r="E3655" s="2"/>
    </row>
    <row r="3656" spans="5:5">
      <c r="E3656" s="2"/>
    </row>
    <row r="3657" spans="5:5">
      <c r="E3657" s="2"/>
    </row>
    <row r="3658" spans="5:5">
      <c r="E3658" s="2"/>
    </row>
    <row r="3659" spans="5:5">
      <c r="E3659" s="2"/>
    </row>
    <row r="3660" spans="5:5">
      <c r="E3660" s="2"/>
    </row>
    <row r="3661" spans="5:5">
      <c r="E3661" s="2"/>
    </row>
    <row r="3662" spans="5:5">
      <c r="E3662" s="2"/>
    </row>
    <row r="3663" spans="5:5">
      <c r="E3663" s="2"/>
    </row>
    <row r="3664" spans="5:5">
      <c r="E3664" s="2"/>
    </row>
    <row r="3665" spans="5:5">
      <c r="E3665" s="2"/>
    </row>
    <row r="3666" spans="5:5">
      <c r="E3666" s="2"/>
    </row>
    <row r="3667" spans="5:5">
      <c r="E3667" s="2"/>
    </row>
    <row r="3668" spans="5:5">
      <c r="E3668" s="2"/>
    </row>
    <row r="3669" spans="5:5">
      <c r="E3669" s="2"/>
    </row>
    <row r="3670" spans="5:5">
      <c r="E3670" s="2"/>
    </row>
    <row r="3671" spans="5:5">
      <c r="E3671" s="2"/>
    </row>
    <row r="3672" spans="5:5">
      <c r="E3672" s="2"/>
    </row>
    <row r="3673" spans="5:5">
      <c r="E3673" s="2"/>
    </row>
    <row r="3674" spans="5:5">
      <c r="E3674" s="2"/>
    </row>
    <row r="3675" spans="5:5">
      <c r="E3675" s="2"/>
    </row>
    <row r="3676" spans="5:5">
      <c r="E3676" s="2"/>
    </row>
    <row r="3677" spans="5:5">
      <c r="E3677" s="2"/>
    </row>
    <row r="3678" spans="5:5">
      <c r="E3678" s="2"/>
    </row>
    <row r="3679" spans="5:5">
      <c r="E3679" s="2"/>
    </row>
    <row r="3680" spans="5:5">
      <c r="E3680" s="2"/>
    </row>
    <row r="3681" spans="5:5">
      <c r="E3681" s="2"/>
    </row>
    <row r="3682" spans="5:5">
      <c r="E3682" s="2"/>
    </row>
    <row r="3683" spans="5:5">
      <c r="E3683" s="2"/>
    </row>
    <row r="3684" spans="5:5">
      <c r="E3684" s="2"/>
    </row>
    <row r="3685" spans="5:5">
      <c r="E3685" s="2"/>
    </row>
    <row r="3686" spans="5:5">
      <c r="E3686" s="2"/>
    </row>
    <row r="3687" spans="5:5">
      <c r="E3687" s="2"/>
    </row>
    <row r="3688" spans="5:5">
      <c r="E3688" s="2"/>
    </row>
    <row r="3689" spans="5:5">
      <c r="E3689" s="2"/>
    </row>
    <row r="3690" spans="5:5">
      <c r="E3690" s="2"/>
    </row>
    <row r="3691" spans="5:5">
      <c r="E3691" s="2"/>
    </row>
    <row r="3692" spans="5:5">
      <c r="E3692" s="2"/>
    </row>
    <row r="3693" spans="5:5">
      <c r="E3693" s="2"/>
    </row>
    <row r="3694" spans="5:5">
      <c r="E3694" s="2"/>
    </row>
    <row r="3695" spans="5:5">
      <c r="E3695" s="2"/>
    </row>
    <row r="3696" spans="5:5">
      <c r="E3696" s="2"/>
    </row>
    <row r="3697" spans="5:5">
      <c r="E3697" s="2"/>
    </row>
    <row r="3698" spans="5:5">
      <c r="E3698" s="2"/>
    </row>
    <row r="3699" spans="5:5">
      <c r="E3699" s="2"/>
    </row>
    <row r="3700" spans="5:5">
      <c r="E3700" s="2"/>
    </row>
    <row r="3701" spans="5:5">
      <c r="E3701" s="2"/>
    </row>
    <row r="3702" spans="5:5">
      <c r="E3702" s="2"/>
    </row>
    <row r="3703" spans="5:5">
      <c r="E3703" s="2"/>
    </row>
    <row r="3704" spans="5:5">
      <c r="E3704" s="2"/>
    </row>
    <row r="3705" spans="5:5">
      <c r="E3705" s="2"/>
    </row>
    <row r="3706" spans="5:5">
      <c r="E3706" s="2"/>
    </row>
    <row r="3707" spans="5:5">
      <c r="E3707" s="2"/>
    </row>
    <row r="3708" spans="5:5">
      <c r="E3708" s="2"/>
    </row>
    <row r="3709" spans="5:5">
      <c r="E3709" s="2"/>
    </row>
    <row r="3710" spans="5:5">
      <c r="E3710" s="2"/>
    </row>
    <row r="3711" spans="5:5">
      <c r="E3711" s="2"/>
    </row>
    <row r="3712" spans="5:5">
      <c r="E3712" s="2"/>
    </row>
    <row r="3713" spans="5:5">
      <c r="E3713" s="2"/>
    </row>
    <row r="3714" spans="5:5">
      <c r="E3714" s="2"/>
    </row>
    <row r="3715" spans="5:5">
      <c r="E3715" s="2"/>
    </row>
    <row r="3716" spans="5:5">
      <c r="E3716" s="2"/>
    </row>
    <row r="3717" spans="5:5">
      <c r="E3717" s="2"/>
    </row>
    <row r="3718" spans="5:5">
      <c r="E3718" s="2"/>
    </row>
    <row r="3719" spans="5:5">
      <c r="E3719" s="2"/>
    </row>
    <row r="3720" spans="5:5">
      <c r="E3720" s="2"/>
    </row>
    <row r="3721" spans="5:5">
      <c r="E3721" s="2"/>
    </row>
    <row r="3722" spans="5:5">
      <c r="E3722" s="2"/>
    </row>
    <row r="3723" spans="5:5">
      <c r="E3723" s="2"/>
    </row>
    <row r="3724" spans="5:5">
      <c r="E3724" s="2"/>
    </row>
    <row r="3725" spans="5:5">
      <c r="E3725" s="2"/>
    </row>
    <row r="3726" spans="5:5">
      <c r="E3726" s="2"/>
    </row>
    <row r="3727" spans="5:5">
      <c r="E3727" s="2"/>
    </row>
    <row r="3728" spans="5:5">
      <c r="E3728" s="2"/>
    </row>
    <row r="3729" spans="5:5">
      <c r="E3729" s="2"/>
    </row>
    <row r="3730" spans="5:5">
      <c r="E3730" s="2"/>
    </row>
    <row r="3731" spans="5:5">
      <c r="E3731" s="2"/>
    </row>
    <row r="3732" spans="5:5">
      <c r="E3732" s="2"/>
    </row>
    <row r="3733" spans="5:5">
      <c r="E3733" s="2"/>
    </row>
    <row r="3734" spans="5:5">
      <c r="E3734" s="2"/>
    </row>
    <row r="3735" spans="5:5">
      <c r="E3735" s="2"/>
    </row>
    <row r="3736" spans="5:5">
      <c r="E3736" s="2"/>
    </row>
    <row r="3737" spans="5:5">
      <c r="E3737" s="2"/>
    </row>
    <row r="3738" spans="5:5">
      <c r="E3738" s="2"/>
    </row>
    <row r="3739" spans="5:5">
      <c r="E3739" s="2"/>
    </row>
    <row r="3740" spans="5:5">
      <c r="E3740" s="2"/>
    </row>
    <row r="3741" spans="5:5">
      <c r="E3741" s="2"/>
    </row>
    <row r="3742" spans="5:5">
      <c r="E3742" s="2"/>
    </row>
    <row r="3743" spans="5:5">
      <c r="E3743" s="2"/>
    </row>
    <row r="3744" spans="5:5">
      <c r="E3744" s="2"/>
    </row>
    <row r="3745" spans="5:5">
      <c r="E3745" s="2"/>
    </row>
    <row r="3746" spans="5:5">
      <c r="E3746" s="2"/>
    </row>
    <row r="3747" spans="5:5">
      <c r="E3747" s="2"/>
    </row>
    <row r="3748" spans="5:5">
      <c r="E3748" s="2"/>
    </row>
    <row r="3749" spans="5:5">
      <c r="E3749" s="2"/>
    </row>
    <row r="3750" spans="5:5">
      <c r="E3750" s="2"/>
    </row>
    <row r="3751" spans="5:5">
      <c r="E3751" s="2"/>
    </row>
    <row r="3752" spans="5:5">
      <c r="E3752" s="2"/>
    </row>
    <row r="3753" spans="5:5">
      <c r="E3753" s="2"/>
    </row>
    <row r="3754" spans="5:5">
      <c r="E3754" s="2"/>
    </row>
    <row r="3755" spans="5:5">
      <c r="E3755" s="2"/>
    </row>
    <row r="3756" spans="5:5">
      <c r="E3756" s="2"/>
    </row>
    <row r="3757" spans="5:5">
      <c r="E3757" s="2"/>
    </row>
    <row r="3758" spans="5:5">
      <c r="E3758" s="2"/>
    </row>
    <row r="3759" spans="5:5">
      <c r="E3759" s="2"/>
    </row>
    <row r="3760" spans="5:5">
      <c r="E3760" s="2"/>
    </row>
    <row r="3761" spans="5:5">
      <c r="E3761" s="2"/>
    </row>
    <row r="3762" spans="5:5">
      <c r="E3762" s="2"/>
    </row>
    <row r="3763" spans="5:5">
      <c r="E3763" s="2"/>
    </row>
    <row r="3764" spans="5:5">
      <c r="E3764" s="2"/>
    </row>
    <row r="3765" spans="5:5">
      <c r="E3765" s="2"/>
    </row>
    <row r="3766" spans="5:5">
      <c r="E3766" s="2"/>
    </row>
    <row r="3767" spans="5:5">
      <c r="E3767" s="2"/>
    </row>
    <row r="3768" spans="5:5">
      <c r="E3768" s="2"/>
    </row>
    <row r="3769" spans="5:5">
      <c r="E3769" s="2"/>
    </row>
    <row r="3770" spans="5:5">
      <c r="E3770" s="2"/>
    </row>
    <row r="3771" spans="5:5">
      <c r="E3771" s="2"/>
    </row>
    <row r="3772" spans="5:5">
      <c r="E3772" s="2"/>
    </row>
    <row r="3773" spans="5:5">
      <c r="E3773" s="2"/>
    </row>
    <row r="3774" spans="5:5">
      <c r="E3774" s="2"/>
    </row>
    <row r="3775" spans="5:5">
      <c r="E3775" s="2"/>
    </row>
    <row r="3776" spans="5:5">
      <c r="E3776" s="2"/>
    </row>
    <row r="3777" spans="5:5">
      <c r="E3777" s="2"/>
    </row>
    <row r="3778" spans="5:5">
      <c r="E3778" s="2"/>
    </row>
    <row r="3779" spans="5:5">
      <c r="E3779" s="2"/>
    </row>
    <row r="3780" spans="5:5">
      <c r="E3780" s="2"/>
    </row>
    <row r="3781" spans="5:5">
      <c r="E3781" s="2"/>
    </row>
    <row r="3782" spans="5:5">
      <c r="E3782" s="2"/>
    </row>
    <row r="3783" spans="5:5">
      <c r="E3783" s="2"/>
    </row>
    <row r="3784" spans="5:5">
      <c r="E3784" s="2"/>
    </row>
    <row r="3785" spans="5:5">
      <c r="E3785" s="2"/>
    </row>
    <row r="3786" spans="5:5">
      <c r="E3786" s="2"/>
    </row>
    <row r="3787" spans="5:5">
      <c r="E3787" s="2"/>
    </row>
    <row r="3788" spans="5:5">
      <c r="E3788" s="2"/>
    </row>
    <row r="3789" spans="5:5">
      <c r="E3789" s="2"/>
    </row>
    <row r="3790" spans="5:5">
      <c r="E3790" s="2"/>
    </row>
    <row r="3791" spans="5:5">
      <c r="E3791" s="2"/>
    </row>
    <row r="3792" spans="5:5">
      <c r="E3792" s="2"/>
    </row>
    <row r="3793" spans="5:5">
      <c r="E3793" s="2"/>
    </row>
    <row r="3794" spans="5:5">
      <c r="E3794" s="2"/>
    </row>
    <row r="3795" spans="5:5">
      <c r="E3795" s="2"/>
    </row>
    <row r="3796" spans="5:5">
      <c r="E3796" s="2"/>
    </row>
    <row r="3797" spans="5:5">
      <c r="E3797" s="2"/>
    </row>
    <row r="3798" spans="5:5">
      <c r="E3798" s="2"/>
    </row>
    <row r="3799" spans="5:5">
      <c r="E3799" s="2"/>
    </row>
    <row r="3800" spans="5:5">
      <c r="E3800" s="2"/>
    </row>
    <row r="3801" spans="5:5">
      <c r="E3801" s="2"/>
    </row>
    <row r="3802" spans="5:5">
      <c r="E3802" s="2"/>
    </row>
    <row r="3803" spans="5:5">
      <c r="E3803" s="2"/>
    </row>
    <row r="3804" spans="5:5">
      <c r="E3804" s="2"/>
    </row>
    <row r="3805" spans="5:5">
      <c r="E3805" s="2"/>
    </row>
    <row r="3806" spans="5:5">
      <c r="E3806" s="2"/>
    </row>
    <row r="3807" spans="5:5">
      <c r="E3807" s="2"/>
    </row>
    <row r="3808" spans="5:5">
      <c r="E3808" s="2"/>
    </row>
    <row r="3809" spans="5:5">
      <c r="E3809" s="2"/>
    </row>
    <row r="3810" spans="5:5">
      <c r="E3810" s="2"/>
    </row>
    <row r="3811" spans="5:5">
      <c r="E3811" s="2"/>
    </row>
    <row r="3812" spans="5:5">
      <c r="E3812" s="2"/>
    </row>
    <row r="3813" spans="5:5">
      <c r="E3813" s="2"/>
    </row>
    <row r="3814" spans="5:5">
      <c r="E3814" s="2"/>
    </row>
    <row r="3815" spans="5:5">
      <c r="E3815" s="2"/>
    </row>
    <row r="3816" spans="5:5">
      <c r="E3816" s="2"/>
    </row>
    <row r="3817" spans="5:5">
      <c r="E3817" s="2"/>
    </row>
    <row r="3818" spans="5:5">
      <c r="E3818" s="2"/>
    </row>
    <row r="3819" spans="5:5">
      <c r="E3819" s="2"/>
    </row>
    <row r="3820" spans="5:5">
      <c r="E3820" s="2"/>
    </row>
    <row r="3821" spans="5:5">
      <c r="E3821" s="2"/>
    </row>
    <row r="3822" spans="5:5">
      <c r="E3822" s="2"/>
    </row>
    <row r="3823" spans="5:5">
      <c r="E3823" s="2"/>
    </row>
    <row r="3824" spans="5:5">
      <c r="E3824" s="2"/>
    </row>
    <row r="3825" spans="5:5">
      <c r="E3825" s="2"/>
    </row>
    <row r="3826" spans="5:5">
      <c r="E3826" s="2"/>
    </row>
    <row r="3827" spans="5:5">
      <c r="E3827" s="2"/>
    </row>
    <row r="3828" spans="5:5">
      <c r="E3828" s="2"/>
    </row>
    <row r="3829" spans="5:5">
      <c r="E3829" s="2"/>
    </row>
    <row r="3830" spans="5:5">
      <c r="E3830" s="2"/>
    </row>
    <row r="3831" spans="5:5">
      <c r="E3831" s="2"/>
    </row>
    <row r="3832" spans="5:5">
      <c r="E3832" s="2"/>
    </row>
    <row r="3833" spans="5:5">
      <c r="E3833" s="2"/>
    </row>
    <row r="3834" spans="5:5">
      <c r="E3834" s="2"/>
    </row>
    <row r="3835" spans="5:5">
      <c r="E3835" s="2"/>
    </row>
    <row r="3836" spans="5:5">
      <c r="E3836" s="2"/>
    </row>
    <row r="3837" spans="5:5">
      <c r="E3837" s="2"/>
    </row>
    <row r="3838" spans="5:5">
      <c r="E3838" s="2"/>
    </row>
    <row r="3839" spans="5:5">
      <c r="E3839" s="2"/>
    </row>
    <row r="3840" spans="5:5">
      <c r="E3840" s="2"/>
    </row>
    <row r="3841" spans="5:5">
      <c r="E3841" s="2"/>
    </row>
    <row r="3842" spans="5:5">
      <c r="E3842" s="2"/>
    </row>
    <row r="3843" spans="5:5">
      <c r="E3843" s="2"/>
    </row>
    <row r="3844" spans="5:5">
      <c r="E3844" s="2"/>
    </row>
    <row r="3845" spans="5:5">
      <c r="E3845" s="2"/>
    </row>
    <row r="3846" spans="5:5">
      <c r="E3846" s="2"/>
    </row>
    <row r="3847" spans="5:5">
      <c r="E3847" s="2"/>
    </row>
    <row r="3848" spans="5:5">
      <c r="E3848" s="2"/>
    </row>
    <row r="3849" spans="5:5">
      <c r="E3849" s="2"/>
    </row>
    <row r="3850" spans="5:5">
      <c r="E3850" s="2"/>
    </row>
    <row r="3851" spans="5:5">
      <c r="E3851" s="2"/>
    </row>
    <row r="3852" spans="5:5">
      <c r="E3852" s="2"/>
    </row>
    <row r="3853" spans="5:5">
      <c r="E3853" s="2"/>
    </row>
    <row r="3854" spans="5:5">
      <c r="E3854" s="2"/>
    </row>
    <row r="3855" spans="5:5">
      <c r="E3855" s="2"/>
    </row>
    <row r="3856" spans="5:5">
      <c r="E3856" s="2"/>
    </row>
    <row r="3857" spans="5:5">
      <c r="E3857" s="2"/>
    </row>
    <row r="3858" spans="5:5">
      <c r="E3858" s="2"/>
    </row>
    <row r="3859" spans="5:5">
      <c r="E3859" s="2"/>
    </row>
    <row r="3860" spans="5:5">
      <c r="E3860" s="2"/>
    </row>
    <row r="3861" spans="5:5">
      <c r="E3861" s="2"/>
    </row>
    <row r="3862" spans="5:5">
      <c r="E3862" s="2"/>
    </row>
    <row r="3863" spans="5:5">
      <c r="E3863" s="2"/>
    </row>
    <row r="3864" spans="5:5">
      <c r="E3864" s="2"/>
    </row>
    <row r="3865" spans="5:5">
      <c r="E3865" s="2"/>
    </row>
    <row r="3866" spans="5:5">
      <c r="E3866" s="2"/>
    </row>
    <row r="3867" spans="5:5">
      <c r="E3867" s="2"/>
    </row>
    <row r="3868" spans="5:5">
      <c r="E3868" s="2"/>
    </row>
    <row r="3869" spans="5:5">
      <c r="E3869" s="2"/>
    </row>
    <row r="3870" spans="5:5">
      <c r="E3870" s="2"/>
    </row>
    <row r="3871" spans="5:5">
      <c r="E3871" s="2"/>
    </row>
    <row r="3872" spans="5:5">
      <c r="E3872" s="2"/>
    </row>
    <row r="3873" spans="5:5">
      <c r="E3873" s="2"/>
    </row>
    <row r="3874" spans="5:5">
      <c r="E3874" s="2"/>
    </row>
    <row r="3875" spans="5:5">
      <c r="E3875" s="2"/>
    </row>
    <row r="3876" spans="5:5">
      <c r="E3876" s="2"/>
    </row>
    <row r="3877" spans="5:5">
      <c r="E3877" s="2"/>
    </row>
    <row r="3878" spans="5:5">
      <c r="E3878" s="2"/>
    </row>
    <row r="3879" spans="5:5">
      <c r="E3879" s="2"/>
    </row>
    <row r="3880" spans="5:5">
      <c r="E3880" s="2"/>
    </row>
    <row r="3881" spans="5:5">
      <c r="E3881" s="2"/>
    </row>
    <row r="3882" spans="5:5">
      <c r="E3882" s="2"/>
    </row>
    <row r="3883" spans="5:5">
      <c r="E3883" s="2"/>
    </row>
    <row r="3884" spans="5:5">
      <c r="E3884" s="2"/>
    </row>
    <row r="3885" spans="5:5">
      <c r="E3885" s="2"/>
    </row>
    <row r="3886" spans="5:5">
      <c r="E3886" s="2"/>
    </row>
    <row r="3887" spans="5:5">
      <c r="E3887" s="2"/>
    </row>
    <row r="3888" spans="5:5">
      <c r="E3888" s="2"/>
    </row>
    <row r="3889" spans="5:5">
      <c r="E3889" s="2"/>
    </row>
    <row r="3890" spans="5:5">
      <c r="E3890" s="2"/>
    </row>
    <row r="3891" spans="5:5">
      <c r="E3891" s="2"/>
    </row>
    <row r="3892" spans="5:5">
      <c r="E3892" s="2"/>
    </row>
    <row r="3893" spans="5:5">
      <c r="E3893" s="2"/>
    </row>
    <row r="3894" spans="5:5">
      <c r="E3894" s="2"/>
    </row>
    <row r="3895" spans="5:5">
      <c r="E3895" s="2"/>
    </row>
    <row r="3896" spans="5:5">
      <c r="E3896" s="2"/>
    </row>
    <row r="3897" spans="5:5">
      <c r="E3897" s="2"/>
    </row>
    <row r="3898" spans="5:5">
      <c r="E3898" s="2"/>
    </row>
    <row r="3899" spans="5:5">
      <c r="E3899" s="2"/>
    </row>
    <row r="3900" spans="5:5">
      <c r="E3900" s="2"/>
    </row>
    <row r="3901" spans="5:5">
      <c r="E3901" s="2"/>
    </row>
    <row r="3902" spans="5:5">
      <c r="E3902" s="2"/>
    </row>
    <row r="3903" spans="5:5">
      <c r="E3903" s="2"/>
    </row>
    <row r="3904" spans="5:5">
      <c r="E3904" s="2"/>
    </row>
    <row r="3905" spans="5:5">
      <c r="E3905" s="2"/>
    </row>
    <row r="3906" spans="5:5">
      <c r="E3906" s="2"/>
    </row>
    <row r="3907" spans="5:5">
      <c r="E3907" s="2"/>
    </row>
    <row r="3908" spans="5:5">
      <c r="E3908" s="2"/>
    </row>
    <row r="3909" spans="5:5">
      <c r="E3909" s="2"/>
    </row>
    <row r="3910" spans="5:5">
      <c r="E3910" s="2"/>
    </row>
    <row r="3911" spans="5:5">
      <c r="E3911" s="2"/>
    </row>
    <row r="3912" spans="5:5">
      <c r="E3912" s="2"/>
    </row>
    <row r="3913" spans="5:5">
      <c r="E3913" s="2"/>
    </row>
    <row r="3914" spans="5:5">
      <c r="E3914" s="2"/>
    </row>
    <row r="3915" spans="5:5">
      <c r="E3915" s="2"/>
    </row>
    <row r="3916" spans="5:5">
      <c r="E3916" s="2"/>
    </row>
    <row r="3917" spans="5:5">
      <c r="E3917" s="2"/>
    </row>
    <row r="3918" spans="5:5">
      <c r="E3918" s="2"/>
    </row>
    <row r="3919" spans="5:5">
      <c r="E3919" s="2"/>
    </row>
    <row r="3920" spans="5:5">
      <c r="E3920" s="2"/>
    </row>
    <row r="3921" spans="5:5">
      <c r="E3921" s="2"/>
    </row>
    <row r="3922" spans="5:5">
      <c r="E3922" s="2"/>
    </row>
    <row r="3923" spans="5:5">
      <c r="E3923" s="2"/>
    </row>
    <row r="3924" spans="5:5">
      <c r="E3924" s="2"/>
    </row>
    <row r="3925" spans="5:5">
      <c r="E3925" s="2"/>
    </row>
    <row r="3926" spans="5:5">
      <c r="E3926" s="2"/>
    </row>
    <row r="3927" spans="5:5">
      <c r="E3927" s="2"/>
    </row>
    <row r="3928" spans="5:5">
      <c r="E3928" s="2"/>
    </row>
    <row r="3929" spans="5:5">
      <c r="E3929" s="2"/>
    </row>
    <row r="3930" spans="5:5">
      <c r="E3930" s="2"/>
    </row>
    <row r="3931" spans="5:5">
      <c r="E3931" s="2"/>
    </row>
    <row r="3932" spans="5:5">
      <c r="E3932" s="2"/>
    </row>
    <row r="3933" spans="5:5">
      <c r="E3933" s="2"/>
    </row>
    <row r="3934" spans="5:5">
      <c r="E3934" s="2"/>
    </row>
    <row r="3935" spans="5:5">
      <c r="E3935" s="2"/>
    </row>
    <row r="3936" spans="5:5">
      <c r="E3936" s="2"/>
    </row>
    <row r="3937" spans="5:5">
      <c r="E3937" s="2"/>
    </row>
    <row r="3938" spans="5:5">
      <c r="E3938" s="2"/>
    </row>
    <row r="3939" spans="5:5">
      <c r="E3939" s="2"/>
    </row>
    <row r="3940" spans="5:5">
      <c r="E3940" s="2"/>
    </row>
    <row r="3941" spans="5:5">
      <c r="E3941" s="2"/>
    </row>
    <row r="3942" spans="5:5">
      <c r="E3942" s="2"/>
    </row>
    <row r="3943" spans="5:5">
      <c r="E3943" s="2"/>
    </row>
    <row r="3944" spans="5:5">
      <c r="E3944" s="2"/>
    </row>
    <row r="3945" spans="5:5">
      <c r="E3945" s="2"/>
    </row>
    <row r="3946" spans="5:5">
      <c r="E3946" s="2"/>
    </row>
    <row r="3947" spans="5:5">
      <c r="E3947" s="2"/>
    </row>
    <row r="3948" spans="5:5">
      <c r="E3948" s="2"/>
    </row>
    <row r="3949" spans="5:5">
      <c r="E3949" s="2"/>
    </row>
    <row r="3950" spans="5:5">
      <c r="E3950" s="2"/>
    </row>
    <row r="3951" spans="5:5">
      <c r="E3951" s="2"/>
    </row>
    <row r="3952" spans="5:5">
      <c r="E3952" s="2"/>
    </row>
    <row r="3953" spans="5:5">
      <c r="E3953" s="2"/>
    </row>
    <row r="3954" spans="5:5">
      <c r="E3954" s="2"/>
    </row>
    <row r="3955" spans="5:5">
      <c r="E3955" s="2"/>
    </row>
    <row r="3956" spans="5:5">
      <c r="E3956" s="2"/>
    </row>
    <row r="3957" spans="5:5">
      <c r="E3957" s="2"/>
    </row>
    <row r="3958" spans="5:5">
      <c r="E3958" s="2"/>
    </row>
    <row r="3959" spans="5:5">
      <c r="E3959" s="2"/>
    </row>
    <row r="3960" spans="5:5">
      <c r="E3960" s="2"/>
    </row>
    <row r="3961" spans="5:5">
      <c r="E3961" s="2"/>
    </row>
    <row r="3962" spans="5:5">
      <c r="E3962" s="2"/>
    </row>
    <row r="3963" spans="5:5">
      <c r="E3963" s="2"/>
    </row>
    <row r="3964" spans="5:5">
      <c r="E3964" s="2"/>
    </row>
    <row r="3965" spans="5:5">
      <c r="E3965" s="2"/>
    </row>
    <row r="3966" spans="5:5">
      <c r="E3966" s="2"/>
    </row>
    <row r="3967" spans="5:5">
      <c r="E3967" s="2"/>
    </row>
    <row r="3968" spans="5:5">
      <c r="E3968" s="2"/>
    </row>
    <row r="3969" spans="5:5">
      <c r="E3969" s="2"/>
    </row>
    <row r="3970" spans="5:5">
      <c r="E3970" s="2"/>
    </row>
    <row r="3971" spans="5:5">
      <c r="E3971" s="2"/>
    </row>
    <row r="3972" spans="5:5">
      <c r="E3972" s="2"/>
    </row>
    <row r="3973" spans="5:5">
      <c r="E3973" s="2"/>
    </row>
    <row r="3974" spans="5:5">
      <c r="E3974" s="2"/>
    </row>
    <row r="3975" spans="5:5">
      <c r="E3975" s="2"/>
    </row>
    <row r="3976" spans="5:5">
      <c r="E3976" s="2"/>
    </row>
    <row r="3977" spans="5:5">
      <c r="E3977" s="2"/>
    </row>
    <row r="3978" spans="5:5">
      <c r="E3978" s="2"/>
    </row>
    <row r="3979" spans="5:5">
      <c r="E3979" s="2"/>
    </row>
    <row r="3980" spans="5:5">
      <c r="E3980" s="2"/>
    </row>
    <row r="3981" spans="5:5">
      <c r="E3981" s="2"/>
    </row>
    <row r="3982" spans="5:5">
      <c r="E3982" s="2"/>
    </row>
    <row r="3983" spans="5:5">
      <c r="E3983" s="2"/>
    </row>
    <row r="3984" spans="5:5">
      <c r="E3984" s="2"/>
    </row>
    <row r="3985" spans="5:5">
      <c r="E3985" s="2"/>
    </row>
    <row r="3986" spans="5:5">
      <c r="E3986" s="2"/>
    </row>
    <row r="3987" spans="5:5">
      <c r="E3987" s="2"/>
    </row>
    <row r="3988" spans="5:5">
      <c r="E3988" s="2"/>
    </row>
    <row r="3989" spans="5:5">
      <c r="E3989" s="2"/>
    </row>
    <row r="3990" spans="5:5">
      <c r="E3990" s="2"/>
    </row>
    <row r="3991" spans="5:5">
      <c r="E3991" s="2"/>
    </row>
    <row r="3992" spans="5:5">
      <c r="E3992" s="2"/>
    </row>
    <row r="3993" spans="5:5">
      <c r="E3993" s="2"/>
    </row>
    <row r="3994" spans="5:5">
      <c r="E3994" s="2"/>
    </row>
    <row r="3995" spans="5:5">
      <c r="E3995" s="2"/>
    </row>
    <row r="3996" spans="5:5">
      <c r="E3996" s="2"/>
    </row>
    <row r="3997" spans="5:5">
      <c r="E3997" s="2"/>
    </row>
    <row r="3998" spans="5:5">
      <c r="E3998" s="2"/>
    </row>
    <row r="3999" spans="5:5">
      <c r="E3999" s="2"/>
    </row>
    <row r="4000" spans="5:5">
      <c r="E4000" s="2"/>
    </row>
    <row r="4001" spans="5:5">
      <c r="E4001" s="2"/>
    </row>
    <row r="4002" spans="5:5">
      <c r="E4002" s="2"/>
    </row>
    <row r="4003" spans="5:5">
      <c r="E4003" s="2"/>
    </row>
    <row r="4004" spans="5:5">
      <c r="E4004" s="2"/>
    </row>
    <row r="4005" spans="5:5">
      <c r="E4005" s="2"/>
    </row>
    <row r="4006" spans="5:5">
      <c r="E4006" s="2"/>
    </row>
    <row r="4007" spans="5:5">
      <c r="E4007" s="2"/>
    </row>
    <row r="4008" spans="5:5">
      <c r="E4008" s="2"/>
    </row>
    <row r="4009" spans="5:5">
      <c r="E4009" s="2"/>
    </row>
    <row r="4010" spans="5:5">
      <c r="E4010" s="2"/>
    </row>
    <row r="4011" spans="5:5">
      <c r="E4011" s="2"/>
    </row>
    <row r="4012" spans="5:5">
      <c r="E4012" s="2"/>
    </row>
    <row r="4013" spans="5:5">
      <c r="E4013" s="2"/>
    </row>
    <row r="4014" spans="5:5">
      <c r="E4014" s="2"/>
    </row>
    <row r="4015" spans="5:5">
      <c r="E4015" s="2"/>
    </row>
    <row r="4016" spans="5:5">
      <c r="E4016" s="2"/>
    </row>
    <row r="4017" spans="5:5">
      <c r="E4017" s="2"/>
    </row>
    <row r="4018" spans="5:5">
      <c r="E4018" s="2"/>
    </row>
    <row r="4019" spans="5:5">
      <c r="E4019" s="2"/>
    </row>
    <row r="4020" spans="5:5">
      <c r="E4020" s="2"/>
    </row>
    <row r="4021" spans="5:5">
      <c r="E4021" s="2"/>
    </row>
    <row r="4022" spans="5:5">
      <c r="E4022" s="2"/>
    </row>
    <row r="4023" spans="5:5">
      <c r="E4023" s="2"/>
    </row>
    <row r="4024" spans="5:5">
      <c r="E4024" s="2"/>
    </row>
    <row r="4025" spans="5:5">
      <c r="E4025" s="2"/>
    </row>
    <row r="4026" spans="5:5">
      <c r="E4026" s="2"/>
    </row>
    <row r="4027" spans="5:5">
      <c r="E4027" s="2"/>
    </row>
    <row r="4028" spans="5:5">
      <c r="E4028" s="2"/>
    </row>
    <row r="4029" spans="5:5">
      <c r="E4029" s="2"/>
    </row>
    <row r="4030" spans="5:5">
      <c r="E4030" s="2"/>
    </row>
    <row r="4031" spans="5:5">
      <c r="E4031" s="2"/>
    </row>
    <row r="4032" spans="5:5">
      <c r="E4032" s="2"/>
    </row>
    <row r="4033" spans="5:5">
      <c r="E4033" s="2"/>
    </row>
    <row r="4034" spans="5:5">
      <c r="E4034" s="2"/>
    </row>
    <row r="4035" spans="5:5">
      <c r="E4035" s="2"/>
    </row>
    <row r="4036" spans="5:5">
      <c r="E4036" s="2"/>
    </row>
    <row r="4037" spans="5:5">
      <c r="E4037" s="2"/>
    </row>
    <row r="4038" spans="5:5">
      <c r="E4038" s="2"/>
    </row>
    <row r="4039" spans="5:5">
      <c r="E4039" s="2"/>
    </row>
    <row r="4040" spans="5:5">
      <c r="E4040" s="2"/>
    </row>
    <row r="4041" spans="5:5">
      <c r="E4041" s="2"/>
    </row>
    <row r="4042" spans="5:5">
      <c r="E4042" s="2"/>
    </row>
    <row r="4043" spans="5:5">
      <c r="E4043" s="2"/>
    </row>
    <row r="4044" spans="5:5">
      <c r="E4044" s="2"/>
    </row>
    <row r="4045" spans="5:5">
      <c r="E4045" s="2"/>
    </row>
    <row r="4046" spans="5:5">
      <c r="E4046" s="2"/>
    </row>
    <row r="4047" spans="5:5">
      <c r="E4047" s="2"/>
    </row>
    <row r="4048" spans="5:5">
      <c r="E4048" s="2"/>
    </row>
    <row r="4049" spans="5:5">
      <c r="E4049" s="2"/>
    </row>
    <row r="4050" spans="5:5">
      <c r="E4050" s="2"/>
    </row>
    <row r="4051" spans="5:5">
      <c r="E4051" s="2"/>
    </row>
    <row r="4052" spans="5:5">
      <c r="E4052" s="2"/>
    </row>
    <row r="4053" spans="5:5">
      <c r="E4053" s="2"/>
    </row>
    <row r="4054" spans="5:5">
      <c r="E4054" s="2"/>
    </row>
    <row r="4055" spans="5:5">
      <c r="E4055" s="2"/>
    </row>
    <row r="4056" spans="5:5">
      <c r="E4056" s="2"/>
    </row>
    <row r="4057" spans="5:5">
      <c r="E4057" s="2"/>
    </row>
    <row r="4058" spans="5:5">
      <c r="E4058" s="2"/>
    </row>
    <row r="4059" spans="5:5">
      <c r="E4059" s="2"/>
    </row>
    <row r="4060" spans="5:5">
      <c r="E4060" s="2"/>
    </row>
    <row r="4061" spans="5:5">
      <c r="E4061" s="2"/>
    </row>
    <row r="4062" spans="5:5">
      <c r="E4062" s="2"/>
    </row>
    <row r="4063" spans="5:5">
      <c r="E4063" s="2"/>
    </row>
    <row r="4064" spans="5:5">
      <c r="E4064" s="2"/>
    </row>
    <row r="4065" spans="5:5">
      <c r="E4065" s="2"/>
    </row>
    <row r="4066" spans="5:5">
      <c r="E4066" s="2"/>
    </row>
    <row r="4067" spans="5:5">
      <c r="E4067" s="2"/>
    </row>
    <row r="4068" spans="5:5">
      <c r="E4068" s="2"/>
    </row>
    <row r="4069" spans="5:5">
      <c r="E4069" s="2"/>
    </row>
    <row r="4070" spans="5:5">
      <c r="E4070" s="2"/>
    </row>
    <row r="4071" spans="5:5">
      <c r="E4071" s="2"/>
    </row>
    <row r="4072" spans="5:5">
      <c r="E4072" s="2"/>
    </row>
    <row r="4073" spans="5:5">
      <c r="E4073" s="2"/>
    </row>
    <row r="4074" spans="5:5">
      <c r="E4074" s="2"/>
    </row>
    <row r="4075" spans="5:5">
      <c r="E4075" s="2"/>
    </row>
    <row r="4076" spans="5:5">
      <c r="E4076" s="2"/>
    </row>
    <row r="4077" spans="5:5">
      <c r="E4077" s="2"/>
    </row>
    <row r="4078" spans="5:5">
      <c r="E4078" s="2"/>
    </row>
    <row r="4079" spans="5:5">
      <c r="E4079" s="2"/>
    </row>
    <row r="4080" spans="5:5">
      <c r="E4080" s="2"/>
    </row>
    <row r="4081" spans="5:5">
      <c r="E4081" s="2"/>
    </row>
    <row r="4082" spans="5:5">
      <c r="E4082" s="2"/>
    </row>
    <row r="4083" spans="5:5">
      <c r="E4083" s="2"/>
    </row>
    <row r="4084" spans="5:5">
      <c r="E4084" s="2"/>
    </row>
    <row r="4085" spans="5:5">
      <c r="E4085" s="2"/>
    </row>
    <row r="4086" spans="5:5">
      <c r="E4086" s="2"/>
    </row>
    <row r="4087" spans="5:5">
      <c r="E4087" s="2"/>
    </row>
    <row r="4088" spans="5:5">
      <c r="E4088" s="2"/>
    </row>
    <row r="4089" spans="5:5">
      <c r="E4089" s="2"/>
    </row>
    <row r="4090" spans="5:5">
      <c r="E4090" s="2"/>
    </row>
    <row r="4091" spans="5:5">
      <c r="E4091" s="2"/>
    </row>
    <row r="4092" spans="5:5">
      <c r="E4092" s="2"/>
    </row>
    <row r="4093" spans="5:5">
      <c r="E4093" s="2"/>
    </row>
    <row r="4094" spans="5:5">
      <c r="E4094" s="2"/>
    </row>
    <row r="4095" spans="5:5">
      <c r="E4095" s="2"/>
    </row>
    <row r="4096" spans="5:5">
      <c r="E4096" s="2"/>
    </row>
    <row r="4097" spans="5:5">
      <c r="E4097" s="2"/>
    </row>
    <row r="4098" spans="5:5">
      <c r="E4098" s="2"/>
    </row>
    <row r="4099" spans="5:5">
      <c r="E4099" s="2"/>
    </row>
    <row r="4100" spans="5:5">
      <c r="E4100" s="2"/>
    </row>
    <row r="4101" spans="5:5">
      <c r="E4101" s="2"/>
    </row>
    <row r="4102" spans="5:5">
      <c r="E4102" s="2"/>
    </row>
    <row r="4103" spans="5:5">
      <c r="E4103" s="2"/>
    </row>
    <row r="4104" spans="5:5">
      <c r="E4104" s="2"/>
    </row>
    <row r="4105" spans="5:5">
      <c r="E4105" s="2"/>
    </row>
    <row r="4106" spans="5:5">
      <c r="E4106" s="2"/>
    </row>
    <row r="4107" spans="5:5">
      <c r="E4107" s="2"/>
    </row>
    <row r="4108" spans="5:5">
      <c r="E4108" s="2"/>
    </row>
    <row r="4109" spans="5:5">
      <c r="E4109" s="2"/>
    </row>
    <row r="4110" spans="5:5">
      <c r="E4110" s="2"/>
    </row>
    <row r="4111" spans="5:5">
      <c r="E4111" s="2"/>
    </row>
    <row r="4112" spans="5:5">
      <c r="E4112" s="2"/>
    </row>
    <row r="4113" spans="5:5">
      <c r="E4113" s="2"/>
    </row>
    <row r="4114" spans="5:5">
      <c r="E4114" s="2"/>
    </row>
    <row r="4115" spans="5:5">
      <c r="E4115" s="2"/>
    </row>
    <row r="4116" spans="5:5">
      <c r="E4116" s="2"/>
    </row>
    <row r="4117" spans="5:5">
      <c r="E4117" s="2"/>
    </row>
    <row r="4118" spans="5:5">
      <c r="E4118" s="2"/>
    </row>
    <row r="4119" spans="5:5">
      <c r="E4119" s="2"/>
    </row>
    <row r="4120" spans="5:5">
      <c r="E4120" s="2"/>
    </row>
    <row r="4121" spans="5:5">
      <c r="E4121" s="2"/>
    </row>
    <row r="4122" spans="5:5">
      <c r="E4122" s="2"/>
    </row>
    <row r="4123" spans="5:5">
      <c r="E4123" s="2"/>
    </row>
    <row r="4124" spans="5:5">
      <c r="E4124" s="2"/>
    </row>
    <row r="4125" spans="5:5">
      <c r="E4125" s="2"/>
    </row>
    <row r="4126" spans="5:5">
      <c r="E4126" s="2"/>
    </row>
    <row r="4127" spans="5:5">
      <c r="E4127" s="2"/>
    </row>
    <row r="4128" spans="5:5">
      <c r="E4128" s="2"/>
    </row>
    <row r="4129" spans="5:5">
      <c r="E4129" s="2"/>
    </row>
    <row r="4130" spans="5:5">
      <c r="E4130" s="2"/>
    </row>
    <row r="4131" spans="5:5">
      <c r="E4131" s="2"/>
    </row>
    <row r="4132" spans="5:5">
      <c r="E4132" s="2"/>
    </row>
    <row r="4133" spans="5:5">
      <c r="E4133" s="2"/>
    </row>
    <row r="4134" spans="5:5">
      <c r="E4134" s="2"/>
    </row>
    <row r="4135" spans="5:5">
      <c r="E4135" s="2"/>
    </row>
    <row r="4136" spans="5:5">
      <c r="E4136" s="2"/>
    </row>
    <row r="4137" spans="5:5">
      <c r="E4137" s="2"/>
    </row>
    <row r="4138" spans="5:5">
      <c r="E4138" s="2"/>
    </row>
    <row r="4139" spans="5:5">
      <c r="E4139" s="2"/>
    </row>
    <row r="4140" spans="5:5">
      <c r="E4140" s="2"/>
    </row>
    <row r="4141" spans="5:5">
      <c r="E4141" s="2"/>
    </row>
    <row r="4142" spans="5:5">
      <c r="E4142" s="2"/>
    </row>
    <row r="4143" spans="5:5">
      <c r="E4143" s="2"/>
    </row>
    <row r="4144" spans="5:5">
      <c r="E4144" s="2"/>
    </row>
    <row r="4145" spans="5:5">
      <c r="E4145" s="2"/>
    </row>
    <row r="4146" spans="5:5">
      <c r="E4146" s="2"/>
    </row>
    <row r="4147" spans="5:5">
      <c r="E4147" s="2"/>
    </row>
    <row r="4148" spans="5:5">
      <c r="E4148" s="2"/>
    </row>
    <row r="4149" spans="5:5">
      <c r="E4149" s="2"/>
    </row>
    <row r="4150" spans="5:5">
      <c r="E4150" s="2"/>
    </row>
    <row r="4151" spans="5:5">
      <c r="E4151" s="2"/>
    </row>
    <row r="4152" spans="5:5">
      <c r="E4152" s="2"/>
    </row>
    <row r="4153" spans="5:5">
      <c r="E4153" s="2"/>
    </row>
    <row r="4154" spans="5:5">
      <c r="E4154" s="2"/>
    </row>
    <row r="4155" spans="5:5">
      <c r="E4155" s="2"/>
    </row>
    <row r="4156" spans="5:5">
      <c r="E4156" s="2"/>
    </row>
    <row r="4157" spans="5:5">
      <c r="E4157" s="2"/>
    </row>
    <row r="4158" spans="5:5">
      <c r="E4158" s="2"/>
    </row>
    <row r="4159" spans="5:5">
      <c r="E4159" s="2"/>
    </row>
    <row r="4160" spans="5:5">
      <c r="E4160" s="2"/>
    </row>
    <row r="4161" spans="5:5">
      <c r="E4161" s="2"/>
    </row>
    <row r="4162" spans="5:5">
      <c r="E4162" s="2"/>
    </row>
    <row r="4163" spans="5:5">
      <c r="E4163" s="2"/>
    </row>
    <row r="4164" spans="5:5">
      <c r="E4164" s="2"/>
    </row>
    <row r="4165" spans="5:5">
      <c r="E4165" s="2"/>
    </row>
    <row r="4166" spans="5:5">
      <c r="E4166" s="2"/>
    </row>
    <row r="4167" spans="5:5">
      <c r="E4167" s="2"/>
    </row>
    <row r="4168" spans="5:5">
      <c r="E4168" s="2"/>
    </row>
    <row r="4169" spans="5:5">
      <c r="E4169" s="2"/>
    </row>
    <row r="4170" spans="5:5">
      <c r="E4170" s="2"/>
    </row>
    <row r="4171" spans="5:5">
      <c r="E4171" s="2"/>
    </row>
    <row r="4172" spans="5:5">
      <c r="E4172" s="2"/>
    </row>
    <row r="4173" spans="5:5">
      <c r="E4173" s="2"/>
    </row>
    <row r="4174" spans="5:5">
      <c r="E4174" s="2"/>
    </row>
    <row r="4175" spans="5:5">
      <c r="E4175" s="2"/>
    </row>
    <row r="4176" spans="5:5">
      <c r="E4176" s="2"/>
    </row>
    <row r="4177" spans="5:5">
      <c r="E4177" s="2"/>
    </row>
    <row r="4178" spans="5:5">
      <c r="E4178" s="2"/>
    </row>
    <row r="4179" spans="5:5">
      <c r="E4179" s="2"/>
    </row>
    <row r="4180" spans="5:5">
      <c r="E4180" s="2"/>
    </row>
    <row r="4181" spans="5:5">
      <c r="E4181" s="2"/>
    </row>
    <row r="4182" spans="5:5">
      <c r="E4182" s="2"/>
    </row>
    <row r="4183" spans="5:5">
      <c r="E4183" s="2"/>
    </row>
    <row r="4184" spans="5:5">
      <c r="E4184" s="2"/>
    </row>
    <row r="4185" spans="5:5">
      <c r="E4185" s="2"/>
    </row>
    <row r="4186" spans="5:5">
      <c r="E4186" s="2"/>
    </row>
    <row r="4187" spans="5:5">
      <c r="E4187" s="2"/>
    </row>
    <row r="4188" spans="5:5">
      <c r="E4188" s="2"/>
    </row>
    <row r="4189" spans="5:5">
      <c r="E4189" s="2"/>
    </row>
    <row r="4190" spans="5:5">
      <c r="E4190" s="2"/>
    </row>
    <row r="4191" spans="5:5">
      <c r="E4191" s="2"/>
    </row>
    <row r="4192" spans="5:5">
      <c r="E4192" s="2"/>
    </row>
    <row r="4193" spans="5:5">
      <c r="E4193" s="2"/>
    </row>
    <row r="4194" spans="5:5">
      <c r="E4194" s="2"/>
    </row>
    <row r="4195" spans="5:5">
      <c r="E4195" s="2"/>
    </row>
    <row r="4196" spans="5:5">
      <c r="E4196" s="2"/>
    </row>
    <row r="4197" spans="5:5">
      <c r="E4197" s="2"/>
    </row>
    <row r="4198" spans="5:5">
      <c r="E4198" s="2"/>
    </row>
    <row r="4199" spans="5:5">
      <c r="E4199" s="2"/>
    </row>
    <row r="4200" spans="5:5">
      <c r="E4200" s="2"/>
    </row>
    <row r="4201" spans="5:5">
      <c r="E4201" s="2"/>
    </row>
    <row r="4202" spans="5:5">
      <c r="E4202" s="2"/>
    </row>
    <row r="4203" spans="5:5">
      <c r="E4203" s="2"/>
    </row>
    <row r="4204" spans="5:5">
      <c r="E4204" s="2"/>
    </row>
    <row r="4205" spans="5:5">
      <c r="E4205" s="2"/>
    </row>
    <row r="4206" spans="5:5">
      <c r="E4206" s="2"/>
    </row>
    <row r="4207" spans="5:5">
      <c r="E4207" s="2"/>
    </row>
    <row r="4208" spans="5:5">
      <c r="E4208" s="2"/>
    </row>
    <row r="4209" spans="5:5">
      <c r="E4209" s="2"/>
    </row>
    <row r="4210" spans="5:5">
      <c r="E4210" s="2"/>
    </row>
    <row r="4211" spans="5:5">
      <c r="E4211" s="2"/>
    </row>
    <row r="4212" spans="5:5">
      <c r="E4212" s="2"/>
    </row>
    <row r="4213" spans="5:5">
      <c r="E4213" s="2"/>
    </row>
    <row r="4214" spans="5:5">
      <c r="E4214" s="2"/>
    </row>
    <row r="4215" spans="5:5">
      <c r="E4215" s="2"/>
    </row>
    <row r="4216" spans="5:5">
      <c r="E4216" s="2"/>
    </row>
    <row r="4217" spans="5:5">
      <c r="E4217" s="2"/>
    </row>
    <row r="4218" spans="5:5">
      <c r="E4218" s="2"/>
    </row>
    <row r="4219" spans="5:5">
      <c r="E4219" s="2"/>
    </row>
    <row r="4220" spans="5:5">
      <c r="E4220" s="2"/>
    </row>
    <row r="4221" spans="5:5">
      <c r="E4221" s="2"/>
    </row>
    <row r="4222" spans="5:5">
      <c r="E4222" s="2"/>
    </row>
    <row r="4223" spans="5:5">
      <c r="E4223" s="2"/>
    </row>
    <row r="4224" spans="5:5">
      <c r="E4224" s="2"/>
    </row>
    <row r="4225" spans="5:5">
      <c r="E4225" s="2"/>
    </row>
    <row r="4226" spans="5:5">
      <c r="E4226" s="2"/>
    </row>
    <row r="4227" spans="5:5">
      <c r="E4227" s="2"/>
    </row>
    <row r="4228" spans="5:5">
      <c r="E4228" s="2"/>
    </row>
    <row r="4229" spans="5:5">
      <c r="E4229" s="2"/>
    </row>
    <row r="4230" spans="5:5">
      <c r="E4230" s="2"/>
    </row>
    <row r="4231" spans="5:5">
      <c r="E4231" s="2"/>
    </row>
    <row r="4232" spans="5:5">
      <c r="E4232" s="2"/>
    </row>
    <row r="4233" spans="5:5">
      <c r="E4233" s="2"/>
    </row>
    <row r="4234" spans="5:5">
      <c r="E4234" s="2"/>
    </row>
    <row r="4235" spans="5:5">
      <c r="E4235" s="2"/>
    </row>
    <row r="4236" spans="5:5">
      <c r="E4236" s="2"/>
    </row>
    <row r="4237" spans="5:5">
      <c r="E4237" s="2"/>
    </row>
    <row r="4238" spans="5:5">
      <c r="E4238" s="2"/>
    </row>
    <row r="4239" spans="5:5">
      <c r="E4239" s="2"/>
    </row>
    <row r="4240" spans="5:5">
      <c r="E4240" s="2"/>
    </row>
    <row r="4241" spans="5:5">
      <c r="E4241" s="2"/>
    </row>
    <row r="4242" spans="5:5">
      <c r="E4242" s="2"/>
    </row>
    <row r="4243" spans="5:5">
      <c r="E4243" s="2"/>
    </row>
    <row r="4244" spans="5:5">
      <c r="E4244" s="2"/>
    </row>
    <row r="4245" spans="5:5">
      <c r="E4245" s="2"/>
    </row>
    <row r="4246" spans="5:5">
      <c r="E4246" s="2"/>
    </row>
    <row r="4247" spans="5:5">
      <c r="E4247" s="2"/>
    </row>
    <row r="4248" spans="5:5">
      <c r="E4248" s="2"/>
    </row>
    <row r="4249" spans="5:5">
      <c r="E4249" s="2"/>
    </row>
    <row r="4250" spans="5:5">
      <c r="E4250" s="2"/>
    </row>
    <row r="4251" spans="5:5">
      <c r="E4251" s="2"/>
    </row>
    <row r="4252" spans="5:5">
      <c r="E4252" s="2"/>
    </row>
    <row r="4253" spans="5:5">
      <c r="E4253" s="2"/>
    </row>
    <row r="4254" spans="5:5">
      <c r="E4254" s="2"/>
    </row>
    <row r="4255" spans="5:5">
      <c r="E4255" s="2"/>
    </row>
    <row r="4256" spans="5:5">
      <c r="E4256" s="2"/>
    </row>
    <row r="4257" spans="5:5">
      <c r="E4257" s="2"/>
    </row>
    <row r="4258" spans="5:5">
      <c r="E4258" s="2"/>
    </row>
    <row r="4259" spans="5:5">
      <c r="E4259" s="2"/>
    </row>
    <row r="4260" spans="5:5">
      <c r="E4260" s="2"/>
    </row>
    <row r="4261" spans="5:5">
      <c r="E4261" s="2"/>
    </row>
    <row r="4262" spans="5:5">
      <c r="E4262" s="2"/>
    </row>
    <row r="4263" spans="5:5">
      <c r="E4263" s="2"/>
    </row>
    <row r="4264" spans="5:5">
      <c r="E4264" s="2"/>
    </row>
    <row r="4265" spans="5:5">
      <c r="E4265" s="2"/>
    </row>
    <row r="4266" spans="5:5">
      <c r="E4266" s="2"/>
    </row>
    <row r="4267" spans="5:5">
      <c r="E4267" s="2"/>
    </row>
    <row r="4268" spans="5:5">
      <c r="E4268" s="2"/>
    </row>
    <row r="4269" spans="5:5">
      <c r="E4269" s="2"/>
    </row>
    <row r="4270" spans="5:5">
      <c r="E4270" s="2"/>
    </row>
    <row r="4271" spans="5:5">
      <c r="E4271" s="2"/>
    </row>
    <row r="4272" spans="5:5">
      <c r="E4272" s="2"/>
    </row>
    <row r="4273" spans="5:5">
      <c r="E4273" s="2"/>
    </row>
    <row r="4274" spans="5:5">
      <c r="E4274" s="2"/>
    </row>
    <row r="4275" spans="5:5">
      <c r="E4275" s="2"/>
    </row>
    <row r="4276" spans="5:5">
      <c r="E4276" s="2"/>
    </row>
    <row r="4277" spans="5:5">
      <c r="E4277" s="2"/>
    </row>
    <row r="4278" spans="5:5">
      <c r="E4278" s="2"/>
    </row>
    <row r="4279" spans="5:5">
      <c r="E4279" s="2"/>
    </row>
    <row r="4280" spans="5:5">
      <c r="E4280" s="2"/>
    </row>
    <row r="4281" spans="5:5">
      <c r="E4281" s="2"/>
    </row>
    <row r="4282" spans="5:5">
      <c r="E4282" s="2"/>
    </row>
    <row r="4283" spans="5:5">
      <c r="E4283" s="2"/>
    </row>
    <row r="4284" spans="5:5">
      <c r="E4284" s="2"/>
    </row>
    <row r="4285" spans="5:5">
      <c r="E4285" s="2"/>
    </row>
    <row r="4286" spans="5:5">
      <c r="E4286" s="2"/>
    </row>
    <row r="4287" spans="5:5">
      <c r="E4287" s="2"/>
    </row>
    <row r="4288" spans="5:5">
      <c r="E4288" s="2"/>
    </row>
    <row r="4289" spans="5:5">
      <c r="E4289" s="2"/>
    </row>
    <row r="4290" spans="5:5">
      <c r="E4290" s="2"/>
    </row>
    <row r="4291" spans="5:5">
      <c r="E4291" s="2"/>
    </row>
    <row r="4292" spans="5:5">
      <c r="E4292" s="2"/>
    </row>
    <row r="4293" spans="5:5">
      <c r="E4293" s="2"/>
    </row>
    <row r="4294" spans="5:5">
      <c r="E4294" s="2"/>
    </row>
    <row r="4295" spans="5:5">
      <c r="E4295" s="2"/>
    </row>
    <row r="4296" spans="5:5">
      <c r="E4296" s="2"/>
    </row>
    <row r="4297" spans="5:5">
      <c r="E4297" s="2"/>
    </row>
    <row r="4298" spans="5:5">
      <c r="E4298" s="2"/>
    </row>
    <row r="4299" spans="5:5">
      <c r="E4299" s="2"/>
    </row>
    <row r="4300" spans="5:5">
      <c r="E4300" s="2"/>
    </row>
    <row r="4301" spans="5:5">
      <c r="E4301" s="2"/>
    </row>
    <row r="4302" spans="5:5">
      <c r="E4302" s="2"/>
    </row>
    <row r="4303" spans="5:5">
      <c r="E4303" s="2"/>
    </row>
    <row r="4304" spans="5:5">
      <c r="E4304" s="2"/>
    </row>
    <row r="4305" spans="5:5">
      <c r="E4305" s="2"/>
    </row>
    <row r="4306" spans="5:5">
      <c r="E4306" s="2"/>
    </row>
    <row r="4307" spans="5:5">
      <c r="E4307" s="2"/>
    </row>
    <row r="4308" spans="5:5">
      <c r="E4308" s="2"/>
    </row>
    <row r="4309" spans="5:5">
      <c r="E4309" s="2"/>
    </row>
    <row r="4310" spans="5:5">
      <c r="E4310" s="2"/>
    </row>
    <row r="4311" spans="5:5">
      <c r="E4311" s="2"/>
    </row>
    <row r="4312" spans="5:5">
      <c r="E4312" s="2"/>
    </row>
    <row r="4313" spans="5:5">
      <c r="E4313" s="2"/>
    </row>
    <row r="4314" spans="5:5">
      <c r="E4314" s="2"/>
    </row>
    <row r="4315" spans="5:5">
      <c r="E4315" s="2"/>
    </row>
    <row r="4316" spans="5:5">
      <c r="E4316" s="2"/>
    </row>
    <row r="4317" spans="5:5">
      <c r="E4317" s="2"/>
    </row>
    <row r="4318" spans="5:5">
      <c r="E4318" s="2"/>
    </row>
    <row r="4319" spans="5:5">
      <c r="E4319" s="2"/>
    </row>
    <row r="4320" spans="5:5">
      <c r="E4320" s="2"/>
    </row>
    <row r="4321" spans="5:5">
      <c r="E4321" s="2"/>
    </row>
    <row r="4322" spans="5:5">
      <c r="E4322" s="2"/>
    </row>
    <row r="4323" spans="5:5">
      <c r="E4323" s="2"/>
    </row>
    <row r="4324" spans="5:5">
      <c r="E4324" s="2"/>
    </row>
    <row r="4325" spans="5:5">
      <c r="E4325" s="2"/>
    </row>
    <row r="4326" spans="5:5">
      <c r="E4326" s="2"/>
    </row>
    <row r="4327" spans="5:5">
      <c r="E4327" s="2"/>
    </row>
    <row r="4328" spans="5:5">
      <c r="E4328" s="2"/>
    </row>
    <row r="4329" spans="5:5">
      <c r="E4329" s="2"/>
    </row>
    <row r="4330" spans="5:5">
      <c r="E4330" s="2"/>
    </row>
    <row r="4331" spans="5:5">
      <c r="E4331" s="2"/>
    </row>
    <row r="4332" spans="5:5">
      <c r="E4332" s="2"/>
    </row>
    <row r="4333" spans="5:5">
      <c r="E4333" s="2"/>
    </row>
    <row r="4334" spans="5:5">
      <c r="E4334" s="2"/>
    </row>
    <row r="4335" spans="5:5">
      <c r="E4335" s="2"/>
    </row>
    <row r="4336" spans="5:5">
      <c r="E4336" s="2"/>
    </row>
    <row r="4337" spans="5:5">
      <c r="E4337" s="2"/>
    </row>
    <row r="4338" spans="5:5">
      <c r="E4338" s="2"/>
    </row>
    <row r="4339" spans="5:5">
      <c r="E4339" s="2"/>
    </row>
    <row r="4340" spans="5:5">
      <c r="E4340" s="2"/>
    </row>
    <row r="4341" spans="5:5">
      <c r="E4341" s="2"/>
    </row>
    <row r="4342" spans="5:5">
      <c r="E4342" s="2"/>
    </row>
    <row r="4343" spans="5:5">
      <c r="E4343" s="2"/>
    </row>
    <row r="4344" spans="5:5">
      <c r="E4344" s="2"/>
    </row>
    <row r="4345" spans="5:5">
      <c r="E4345" s="2"/>
    </row>
    <row r="4346" spans="5:5">
      <c r="E4346" s="2"/>
    </row>
    <row r="4347" spans="5:5">
      <c r="E4347" s="2"/>
    </row>
    <row r="4348" spans="5:5">
      <c r="E4348" s="2"/>
    </row>
    <row r="4349" spans="5:5">
      <c r="E4349" s="2"/>
    </row>
    <row r="4350" spans="5:5">
      <c r="E4350" s="2"/>
    </row>
    <row r="4351" spans="5:5">
      <c r="E4351" s="2"/>
    </row>
    <row r="4352" spans="5:5">
      <c r="E4352" s="2"/>
    </row>
    <row r="4353" spans="5:5">
      <c r="E4353" s="2"/>
    </row>
    <row r="4354" spans="5:5">
      <c r="E4354" s="2"/>
    </row>
    <row r="4355" spans="5:5">
      <c r="E4355" s="2"/>
    </row>
    <row r="4356" spans="5:5">
      <c r="E4356" s="2"/>
    </row>
    <row r="4357" spans="5:5">
      <c r="E4357" s="2"/>
    </row>
    <row r="4358" spans="5:5">
      <c r="E4358" s="2"/>
    </row>
    <row r="4359" spans="5:5">
      <c r="E4359" s="2"/>
    </row>
    <row r="4360" spans="5:5">
      <c r="E4360" s="2"/>
    </row>
    <row r="4361" spans="5:5">
      <c r="E4361" s="2"/>
    </row>
    <row r="4362" spans="5:5">
      <c r="E4362" s="2"/>
    </row>
    <row r="4363" spans="5:5">
      <c r="E4363" s="2"/>
    </row>
    <row r="4364" spans="5:5">
      <c r="E4364" s="2"/>
    </row>
    <row r="4365" spans="5:5">
      <c r="E4365" s="2"/>
    </row>
    <row r="4366" spans="5:5">
      <c r="E4366" s="2"/>
    </row>
    <row r="4367" spans="5:5">
      <c r="E4367" s="2"/>
    </row>
    <row r="4368" spans="5:5">
      <c r="E4368" s="2"/>
    </row>
    <row r="4369" spans="5:5">
      <c r="E4369" s="2"/>
    </row>
    <row r="4370" spans="5:5">
      <c r="E4370" s="2"/>
    </row>
    <row r="4371" spans="5:5">
      <c r="E4371" s="2"/>
    </row>
    <row r="4372" spans="5:5">
      <c r="E4372" s="2"/>
    </row>
    <row r="4373" spans="5:5">
      <c r="E4373" s="2"/>
    </row>
    <row r="4374" spans="5:5">
      <c r="E4374" s="2"/>
    </row>
    <row r="4375" spans="5:5">
      <c r="E4375" s="2"/>
    </row>
    <row r="4376" spans="5:5">
      <c r="E4376" s="2"/>
    </row>
    <row r="4377" spans="5:5">
      <c r="E4377" s="2"/>
    </row>
    <row r="4378" spans="5:5">
      <c r="E4378" s="2"/>
    </row>
    <row r="4379" spans="5:5">
      <c r="E4379" s="2"/>
    </row>
    <row r="4380" spans="5:5">
      <c r="E4380" s="2"/>
    </row>
    <row r="4381" spans="5:5">
      <c r="E4381" s="2"/>
    </row>
    <row r="4382" spans="5:5">
      <c r="E4382" s="2"/>
    </row>
    <row r="4383" spans="5:5">
      <c r="E4383" s="2"/>
    </row>
    <row r="4384" spans="5:5">
      <c r="E4384" s="2"/>
    </row>
    <row r="4385" spans="5:5">
      <c r="E4385" s="2"/>
    </row>
    <row r="4386" spans="5:5">
      <c r="E4386" s="2"/>
    </row>
    <row r="4387" spans="5:5">
      <c r="E4387" s="2"/>
    </row>
    <row r="4388" spans="5:5">
      <c r="E4388" s="2"/>
    </row>
    <row r="4389" spans="5:5">
      <c r="E4389" s="2"/>
    </row>
    <row r="4390" spans="5:5">
      <c r="E4390" s="2"/>
    </row>
    <row r="4391" spans="5:5">
      <c r="E4391" s="2"/>
    </row>
    <row r="4392" spans="5:5">
      <c r="E4392" s="2"/>
    </row>
    <row r="4393" spans="5:5">
      <c r="E4393" s="2"/>
    </row>
    <row r="4394" spans="5:5">
      <c r="E4394" s="2"/>
    </row>
    <row r="4395" spans="5:5">
      <c r="E4395" s="2"/>
    </row>
    <row r="4396" spans="5:5">
      <c r="E4396" s="2"/>
    </row>
    <row r="4397" spans="5:5">
      <c r="E4397" s="2"/>
    </row>
    <row r="4398" spans="5:5">
      <c r="E4398" s="2"/>
    </row>
    <row r="4399" spans="5:5">
      <c r="E4399" s="2"/>
    </row>
    <row r="4400" spans="5:5">
      <c r="E4400" s="2"/>
    </row>
    <row r="4401" spans="5:5">
      <c r="E4401" s="2"/>
    </row>
    <row r="4402" spans="5:5">
      <c r="E4402" s="2"/>
    </row>
    <row r="4403" spans="5:5">
      <c r="E4403" s="2"/>
    </row>
    <row r="4404" spans="5:5">
      <c r="E4404" s="2"/>
    </row>
    <row r="4405" spans="5:5">
      <c r="E4405" s="2"/>
    </row>
    <row r="4406" spans="5:5">
      <c r="E4406" s="2"/>
    </row>
    <row r="4407" spans="5:5">
      <c r="E4407" s="2"/>
    </row>
    <row r="4408" spans="5:5">
      <c r="E4408" s="2"/>
    </row>
    <row r="4409" spans="5:5">
      <c r="E4409" s="2"/>
    </row>
    <row r="4410" spans="5:5">
      <c r="E4410" s="2"/>
    </row>
    <row r="4411" spans="5:5">
      <c r="E4411" s="2"/>
    </row>
    <row r="4412" spans="5:5">
      <c r="E4412" s="2"/>
    </row>
    <row r="4413" spans="5:5">
      <c r="E4413" s="2"/>
    </row>
    <row r="4414" spans="5:5">
      <c r="E4414" s="2"/>
    </row>
    <row r="4415" spans="5:5">
      <c r="E4415" s="2"/>
    </row>
    <row r="4416" spans="5:5">
      <c r="E4416" s="2"/>
    </row>
    <row r="4417" spans="5:5">
      <c r="E4417" s="2"/>
    </row>
    <row r="4418" spans="5:5">
      <c r="E4418" s="2"/>
    </row>
    <row r="4419" spans="5:5">
      <c r="E4419" s="2"/>
    </row>
    <row r="4420" spans="5:5">
      <c r="E4420" s="2"/>
    </row>
    <row r="4421" spans="5:5">
      <c r="E4421" s="2"/>
    </row>
    <row r="4422" spans="5:5">
      <c r="E4422" s="2"/>
    </row>
    <row r="4423" spans="5:5">
      <c r="E4423" s="2"/>
    </row>
    <row r="4424" spans="5:5">
      <c r="E4424" s="2"/>
    </row>
    <row r="4425" spans="5:5">
      <c r="E4425" s="2"/>
    </row>
    <row r="4426" spans="5:5">
      <c r="E4426" s="2"/>
    </row>
    <row r="4427" spans="5:5">
      <c r="E4427" s="2"/>
    </row>
    <row r="4428" spans="5:5">
      <c r="E4428" s="2"/>
    </row>
    <row r="4429" spans="5:5">
      <c r="E4429" s="2"/>
    </row>
    <row r="4430" spans="5:5">
      <c r="E4430" s="2"/>
    </row>
    <row r="4431" spans="5:5">
      <c r="E4431" s="2"/>
    </row>
    <row r="4432" spans="5:5">
      <c r="E4432" s="2"/>
    </row>
    <row r="4433" spans="5:5">
      <c r="E4433" s="2"/>
    </row>
    <row r="4434" spans="5:5">
      <c r="E4434" s="2"/>
    </row>
    <row r="4435" spans="5:5">
      <c r="E4435" s="2"/>
    </row>
    <row r="4436" spans="5:5">
      <c r="E4436" s="2"/>
    </row>
    <row r="4437" spans="5:5">
      <c r="E4437" s="2"/>
    </row>
    <row r="4438" spans="5:5">
      <c r="E4438" s="2"/>
    </row>
    <row r="4439" spans="5:5">
      <c r="E4439" s="2"/>
    </row>
    <row r="4440" spans="5:5">
      <c r="E4440" s="2"/>
    </row>
    <row r="4441" spans="5:5">
      <c r="E4441" s="2"/>
    </row>
    <row r="4442" spans="5:5">
      <c r="E4442" s="2"/>
    </row>
    <row r="4443" spans="5:5">
      <c r="E4443" s="2"/>
    </row>
    <row r="4444" spans="5:5">
      <c r="E4444" s="2"/>
    </row>
    <row r="4445" spans="5:5">
      <c r="E4445" s="2"/>
    </row>
    <row r="4446" spans="5:5">
      <c r="E4446" s="2"/>
    </row>
    <row r="4447" spans="5:5">
      <c r="E4447" s="2"/>
    </row>
    <row r="4448" spans="5:5">
      <c r="E4448" s="2"/>
    </row>
    <row r="4449" spans="5:5">
      <c r="E4449" s="2"/>
    </row>
    <row r="4450" spans="5:5">
      <c r="E4450" s="2"/>
    </row>
    <row r="4451" spans="5:5">
      <c r="E4451" s="2"/>
    </row>
    <row r="4452" spans="5:5">
      <c r="E4452" s="2"/>
    </row>
    <row r="4453" spans="5:5">
      <c r="E4453" s="2"/>
    </row>
    <row r="4454" spans="5:5">
      <c r="E4454" s="2"/>
    </row>
    <row r="4455" spans="5:5">
      <c r="E4455" s="2"/>
    </row>
    <row r="4456" spans="5:5">
      <c r="E4456" s="2"/>
    </row>
    <row r="4457" spans="5:5">
      <c r="E4457" s="2"/>
    </row>
    <row r="4458" spans="5:5">
      <c r="E4458" s="2"/>
    </row>
    <row r="4459" spans="5:5">
      <c r="E4459" s="2"/>
    </row>
    <row r="4460" spans="5:5">
      <c r="E4460" s="2"/>
    </row>
    <row r="4461" spans="5:5">
      <c r="E4461" s="2"/>
    </row>
    <row r="4462" spans="5:5">
      <c r="E4462" s="2"/>
    </row>
    <row r="4463" spans="5:5">
      <c r="E4463" s="2"/>
    </row>
    <row r="4464" spans="5:5">
      <c r="E4464" s="2"/>
    </row>
    <row r="4465" spans="5:5">
      <c r="E4465" s="2"/>
    </row>
    <row r="4466" spans="5:5">
      <c r="E4466" s="2"/>
    </row>
    <row r="4467" spans="5:5">
      <c r="E4467" s="2"/>
    </row>
    <row r="4468" spans="5:5">
      <c r="E4468" s="2"/>
    </row>
    <row r="4469" spans="5:5">
      <c r="E4469" s="2"/>
    </row>
    <row r="4470" spans="5:5">
      <c r="E4470" s="2"/>
    </row>
    <row r="4471" spans="5:5">
      <c r="E4471" s="2"/>
    </row>
    <row r="4472" spans="5:5">
      <c r="E4472" s="2"/>
    </row>
    <row r="4473" spans="5:5">
      <c r="E4473" s="2"/>
    </row>
    <row r="4474" spans="5:5">
      <c r="E4474" s="2"/>
    </row>
    <row r="4475" spans="5:5">
      <c r="E4475" s="2"/>
    </row>
    <row r="4476" spans="5:5">
      <c r="E4476" s="2"/>
    </row>
    <row r="4477" spans="5:5">
      <c r="E4477" s="2"/>
    </row>
    <row r="4478" spans="5:5">
      <c r="E4478" s="2"/>
    </row>
    <row r="4479" spans="5:5">
      <c r="E4479" s="2"/>
    </row>
    <row r="4480" spans="5:5">
      <c r="E4480" s="2"/>
    </row>
    <row r="4481" spans="5:5">
      <c r="E4481" s="2"/>
    </row>
    <row r="4482" spans="5:5">
      <c r="E4482" s="2"/>
    </row>
    <row r="4483" spans="5:5">
      <c r="E4483" s="2"/>
    </row>
    <row r="4484" spans="5:5">
      <c r="E4484" s="2"/>
    </row>
    <row r="4485" spans="5:5">
      <c r="E4485" s="2"/>
    </row>
    <row r="4486" spans="5:5">
      <c r="E4486" s="2"/>
    </row>
    <row r="4487" spans="5:5">
      <c r="E4487" s="2"/>
    </row>
    <row r="4488" spans="5:5">
      <c r="E4488" s="2"/>
    </row>
    <row r="4489" spans="5:5">
      <c r="E4489" s="2"/>
    </row>
    <row r="4490" spans="5:5">
      <c r="E4490" s="2"/>
    </row>
    <row r="4491" spans="5:5">
      <c r="E4491" s="2"/>
    </row>
    <row r="4492" spans="5:5">
      <c r="E4492" s="2"/>
    </row>
    <row r="4493" spans="5:5">
      <c r="E4493" s="2"/>
    </row>
    <row r="4494" spans="5:5">
      <c r="E4494" s="2"/>
    </row>
    <row r="4495" spans="5:5">
      <c r="E4495" s="2"/>
    </row>
    <row r="4496" spans="5:5">
      <c r="E4496" s="2"/>
    </row>
    <row r="4497" spans="5:5">
      <c r="E4497" s="2"/>
    </row>
    <row r="4498" spans="5:5">
      <c r="E4498" s="2"/>
    </row>
    <row r="4499" spans="5:5">
      <c r="E4499" s="2"/>
    </row>
    <row r="4500" spans="5:5">
      <c r="E4500" s="2"/>
    </row>
    <row r="4501" spans="5:5">
      <c r="E4501" s="2"/>
    </row>
    <row r="4502" spans="5:5">
      <c r="E4502" s="2"/>
    </row>
    <row r="4503" spans="5:5">
      <c r="E4503" s="2"/>
    </row>
    <row r="4504" spans="5:5">
      <c r="E4504" s="2"/>
    </row>
    <row r="4505" spans="5:5">
      <c r="E4505" s="2"/>
    </row>
    <row r="4506" spans="5:5">
      <c r="E4506" s="2"/>
    </row>
    <row r="4507" spans="5:5">
      <c r="E4507" s="2"/>
    </row>
    <row r="4508" spans="5:5">
      <c r="E4508" s="2"/>
    </row>
    <row r="4509" spans="5:5">
      <c r="E4509" s="2"/>
    </row>
    <row r="4510" spans="5:5">
      <c r="E4510" s="2"/>
    </row>
    <row r="4511" spans="5:5">
      <c r="E4511" s="2"/>
    </row>
    <row r="4512" spans="5:5">
      <c r="E4512" s="2"/>
    </row>
    <row r="4513" spans="5:5">
      <c r="E4513" s="2"/>
    </row>
    <row r="4514" spans="5:5">
      <c r="E4514" s="2"/>
    </row>
    <row r="4515" spans="5:5">
      <c r="E4515" s="2"/>
    </row>
    <row r="4516" spans="5:5">
      <c r="E4516" s="2"/>
    </row>
    <row r="4517" spans="5:5">
      <c r="E4517" s="2"/>
    </row>
    <row r="4518" spans="5:5">
      <c r="E4518" s="2"/>
    </row>
    <row r="4519" spans="5:5">
      <c r="E4519" s="2"/>
    </row>
    <row r="4520" spans="5:5">
      <c r="E4520" s="2"/>
    </row>
    <row r="4521" spans="5:5">
      <c r="E4521" s="2"/>
    </row>
    <row r="4522" spans="5:5">
      <c r="E4522" s="2"/>
    </row>
    <row r="4523" spans="5:5">
      <c r="E4523" s="2"/>
    </row>
    <row r="4524" spans="5:5">
      <c r="E4524" s="2"/>
    </row>
    <row r="4525" spans="5:5">
      <c r="E4525" s="2"/>
    </row>
    <row r="4526" spans="5:5">
      <c r="E4526" s="2"/>
    </row>
    <row r="4527" spans="5:5">
      <c r="E4527" s="2"/>
    </row>
    <row r="4528" spans="5:5">
      <c r="E4528" s="2"/>
    </row>
    <row r="4529" spans="5:5">
      <c r="E4529" s="2"/>
    </row>
    <row r="4530" spans="5:5">
      <c r="E4530" s="2"/>
    </row>
    <row r="4531" spans="5:5">
      <c r="E4531" s="2"/>
    </row>
    <row r="4532" spans="5:5">
      <c r="E4532" s="2"/>
    </row>
    <row r="4533" spans="5:5">
      <c r="E4533" s="2"/>
    </row>
    <row r="4534" spans="5:5">
      <c r="E4534" s="2"/>
    </row>
    <row r="4535" spans="5:5">
      <c r="E4535" s="2"/>
    </row>
    <row r="4536" spans="5:5">
      <c r="E4536" s="2"/>
    </row>
    <row r="4537" spans="5:5">
      <c r="E4537" s="2"/>
    </row>
    <row r="4538" spans="5:5">
      <c r="E4538" s="2"/>
    </row>
    <row r="4539" spans="5:5">
      <c r="E4539" s="2"/>
    </row>
    <row r="4540" spans="5:5">
      <c r="E4540" s="2"/>
    </row>
    <row r="4541" spans="5:5">
      <c r="E4541" s="2"/>
    </row>
    <row r="4542" spans="5:5">
      <c r="E4542" s="2"/>
    </row>
    <row r="4543" spans="5:5">
      <c r="E4543" s="2"/>
    </row>
    <row r="4544" spans="5:5">
      <c r="E4544" s="2"/>
    </row>
    <row r="4545" spans="5:5">
      <c r="E4545" s="2"/>
    </row>
    <row r="4546" spans="5:5">
      <c r="E4546" s="2"/>
    </row>
    <row r="4547" spans="5:5">
      <c r="E4547" s="2"/>
    </row>
    <row r="4548" spans="5:5">
      <c r="E4548" s="2"/>
    </row>
    <row r="4549" spans="5:5">
      <c r="E4549" s="2"/>
    </row>
    <row r="4550" spans="5:5">
      <c r="E4550" s="2"/>
    </row>
    <row r="4551" spans="5:5">
      <c r="E4551" s="2"/>
    </row>
    <row r="4552" spans="5:5">
      <c r="E4552" s="2"/>
    </row>
    <row r="4553" spans="5:5">
      <c r="E4553" s="2"/>
    </row>
    <row r="4554" spans="5:5">
      <c r="E4554" s="2"/>
    </row>
    <row r="4555" spans="5:5">
      <c r="E4555" s="2"/>
    </row>
    <row r="4556" spans="5:5">
      <c r="E4556" s="2"/>
    </row>
    <row r="4557" spans="5:5">
      <c r="E4557" s="2"/>
    </row>
    <row r="4558" spans="5:5">
      <c r="E4558" s="2"/>
    </row>
    <row r="4559" spans="5:5">
      <c r="E4559" s="2"/>
    </row>
    <row r="4560" spans="5:5">
      <c r="E4560" s="2"/>
    </row>
    <row r="4561" spans="5:5">
      <c r="E4561" s="2"/>
    </row>
    <row r="4562" spans="5:5">
      <c r="E4562" s="2"/>
    </row>
    <row r="4563" spans="5:5">
      <c r="E4563" s="2"/>
    </row>
    <row r="4564" spans="5:5">
      <c r="E4564" s="2"/>
    </row>
    <row r="4565" spans="5:5">
      <c r="E4565" s="2"/>
    </row>
    <row r="4566" spans="5:5">
      <c r="E4566" s="2"/>
    </row>
    <row r="4567" spans="5:5">
      <c r="E4567" s="2"/>
    </row>
    <row r="4568" spans="5:5">
      <c r="E4568" s="2"/>
    </row>
    <row r="4569" spans="5:5">
      <c r="E4569" s="2"/>
    </row>
    <row r="4570" spans="5:5">
      <c r="E4570" s="2"/>
    </row>
    <row r="4571" spans="5:5">
      <c r="E4571" s="2"/>
    </row>
    <row r="4572" spans="5:5">
      <c r="E4572" s="2"/>
    </row>
    <row r="4573" spans="5:5">
      <c r="E4573" s="2"/>
    </row>
    <row r="4574" spans="5:5">
      <c r="E4574" s="2"/>
    </row>
    <row r="4575" spans="5:5">
      <c r="E4575" s="2"/>
    </row>
    <row r="4576" spans="5:5">
      <c r="E4576" s="2"/>
    </row>
    <row r="4577" spans="5:5">
      <c r="E4577" s="2"/>
    </row>
    <row r="4578" spans="5:5">
      <c r="E4578" s="2"/>
    </row>
    <row r="4579" spans="5:5">
      <c r="E4579" s="2"/>
    </row>
    <row r="4580" spans="5:5">
      <c r="E4580" s="2"/>
    </row>
    <row r="4581" spans="5:5">
      <c r="E4581" s="2"/>
    </row>
    <row r="4582" spans="5:5">
      <c r="E4582" s="2"/>
    </row>
    <row r="4583" spans="5:5">
      <c r="E4583" s="2"/>
    </row>
    <row r="4584" spans="5:5">
      <c r="E4584" s="2"/>
    </row>
    <row r="4585" spans="5:5">
      <c r="E4585" s="2"/>
    </row>
    <row r="4586" spans="5:5">
      <c r="E4586" s="2"/>
    </row>
    <row r="4587" spans="5:5">
      <c r="E4587" s="2"/>
    </row>
    <row r="4588" spans="5:5">
      <c r="E4588" s="2"/>
    </row>
    <row r="4589" spans="5:5">
      <c r="E4589" s="2"/>
    </row>
    <row r="4590" spans="5:5">
      <c r="E4590" s="2"/>
    </row>
    <row r="4591" spans="5:5">
      <c r="E4591" s="2"/>
    </row>
    <row r="4592" spans="5:5">
      <c r="E4592" s="2"/>
    </row>
    <row r="4593" spans="5:5">
      <c r="E4593" s="2"/>
    </row>
    <row r="4594" spans="5:5">
      <c r="E4594" s="2"/>
    </row>
    <row r="4595" spans="5:5">
      <c r="E4595" s="2"/>
    </row>
    <row r="4596" spans="5:5">
      <c r="E4596" s="2"/>
    </row>
    <row r="4597" spans="5:5">
      <c r="E4597" s="2"/>
    </row>
    <row r="4598" spans="5:5">
      <c r="E4598" s="2"/>
    </row>
    <row r="4599" spans="5:5">
      <c r="E4599" s="2"/>
    </row>
    <row r="4600" spans="5:5">
      <c r="E4600" s="2"/>
    </row>
    <row r="4601" spans="5:5">
      <c r="E4601" s="2"/>
    </row>
    <row r="4602" spans="5:5">
      <c r="E4602" s="2"/>
    </row>
    <row r="4603" spans="5:5">
      <c r="E4603" s="2"/>
    </row>
    <row r="4604" spans="5:5">
      <c r="E4604" s="2"/>
    </row>
    <row r="4605" spans="5:5">
      <c r="E4605" s="2"/>
    </row>
    <row r="4606" spans="5:5">
      <c r="E4606" s="2"/>
    </row>
    <row r="4607" spans="5:5">
      <c r="E4607" s="2"/>
    </row>
    <row r="4608" spans="5:5">
      <c r="E4608" s="2"/>
    </row>
    <row r="4609" spans="5:5">
      <c r="E4609" s="2"/>
    </row>
    <row r="4610" spans="5:5">
      <c r="E4610" s="2"/>
    </row>
    <row r="4611" spans="5:5">
      <c r="E4611" s="2"/>
    </row>
    <row r="4612" spans="5:5">
      <c r="E4612" s="2"/>
    </row>
    <row r="4613" spans="5:5">
      <c r="E4613" s="2"/>
    </row>
    <row r="4614" spans="5:5">
      <c r="E4614" s="2"/>
    </row>
    <row r="4615" spans="5:5">
      <c r="E4615" s="2"/>
    </row>
    <row r="4616" spans="5:5">
      <c r="E4616" s="2"/>
    </row>
    <row r="4617" spans="5:5">
      <c r="E4617" s="2"/>
    </row>
    <row r="4618" spans="5:5">
      <c r="E4618" s="2"/>
    </row>
    <row r="4619" spans="5:5">
      <c r="E4619" s="2"/>
    </row>
    <row r="4620" spans="5:5">
      <c r="E4620" s="2"/>
    </row>
    <row r="4621" spans="5:5">
      <c r="E4621" s="2"/>
    </row>
    <row r="4622" spans="5:5">
      <c r="E4622" s="2"/>
    </row>
    <row r="4623" spans="5:5">
      <c r="E4623" s="2"/>
    </row>
    <row r="4624" spans="5:5">
      <c r="E4624" s="2"/>
    </row>
    <row r="4625" spans="5:5">
      <c r="E4625" s="2"/>
    </row>
    <row r="4626" spans="5:5">
      <c r="E4626" s="2"/>
    </row>
    <row r="4627" spans="5:5">
      <c r="E4627" s="2"/>
    </row>
    <row r="4628" spans="5:5">
      <c r="E4628" s="2"/>
    </row>
    <row r="4629" spans="5:5">
      <c r="E4629" s="2"/>
    </row>
    <row r="4630" spans="5:5">
      <c r="E4630" s="2"/>
    </row>
    <row r="4631" spans="5:5">
      <c r="E4631" s="2"/>
    </row>
    <row r="4632" spans="5:5">
      <c r="E4632" s="2"/>
    </row>
    <row r="4633" spans="5:5">
      <c r="E4633" s="2"/>
    </row>
    <row r="4634" spans="5:5">
      <c r="E4634" s="2"/>
    </row>
    <row r="4635" spans="5:5">
      <c r="E4635" s="2"/>
    </row>
    <row r="4636" spans="5:5">
      <c r="E4636" s="2"/>
    </row>
    <row r="4637" spans="5:5">
      <c r="E4637" s="2"/>
    </row>
    <row r="4638" spans="5:5">
      <c r="E4638" s="2"/>
    </row>
    <row r="4639" spans="5:5">
      <c r="E4639" s="2"/>
    </row>
    <row r="4640" spans="5:5">
      <c r="E4640" s="2"/>
    </row>
    <row r="4641" spans="5:5">
      <c r="E4641" s="2"/>
    </row>
    <row r="4642" spans="5:5">
      <c r="E4642" s="2"/>
    </row>
    <row r="4643" spans="5:5">
      <c r="E4643" s="2"/>
    </row>
    <row r="4644" spans="5:5">
      <c r="E4644" s="2"/>
    </row>
    <row r="4645" spans="5:5">
      <c r="E4645" s="2"/>
    </row>
    <row r="4646" spans="5:5">
      <c r="E4646" s="2"/>
    </row>
    <row r="4647" spans="5:5">
      <c r="E4647" s="2"/>
    </row>
    <row r="4648" spans="5:5">
      <c r="E4648" s="2"/>
    </row>
    <row r="4649" spans="5:5">
      <c r="E4649" s="2"/>
    </row>
    <row r="4650" spans="5:5">
      <c r="E4650" s="2"/>
    </row>
    <row r="4651" spans="5:5">
      <c r="E4651" s="2"/>
    </row>
    <row r="4652" spans="5:5">
      <c r="E4652" s="2"/>
    </row>
    <row r="4653" spans="5:5">
      <c r="E4653" s="2"/>
    </row>
    <row r="4654" spans="5:5">
      <c r="E4654" s="2"/>
    </row>
    <row r="4655" spans="5:5">
      <c r="E4655" s="2"/>
    </row>
    <row r="4656" spans="5:5">
      <c r="E4656" s="2"/>
    </row>
    <row r="4657" spans="5:5">
      <c r="E4657" s="2"/>
    </row>
    <row r="4658" spans="5:5">
      <c r="E4658" s="2"/>
    </row>
    <row r="4659" spans="5:5">
      <c r="E4659" s="2"/>
    </row>
    <row r="4660" spans="5:5">
      <c r="E4660" s="2"/>
    </row>
    <row r="4661" spans="5:5">
      <c r="E4661" s="2"/>
    </row>
    <row r="4662" spans="5:5">
      <c r="E4662" s="2"/>
    </row>
    <row r="4663" spans="5:5">
      <c r="E4663" s="2"/>
    </row>
    <row r="4664" spans="5:5">
      <c r="E4664" s="2"/>
    </row>
    <row r="4665" spans="5:5">
      <c r="E4665" s="2"/>
    </row>
    <row r="4666" spans="5:5">
      <c r="E4666" s="2"/>
    </row>
    <row r="4667" spans="5:5">
      <c r="E4667" s="2"/>
    </row>
    <row r="4668" spans="5:5">
      <c r="E4668" s="2"/>
    </row>
    <row r="4669" spans="5:5">
      <c r="E4669" s="2"/>
    </row>
    <row r="4670" spans="5:5">
      <c r="E4670" s="2"/>
    </row>
    <row r="4671" spans="5:5">
      <c r="E4671" s="2"/>
    </row>
    <row r="4672" spans="5:5">
      <c r="E4672" s="2"/>
    </row>
    <row r="4673" spans="5:5">
      <c r="E4673" s="2"/>
    </row>
    <row r="4674" spans="5:5">
      <c r="E4674" s="2"/>
    </row>
    <row r="4675" spans="5:5">
      <c r="E4675" s="2"/>
    </row>
    <row r="4676" spans="5:5">
      <c r="E4676" s="2"/>
    </row>
    <row r="4677" spans="5:5">
      <c r="E4677" s="2"/>
    </row>
    <row r="4678" spans="5:5">
      <c r="E4678" s="2"/>
    </row>
    <row r="4679" spans="5:5">
      <c r="E4679" s="2"/>
    </row>
    <row r="4680" spans="5:5">
      <c r="E4680" s="2"/>
    </row>
    <row r="4681" spans="5:5">
      <c r="E4681" s="2"/>
    </row>
    <row r="4682" spans="5:5">
      <c r="E4682" s="2"/>
    </row>
    <row r="4683" spans="5:5">
      <c r="E4683" s="2"/>
    </row>
    <row r="4684" spans="5:5">
      <c r="E4684" s="2"/>
    </row>
    <row r="4685" spans="5:5">
      <c r="E4685" s="2"/>
    </row>
    <row r="4686" spans="5:5">
      <c r="E4686" s="2"/>
    </row>
    <row r="4687" spans="5:5">
      <c r="E4687" s="2"/>
    </row>
    <row r="4688" spans="5:5">
      <c r="E4688" s="2"/>
    </row>
    <row r="4689" spans="5:5">
      <c r="E4689" s="2"/>
    </row>
    <row r="4690" spans="5:5">
      <c r="E4690" s="2"/>
    </row>
    <row r="4691" spans="5:5">
      <c r="E4691" s="2"/>
    </row>
    <row r="4692" spans="5:5">
      <c r="E4692" s="2"/>
    </row>
    <row r="4693" spans="5:5">
      <c r="E4693" s="2"/>
    </row>
    <row r="4694" spans="5:5">
      <c r="E4694" s="2"/>
    </row>
    <row r="4695" spans="5:5">
      <c r="E4695" s="2"/>
    </row>
    <row r="4696" spans="5:5">
      <c r="E4696" s="2"/>
    </row>
    <row r="4697" spans="5:5">
      <c r="E4697" s="2"/>
    </row>
    <row r="4698" spans="5:5">
      <c r="E4698" s="2"/>
    </row>
    <row r="4699" spans="5:5">
      <c r="E4699" s="2"/>
    </row>
    <row r="4700" spans="5:5">
      <c r="E4700" s="2"/>
    </row>
    <row r="4701" spans="5:5">
      <c r="E4701" s="2"/>
    </row>
    <row r="4702" spans="5:5">
      <c r="E4702" s="2"/>
    </row>
    <row r="4703" spans="5:5">
      <c r="E4703" s="2"/>
    </row>
    <row r="4704" spans="5:5">
      <c r="E4704" s="2"/>
    </row>
    <row r="4705" spans="5:5">
      <c r="E4705" s="2"/>
    </row>
    <row r="4706" spans="5:5">
      <c r="E4706" s="2"/>
    </row>
    <row r="4707" spans="5:5">
      <c r="E4707" s="2"/>
    </row>
    <row r="4708" spans="5:5">
      <c r="E4708" s="2"/>
    </row>
    <row r="4709" spans="5:5">
      <c r="E4709" s="2"/>
    </row>
    <row r="4710" spans="5:5">
      <c r="E4710" s="2"/>
    </row>
    <row r="4711" spans="5:5">
      <c r="E4711" s="2"/>
    </row>
    <row r="4712" spans="5:5">
      <c r="E4712" s="2"/>
    </row>
    <row r="4713" spans="5:5">
      <c r="E4713" s="2"/>
    </row>
    <row r="4714" spans="5:5">
      <c r="E4714" s="2"/>
    </row>
    <row r="4715" spans="5:5">
      <c r="E4715" s="2"/>
    </row>
    <row r="4716" spans="5:5">
      <c r="E4716" s="2"/>
    </row>
    <row r="4717" spans="5:5">
      <c r="E4717" s="2"/>
    </row>
    <row r="4718" spans="5:5">
      <c r="E4718" s="2"/>
    </row>
    <row r="4719" spans="5:5">
      <c r="E4719" s="2"/>
    </row>
    <row r="4720" spans="5:5">
      <c r="E4720" s="2"/>
    </row>
    <row r="4721" spans="5:5">
      <c r="E4721" s="2"/>
    </row>
    <row r="4722" spans="5:5">
      <c r="E4722" s="2"/>
    </row>
    <row r="4723" spans="5:5">
      <c r="E4723" s="2"/>
    </row>
    <row r="4724" spans="5:5">
      <c r="E4724" s="2"/>
    </row>
    <row r="4725" spans="5:5">
      <c r="E4725" s="2"/>
    </row>
    <row r="4726" spans="5:5">
      <c r="E4726" s="2"/>
    </row>
    <row r="4727" spans="5:5">
      <c r="E4727" s="2"/>
    </row>
    <row r="4728" spans="5:5">
      <c r="E4728" s="2"/>
    </row>
    <row r="4729" spans="5:5">
      <c r="E4729" s="2"/>
    </row>
    <row r="4730" spans="5:5">
      <c r="E4730" s="2"/>
    </row>
    <row r="4731" spans="5:5">
      <c r="E4731" s="2"/>
    </row>
    <row r="4732" spans="5:5">
      <c r="E4732" s="2"/>
    </row>
    <row r="4733" spans="5:5">
      <c r="E4733" s="2"/>
    </row>
    <row r="4734" spans="5:5">
      <c r="E4734" s="2"/>
    </row>
    <row r="4735" spans="5:5">
      <c r="E4735" s="2"/>
    </row>
    <row r="4736" spans="5:5">
      <c r="E4736" s="2"/>
    </row>
    <row r="4737" spans="5:5">
      <c r="E4737" s="2"/>
    </row>
    <row r="4738" spans="5:5">
      <c r="E4738" s="2"/>
    </row>
    <row r="4739" spans="5:5">
      <c r="E4739" s="2"/>
    </row>
    <row r="4740" spans="5:5">
      <c r="E4740" s="2"/>
    </row>
    <row r="4741" spans="5:5">
      <c r="E4741" s="2"/>
    </row>
    <row r="4742" spans="5:5">
      <c r="E4742" s="2"/>
    </row>
    <row r="4743" spans="5:5">
      <c r="E4743" s="2"/>
    </row>
    <row r="4744" spans="5:5">
      <c r="E4744" s="2"/>
    </row>
    <row r="4745" spans="5:5">
      <c r="E4745" s="2"/>
    </row>
    <row r="4746" spans="5:5">
      <c r="E4746" s="2"/>
    </row>
    <row r="4747" spans="5:5">
      <c r="E4747" s="2"/>
    </row>
    <row r="4748" spans="5:5">
      <c r="E4748" s="2"/>
    </row>
    <row r="4749" spans="5:5">
      <c r="E4749" s="2"/>
    </row>
    <row r="4750" spans="5:5">
      <c r="E4750" s="2"/>
    </row>
    <row r="4751" spans="5:5">
      <c r="E4751" s="2"/>
    </row>
    <row r="4752" spans="5:5">
      <c r="E4752" s="2"/>
    </row>
    <row r="4753" spans="5:5">
      <c r="E4753" s="2"/>
    </row>
    <row r="4754" spans="5:5">
      <c r="E4754" s="2"/>
    </row>
    <row r="4755" spans="5:5">
      <c r="E4755" s="2"/>
    </row>
    <row r="4756" spans="5:5">
      <c r="E4756" s="2"/>
    </row>
    <row r="4757" spans="5:5">
      <c r="E4757" s="2"/>
    </row>
    <row r="4758" spans="5:5">
      <c r="E4758" s="2"/>
    </row>
    <row r="4759" spans="5:5">
      <c r="E4759" s="2"/>
    </row>
    <row r="4760" spans="5:5">
      <c r="E4760" s="2"/>
    </row>
    <row r="4761" spans="5:5">
      <c r="E4761" s="2"/>
    </row>
    <row r="4762" spans="5:5">
      <c r="E4762" s="2"/>
    </row>
    <row r="4763" spans="5:5">
      <c r="E4763" s="2"/>
    </row>
    <row r="4764" spans="5:5">
      <c r="E4764" s="2"/>
    </row>
    <row r="4765" spans="5:5">
      <c r="E4765" s="2"/>
    </row>
    <row r="4766" spans="5:5">
      <c r="E4766" s="2"/>
    </row>
    <row r="4767" spans="5:5">
      <c r="E4767" s="2"/>
    </row>
    <row r="4768" spans="5:5">
      <c r="E4768" s="2"/>
    </row>
    <row r="4769" spans="5:5">
      <c r="E4769" s="2"/>
    </row>
    <row r="4770" spans="5:5">
      <c r="E4770" s="2"/>
    </row>
    <row r="4771" spans="5:5">
      <c r="E4771" s="2"/>
    </row>
    <row r="4772" spans="5:5">
      <c r="E4772" s="2"/>
    </row>
    <row r="4773" spans="5:5">
      <c r="E4773" s="2"/>
    </row>
    <row r="4774" spans="5:5">
      <c r="E4774" s="2"/>
    </row>
    <row r="4775" spans="5:5">
      <c r="E4775" s="2"/>
    </row>
    <row r="4776" spans="5:5">
      <c r="E4776" s="2"/>
    </row>
    <row r="4777" spans="5:5">
      <c r="E4777" s="2"/>
    </row>
    <row r="4778" spans="5:5">
      <c r="E4778" s="2"/>
    </row>
    <row r="4779" spans="5:5">
      <c r="E4779" s="2"/>
    </row>
    <row r="4780" spans="5:5">
      <c r="E4780" s="2"/>
    </row>
    <row r="4781" spans="5:5">
      <c r="E4781" s="2"/>
    </row>
    <row r="4782" spans="5:5">
      <c r="E4782" s="2"/>
    </row>
    <row r="4783" spans="5:5">
      <c r="E4783" s="2"/>
    </row>
    <row r="4784" spans="5:5">
      <c r="E4784" s="2"/>
    </row>
    <row r="4785" spans="5:5">
      <c r="E4785" s="2"/>
    </row>
    <row r="4786" spans="5:5">
      <c r="E4786" s="2"/>
    </row>
    <row r="4787" spans="5:5">
      <c r="E4787" s="2"/>
    </row>
    <row r="4788" spans="5:5">
      <c r="E4788" s="2"/>
    </row>
    <row r="4789" spans="5:5">
      <c r="E4789" s="2"/>
    </row>
    <row r="4790" spans="5:5">
      <c r="E4790" s="2"/>
    </row>
    <row r="4791" spans="5:5">
      <c r="E4791" s="2"/>
    </row>
    <row r="4792" spans="5:5">
      <c r="E4792" s="2"/>
    </row>
    <row r="4793" spans="5:5">
      <c r="E4793" s="2"/>
    </row>
    <row r="4794" spans="5:5">
      <c r="E4794" s="2"/>
    </row>
    <row r="4795" spans="5:5">
      <c r="E4795" s="2"/>
    </row>
    <row r="4796" spans="5:5">
      <c r="E4796" s="2"/>
    </row>
    <row r="4797" spans="5:5">
      <c r="E4797" s="2"/>
    </row>
    <row r="4798" spans="5:5">
      <c r="E4798" s="2"/>
    </row>
    <row r="4799" spans="5:5">
      <c r="E4799" s="2"/>
    </row>
    <row r="4800" spans="5:5">
      <c r="E4800" s="2"/>
    </row>
    <row r="4801" spans="5:5">
      <c r="E4801" s="2"/>
    </row>
    <row r="4802" spans="5:5">
      <c r="E4802" s="2"/>
    </row>
    <row r="4803" spans="5:5">
      <c r="E4803" s="2"/>
    </row>
    <row r="4804" spans="5:5">
      <c r="E4804" s="2"/>
    </row>
    <row r="4805" spans="5:5">
      <c r="E4805" s="2"/>
    </row>
    <row r="4806" spans="5:5">
      <c r="E4806" s="2"/>
    </row>
    <row r="4807" spans="5:5">
      <c r="E4807" s="2"/>
    </row>
    <row r="4808" spans="5:5">
      <c r="E4808" s="2"/>
    </row>
    <row r="4809" spans="5:5">
      <c r="E4809" s="2"/>
    </row>
    <row r="4810" spans="5:5">
      <c r="E4810" s="2"/>
    </row>
    <row r="4811" spans="5:5">
      <c r="E4811" s="2"/>
    </row>
    <row r="4812" spans="5:5">
      <c r="E4812" s="2"/>
    </row>
    <row r="4813" spans="5:5">
      <c r="E4813" s="2"/>
    </row>
    <row r="4814" spans="5:5">
      <c r="E4814" s="2"/>
    </row>
    <row r="4815" spans="5:5">
      <c r="E4815" s="2"/>
    </row>
    <row r="4816" spans="5:5">
      <c r="E4816" s="2"/>
    </row>
    <row r="4817" spans="5:5">
      <c r="E4817" s="2"/>
    </row>
    <row r="4818" spans="5:5">
      <c r="E4818" s="2"/>
    </row>
    <row r="4819" spans="5:5">
      <c r="E4819" s="2"/>
    </row>
    <row r="4820" spans="5:5">
      <c r="E4820" s="2"/>
    </row>
    <row r="4821" spans="5:5">
      <c r="E4821" s="2"/>
    </row>
    <row r="4822" spans="5:5">
      <c r="E4822" s="2"/>
    </row>
    <row r="4823" spans="5:5">
      <c r="E4823" s="2"/>
    </row>
    <row r="4824" spans="5:5">
      <c r="E4824" s="2"/>
    </row>
    <row r="4825" spans="5:5">
      <c r="E4825" s="2"/>
    </row>
    <row r="4826" spans="5:5">
      <c r="E4826" s="2"/>
    </row>
    <row r="4827" spans="5:5">
      <c r="E4827" s="2"/>
    </row>
    <row r="4828" spans="5:5">
      <c r="E4828" s="2"/>
    </row>
    <row r="4829" spans="5:5">
      <c r="E4829" s="2"/>
    </row>
    <row r="4830" spans="5:5">
      <c r="E4830" s="2"/>
    </row>
    <row r="4831" spans="5:5">
      <c r="E4831" s="2"/>
    </row>
    <row r="4832" spans="5:5">
      <c r="E4832" s="2"/>
    </row>
    <row r="4833" spans="5:5">
      <c r="E4833" s="2"/>
    </row>
    <row r="4834" spans="5:5">
      <c r="E4834" s="2"/>
    </row>
    <row r="4835" spans="5:5">
      <c r="E4835" s="2"/>
    </row>
    <row r="4836" spans="5:5">
      <c r="E4836" s="2"/>
    </row>
    <row r="4837" spans="5:5">
      <c r="E4837" s="2"/>
    </row>
    <row r="4838" spans="5:5">
      <c r="E4838" s="2"/>
    </row>
    <row r="4839" spans="5:5">
      <c r="E4839" s="2"/>
    </row>
    <row r="4840" spans="5:5">
      <c r="E4840" s="2"/>
    </row>
    <row r="4841" spans="5:5">
      <c r="E4841" s="2"/>
    </row>
    <row r="4842" spans="5:5">
      <c r="E4842" s="2"/>
    </row>
    <row r="4843" spans="5:5">
      <c r="E4843" s="2"/>
    </row>
    <row r="4844" spans="5:5">
      <c r="E4844" s="2"/>
    </row>
    <row r="4845" spans="5:5">
      <c r="E4845" s="2"/>
    </row>
    <row r="4846" spans="5:5">
      <c r="E4846" s="2"/>
    </row>
    <row r="4847" spans="5:5">
      <c r="E4847" s="2"/>
    </row>
    <row r="4848" spans="5:5">
      <c r="E4848" s="2"/>
    </row>
    <row r="4849" spans="5:5">
      <c r="E4849" s="2"/>
    </row>
    <row r="4850" spans="5:5">
      <c r="E4850" s="2"/>
    </row>
    <row r="4851" spans="5:5">
      <c r="E4851" s="2"/>
    </row>
    <row r="4852" spans="5:5">
      <c r="E4852" s="2"/>
    </row>
    <row r="4853" spans="5:5">
      <c r="E4853" s="2"/>
    </row>
    <row r="4854" spans="5:5">
      <c r="E4854" s="2"/>
    </row>
    <row r="4855" spans="5:5">
      <c r="E4855" s="2"/>
    </row>
    <row r="4856" spans="5:5">
      <c r="E4856" s="2"/>
    </row>
    <row r="4857" spans="5:5">
      <c r="E4857" s="2"/>
    </row>
    <row r="4858" spans="5:5">
      <c r="E4858" s="2"/>
    </row>
    <row r="4859" spans="5:5">
      <c r="E4859" s="2"/>
    </row>
    <row r="4860" spans="5:5">
      <c r="E4860" s="2"/>
    </row>
    <row r="4861" spans="5:5">
      <c r="E4861" s="2"/>
    </row>
    <row r="4862" spans="5:5">
      <c r="E4862" s="2"/>
    </row>
    <row r="4863" spans="5:5">
      <c r="E4863" s="2"/>
    </row>
    <row r="4864" spans="5:5">
      <c r="E4864" s="2"/>
    </row>
    <row r="4865" spans="5:5">
      <c r="E4865" s="2"/>
    </row>
    <row r="4866" spans="5:5">
      <c r="E4866" s="2"/>
    </row>
    <row r="4867" spans="5:5">
      <c r="E4867" s="2"/>
    </row>
    <row r="4868" spans="5:5">
      <c r="E4868" s="2"/>
    </row>
    <row r="4869" spans="5:5">
      <c r="E4869" s="2"/>
    </row>
    <row r="4870" spans="5:5">
      <c r="E4870" s="2"/>
    </row>
    <row r="4871" spans="5:5">
      <c r="E4871" s="2"/>
    </row>
    <row r="4872" spans="5:5">
      <c r="E4872" s="2"/>
    </row>
    <row r="4873" spans="5:5">
      <c r="E4873" s="2"/>
    </row>
    <row r="4874" spans="5:5">
      <c r="E4874" s="2"/>
    </row>
    <row r="4875" spans="5:5">
      <c r="E4875" s="2"/>
    </row>
    <row r="4876" spans="5:5">
      <c r="E4876" s="2"/>
    </row>
    <row r="4877" spans="5:5">
      <c r="E4877" s="2"/>
    </row>
    <row r="4878" spans="5:5">
      <c r="E4878" s="2"/>
    </row>
    <row r="4879" spans="5:5">
      <c r="E4879" s="2"/>
    </row>
    <row r="4880" spans="5:5">
      <c r="E4880" s="2"/>
    </row>
    <row r="4881" spans="5:5">
      <c r="E4881" s="2"/>
    </row>
    <row r="4882" spans="5:5">
      <c r="E4882" s="2"/>
    </row>
    <row r="4883" spans="5:5">
      <c r="E4883" s="2"/>
    </row>
    <row r="4884" spans="5:5">
      <c r="E4884" s="2"/>
    </row>
    <row r="4885" spans="5:5">
      <c r="E4885" s="2"/>
    </row>
    <row r="4886" spans="5:5">
      <c r="E4886" s="2"/>
    </row>
    <row r="4887" spans="5:5">
      <c r="E4887" s="2"/>
    </row>
    <row r="4888" spans="5:5">
      <c r="E4888" s="2"/>
    </row>
    <row r="4889" spans="5:5">
      <c r="E4889" s="2"/>
    </row>
    <row r="4890" spans="5:5">
      <c r="E4890" s="2"/>
    </row>
    <row r="4891" spans="5:5">
      <c r="E4891" s="2"/>
    </row>
    <row r="4892" spans="5:5">
      <c r="E4892" s="2"/>
    </row>
    <row r="4893" spans="5:5">
      <c r="E4893" s="2"/>
    </row>
    <row r="4894" spans="5:5">
      <c r="E4894" s="2"/>
    </row>
    <row r="4895" spans="5:5">
      <c r="E4895" s="2"/>
    </row>
    <row r="4896" spans="5:5">
      <c r="E4896" s="2"/>
    </row>
    <row r="4897" spans="5:5">
      <c r="E4897" s="2"/>
    </row>
    <row r="4898" spans="5:5">
      <c r="E4898" s="2"/>
    </row>
    <row r="4899" spans="5:5">
      <c r="E4899" s="2"/>
    </row>
    <row r="4900" spans="5:5">
      <c r="E4900" s="2"/>
    </row>
    <row r="4901" spans="5:5">
      <c r="E4901" s="2"/>
    </row>
    <row r="4902" spans="5:5">
      <c r="E4902" s="2"/>
    </row>
    <row r="4903" spans="5:5">
      <c r="E4903" s="2"/>
    </row>
    <row r="4904" spans="5:5">
      <c r="E4904" s="2"/>
    </row>
    <row r="4905" spans="5:5">
      <c r="E4905" s="2"/>
    </row>
    <row r="4906" spans="5:5">
      <c r="E4906" s="2"/>
    </row>
    <row r="4907" spans="5:5">
      <c r="E4907" s="2"/>
    </row>
    <row r="4908" spans="5:5">
      <c r="E4908" s="2"/>
    </row>
    <row r="4909" spans="5:5">
      <c r="E4909" s="2"/>
    </row>
    <row r="4910" spans="5:5">
      <c r="E4910" s="2"/>
    </row>
    <row r="4911" spans="5:5">
      <c r="E4911" s="2"/>
    </row>
    <row r="4912" spans="5:5">
      <c r="E4912" s="2"/>
    </row>
    <row r="4913" spans="5:5">
      <c r="E4913" s="2"/>
    </row>
    <row r="4914" spans="5:5">
      <c r="E4914" s="2"/>
    </row>
    <row r="4915" spans="5:5">
      <c r="E4915" s="2"/>
    </row>
    <row r="4916" spans="5:5">
      <c r="E4916" s="2"/>
    </row>
    <row r="4917" spans="5:5">
      <c r="E4917" s="2"/>
    </row>
    <row r="4918" spans="5:5">
      <c r="E4918" s="2"/>
    </row>
    <row r="4919" spans="5:5">
      <c r="E4919" s="2"/>
    </row>
    <row r="4920" spans="5:5">
      <c r="E4920" s="2"/>
    </row>
    <row r="4921" spans="5:5">
      <c r="E4921" s="2"/>
    </row>
    <row r="4922" spans="5:5">
      <c r="E4922" s="2"/>
    </row>
    <row r="4923" spans="5:5">
      <c r="E4923" s="2"/>
    </row>
    <row r="4924" spans="5:5">
      <c r="E4924" s="2"/>
    </row>
    <row r="4925" spans="5:5">
      <c r="E4925" s="2"/>
    </row>
    <row r="4926" spans="5:5">
      <c r="E4926" s="2"/>
    </row>
    <row r="4927" spans="5:5">
      <c r="E4927" s="2"/>
    </row>
    <row r="4928" spans="5:5">
      <c r="E4928" s="2"/>
    </row>
    <row r="4929" spans="5:5">
      <c r="E4929" s="2"/>
    </row>
    <row r="4930" spans="5:5">
      <c r="E4930" s="2"/>
    </row>
    <row r="4931" spans="5:5">
      <c r="E4931" s="2"/>
    </row>
    <row r="4932" spans="5:5">
      <c r="E4932" s="2"/>
    </row>
    <row r="4933" spans="5:5">
      <c r="E4933" s="2"/>
    </row>
    <row r="4934" spans="5:5">
      <c r="E4934" s="2"/>
    </row>
    <row r="4935" spans="5:5">
      <c r="E4935" s="2"/>
    </row>
    <row r="4936" spans="5:5">
      <c r="E4936" s="2"/>
    </row>
    <row r="4937" spans="5:5">
      <c r="E4937" s="2"/>
    </row>
    <row r="4938" spans="5:5">
      <c r="E4938" s="2"/>
    </row>
    <row r="4939" spans="5:5">
      <c r="E4939" s="2"/>
    </row>
    <row r="4940" spans="5:5">
      <c r="E4940" s="2"/>
    </row>
    <row r="4941" spans="5:5">
      <c r="E4941" s="2"/>
    </row>
    <row r="4942" spans="5:5">
      <c r="E4942" s="2"/>
    </row>
    <row r="4943" spans="5:5">
      <c r="E4943" s="2"/>
    </row>
    <row r="4944" spans="5:5">
      <c r="E4944" s="2"/>
    </row>
    <row r="4945" spans="5:5">
      <c r="E4945" s="2"/>
    </row>
    <row r="4946" spans="5:5">
      <c r="E4946" s="2"/>
    </row>
    <row r="4947" spans="5:5">
      <c r="E4947" s="2"/>
    </row>
    <row r="4948" spans="5:5">
      <c r="E4948" s="2"/>
    </row>
    <row r="4949" spans="5:5">
      <c r="E4949" s="2"/>
    </row>
    <row r="4950" spans="5:5">
      <c r="E4950" s="2"/>
    </row>
    <row r="4951" spans="5:5">
      <c r="E4951" s="2"/>
    </row>
    <row r="4952" spans="5:5">
      <c r="E4952" s="2"/>
    </row>
    <row r="4953" spans="5:5">
      <c r="E4953" s="2"/>
    </row>
    <row r="4954" spans="5:5">
      <c r="E4954" s="2"/>
    </row>
    <row r="4955" spans="5:5">
      <c r="E4955" s="2"/>
    </row>
    <row r="4956" spans="5:5">
      <c r="E4956" s="2"/>
    </row>
    <row r="4957" spans="5:5">
      <c r="E4957" s="2"/>
    </row>
    <row r="4958" spans="5:5">
      <c r="E4958" s="2"/>
    </row>
    <row r="4959" spans="5:5">
      <c r="E4959" s="2"/>
    </row>
    <row r="4960" spans="5:5">
      <c r="E4960" s="2"/>
    </row>
    <row r="4961" spans="5:5">
      <c r="E4961" s="2"/>
    </row>
    <row r="4962" spans="5:5">
      <c r="E4962" s="2"/>
    </row>
    <row r="4963" spans="5:5">
      <c r="E4963" s="2"/>
    </row>
    <row r="4964" spans="5:5">
      <c r="E4964" s="2"/>
    </row>
    <row r="4965" spans="5:5">
      <c r="E4965" s="2"/>
    </row>
    <row r="4966" spans="5:5">
      <c r="E4966" s="2"/>
    </row>
    <row r="4967" spans="5:5">
      <c r="E4967" s="2"/>
    </row>
    <row r="4968" spans="5:5">
      <c r="E4968" s="2"/>
    </row>
    <row r="4969" spans="5:5">
      <c r="E4969" s="2"/>
    </row>
    <row r="4970" spans="5:5">
      <c r="E4970" s="2"/>
    </row>
    <row r="4971" spans="5:5">
      <c r="E4971" s="2"/>
    </row>
    <row r="4972" spans="5:5">
      <c r="E4972" s="2"/>
    </row>
    <row r="4973" spans="5:5">
      <c r="E4973" s="2"/>
    </row>
    <row r="4974" spans="5:5">
      <c r="E4974" s="2"/>
    </row>
    <row r="4975" spans="5:5">
      <c r="E4975" s="2"/>
    </row>
    <row r="4976" spans="5:5">
      <c r="E4976" s="2"/>
    </row>
    <row r="4977" spans="5:5">
      <c r="E4977" s="2"/>
    </row>
    <row r="4978" spans="5:5">
      <c r="E4978" s="2"/>
    </row>
    <row r="4979" spans="5:5">
      <c r="E4979" s="2"/>
    </row>
    <row r="4980" spans="5:5">
      <c r="E4980" s="2"/>
    </row>
    <row r="4981" spans="5:5">
      <c r="E4981" s="2"/>
    </row>
    <row r="4982" spans="5:5">
      <c r="E4982" s="2"/>
    </row>
    <row r="4983" spans="5:5">
      <c r="E4983" s="2"/>
    </row>
    <row r="4984" spans="5:5">
      <c r="E4984" s="2"/>
    </row>
    <row r="4985" spans="5:5">
      <c r="E4985" s="2"/>
    </row>
    <row r="4986" spans="5:5">
      <c r="E4986" s="2"/>
    </row>
    <row r="4987" spans="5:5">
      <c r="E4987" s="2"/>
    </row>
    <row r="4988" spans="5:5">
      <c r="E4988" s="2"/>
    </row>
    <row r="4989" spans="5:5">
      <c r="E4989" s="2"/>
    </row>
    <row r="4990" spans="5:5">
      <c r="E4990" s="2"/>
    </row>
    <row r="4991" spans="5:5">
      <c r="E4991" s="2"/>
    </row>
    <row r="4992" spans="5:5">
      <c r="E4992" s="2"/>
    </row>
    <row r="4993" spans="5:5">
      <c r="E4993" s="2"/>
    </row>
    <row r="4994" spans="5:5">
      <c r="E4994" s="2"/>
    </row>
    <row r="4995" spans="5:5">
      <c r="E4995" s="2"/>
    </row>
    <row r="4996" spans="5:5">
      <c r="E4996" s="2"/>
    </row>
    <row r="4997" spans="5:5">
      <c r="E4997" s="2"/>
    </row>
    <row r="4998" spans="5:5">
      <c r="E4998" s="2"/>
    </row>
    <row r="4999" spans="5:5">
      <c r="E4999" s="2"/>
    </row>
    <row r="5000" spans="5:5">
      <c r="E5000" s="2"/>
    </row>
    <row r="5001" spans="5:5">
      <c r="E5001" s="2"/>
    </row>
    <row r="5002" spans="5:5">
      <c r="E5002" s="2"/>
    </row>
    <row r="5003" spans="5:5">
      <c r="E5003" s="2"/>
    </row>
    <row r="5004" spans="5:5">
      <c r="E5004" s="2"/>
    </row>
    <row r="5005" spans="5:5">
      <c r="E5005" s="2"/>
    </row>
    <row r="5006" spans="5:5">
      <c r="E5006" s="2"/>
    </row>
    <row r="5007" spans="5:5">
      <c r="E5007" s="2"/>
    </row>
    <row r="5008" spans="5:5">
      <c r="E5008" s="2"/>
    </row>
    <row r="5009" spans="5:5">
      <c r="E5009" s="2"/>
    </row>
    <row r="5010" spans="5:5">
      <c r="E5010" s="2"/>
    </row>
    <row r="5011" spans="5:5">
      <c r="E5011" s="2"/>
    </row>
    <row r="5012" spans="5:5">
      <c r="E5012" s="2"/>
    </row>
    <row r="5013" spans="5:5">
      <c r="E5013" s="2"/>
    </row>
    <row r="5014" spans="5:5">
      <c r="E5014" s="2"/>
    </row>
    <row r="5015" spans="5:5">
      <c r="E5015" s="2"/>
    </row>
    <row r="5016" spans="5:5">
      <c r="E5016" s="2"/>
    </row>
    <row r="5017" spans="5:5">
      <c r="E5017" s="2"/>
    </row>
    <row r="5018" spans="5:5">
      <c r="E5018" s="2"/>
    </row>
    <row r="5019" spans="5:5">
      <c r="E5019" s="2"/>
    </row>
    <row r="5020" spans="5:5">
      <c r="E5020" s="2"/>
    </row>
    <row r="5021" spans="5:5">
      <c r="E5021" s="2"/>
    </row>
    <row r="5022" spans="5:5">
      <c r="E5022" s="2"/>
    </row>
    <row r="5023" spans="5:5">
      <c r="E5023" s="2"/>
    </row>
    <row r="5024" spans="5:5">
      <c r="E5024" s="2"/>
    </row>
    <row r="5025" spans="5:5">
      <c r="E5025" s="2"/>
    </row>
    <row r="5026" spans="5:5">
      <c r="E5026" s="2"/>
    </row>
    <row r="5027" spans="5:5">
      <c r="E5027" s="2"/>
    </row>
    <row r="5028" spans="5:5">
      <c r="E5028" s="2"/>
    </row>
    <row r="5029" spans="5:5">
      <c r="E5029" s="2"/>
    </row>
    <row r="5030" spans="5:5">
      <c r="E5030" s="2"/>
    </row>
    <row r="5031" spans="5:5">
      <c r="E5031" s="2"/>
    </row>
    <row r="5032" spans="5:5">
      <c r="E5032" s="2"/>
    </row>
    <row r="5033" spans="5:5">
      <c r="E5033" s="2"/>
    </row>
    <row r="5034" spans="5:5">
      <c r="E5034" s="2"/>
    </row>
    <row r="5035" spans="5:5">
      <c r="E5035" s="2"/>
    </row>
    <row r="5036" spans="5:5">
      <c r="E5036" s="2"/>
    </row>
    <row r="5037" spans="5:5">
      <c r="E5037" s="2"/>
    </row>
    <row r="5038" spans="5:5">
      <c r="E5038" s="2"/>
    </row>
    <row r="5039" spans="5:5">
      <c r="E5039" s="2"/>
    </row>
    <row r="5040" spans="5:5">
      <c r="E5040" s="2"/>
    </row>
    <row r="5041" spans="5:5">
      <c r="E5041" s="2"/>
    </row>
    <row r="5042" spans="5:5">
      <c r="E5042" s="2"/>
    </row>
    <row r="5043" spans="5:5">
      <c r="E5043" s="2"/>
    </row>
    <row r="5044" spans="5:5">
      <c r="E5044" s="2"/>
    </row>
    <row r="5045" spans="5:5">
      <c r="E5045" s="2"/>
    </row>
    <row r="5046" spans="5:5">
      <c r="E5046" s="2"/>
    </row>
    <row r="5047" spans="5:5">
      <c r="E5047" s="2"/>
    </row>
    <row r="5048" spans="5:5">
      <c r="E5048" s="2"/>
    </row>
    <row r="5049" spans="5:5">
      <c r="E5049" s="2"/>
    </row>
    <row r="5050" spans="5:5">
      <c r="E5050" s="2"/>
    </row>
    <row r="5051" spans="5:5">
      <c r="E5051" s="2"/>
    </row>
    <row r="5052" spans="5:5">
      <c r="E5052" s="2"/>
    </row>
    <row r="5053" spans="5:5">
      <c r="E5053" s="2"/>
    </row>
    <row r="5054" spans="5:5">
      <c r="E5054" s="2"/>
    </row>
    <row r="5055" spans="5:5">
      <c r="E5055" s="2"/>
    </row>
    <row r="5056" spans="5:5">
      <c r="E5056" s="2"/>
    </row>
    <row r="5057" spans="5:5">
      <c r="E5057" s="2"/>
    </row>
    <row r="5058" spans="5:5">
      <c r="E5058" s="2"/>
    </row>
    <row r="5059" spans="5:5">
      <c r="E5059" s="2"/>
    </row>
    <row r="5060" spans="5:5">
      <c r="E5060" s="2"/>
    </row>
    <row r="5061" spans="5:5">
      <c r="E5061" s="2"/>
    </row>
    <row r="5062" spans="5:5">
      <c r="E5062" s="2"/>
    </row>
    <row r="5063" spans="5:5">
      <c r="E5063" s="2"/>
    </row>
    <row r="5064" spans="5:5">
      <c r="E5064" s="2"/>
    </row>
    <row r="5065" spans="5:5">
      <c r="E5065" s="2"/>
    </row>
    <row r="5066" spans="5:5">
      <c r="E5066" s="2"/>
    </row>
    <row r="5067" spans="5:5">
      <c r="E5067" s="2"/>
    </row>
    <row r="5068" spans="5:5">
      <c r="E5068" s="2"/>
    </row>
    <row r="5069" spans="5:5">
      <c r="E5069" s="2"/>
    </row>
    <row r="5070" spans="5:5">
      <c r="E5070" s="2"/>
    </row>
    <row r="5071" spans="5:5">
      <c r="E5071" s="2"/>
    </row>
    <row r="5072" spans="5:5">
      <c r="E5072" s="2"/>
    </row>
    <row r="5073" spans="5:5">
      <c r="E5073" s="2"/>
    </row>
    <row r="5074" spans="5:5">
      <c r="E5074" s="2"/>
    </row>
    <row r="5075" spans="5:5">
      <c r="E5075" s="2"/>
    </row>
    <row r="5076" spans="5:5">
      <c r="E5076" s="2"/>
    </row>
    <row r="5077" spans="5:5">
      <c r="E5077" s="2"/>
    </row>
    <row r="5078" spans="5:5">
      <c r="E5078" s="2"/>
    </row>
    <row r="5079" spans="5:5">
      <c r="E5079" s="2"/>
    </row>
    <row r="5080" spans="5:5">
      <c r="E5080" s="2"/>
    </row>
    <row r="5081" spans="5:5">
      <c r="E5081" s="2"/>
    </row>
    <row r="5082" spans="5:5">
      <c r="E5082" s="2"/>
    </row>
    <row r="5083" spans="5:5">
      <c r="E5083" s="2"/>
    </row>
    <row r="5084" spans="5:5">
      <c r="E5084" s="2"/>
    </row>
    <row r="5085" spans="5:5">
      <c r="E5085" s="2"/>
    </row>
    <row r="5086" spans="5:5">
      <c r="E5086" s="2"/>
    </row>
    <row r="5087" spans="5:5">
      <c r="E5087" s="2"/>
    </row>
    <row r="5088" spans="5:5">
      <c r="E5088" s="2"/>
    </row>
    <row r="5089" spans="5:5">
      <c r="E5089" s="2"/>
    </row>
    <row r="5090" spans="5:5">
      <c r="E5090" s="2"/>
    </row>
    <row r="5091" spans="5:5">
      <c r="E5091" s="2"/>
    </row>
    <row r="5092" spans="5:5">
      <c r="E5092" s="2"/>
    </row>
    <row r="5093" spans="5:5">
      <c r="E5093" s="2"/>
    </row>
    <row r="5094" spans="5:5">
      <c r="E5094" s="2"/>
    </row>
    <row r="5095" spans="5:5">
      <c r="E5095" s="2"/>
    </row>
    <row r="5096" spans="5:5">
      <c r="E5096" s="2"/>
    </row>
    <row r="5097" spans="5:5">
      <c r="E5097" s="2"/>
    </row>
    <row r="5098" spans="5:5">
      <c r="E5098" s="2"/>
    </row>
    <row r="5099" spans="5:5">
      <c r="E5099" s="2"/>
    </row>
    <row r="5100" spans="5:5">
      <c r="E5100" s="2"/>
    </row>
    <row r="5101" spans="5:5">
      <c r="E5101" s="2"/>
    </row>
    <row r="5102" spans="5:5">
      <c r="E5102" s="2"/>
    </row>
    <row r="5103" spans="5:5">
      <c r="E5103" s="2"/>
    </row>
    <row r="5104" spans="5:5">
      <c r="E5104" s="2"/>
    </row>
    <row r="5105" spans="5:5">
      <c r="E5105" s="2"/>
    </row>
    <row r="5106" spans="5:5">
      <c r="E5106" s="2"/>
    </row>
    <row r="5107" spans="5:5">
      <c r="E5107" s="2"/>
    </row>
    <row r="5108" spans="5:5">
      <c r="E5108" s="2"/>
    </row>
    <row r="5109" spans="5:5">
      <c r="E5109" s="2"/>
    </row>
    <row r="5110" spans="5:5">
      <c r="E5110" s="2"/>
    </row>
    <row r="5111" spans="5:5">
      <c r="E5111" s="2"/>
    </row>
    <row r="5112" spans="5:5">
      <c r="E5112" s="2"/>
    </row>
    <row r="5113" spans="5:5">
      <c r="E5113" s="2"/>
    </row>
    <row r="5114" spans="5:5">
      <c r="E5114" s="2"/>
    </row>
    <row r="5115" spans="5:5">
      <c r="E5115" s="2"/>
    </row>
    <row r="5116" spans="5:5">
      <c r="E5116" s="2"/>
    </row>
    <row r="5117" spans="5:5">
      <c r="E5117" s="2"/>
    </row>
    <row r="5118" spans="5:5">
      <c r="E5118" s="2"/>
    </row>
    <row r="5119" spans="5:5">
      <c r="E5119" s="2"/>
    </row>
    <row r="5120" spans="5:5">
      <c r="E5120" s="2"/>
    </row>
    <row r="5121" spans="5:5">
      <c r="E5121" s="2"/>
    </row>
    <row r="5122" spans="5:5">
      <c r="E5122" s="2"/>
    </row>
    <row r="5123" spans="5:5">
      <c r="E5123" s="2"/>
    </row>
    <row r="5124" spans="5:5">
      <c r="E5124" s="2"/>
    </row>
    <row r="5125" spans="5:5">
      <c r="E5125" s="2"/>
    </row>
    <row r="5126" spans="5:5">
      <c r="E5126" s="2"/>
    </row>
    <row r="5127" spans="5:5">
      <c r="E5127" s="2"/>
    </row>
    <row r="5128" spans="5:5">
      <c r="E5128" s="2"/>
    </row>
    <row r="5129" spans="5:5">
      <c r="E5129" s="2"/>
    </row>
    <row r="5130" spans="5:5">
      <c r="E5130" s="2"/>
    </row>
    <row r="5131" spans="5:5">
      <c r="E5131" s="2"/>
    </row>
    <row r="5132" spans="5:5">
      <c r="E5132" s="2"/>
    </row>
    <row r="5133" spans="5:5">
      <c r="E5133" s="2"/>
    </row>
    <row r="5134" spans="5:5">
      <c r="E5134" s="2"/>
    </row>
    <row r="5135" spans="5:5">
      <c r="E5135" s="2"/>
    </row>
    <row r="5136" spans="5:5">
      <c r="E5136" s="2"/>
    </row>
    <row r="5137" spans="5:5">
      <c r="E5137" s="2"/>
    </row>
    <row r="5138" spans="5:5">
      <c r="E5138" s="2"/>
    </row>
    <row r="5139" spans="5:5">
      <c r="E5139" s="2"/>
    </row>
    <row r="5140" spans="5:5">
      <c r="E5140" s="2"/>
    </row>
    <row r="5141" spans="5:5">
      <c r="E5141" s="2"/>
    </row>
    <row r="5142" spans="5:5">
      <c r="E5142" s="2"/>
    </row>
    <row r="5143" spans="5:5">
      <c r="E5143" s="2"/>
    </row>
    <row r="5144" spans="5:5">
      <c r="E5144" s="2"/>
    </row>
    <row r="5145" spans="5:5">
      <c r="E5145" s="2"/>
    </row>
    <row r="5146" spans="5:5">
      <c r="E5146" s="2"/>
    </row>
    <row r="5147" spans="5:5">
      <c r="E5147" s="2"/>
    </row>
    <row r="5148" spans="5:5">
      <c r="E5148" s="2"/>
    </row>
    <row r="5149" spans="5:5">
      <c r="E5149" s="2"/>
    </row>
    <row r="5150" spans="5:5">
      <c r="E5150" s="2"/>
    </row>
    <row r="5151" spans="5:5">
      <c r="E5151" s="2"/>
    </row>
    <row r="5152" spans="5:5">
      <c r="E5152" s="2"/>
    </row>
    <row r="5153" spans="5:5">
      <c r="E5153" s="2"/>
    </row>
    <row r="5154" spans="5:5">
      <c r="E5154" s="2"/>
    </row>
    <row r="5155" spans="5:5">
      <c r="E5155" s="2"/>
    </row>
    <row r="5156" spans="5:5">
      <c r="E5156" s="2"/>
    </row>
    <row r="5157" spans="5:5">
      <c r="E5157" s="2"/>
    </row>
    <row r="5158" spans="5:5">
      <c r="E5158" s="2"/>
    </row>
    <row r="5159" spans="5:5">
      <c r="E5159" s="2"/>
    </row>
    <row r="5160" spans="5:5">
      <c r="E5160" s="2"/>
    </row>
    <row r="5161" spans="5:5">
      <c r="E5161" s="2"/>
    </row>
    <row r="5162" spans="5:5">
      <c r="E5162" s="2"/>
    </row>
    <row r="5163" spans="5:5">
      <c r="E5163" s="2"/>
    </row>
    <row r="5164" spans="5:5">
      <c r="E5164" s="2"/>
    </row>
    <row r="5165" spans="5:5">
      <c r="E5165" s="2"/>
    </row>
    <row r="5166" spans="5:5">
      <c r="E5166" s="2"/>
    </row>
    <row r="5167" spans="5:5">
      <c r="E5167" s="2"/>
    </row>
    <row r="5168" spans="5:5">
      <c r="E5168" s="2"/>
    </row>
    <row r="5169" spans="5:5">
      <c r="E5169" s="2"/>
    </row>
    <row r="5170" spans="5:5">
      <c r="E5170" s="2"/>
    </row>
    <row r="5171" spans="5:5">
      <c r="E5171" s="2"/>
    </row>
    <row r="5172" spans="5:5">
      <c r="E5172" s="2"/>
    </row>
    <row r="5173" spans="5:5">
      <c r="E5173" s="2"/>
    </row>
    <row r="5174" spans="5:5">
      <c r="E5174" s="2"/>
    </row>
    <row r="5175" spans="5:5">
      <c r="E5175" s="2"/>
    </row>
    <row r="5176" spans="5:5">
      <c r="E5176" s="2"/>
    </row>
    <row r="5177" spans="5:5">
      <c r="E5177" s="2"/>
    </row>
    <row r="5178" spans="5:5">
      <c r="E5178" s="2"/>
    </row>
    <row r="5179" spans="5:5">
      <c r="E5179" s="2"/>
    </row>
    <row r="5180" spans="5:5">
      <c r="E5180" s="2"/>
    </row>
    <row r="5181" spans="5:5">
      <c r="E5181" s="2"/>
    </row>
    <row r="5182" spans="5:5">
      <c r="E5182" s="2"/>
    </row>
    <row r="5183" spans="5:5">
      <c r="E5183" s="2"/>
    </row>
    <row r="5184" spans="5:5">
      <c r="E5184" s="2"/>
    </row>
    <row r="5185" spans="5:5">
      <c r="E5185" s="2"/>
    </row>
    <row r="5186" spans="5:5">
      <c r="E5186" s="2"/>
    </row>
    <row r="5187" spans="5:5">
      <c r="E5187" s="2"/>
    </row>
    <row r="5188" spans="5:5">
      <c r="E5188" s="2"/>
    </row>
    <row r="5189" spans="5:5">
      <c r="E5189" s="2"/>
    </row>
    <row r="5190" spans="5:5">
      <c r="E5190" s="2"/>
    </row>
    <row r="5191" spans="5:5">
      <c r="E5191" s="2"/>
    </row>
    <row r="5192" spans="5:5">
      <c r="E5192" s="2"/>
    </row>
    <row r="5193" spans="5:5">
      <c r="E5193" s="2"/>
    </row>
    <row r="5194" spans="5:5">
      <c r="E5194" s="2"/>
    </row>
    <row r="5195" spans="5:5">
      <c r="E5195" s="2"/>
    </row>
    <row r="5196" spans="5:5">
      <c r="E5196" s="2"/>
    </row>
    <row r="5197" spans="5:5">
      <c r="E5197" s="2"/>
    </row>
    <row r="5198" spans="5:5">
      <c r="E5198" s="2"/>
    </row>
    <row r="5199" spans="5:5">
      <c r="E5199" s="2"/>
    </row>
    <row r="5200" spans="5:5">
      <c r="E5200" s="2"/>
    </row>
    <row r="5201" spans="5:5">
      <c r="E5201" s="2"/>
    </row>
    <row r="5202" spans="5:5">
      <c r="E5202" s="2"/>
    </row>
    <row r="5203" spans="5:5">
      <c r="E5203" s="2"/>
    </row>
    <row r="5204" spans="5:5">
      <c r="E5204" s="2"/>
    </row>
    <row r="5205" spans="5:5">
      <c r="E5205" s="2"/>
    </row>
    <row r="5206" spans="5:5">
      <c r="E5206" s="2"/>
    </row>
    <row r="5207" spans="5:5">
      <c r="E5207" s="2"/>
    </row>
    <row r="5208" spans="5:5">
      <c r="E5208" s="2"/>
    </row>
    <row r="5209" spans="5:5">
      <c r="E5209" s="2"/>
    </row>
    <row r="5210" spans="5:5">
      <c r="E5210" s="2"/>
    </row>
    <row r="5211" spans="5:5">
      <c r="E5211" s="2"/>
    </row>
    <row r="5212" spans="5:5">
      <c r="E5212" s="2"/>
    </row>
    <row r="5213" spans="5:5">
      <c r="E5213" s="2"/>
    </row>
    <row r="5214" spans="5:5">
      <c r="E5214" s="2"/>
    </row>
    <row r="5215" spans="5:5">
      <c r="E5215" s="2"/>
    </row>
    <row r="5216" spans="5:5">
      <c r="E5216" s="2"/>
    </row>
    <row r="5217" spans="5:5">
      <c r="E5217" s="2"/>
    </row>
    <row r="5218" spans="5:5">
      <c r="E5218" s="2"/>
    </row>
    <row r="5219" spans="5:5">
      <c r="E5219" s="2"/>
    </row>
    <row r="5220" spans="5:5">
      <c r="E5220" s="2"/>
    </row>
    <row r="5221" spans="5:5">
      <c r="E5221" s="2"/>
    </row>
    <row r="5222" spans="5:5">
      <c r="E5222" s="2"/>
    </row>
    <row r="5223" spans="5:5">
      <c r="E5223" s="2"/>
    </row>
    <row r="5224" spans="5:5">
      <c r="E5224" s="2"/>
    </row>
    <row r="5225" spans="5:5">
      <c r="E5225" s="2"/>
    </row>
    <row r="5226" spans="5:5">
      <c r="E5226" s="2"/>
    </row>
    <row r="5227" spans="5:5">
      <c r="E5227" s="2"/>
    </row>
    <row r="5228" spans="5:5">
      <c r="E5228" s="2"/>
    </row>
    <row r="5229" spans="5:5">
      <c r="E5229" s="2"/>
    </row>
    <row r="5230" spans="5:5">
      <c r="E5230" s="2"/>
    </row>
    <row r="5231" spans="5:5">
      <c r="E5231" s="2"/>
    </row>
    <row r="5232" spans="5:5">
      <c r="E5232" s="2"/>
    </row>
    <row r="5233" spans="5:5">
      <c r="E5233" s="2"/>
    </row>
    <row r="5234" spans="5:5">
      <c r="E5234" s="2"/>
    </row>
    <row r="5235" spans="5:5">
      <c r="E5235" s="2"/>
    </row>
    <row r="5236" spans="5:5">
      <c r="E5236" s="2"/>
    </row>
    <row r="5237" spans="5:5">
      <c r="E5237" s="2"/>
    </row>
    <row r="5238" spans="5:5">
      <c r="E5238" s="2"/>
    </row>
    <row r="5239" spans="5:5">
      <c r="E5239" s="2"/>
    </row>
    <row r="5240" spans="5:5">
      <c r="E5240" s="2"/>
    </row>
    <row r="5241" spans="5:5">
      <c r="E5241" s="2"/>
    </row>
    <row r="5242" spans="5:5">
      <c r="E5242" s="2"/>
    </row>
    <row r="5243" spans="5:5">
      <c r="E5243" s="2"/>
    </row>
    <row r="5244" spans="5:5">
      <c r="E5244" s="2"/>
    </row>
    <row r="5245" spans="5:5">
      <c r="E5245" s="2"/>
    </row>
    <row r="5246" spans="5:5">
      <c r="E5246" s="2"/>
    </row>
    <row r="5247" spans="5:5">
      <c r="E5247" s="2"/>
    </row>
    <row r="5248" spans="5:5">
      <c r="E5248" s="2"/>
    </row>
    <row r="5249" spans="5:5">
      <c r="E5249" s="2"/>
    </row>
    <row r="5250" spans="5:5">
      <c r="E5250" s="2"/>
    </row>
    <row r="5251" spans="5:5">
      <c r="E5251" s="2"/>
    </row>
    <row r="5252" spans="5:5">
      <c r="E5252" s="2"/>
    </row>
    <row r="5253" spans="5:5">
      <c r="E5253" s="2"/>
    </row>
    <row r="5254" spans="5:5">
      <c r="E5254" s="2"/>
    </row>
    <row r="5255" spans="5:5">
      <c r="E5255" s="2"/>
    </row>
    <row r="5256" spans="5:5">
      <c r="E5256" s="2"/>
    </row>
    <row r="5257" spans="5:5">
      <c r="E5257" s="2"/>
    </row>
    <row r="5258" spans="5:5">
      <c r="E5258" s="2"/>
    </row>
    <row r="5259" spans="5:5">
      <c r="E5259" s="2"/>
    </row>
    <row r="5260" spans="5:5">
      <c r="E5260" s="2"/>
    </row>
    <row r="5261" spans="5:5">
      <c r="E5261" s="2"/>
    </row>
    <row r="5262" spans="5:5">
      <c r="E5262" s="2"/>
    </row>
    <row r="5263" spans="5:5">
      <c r="E5263" s="2"/>
    </row>
    <row r="5264" spans="5:5">
      <c r="E5264" s="2"/>
    </row>
    <row r="5265" spans="5:5">
      <c r="E5265" s="2"/>
    </row>
    <row r="5266" spans="5:5">
      <c r="E5266" s="2"/>
    </row>
    <row r="5267" spans="5:5">
      <c r="E5267" s="2"/>
    </row>
    <row r="5268" spans="5:5">
      <c r="E5268" s="2"/>
    </row>
    <row r="5269" spans="5:5">
      <c r="E5269" s="2"/>
    </row>
    <row r="5270" spans="5:5">
      <c r="E5270" s="2"/>
    </row>
    <row r="5271" spans="5:5">
      <c r="E5271" s="2"/>
    </row>
    <row r="5272" spans="5:5">
      <c r="E5272" s="2"/>
    </row>
    <row r="5273" spans="5:5">
      <c r="E5273" s="2"/>
    </row>
    <row r="5274" spans="5:5">
      <c r="E5274" s="2"/>
    </row>
    <row r="5275" spans="5:5">
      <c r="E5275" s="2"/>
    </row>
    <row r="5276" spans="5:5">
      <c r="E5276" s="2"/>
    </row>
    <row r="5277" spans="5:5">
      <c r="E5277" s="2"/>
    </row>
    <row r="5278" spans="5:5">
      <c r="E5278" s="2"/>
    </row>
    <row r="5279" spans="5:5">
      <c r="E5279" s="2"/>
    </row>
    <row r="5280" spans="5:5">
      <c r="E5280" s="2"/>
    </row>
    <row r="5281" spans="5:5">
      <c r="E5281" s="2"/>
    </row>
    <row r="5282" spans="5:5">
      <c r="E5282" s="2"/>
    </row>
    <row r="5283" spans="5:5">
      <c r="E5283" s="2"/>
    </row>
    <row r="5284" spans="5:5">
      <c r="E5284" s="2"/>
    </row>
    <row r="5285" spans="5:5">
      <c r="E5285" s="2"/>
    </row>
    <row r="5286" spans="5:5">
      <c r="E5286" s="2"/>
    </row>
    <row r="5287" spans="5:5">
      <c r="E5287" s="2"/>
    </row>
    <row r="5288" spans="5:5">
      <c r="E5288" s="2"/>
    </row>
    <row r="5289" spans="5:5">
      <c r="E5289" s="2"/>
    </row>
    <row r="5290" spans="5:5">
      <c r="E5290" s="2"/>
    </row>
    <row r="5291" spans="5:5">
      <c r="E5291" s="2"/>
    </row>
    <row r="5292" spans="5:5">
      <c r="E5292" s="2"/>
    </row>
    <row r="5293" spans="5:5">
      <c r="E5293" s="2"/>
    </row>
    <row r="5294" spans="5:5">
      <c r="E5294" s="2"/>
    </row>
    <row r="5295" spans="5:5">
      <c r="E5295" s="2"/>
    </row>
    <row r="5296" spans="5:5">
      <c r="E5296" s="2"/>
    </row>
    <row r="5297" spans="5:5">
      <c r="E5297" s="2"/>
    </row>
    <row r="5298" spans="5:5">
      <c r="E5298" s="2"/>
    </row>
    <row r="5299" spans="5:5">
      <c r="E5299" s="2"/>
    </row>
    <row r="5300" spans="5:5">
      <c r="E5300" s="2"/>
    </row>
    <row r="5301" spans="5:5">
      <c r="E5301" s="2"/>
    </row>
    <row r="5302" spans="5:5">
      <c r="E5302" s="2"/>
    </row>
    <row r="5303" spans="5:5">
      <c r="E5303" s="2"/>
    </row>
    <row r="5304" spans="5:5">
      <c r="E5304" s="2"/>
    </row>
    <row r="5305" spans="5:5">
      <c r="E5305" s="2"/>
    </row>
    <row r="5306" spans="5:5">
      <c r="E5306" s="2"/>
    </row>
    <row r="5307" spans="5:5">
      <c r="E5307" s="2"/>
    </row>
    <row r="5308" spans="5:5">
      <c r="E5308" s="2"/>
    </row>
    <row r="5309" spans="5:5">
      <c r="E5309" s="2"/>
    </row>
    <row r="5310" spans="5:5">
      <c r="E5310" s="2"/>
    </row>
    <row r="5311" spans="5:5">
      <c r="E5311" s="2"/>
    </row>
    <row r="5312" spans="5:5">
      <c r="E5312" s="2"/>
    </row>
    <row r="5313" spans="5:5">
      <c r="E5313" s="2"/>
    </row>
    <row r="5314" spans="5:5">
      <c r="E5314" s="2"/>
    </row>
    <row r="5315" spans="5:5">
      <c r="E5315" s="2"/>
    </row>
    <row r="5316" spans="5:5">
      <c r="E5316" s="2"/>
    </row>
    <row r="5317" spans="5:5">
      <c r="E5317" s="2"/>
    </row>
    <row r="5318" spans="5:5">
      <c r="E5318" s="2"/>
    </row>
    <row r="5319" spans="5:5">
      <c r="E5319" s="2"/>
    </row>
    <row r="5320" spans="5:5">
      <c r="E5320" s="2"/>
    </row>
    <row r="5321" spans="5:5">
      <c r="E5321" s="2"/>
    </row>
    <row r="5322" spans="5:5">
      <c r="E5322" s="2"/>
    </row>
    <row r="5323" spans="5:5">
      <c r="E5323" s="2"/>
    </row>
    <row r="5324" spans="5:5">
      <c r="E5324" s="2"/>
    </row>
    <row r="5325" spans="5:5">
      <c r="E5325" s="2"/>
    </row>
    <row r="5326" spans="5:5">
      <c r="E5326" s="2"/>
    </row>
    <row r="5327" spans="5:5">
      <c r="E5327" s="2"/>
    </row>
    <row r="5328" spans="5:5">
      <c r="E5328" s="2"/>
    </row>
    <row r="5329" spans="5:5">
      <c r="E5329" s="2"/>
    </row>
    <row r="5330" spans="5:5">
      <c r="E5330" s="2"/>
    </row>
    <row r="5331" spans="5:5">
      <c r="E5331" s="2"/>
    </row>
    <row r="5332" spans="5:5">
      <c r="E5332" s="2"/>
    </row>
    <row r="5333" spans="5:5">
      <c r="E5333" s="2"/>
    </row>
    <row r="5334" spans="5:5">
      <c r="E5334" s="2"/>
    </row>
    <row r="5335" spans="5:5">
      <c r="E5335" s="2"/>
    </row>
    <row r="5336" spans="5:5">
      <c r="E5336" s="2"/>
    </row>
    <row r="5337" spans="5:5">
      <c r="E5337" s="2"/>
    </row>
    <row r="5338" spans="5:5">
      <c r="E5338" s="2"/>
    </row>
    <row r="5339" spans="5:5">
      <c r="E5339" s="2"/>
    </row>
    <row r="5340" spans="5:5">
      <c r="E5340" s="2"/>
    </row>
    <row r="5341" spans="5:5">
      <c r="E5341" s="2"/>
    </row>
    <row r="5342" spans="5:5">
      <c r="E5342" s="2"/>
    </row>
    <row r="5343" spans="5:5">
      <c r="E5343" s="2"/>
    </row>
    <row r="5344" spans="5:5">
      <c r="E5344" s="2"/>
    </row>
    <row r="5345" spans="5:5">
      <c r="E5345" s="2"/>
    </row>
    <row r="5346" spans="5:5">
      <c r="E5346" s="2"/>
    </row>
    <row r="5347" spans="5:5">
      <c r="E5347" s="2"/>
    </row>
    <row r="5348" spans="5:5">
      <c r="E5348" s="2"/>
    </row>
    <row r="5349" spans="5:5">
      <c r="E5349" s="2"/>
    </row>
    <row r="5350" spans="5:5">
      <c r="E5350" s="2"/>
    </row>
    <row r="5351" spans="5:5">
      <c r="E5351" s="2"/>
    </row>
    <row r="5352" spans="5:5">
      <c r="E5352" s="2"/>
    </row>
    <row r="5353" spans="5:5">
      <c r="E5353" s="2"/>
    </row>
    <row r="5354" spans="5:5">
      <c r="E5354" s="2"/>
    </row>
    <row r="5355" spans="5:5">
      <c r="E5355" s="2"/>
    </row>
    <row r="5356" spans="5:5">
      <c r="E5356" s="2"/>
    </row>
    <row r="5357" spans="5:5">
      <c r="E5357" s="2"/>
    </row>
    <row r="5358" spans="5:5">
      <c r="E5358" s="2"/>
    </row>
    <row r="5359" spans="5:5">
      <c r="E5359" s="2"/>
    </row>
    <row r="5360" spans="5:5">
      <c r="E5360" s="2"/>
    </row>
    <row r="5361" spans="5:5">
      <c r="E5361" s="2"/>
    </row>
    <row r="5362" spans="5:5">
      <c r="E5362" s="2"/>
    </row>
    <row r="5363" spans="5:5">
      <c r="E5363" s="2"/>
    </row>
    <row r="5364" spans="5:5">
      <c r="E5364" s="2"/>
    </row>
    <row r="5365" spans="5:5">
      <c r="E5365" s="2"/>
    </row>
    <row r="5366" spans="5:5">
      <c r="E5366" s="2"/>
    </row>
    <row r="5367" spans="5:5">
      <c r="E5367" s="2"/>
    </row>
    <row r="5368" spans="5:5">
      <c r="E5368" s="2"/>
    </row>
    <row r="5369" spans="5:5">
      <c r="E5369" s="2"/>
    </row>
    <row r="5370" spans="5:5">
      <c r="E5370" s="2"/>
    </row>
    <row r="5371" spans="5:5">
      <c r="E5371" s="2"/>
    </row>
    <row r="5372" spans="5:5">
      <c r="E5372" s="2"/>
    </row>
    <row r="5373" spans="5:5">
      <c r="E5373" s="2"/>
    </row>
    <row r="5374" spans="5:5">
      <c r="E5374" s="2"/>
    </row>
    <row r="5375" spans="5:5">
      <c r="E5375" s="2"/>
    </row>
    <row r="5376" spans="5:5">
      <c r="E5376" s="2"/>
    </row>
    <row r="5377" spans="5:5">
      <c r="E5377" s="2"/>
    </row>
    <row r="5378" spans="5:5">
      <c r="E5378" s="2"/>
    </row>
    <row r="5379" spans="5:5">
      <c r="E5379" s="2"/>
    </row>
    <row r="5380" spans="5:5">
      <c r="E5380" s="2"/>
    </row>
    <row r="5381" spans="5:5">
      <c r="E5381" s="2"/>
    </row>
    <row r="5382" spans="5:5">
      <c r="E5382" s="2"/>
    </row>
    <row r="5383" spans="5:5">
      <c r="E5383" s="2"/>
    </row>
    <row r="5384" spans="5:5">
      <c r="E5384" s="2"/>
    </row>
    <row r="5385" spans="5:5">
      <c r="E5385" s="2"/>
    </row>
    <row r="5386" spans="5:5">
      <c r="E5386" s="2"/>
    </row>
    <row r="5387" spans="5:5">
      <c r="E5387" s="2"/>
    </row>
    <row r="5388" spans="5:5">
      <c r="E5388" s="2"/>
    </row>
    <row r="5389" spans="5:5">
      <c r="E5389" s="2"/>
    </row>
    <row r="5390" spans="5:5">
      <c r="E5390" s="2"/>
    </row>
    <row r="5391" spans="5:5">
      <c r="E5391" s="2"/>
    </row>
    <row r="5392" spans="5:5">
      <c r="E5392" s="2"/>
    </row>
    <row r="5393" spans="5:5">
      <c r="E5393" s="2"/>
    </row>
    <row r="5394" spans="5:5">
      <c r="E5394" s="2"/>
    </row>
    <row r="5395" spans="5:5">
      <c r="E5395" s="2"/>
    </row>
    <row r="5396" spans="5:5">
      <c r="E5396" s="2"/>
    </row>
    <row r="5397" spans="5:5">
      <c r="E5397" s="2"/>
    </row>
    <row r="5398" spans="5:5">
      <c r="E5398" s="2"/>
    </row>
    <row r="5399" spans="5:5">
      <c r="E5399" s="2"/>
    </row>
    <row r="5400" spans="5:5">
      <c r="E5400" s="2"/>
    </row>
    <row r="5401" spans="5:5">
      <c r="E5401" s="2"/>
    </row>
    <row r="5402" spans="5:5">
      <c r="E5402" s="2"/>
    </row>
    <row r="5403" spans="5:5">
      <c r="E5403" s="2"/>
    </row>
    <row r="5404" spans="5:5">
      <c r="E5404" s="2"/>
    </row>
    <row r="5405" spans="5:5">
      <c r="E5405" s="2"/>
    </row>
    <row r="5406" spans="5:5">
      <c r="E5406" s="2"/>
    </row>
    <row r="5407" spans="5:5">
      <c r="E5407" s="2"/>
    </row>
    <row r="5408" spans="5:5">
      <c r="E5408" s="2"/>
    </row>
    <row r="5409" spans="5:5">
      <c r="E5409" s="2"/>
    </row>
    <row r="5410" spans="5:5">
      <c r="E5410" s="2"/>
    </row>
    <row r="5411" spans="5:5">
      <c r="E5411" s="2"/>
    </row>
    <row r="5412" spans="5:5">
      <c r="E5412" s="2"/>
    </row>
    <row r="5413" spans="5:5">
      <c r="E5413" s="2"/>
    </row>
    <row r="5414" spans="5:5">
      <c r="E5414" s="2"/>
    </row>
    <row r="5415" spans="5:5">
      <c r="E5415" s="2"/>
    </row>
    <row r="5416" spans="5:5">
      <c r="E5416" s="2"/>
    </row>
    <row r="5417" spans="5:5">
      <c r="E5417" s="2"/>
    </row>
    <row r="5418" spans="5:5">
      <c r="E5418" s="2"/>
    </row>
    <row r="5419" spans="5:5">
      <c r="E5419" s="2"/>
    </row>
    <row r="5420" spans="5:5">
      <c r="E5420" s="2"/>
    </row>
    <row r="5421" spans="5:5">
      <c r="E5421" s="2"/>
    </row>
    <row r="5422" spans="5:5">
      <c r="E5422" s="2"/>
    </row>
    <row r="5423" spans="5:5">
      <c r="E5423" s="2"/>
    </row>
    <row r="5424" spans="5:5">
      <c r="E5424" s="2"/>
    </row>
    <row r="5425" spans="5:5">
      <c r="E5425" s="2"/>
    </row>
    <row r="5426" spans="5:5">
      <c r="E5426" s="2"/>
    </row>
    <row r="5427" spans="5:5">
      <c r="E5427" s="2"/>
    </row>
    <row r="5428" spans="5:5">
      <c r="E5428" s="2"/>
    </row>
    <row r="5429" spans="5:5">
      <c r="E5429" s="2"/>
    </row>
    <row r="5430" spans="5:5">
      <c r="E5430" s="2"/>
    </row>
    <row r="5431" spans="5:5">
      <c r="E5431" s="2"/>
    </row>
    <row r="5432" spans="5:5">
      <c r="E5432" s="2"/>
    </row>
    <row r="5433" spans="5:5">
      <c r="E5433" s="2"/>
    </row>
    <row r="5434" spans="5:5">
      <c r="E5434" s="2"/>
    </row>
    <row r="5435" spans="5:5">
      <c r="E5435" s="2"/>
    </row>
    <row r="5436" spans="5:5">
      <c r="E5436" s="2"/>
    </row>
    <row r="5437" spans="5:5">
      <c r="E5437" s="2"/>
    </row>
    <row r="5438" spans="5:5">
      <c r="E5438" s="2"/>
    </row>
    <row r="5439" spans="5:5">
      <c r="E5439" s="2"/>
    </row>
    <row r="5440" spans="5:5">
      <c r="E5440" s="2"/>
    </row>
    <row r="5441" spans="5:5">
      <c r="E5441" s="2"/>
    </row>
    <row r="5442" spans="5:5">
      <c r="E5442" s="2"/>
    </row>
    <row r="5443" spans="5:5">
      <c r="E5443" s="2"/>
    </row>
    <row r="5444" spans="5:5">
      <c r="E5444" s="2"/>
    </row>
    <row r="5445" spans="5:5">
      <c r="E5445" s="2"/>
    </row>
    <row r="5446" spans="5:5">
      <c r="E5446" s="2"/>
    </row>
    <row r="5447" spans="5:5">
      <c r="E5447" s="2"/>
    </row>
    <row r="5448" spans="5:5">
      <c r="E5448" s="2"/>
    </row>
    <row r="5449" spans="5:5">
      <c r="E5449" s="2"/>
    </row>
    <row r="5450" spans="5:5">
      <c r="E5450" s="2"/>
    </row>
    <row r="5451" spans="5:5">
      <c r="E5451" s="2"/>
    </row>
    <row r="5452" spans="5:5">
      <c r="E5452" s="2"/>
    </row>
    <row r="5453" spans="5:5">
      <c r="E5453" s="2"/>
    </row>
    <row r="5454" spans="5:5">
      <c r="E5454" s="2"/>
    </row>
    <row r="5455" spans="5:5">
      <c r="E5455" s="2"/>
    </row>
    <row r="5456" spans="5:5">
      <c r="E5456" s="2"/>
    </row>
    <row r="5457" spans="5:5">
      <c r="E5457" s="2"/>
    </row>
    <row r="5458" spans="5:5">
      <c r="E5458" s="2"/>
    </row>
    <row r="5459" spans="5:5">
      <c r="E5459" s="2"/>
    </row>
    <row r="5460" spans="5:5">
      <c r="E5460" s="2"/>
    </row>
    <row r="5461" spans="5:5">
      <c r="E5461" s="2"/>
    </row>
    <row r="5462" spans="5:5">
      <c r="E5462" s="2"/>
    </row>
    <row r="5463" spans="5:5">
      <c r="E5463" s="2"/>
    </row>
    <row r="5464" spans="5:5">
      <c r="E5464" s="2"/>
    </row>
    <row r="5465" spans="5:5">
      <c r="E5465" s="2"/>
    </row>
    <row r="5466" spans="5:5">
      <c r="E5466" s="2"/>
    </row>
    <row r="5467" spans="5:5">
      <c r="E5467" s="2"/>
    </row>
    <row r="5468" spans="5:5">
      <c r="E5468" s="2"/>
    </row>
    <row r="5469" spans="5:5">
      <c r="E5469" s="2"/>
    </row>
    <row r="5470" spans="5:5">
      <c r="E5470" s="2"/>
    </row>
    <row r="5471" spans="5:5">
      <c r="E5471" s="2"/>
    </row>
    <row r="5472" spans="5:5">
      <c r="E5472" s="2"/>
    </row>
    <row r="5473" spans="5:5">
      <c r="E5473" s="2"/>
    </row>
    <row r="5474" spans="5:5">
      <c r="E5474" s="2"/>
    </row>
    <row r="5475" spans="5:5">
      <c r="E5475" s="2"/>
    </row>
    <row r="5476" spans="5:5">
      <c r="E5476" s="2"/>
    </row>
    <row r="5477" spans="5:5">
      <c r="E5477" s="2"/>
    </row>
    <row r="5478" spans="5:5">
      <c r="E5478" s="2"/>
    </row>
    <row r="5479" spans="5:5">
      <c r="E5479" s="2"/>
    </row>
    <row r="5480" spans="5:5">
      <c r="E5480" s="2"/>
    </row>
    <row r="5481" spans="5:5">
      <c r="E5481" s="2"/>
    </row>
    <row r="5482" spans="5:5">
      <c r="E5482" s="2"/>
    </row>
    <row r="5483" spans="5:5">
      <c r="E5483" s="2"/>
    </row>
    <row r="5484" spans="5:5">
      <c r="E5484" s="2"/>
    </row>
    <row r="5485" spans="5:5">
      <c r="E5485" s="2"/>
    </row>
    <row r="5486" spans="5:5">
      <c r="E5486" s="2"/>
    </row>
    <row r="5487" spans="5:5">
      <c r="E5487" s="2"/>
    </row>
    <row r="5488" spans="5:5">
      <c r="E5488" s="2"/>
    </row>
    <row r="5489" spans="5:5">
      <c r="E5489" s="2"/>
    </row>
    <row r="5490" spans="5:5">
      <c r="E5490" s="2"/>
    </row>
    <row r="5491" spans="5:5">
      <c r="E5491" s="2"/>
    </row>
    <row r="5492" spans="5:5">
      <c r="E5492" s="2"/>
    </row>
    <row r="5493" spans="5:5">
      <c r="E5493" s="2"/>
    </row>
    <row r="5494" spans="5:5">
      <c r="E5494" s="2"/>
    </row>
    <row r="5495" spans="5:5">
      <c r="E5495" s="2"/>
    </row>
    <row r="5496" spans="5:5">
      <c r="E5496" s="2"/>
    </row>
    <row r="5497" spans="5:5">
      <c r="E5497" s="2"/>
    </row>
    <row r="5498" spans="5:5">
      <c r="E5498" s="2"/>
    </row>
    <row r="5499" spans="5:5">
      <c r="E5499" s="2"/>
    </row>
    <row r="5500" spans="5:5">
      <c r="E5500" s="2"/>
    </row>
    <row r="5501" spans="5:5">
      <c r="E5501" s="2"/>
    </row>
    <row r="5502" spans="5:5">
      <c r="E5502" s="2"/>
    </row>
    <row r="5503" spans="5:5">
      <c r="E5503" s="2"/>
    </row>
    <row r="5504" spans="5:5">
      <c r="E5504" s="2"/>
    </row>
    <row r="5505" spans="5:5">
      <c r="E5505" s="2"/>
    </row>
    <row r="5506" spans="5:5">
      <c r="E5506" s="2"/>
    </row>
    <row r="5507" spans="5:5">
      <c r="E5507" s="2"/>
    </row>
    <row r="5508" spans="5:5">
      <c r="E5508" s="2"/>
    </row>
    <row r="5509" spans="5:5">
      <c r="E5509" s="2"/>
    </row>
    <row r="5510" spans="5:5">
      <c r="E5510" s="2"/>
    </row>
    <row r="5511" spans="5:5">
      <c r="E5511" s="2"/>
    </row>
    <row r="5512" spans="5:5">
      <c r="E5512" s="2"/>
    </row>
    <row r="5513" spans="5:5">
      <c r="E5513" s="2"/>
    </row>
    <row r="5514" spans="5:5">
      <c r="E5514" s="2"/>
    </row>
    <row r="5515" spans="5:5">
      <c r="E5515" s="2"/>
    </row>
    <row r="5516" spans="5:5">
      <c r="E5516" s="2"/>
    </row>
    <row r="5517" spans="5:5">
      <c r="E5517" s="2"/>
    </row>
    <row r="5518" spans="5:5">
      <c r="E5518" s="2"/>
    </row>
    <row r="5519" spans="5:5">
      <c r="E5519" s="2"/>
    </row>
    <row r="5520" spans="5:5">
      <c r="E5520" s="2"/>
    </row>
    <row r="5521" spans="5:5">
      <c r="E5521" s="2"/>
    </row>
    <row r="5522" spans="5:5">
      <c r="E5522" s="2"/>
    </row>
    <row r="5523" spans="5:5">
      <c r="E5523" s="2"/>
    </row>
    <row r="5524" spans="5:5">
      <c r="E5524" s="2"/>
    </row>
    <row r="5525" spans="5:5">
      <c r="E5525" s="2"/>
    </row>
    <row r="5526" spans="5:5">
      <c r="E5526" s="2"/>
    </row>
    <row r="5527" spans="5:5">
      <c r="E5527" s="2"/>
    </row>
    <row r="5528" spans="5:5">
      <c r="E5528" s="2"/>
    </row>
    <row r="5529" spans="5:5">
      <c r="E5529" s="2"/>
    </row>
    <row r="5530" spans="5:5">
      <c r="E5530" s="2"/>
    </row>
    <row r="5531" spans="5:5">
      <c r="E5531" s="2"/>
    </row>
    <row r="5532" spans="5:5">
      <c r="E5532" s="2"/>
    </row>
    <row r="5533" spans="5:5">
      <c r="E5533" s="2"/>
    </row>
    <row r="5534" spans="5:5">
      <c r="E5534" s="2"/>
    </row>
    <row r="5535" spans="5:5">
      <c r="E5535" s="2"/>
    </row>
    <row r="5536" spans="5:5">
      <c r="E5536" s="2"/>
    </row>
    <row r="5537" spans="5:5">
      <c r="E5537" s="2"/>
    </row>
    <row r="5538" spans="5:5">
      <c r="E5538" s="2"/>
    </row>
    <row r="5539" spans="5:5">
      <c r="E5539" s="2"/>
    </row>
    <row r="5540" spans="5:5">
      <c r="E5540" s="2"/>
    </row>
    <row r="5541" spans="5:5">
      <c r="E5541" s="2"/>
    </row>
    <row r="5542" spans="5:5">
      <c r="E5542" s="2"/>
    </row>
    <row r="5543" spans="5:5">
      <c r="E5543" s="2"/>
    </row>
    <row r="5544" spans="5:5">
      <c r="E5544" s="2"/>
    </row>
    <row r="5545" spans="5:5">
      <c r="E5545" s="2"/>
    </row>
    <row r="5546" spans="5:5">
      <c r="E5546" s="2"/>
    </row>
    <row r="5547" spans="5:5">
      <c r="E5547" s="2"/>
    </row>
    <row r="5548" spans="5:5">
      <c r="E5548" s="2"/>
    </row>
    <row r="5549" spans="5:5">
      <c r="E5549" s="2"/>
    </row>
    <row r="5550" spans="5:5">
      <c r="E5550" s="2"/>
    </row>
    <row r="5551" spans="5:5">
      <c r="E5551" s="2"/>
    </row>
    <row r="5552" spans="5:5">
      <c r="E5552" s="2"/>
    </row>
    <row r="5553" spans="5:5">
      <c r="E5553" s="2"/>
    </row>
    <row r="5554" spans="5:5">
      <c r="E5554" s="2"/>
    </row>
    <row r="5555" spans="5:5">
      <c r="E5555" s="2"/>
    </row>
    <row r="5556" spans="5:5">
      <c r="E5556" s="2"/>
    </row>
    <row r="5557" spans="5:5">
      <c r="E5557" s="2"/>
    </row>
    <row r="5558" spans="5:5">
      <c r="E5558" s="2"/>
    </row>
    <row r="5559" spans="5:5">
      <c r="E5559" s="2"/>
    </row>
    <row r="5560" spans="5:5">
      <c r="E5560" s="2"/>
    </row>
    <row r="5561" spans="5:5">
      <c r="E5561" s="2"/>
    </row>
    <row r="5562" spans="5:5">
      <c r="E5562" s="2"/>
    </row>
    <row r="5563" spans="5:5">
      <c r="E5563" s="2"/>
    </row>
    <row r="5564" spans="5:5">
      <c r="E5564" s="2"/>
    </row>
    <row r="5565" spans="5:5">
      <c r="E5565" s="2"/>
    </row>
    <row r="5566" spans="5:5">
      <c r="E5566" s="2"/>
    </row>
    <row r="5567" spans="5:5">
      <c r="E5567" s="2"/>
    </row>
    <row r="5568" spans="5:5">
      <c r="E5568" s="2"/>
    </row>
    <row r="5569" spans="5:5">
      <c r="E5569" s="2"/>
    </row>
    <row r="5570" spans="5:5">
      <c r="E5570" s="2"/>
    </row>
    <row r="5571" spans="5:5">
      <c r="E5571" s="2"/>
    </row>
    <row r="5572" spans="5:5">
      <c r="E5572" s="2"/>
    </row>
    <row r="5573" spans="5:5">
      <c r="E5573" s="2"/>
    </row>
    <row r="5574" spans="5:5">
      <c r="E5574" s="2"/>
    </row>
    <row r="5575" spans="5:5">
      <c r="E5575" s="2"/>
    </row>
    <row r="5576" spans="5:5">
      <c r="E5576" s="2"/>
    </row>
    <row r="5577" spans="5:5">
      <c r="E5577" s="2"/>
    </row>
    <row r="5578" spans="5:5">
      <c r="E5578" s="2"/>
    </row>
    <row r="5579" spans="5:5">
      <c r="E5579" s="2"/>
    </row>
    <row r="5580" spans="5:5">
      <c r="E5580" s="2"/>
    </row>
    <row r="5581" spans="5:5">
      <c r="E5581" s="2"/>
    </row>
    <row r="5582" spans="5:5">
      <c r="E5582" s="2"/>
    </row>
    <row r="5583" spans="5:5">
      <c r="E5583" s="2"/>
    </row>
    <row r="5584" spans="5:5">
      <c r="E5584" s="2"/>
    </row>
    <row r="5585" spans="5:5">
      <c r="E5585" s="2"/>
    </row>
    <row r="5586" spans="5:5">
      <c r="E5586" s="2"/>
    </row>
    <row r="5587" spans="5:5">
      <c r="E5587" s="2"/>
    </row>
    <row r="5588" spans="5:5">
      <c r="E5588" s="2"/>
    </row>
    <row r="5589" spans="5:5">
      <c r="E5589" s="2"/>
    </row>
    <row r="5590" spans="5:5">
      <c r="E5590" s="2"/>
    </row>
    <row r="5591" spans="5:5">
      <c r="E5591" s="2"/>
    </row>
    <row r="5592" spans="5:5">
      <c r="E5592" s="2"/>
    </row>
    <row r="5593" spans="5:5">
      <c r="E5593" s="2"/>
    </row>
    <row r="5594" spans="5:5">
      <c r="E5594" s="2"/>
    </row>
    <row r="5595" spans="5:5">
      <c r="E5595" s="2"/>
    </row>
    <row r="5596" spans="5:5">
      <c r="E5596" s="2"/>
    </row>
    <row r="5597" spans="5:5">
      <c r="E5597" s="2"/>
    </row>
    <row r="5598" spans="5:5">
      <c r="E5598" s="2"/>
    </row>
    <row r="5599" spans="5:5">
      <c r="E5599" s="2"/>
    </row>
    <row r="5600" spans="5:5">
      <c r="E5600" s="2"/>
    </row>
    <row r="5601" spans="5:5">
      <c r="E5601" s="2"/>
    </row>
    <row r="5602" spans="5:5">
      <c r="E5602" s="2"/>
    </row>
    <row r="5603" spans="5:5">
      <c r="E5603" s="2"/>
    </row>
    <row r="5604" spans="5:5">
      <c r="E5604" s="2"/>
    </row>
    <row r="5605" spans="5:5">
      <c r="E5605" s="2"/>
    </row>
    <row r="5606" spans="5:5">
      <c r="E5606" s="2"/>
    </row>
    <row r="5607" spans="5:5">
      <c r="E5607" s="2"/>
    </row>
    <row r="5608" spans="5:5">
      <c r="E5608" s="2"/>
    </row>
    <row r="5609" spans="5:5">
      <c r="E5609" s="2"/>
    </row>
    <row r="5610" spans="5:5">
      <c r="E5610" s="2"/>
    </row>
    <row r="5611" spans="5:5">
      <c r="E5611" s="2"/>
    </row>
    <row r="5612" spans="5:5">
      <c r="E5612" s="2"/>
    </row>
    <row r="5613" spans="5:5">
      <c r="E5613" s="2"/>
    </row>
    <row r="5614" spans="5:5">
      <c r="E5614" s="2"/>
    </row>
    <row r="5615" spans="5:5">
      <c r="E5615" s="2"/>
    </row>
    <row r="5616" spans="5:5">
      <c r="E5616" s="2"/>
    </row>
    <row r="5617" spans="5:5">
      <c r="E5617" s="2"/>
    </row>
    <row r="5618" spans="5:5">
      <c r="E5618" s="2"/>
    </row>
    <row r="5619" spans="5:5">
      <c r="E5619" s="2"/>
    </row>
    <row r="5620" spans="5:5">
      <c r="E5620" s="2"/>
    </row>
    <row r="5621" spans="5:5">
      <c r="E5621" s="2"/>
    </row>
    <row r="5622" spans="5:5">
      <c r="E5622" s="2"/>
    </row>
    <row r="5623" spans="5:5">
      <c r="E5623" s="2"/>
    </row>
    <row r="5624" spans="5:5">
      <c r="E5624" s="2"/>
    </row>
    <row r="5625" spans="5:5">
      <c r="E5625" s="2"/>
    </row>
    <row r="5626" spans="5:5">
      <c r="E5626" s="2"/>
    </row>
    <row r="5627" spans="5:5">
      <c r="E5627" s="2"/>
    </row>
    <row r="5628" spans="5:5">
      <c r="E5628" s="2"/>
    </row>
    <row r="5629" spans="5:5">
      <c r="E5629" s="2"/>
    </row>
    <row r="5630" spans="5:5">
      <c r="E5630" s="2"/>
    </row>
    <row r="5631" spans="5:5">
      <c r="E5631" s="2"/>
    </row>
    <row r="5632" spans="5:5">
      <c r="E5632" s="2"/>
    </row>
    <row r="5633" spans="5:5">
      <c r="E5633" s="2"/>
    </row>
    <row r="5634" spans="5:5">
      <c r="E5634" s="2"/>
    </row>
    <row r="5635" spans="5:5">
      <c r="E5635" s="2"/>
    </row>
    <row r="5636" spans="5:5">
      <c r="E5636" s="2"/>
    </row>
    <row r="5637" spans="5:5">
      <c r="E5637" s="2"/>
    </row>
    <row r="5638" spans="5:5">
      <c r="E5638" s="2"/>
    </row>
    <row r="5639" spans="5:5">
      <c r="E5639" s="2"/>
    </row>
    <row r="5640" spans="5:5">
      <c r="E5640" s="2"/>
    </row>
    <row r="5641" spans="5:5">
      <c r="E5641" s="2"/>
    </row>
    <row r="5642" spans="5:5">
      <c r="E5642" s="2"/>
    </row>
    <row r="5643" spans="5:5">
      <c r="E5643" s="2"/>
    </row>
    <row r="5644" spans="5:5">
      <c r="E5644" s="2"/>
    </row>
    <row r="5645" spans="5:5">
      <c r="E5645" s="2"/>
    </row>
    <row r="5646" spans="5:5">
      <c r="E5646" s="2"/>
    </row>
    <row r="5647" spans="5:5">
      <c r="E5647" s="2"/>
    </row>
    <row r="5648" spans="5:5">
      <c r="E5648" s="2"/>
    </row>
    <row r="5649" spans="5:5">
      <c r="E5649" s="2"/>
    </row>
    <row r="5650" spans="5:5">
      <c r="E5650" s="2"/>
    </row>
    <row r="5651" spans="5:5">
      <c r="E5651" s="2"/>
    </row>
    <row r="5652" spans="5:5">
      <c r="E5652" s="2"/>
    </row>
    <row r="5653" spans="5:5">
      <c r="E5653" s="2"/>
    </row>
    <row r="5654" spans="5:5">
      <c r="E5654" s="2"/>
    </row>
    <row r="5655" spans="5:5">
      <c r="E5655" s="2"/>
    </row>
    <row r="5656" spans="5:5">
      <c r="E5656" s="2"/>
    </row>
    <row r="5657" spans="5:5">
      <c r="E5657" s="2"/>
    </row>
    <row r="5658" spans="5:5">
      <c r="E5658" s="2"/>
    </row>
    <row r="5659" spans="5:5">
      <c r="E5659" s="2"/>
    </row>
    <row r="5660" spans="5:5">
      <c r="E5660" s="2"/>
    </row>
    <row r="5661" spans="5:5">
      <c r="E5661" s="2"/>
    </row>
    <row r="5662" spans="5:5">
      <c r="E5662" s="2"/>
    </row>
    <row r="5663" spans="5:5">
      <c r="E5663" s="2"/>
    </row>
    <row r="5664" spans="5:5">
      <c r="E5664" s="2"/>
    </row>
    <row r="5665" spans="5:5">
      <c r="E5665" s="2"/>
    </row>
    <row r="5666" spans="5:5">
      <c r="E5666" s="2"/>
    </row>
    <row r="5667" spans="5:5">
      <c r="E5667" s="2"/>
    </row>
    <row r="5668" spans="5:5">
      <c r="E5668" s="2"/>
    </row>
    <row r="5669" spans="5:5">
      <c r="E5669" s="2"/>
    </row>
    <row r="5670" spans="5:5">
      <c r="E5670" s="2"/>
    </row>
    <row r="5671" spans="5:5">
      <c r="E5671" s="2"/>
    </row>
    <row r="5672" spans="5:5">
      <c r="E5672" s="2"/>
    </row>
    <row r="5673" spans="5:5">
      <c r="E5673" s="2"/>
    </row>
    <row r="5674" spans="5:5">
      <c r="E5674" s="2"/>
    </row>
    <row r="5675" spans="5:5">
      <c r="E5675" s="2"/>
    </row>
    <row r="5676" spans="5:5">
      <c r="E5676" s="2"/>
    </row>
    <row r="5677" spans="5:5">
      <c r="E5677" s="2"/>
    </row>
    <row r="5678" spans="5:5">
      <c r="E5678" s="2"/>
    </row>
    <row r="5679" spans="5:5">
      <c r="E5679" s="2"/>
    </row>
    <row r="5680" spans="5:5">
      <c r="E5680" s="2"/>
    </row>
    <row r="5681" spans="5:5">
      <c r="E5681" s="2"/>
    </row>
    <row r="5682" spans="5:5">
      <c r="E5682" s="2"/>
    </row>
    <row r="5683" spans="5:5">
      <c r="E5683" s="2"/>
    </row>
    <row r="5684" spans="5:5">
      <c r="E5684" s="2"/>
    </row>
    <row r="5685" spans="5:5">
      <c r="E5685" s="2"/>
    </row>
    <row r="5686" spans="5:5">
      <c r="E5686" s="2"/>
    </row>
    <row r="5687" spans="5:5">
      <c r="E5687" s="2"/>
    </row>
    <row r="5688" spans="5:5">
      <c r="E5688" s="2"/>
    </row>
    <row r="5689" spans="5:5">
      <c r="E5689" s="2"/>
    </row>
    <row r="5690" spans="5:5">
      <c r="E5690" s="2"/>
    </row>
    <row r="5691" spans="5:5">
      <c r="E5691" s="2"/>
    </row>
    <row r="5692" spans="5:5">
      <c r="E5692" s="2"/>
    </row>
    <row r="5693" spans="5:5">
      <c r="E5693" s="2"/>
    </row>
    <row r="5694" spans="5:5">
      <c r="E5694" s="2"/>
    </row>
    <row r="5695" spans="5:5">
      <c r="E5695" s="2"/>
    </row>
    <row r="5696" spans="5:5">
      <c r="E5696" s="2"/>
    </row>
    <row r="5697" spans="5:5">
      <c r="E5697" s="2"/>
    </row>
    <row r="5698" spans="5:5">
      <c r="E5698" s="2"/>
    </row>
    <row r="5699" spans="5:5">
      <c r="E5699" s="2"/>
    </row>
    <row r="5700" spans="5:5">
      <c r="E5700" s="2"/>
    </row>
    <row r="5701" spans="5:5">
      <c r="E5701" s="2"/>
    </row>
    <row r="5702" spans="5:5">
      <c r="E5702" s="2"/>
    </row>
    <row r="5703" spans="5:5">
      <c r="E5703" s="2"/>
    </row>
    <row r="5704" spans="5:5">
      <c r="E5704" s="2"/>
    </row>
    <row r="5705" spans="5:5">
      <c r="E5705" s="2"/>
    </row>
    <row r="5706" spans="5:5">
      <c r="E5706" s="2"/>
    </row>
    <row r="5707" spans="5:5">
      <c r="E5707" s="2"/>
    </row>
    <row r="5708" spans="5:5">
      <c r="E5708" s="2"/>
    </row>
    <row r="5709" spans="5:5">
      <c r="E5709" s="2"/>
    </row>
    <row r="5710" spans="5:5">
      <c r="E5710" s="2"/>
    </row>
    <row r="5711" spans="5:5">
      <c r="E5711" s="2"/>
    </row>
    <row r="5712" spans="5:5">
      <c r="E5712" s="2"/>
    </row>
    <row r="5713" spans="5:5">
      <c r="E5713" s="2"/>
    </row>
    <row r="5714" spans="5:5">
      <c r="E5714" s="2"/>
    </row>
    <row r="5715" spans="5:5">
      <c r="E5715" s="2"/>
    </row>
    <row r="5716" spans="5:5">
      <c r="E5716" s="2"/>
    </row>
    <row r="5717" spans="5:5">
      <c r="E5717" s="2"/>
    </row>
    <row r="5718" spans="5:5">
      <c r="E5718" s="2"/>
    </row>
    <row r="5719" spans="5:5">
      <c r="E5719" s="2"/>
    </row>
    <row r="5720" spans="5:5">
      <c r="E5720" s="2"/>
    </row>
    <row r="5721" spans="5:5">
      <c r="E5721" s="2"/>
    </row>
    <row r="5722" spans="5:5">
      <c r="E5722" s="2"/>
    </row>
    <row r="5723" spans="5:5">
      <c r="E5723" s="2"/>
    </row>
    <row r="5724" spans="5:5">
      <c r="E5724" s="2"/>
    </row>
    <row r="5725" spans="5:5">
      <c r="E5725" s="2"/>
    </row>
    <row r="5726" spans="5:5">
      <c r="E5726" s="2"/>
    </row>
    <row r="5727" spans="5:5">
      <c r="E5727" s="2"/>
    </row>
    <row r="5728" spans="5:5">
      <c r="E5728" s="2"/>
    </row>
    <row r="5729" spans="5:5">
      <c r="E5729" s="2"/>
    </row>
    <row r="5730" spans="5:5">
      <c r="E5730" s="2"/>
    </row>
    <row r="5731" spans="5:5">
      <c r="E5731" s="2"/>
    </row>
    <row r="5732" spans="5:5">
      <c r="E5732" s="2"/>
    </row>
    <row r="5733" spans="5:5">
      <c r="E5733" s="2"/>
    </row>
    <row r="5734" spans="5:5">
      <c r="E5734" s="2"/>
    </row>
    <row r="5735" spans="5:5">
      <c r="E5735" s="2"/>
    </row>
    <row r="5736" spans="5:5">
      <c r="E5736" s="2"/>
    </row>
    <row r="5737" spans="5:5">
      <c r="E5737" s="2"/>
    </row>
    <row r="5738" spans="5:5">
      <c r="E5738" s="2"/>
    </row>
    <row r="5739" spans="5:5">
      <c r="E5739" s="2"/>
    </row>
    <row r="5740" spans="5:5">
      <c r="E5740" s="2"/>
    </row>
    <row r="5741" spans="5:5">
      <c r="E5741" s="2"/>
    </row>
    <row r="5742" spans="5:5">
      <c r="E5742" s="2"/>
    </row>
    <row r="5743" spans="5:5">
      <c r="E5743" s="2"/>
    </row>
    <row r="5744" spans="5:5">
      <c r="E5744" s="2"/>
    </row>
    <row r="5745" spans="5:5">
      <c r="E5745" s="2"/>
    </row>
    <row r="5746" spans="5:5">
      <c r="E5746" s="2"/>
    </row>
    <row r="5747" spans="5:5">
      <c r="E5747" s="2"/>
    </row>
    <row r="5748" spans="5:5">
      <c r="E5748" s="2"/>
    </row>
    <row r="5749" spans="5:5">
      <c r="E5749" s="2"/>
    </row>
    <row r="5750" spans="5:5">
      <c r="E5750" s="2"/>
    </row>
    <row r="5751" spans="5:5">
      <c r="E5751" s="2"/>
    </row>
    <row r="5752" spans="5:5">
      <c r="E5752" s="2"/>
    </row>
    <row r="5753" spans="5:5">
      <c r="E5753" s="2"/>
    </row>
    <row r="5754" spans="5:5">
      <c r="E5754" s="2"/>
    </row>
    <row r="5755" spans="5:5">
      <c r="E5755" s="2"/>
    </row>
    <row r="5756" spans="5:5">
      <c r="E5756" s="2"/>
    </row>
    <row r="5757" spans="5:5">
      <c r="E5757" s="2"/>
    </row>
    <row r="5758" spans="5:5">
      <c r="E5758" s="2"/>
    </row>
    <row r="5759" spans="5:5">
      <c r="E5759" s="2"/>
    </row>
    <row r="5760" spans="5:5">
      <c r="E5760" s="2"/>
    </row>
    <row r="5761" spans="5:5">
      <c r="E5761" s="2"/>
    </row>
    <row r="5762" spans="5:5">
      <c r="E5762" s="2"/>
    </row>
    <row r="5763" spans="5:5">
      <c r="E5763" s="2"/>
    </row>
    <row r="5764" spans="5:5">
      <c r="E5764" s="2"/>
    </row>
    <row r="5765" spans="5:5">
      <c r="E5765" s="2"/>
    </row>
    <row r="5766" spans="5:5">
      <c r="E5766" s="2"/>
    </row>
    <row r="5767" spans="5:5">
      <c r="E5767" s="2"/>
    </row>
    <row r="5768" spans="5:5">
      <c r="E5768" s="2"/>
    </row>
    <row r="5769" spans="5:5">
      <c r="E5769" s="2"/>
    </row>
    <row r="5770" spans="5:5">
      <c r="E5770" s="2"/>
    </row>
    <row r="5771" spans="5:5">
      <c r="E5771" s="2"/>
    </row>
    <row r="5772" spans="5:5">
      <c r="E5772" s="2"/>
    </row>
    <row r="5773" spans="5:5">
      <c r="E5773" s="2"/>
    </row>
    <row r="5774" spans="5:5">
      <c r="E5774" s="2"/>
    </row>
    <row r="5775" spans="5:5">
      <c r="E5775" s="2"/>
    </row>
    <row r="5776" spans="5:5">
      <c r="E5776" s="2"/>
    </row>
    <row r="5777" spans="5:5">
      <c r="E5777" s="2"/>
    </row>
    <row r="5778" spans="5:5">
      <c r="E5778" s="2"/>
    </row>
    <row r="5779" spans="5:5">
      <c r="E5779" s="2"/>
    </row>
    <row r="5780" spans="5:5">
      <c r="E5780" s="2"/>
    </row>
    <row r="5781" spans="5:5">
      <c r="E5781" s="2"/>
    </row>
    <row r="5782" spans="5:5">
      <c r="E5782" s="2"/>
    </row>
    <row r="5783" spans="5:5">
      <c r="E5783" s="2"/>
    </row>
    <row r="5784" spans="5:5">
      <c r="E5784" s="2"/>
    </row>
    <row r="5785" spans="5:5">
      <c r="E5785" s="2"/>
    </row>
    <row r="5786" spans="5:5">
      <c r="E5786" s="2"/>
    </row>
    <row r="5787" spans="5:5">
      <c r="E5787" s="2"/>
    </row>
    <row r="5788" spans="5:5">
      <c r="E5788" s="2"/>
    </row>
    <row r="5789" spans="5:5">
      <c r="E5789" s="2"/>
    </row>
    <row r="5790" spans="5:5">
      <c r="E5790" s="2"/>
    </row>
    <row r="5791" spans="5:5">
      <c r="E5791" s="2"/>
    </row>
    <row r="5792" spans="5:5">
      <c r="E5792" s="2"/>
    </row>
    <row r="5793" spans="5:5">
      <c r="E5793" s="2"/>
    </row>
    <row r="5794" spans="5:5">
      <c r="E5794" s="2"/>
    </row>
    <row r="5795" spans="5:5">
      <c r="E5795" s="2"/>
    </row>
    <row r="5796" spans="5:5">
      <c r="E5796" s="2"/>
    </row>
    <row r="5797" spans="5:5">
      <c r="E5797" s="2"/>
    </row>
    <row r="5798" spans="5:5">
      <c r="E5798" s="2"/>
    </row>
    <row r="5799" spans="5:5">
      <c r="E5799" s="2"/>
    </row>
    <row r="5800" spans="5:5">
      <c r="E5800" s="2"/>
    </row>
    <row r="5801" spans="5:5">
      <c r="E5801" s="2"/>
    </row>
    <row r="5802" spans="5:5">
      <c r="E5802" s="2"/>
    </row>
    <row r="5803" spans="5:5">
      <c r="E5803" s="2"/>
    </row>
    <row r="5804" spans="5:5">
      <c r="E5804" s="2"/>
    </row>
    <row r="5805" spans="5:5">
      <c r="E5805" s="2"/>
    </row>
    <row r="5806" spans="5:5">
      <c r="E5806" s="2"/>
    </row>
    <row r="5807" spans="5:5">
      <c r="E5807" s="2"/>
    </row>
    <row r="5808" spans="5:5">
      <c r="E5808" s="2"/>
    </row>
    <row r="5809" spans="5:5">
      <c r="E5809" s="2"/>
    </row>
    <row r="5810" spans="5:5">
      <c r="E5810" s="2"/>
    </row>
    <row r="5811" spans="5:5">
      <c r="E5811" s="2"/>
    </row>
    <row r="5812" spans="5:5">
      <c r="E5812" s="2"/>
    </row>
    <row r="5813" spans="5:5">
      <c r="E5813" s="2"/>
    </row>
    <row r="5814" spans="5:5">
      <c r="E5814" s="2"/>
    </row>
    <row r="5815" spans="5:5">
      <c r="E5815" s="2"/>
    </row>
    <row r="5816" spans="5:5">
      <c r="E5816" s="2"/>
    </row>
    <row r="5817" spans="5:5">
      <c r="E5817" s="2"/>
    </row>
    <row r="5818" spans="5:5">
      <c r="E5818" s="2"/>
    </row>
    <row r="5819" spans="5:5">
      <c r="E5819" s="2"/>
    </row>
    <row r="5820" spans="5:5">
      <c r="E5820" s="2"/>
    </row>
    <row r="5821" spans="5:5">
      <c r="E5821" s="2"/>
    </row>
    <row r="5822" spans="5:5">
      <c r="E5822" s="2"/>
    </row>
    <row r="5823" spans="5:5">
      <c r="E5823" s="2"/>
    </row>
    <row r="5824" spans="5:5">
      <c r="E5824" s="2"/>
    </row>
    <row r="5825" spans="5:5">
      <c r="E5825" s="2"/>
    </row>
    <row r="5826" spans="5:5">
      <c r="E5826" s="2"/>
    </row>
    <row r="5827" spans="5:5">
      <c r="E5827" s="2"/>
    </row>
    <row r="5828" spans="5:5">
      <c r="E5828" s="2"/>
    </row>
    <row r="5829" spans="5:5">
      <c r="E5829" s="2"/>
    </row>
    <row r="5830" spans="5:5">
      <c r="E5830" s="2"/>
    </row>
    <row r="5831" spans="5:5">
      <c r="E5831" s="2"/>
    </row>
    <row r="5832" spans="5:5">
      <c r="E5832" s="2"/>
    </row>
    <row r="5833" spans="5:5">
      <c r="E5833" s="2"/>
    </row>
    <row r="5834" spans="5:5">
      <c r="E5834" s="2"/>
    </row>
    <row r="5835" spans="5:5">
      <c r="E5835" s="2"/>
    </row>
    <row r="5836" spans="5:5">
      <c r="E5836" s="2"/>
    </row>
    <row r="5837" spans="5:5">
      <c r="E5837" s="2"/>
    </row>
    <row r="5838" spans="5:5">
      <c r="E5838" s="2"/>
    </row>
    <row r="5839" spans="5:5">
      <c r="E5839" s="2"/>
    </row>
    <row r="5840" spans="5:5">
      <c r="E5840" s="2"/>
    </row>
    <row r="5841" spans="5:5">
      <c r="E5841" s="2"/>
    </row>
    <row r="5842" spans="5:5">
      <c r="E5842" s="2"/>
    </row>
    <row r="5843" spans="5:5">
      <c r="E5843" s="2"/>
    </row>
    <row r="5844" spans="5:5">
      <c r="E5844" s="2"/>
    </row>
    <row r="5845" spans="5:5">
      <c r="E5845" s="2"/>
    </row>
    <row r="5846" spans="5:5">
      <c r="E5846" s="2"/>
    </row>
    <row r="5847" spans="5:5">
      <c r="E5847" s="2"/>
    </row>
    <row r="5848" spans="5:5">
      <c r="E5848" s="2"/>
    </row>
    <row r="5849" spans="5:5">
      <c r="E5849" s="2"/>
    </row>
    <row r="5850" spans="5:5">
      <c r="E5850" s="2"/>
    </row>
    <row r="5851" spans="5:5">
      <c r="E5851" s="2"/>
    </row>
    <row r="5852" spans="5:5">
      <c r="E5852" s="2"/>
    </row>
    <row r="5853" spans="5:5">
      <c r="E5853" s="2"/>
    </row>
    <row r="5854" spans="5:5">
      <c r="E5854" s="2"/>
    </row>
    <row r="5855" spans="5:5">
      <c r="E5855" s="2"/>
    </row>
    <row r="5856" spans="5:5">
      <c r="E5856" s="2"/>
    </row>
    <row r="5857" spans="5:5">
      <c r="E5857" s="2"/>
    </row>
    <row r="5858" spans="5:5">
      <c r="E5858" s="2"/>
    </row>
    <row r="5859" spans="5:5">
      <c r="E5859" s="2"/>
    </row>
    <row r="5860" spans="5:5">
      <c r="E5860" s="2"/>
    </row>
    <row r="5861" spans="5:5">
      <c r="E5861" s="2"/>
    </row>
    <row r="5862" spans="5:5">
      <c r="E5862" s="2"/>
    </row>
    <row r="5863" spans="5:5">
      <c r="E5863" s="2"/>
    </row>
    <row r="5864" spans="5:5">
      <c r="E5864" s="2"/>
    </row>
    <row r="5865" spans="5:5">
      <c r="E5865" s="2"/>
    </row>
    <row r="5866" spans="5:5">
      <c r="E5866" s="2"/>
    </row>
    <row r="5867" spans="5:5">
      <c r="E5867" s="2"/>
    </row>
    <row r="5868" spans="5:5">
      <c r="E5868" s="2"/>
    </row>
    <row r="5869" spans="5:5">
      <c r="E5869" s="2"/>
    </row>
    <row r="5870" spans="5:5">
      <c r="E5870" s="2"/>
    </row>
    <row r="5871" spans="5:5">
      <c r="E5871" s="2"/>
    </row>
    <row r="5872" spans="5:5">
      <c r="E5872" s="2"/>
    </row>
    <row r="5873" spans="5:5">
      <c r="E5873" s="2"/>
    </row>
    <row r="5874" spans="5:5">
      <c r="E5874" s="2"/>
    </row>
    <row r="5875" spans="5:5">
      <c r="E5875" s="2"/>
    </row>
    <row r="5876" spans="5:5">
      <c r="E5876" s="2"/>
    </row>
    <row r="5877" spans="5:5">
      <c r="E5877" s="2"/>
    </row>
    <row r="5878" spans="5:5">
      <c r="E5878" s="2"/>
    </row>
    <row r="5879" spans="5:5">
      <c r="E5879" s="2"/>
    </row>
    <row r="5880" spans="5:5">
      <c r="E5880" s="2"/>
    </row>
    <row r="5881" spans="5:5">
      <c r="E5881" s="2"/>
    </row>
    <row r="5882" spans="5:5">
      <c r="E5882" s="2"/>
    </row>
    <row r="5883" spans="5:5">
      <c r="E5883" s="2"/>
    </row>
    <row r="5884" spans="5:5">
      <c r="E5884" s="2"/>
    </row>
    <row r="5885" spans="5:5">
      <c r="E5885" s="2"/>
    </row>
    <row r="5886" spans="5:5">
      <c r="E5886" s="2"/>
    </row>
    <row r="5887" spans="5:5">
      <c r="E5887" s="2"/>
    </row>
    <row r="5888" spans="5:5">
      <c r="E5888" s="2"/>
    </row>
    <row r="5889" spans="5:5">
      <c r="E5889" s="2"/>
    </row>
    <row r="5890" spans="5:5">
      <c r="E5890" s="2"/>
    </row>
    <row r="5891" spans="5:5">
      <c r="E5891" s="2"/>
    </row>
    <row r="5892" spans="5:5">
      <c r="E5892" s="2"/>
    </row>
    <row r="5893" spans="5:5">
      <c r="E5893" s="2"/>
    </row>
    <row r="5894" spans="5:5">
      <c r="E5894" s="2"/>
    </row>
    <row r="5895" spans="5:5">
      <c r="E5895" s="2"/>
    </row>
    <row r="5896" spans="5:5">
      <c r="E5896" s="2"/>
    </row>
    <row r="5897" spans="5:5">
      <c r="E5897" s="2"/>
    </row>
    <row r="5898" spans="5:5">
      <c r="E5898" s="2"/>
    </row>
    <row r="5899" spans="5:5">
      <c r="E5899" s="2"/>
    </row>
    <row r="5900" spans="5:5">
      <c r="E5900" s="2"/>
    </row>
    <row r="5901" spans="5:5">
      <c r="E5901" s="2"/>
    </row>
    <row r="5902" spans="5:5">
      <c r="E5902" s="2"/>
    </row>
    <row r="5903" spans="5:5">
      <c r="E5903" s="2"/>
    </row>
    <row r="5904" spans="5:5">
      <c r="E5904" s="2"/>
    </row>
    <row r="5905" spans="5:5">
      <c r="E5905" s="2"/>
    </row>
    <row r="5906" spans="5:5">
      <c r="E5906" s="2"/>
    </row>
    <row r="5907" spans="5:5">
      <c r="E5907" s="2"/>
    </row>
    <row r="5908" spans="5:5">
      <c r="E5908" s="2"/>
    </row>
    <row r="5909" spans="5:5">
      <c r="E5909" s="2"/>
    </row>
    <row r="5910" spans="5:5">
      <c r="E5910" s="2"/>
    </row>
    <row r="5911" spans="5:5">
      <c r="E5911" s="2"/>
    </row>
    <row r="5912" spans="5:5">
      <c r="E5912" s="2"/>
    </row>
    <row r="5913" spans="5:5">
      <c r="E5913" s="2"/>
    </row>
    <row r="5914" spans="5:5">
      <c r="E5914" s="2"/>
    </row>
    <row r="5915" spans="5:5">
      <c r="E5915" s="2"/>
    </row>
    <row r="5916" spans="5:5">
      <c r="E5916" s="2"/>
    </row>
    <row r="5917" spans="5:5">
      <c r="E5917" s="2"/>
    </row>
    <row r="5918" spans="5:5">
      <c r="E5918" s="2"/>
    </row>
    <row r="5919" spans="5:5">
      <c r="E5919" s="2"/>
    </row>
    <row r="5920" spans="5:5">
      <c r="E5920" s="2"/>
    </row>
    <row r="5921" spans="5:5">
      <c r="E5921" s="2"/>
    </row>
    <row r="5922" spans="5:5">
      <c r="E5922" s="2"/>
    </row>
    <row r="5923" spans="5:5">
      <c r="E5923" s="2"/>
    </row>
    <row r="5924" spans="5:5">
      <c r="E5924" s="2"/>
    </row>
    <row r="5925" spans="5:5">
      <c r="E5925" s="2"/>
    </row>
    <row r="5926" spans="5:5">
      <c r="E5926" s="2"/>
    </row>
    <row r="5927" spans="5:5">
      <c r="E5927" s="2"/>
    </row>
    <row r="5928" spans="5:5">
      <c r="E5928" s="2"/>
    </row>
    <row r="5929" spans="5:5">
      <c r="E5929" s="2"/>
    </row>
    <row r="5930" spans="5:5">
      <c r="E5930" s="2"/>
    </row>
    <row r="5931" spans="5:5">
      <c r="E5931" s="2"/>
    </row>
    <row r="5932" spans="5:5">
      <c r="E5932" s="2"/>
    </row>
    <row r="5933" spans="5:5">
      <c r="E5933" s="2"/>
    </row>
    <row r="5934" spans="5:5">
      <c r="E5934" s="2"/>
    </row>
    <row r="5935" spans="5:5">
      <c r="E5935" s="2"/>
    </row>
    <row r="5936" spans="5:5">
      <c r="E5936" s="2"/>
    </row>
    <row r="5937" spans="5:5">
      <c r="E5937" s="2"/>
    </row>
    <row r="5938" spans="5:5">
      <c r="E5938" s="2"/>
    </row>
    <row r="5939" spans="5:5">
      <c r="E5939" s="2"/>
    </row>
    <row r="5940" spans="5:5">
      <c r="E5940" s="2"/>
    </row>
    <row r="5941" spans="5:5">
      <c r="E5941" s="2"/>
    </row>
    <row r="5942" spans="5:5">
      <c r="E5942" s="2"/>
    </row>
    <row r="5943" spans="5:5">
      <c r="E5943" s="2"/>
    </row>
    <row r="5944" spans="5:5">
      <c r="E5944" s="2"/>
    </row>
    <row r="5945" spans="5:5">
      <c r="E5945" s="2"/>
    </row>
    <row r="5946" spans="5:5">
      <c r="E5946" s="2"/>
    </row>
    <row r="5947" spans="5:5">
      <c r="E5947" s="2"/>
    </row>
    <row r="5948" spans="5:5">
      <c r="E5948" s="2"/>
    </row>
    <row r="5949" spans="5:5">
      <c r="E5949" s="2"/>
    </row>
    <row r="5950" spans="5:5">
      <c r="E5950" s="2"/>
    </row>
    <row r="5951" spans="5:5">
      <c r="E5951" s="2"/>
    </row>
    <row r="5952" spans="5:5">
      <c r="E5952" s="2"/>
    </row>
    <row r="5953" spans="5:5">
      <c r="E5953" s="2"/>
    </row>
    <row r="5954" spans="5:5">
      <c r="E5954" s="2"/>
    </row>
    <row r="5955" spans="5:5">
      <c r="E5955" s="2"/>
    </row>
    <row r="5956" spans="5:5">
      <c r="E5956" s="2"/>
    </row>
    <row r="5957" spans="5:5">
      <c r="E5957" s="2"/>
    </row>
    <row r="5958" spans="5:5">
      <c r="E5958" s="2"/>
    </row>
    <row r="5959" spans="5:5">
      <c r="E5959" s="2"/>
    </row>
    <row r="5960" spans="5:5">
      <c r="E5960" s="2"/>
    </row>
    <row r="5961" spans="5:5">
      <c r="E5961" s="2"/>
    </row>
    <row r="5962" spans="5:5">
      <c r="E5962" s="2"/>
    </row>
    <row r="5963" spans="5:5">
      <c r="E5963" s="2"/>
    </row>
    <row r="5964" spans="5:5">
      <c r="E5964" s="2"/>
    </row>
    <row r="5965" spans="5:5">
      <c r="E5965" s="2"/>
    </row>
    <row r="5966" spans="5:5">
      <c r="E5966" s="2"/>
    </row>
    <row r="5967" spans="5:5">
      <c r="E5967" s="2"/>
    </row>
    <row r="5968" spans="5:5">
      <c r="E5968" s="2"/>
    </row>
    <row r="5969" spans="5:5">
      <c r="E5969" s="2"/>
    </row>
    <row r="5970" spans="5:5">
      <c r="E5970" s="2"/>
    </row>
    <row r="5971" spans="5:5">
      <c r="E5971" s="2"/>
    </row>
    <row r="5972" spans="5:5">
      <c r="E5972" s="2"/>
    </row>
    <row r="5973" spans="5:5">
      <c r="E5973" s="2"/>
    </row>
    <row r="5974" spans="5:5">
      <c r="E5974" s="2"/>
    </row>
    <row r="5975" spans="5:5">
      <c r="E5975" s="2"/>
    </row>
    <row r="5976" spans="5:5">
      <c r="E5976" s="2"/>
    </row>
    <row r="5977" spans="5:5">
      <c r="E5977" s="2"/>
    </row>
    <row r="5978" spans="5:5">
      <c r="E5978" s="2"/>
    </row>
    <row r="5979" spans="5:5">
      <c r="E5979" s="2"/>
    </row>
    <row r="5980" spans="5:5">
      <c r="E5980" s="2"/>
    </row>
    <row r="5981" spans="5:5">
      <c r="E5981" s="2"/>
    </row>
    <row r="5982" spans="5:5">
      <c r="E5982" s="2"/>
    </row>
    <row r="5983" spans="5:5">
      <c r="E5983" s="2"/>
    </row>
    <row r="5984" spans="5:5">
      <c r="E5984" s="2"/>
    </row>
    <row r="5985" spans="5:5">
      <c r="E5985" s="2"/>
    </row>
    <row r="5986" spans="5:5">
      <c r="E5986" s="2"/>
    </row>
    <row r="5987" spans="5:5">
      <c r="E5987" s="2"/>
    </row>
    <row r="5988" spans="5:5">
      <c r="E5988" s="2"/>
    </row>
    <row r="5989" spans="5:5">
      <c r="E5989" s="2"/>
    </row>
    <row r="5990" spans="5:5">
      <c r="E5990" s="2"/>
    </row>
    <row r="5991" spans="5:5">
      <c r="E5991" s="2"/>
    </row>
    <row r="5992" spans="5:5">
      <c r="E5992" s="2"/>
    </row>
    <row r="5993" spans="5:5">
      <c r="E5993" s="2"/>
    </row>
    <row r="5994" spans="5:5">
      <c r="E5994" s="2"/>
    </row>
    <row r="5995" spans="5:5">
      <c r="E5995" s="2"/>
    </row>
    <row r="5996" spans="5:5">
      <c r="E5996" s="2"/>
    </row>
    <row r="5997" spans="5:5">
      <c r="E5997" s="2"/>
    </row>
    <row r="5998" spans="5:5">
      <c r="E5998" s="2"/>
    </row>
    <row r="5999" spans="5:5">
      <c r="E5999" s="2"/>
    </row>
    <row r="6000" spans="5:5">
      <c r="E6000" s="2"/>
    </row>
    <row r="6001" spans="5:5">
      <c r="E6001" s="2"/>
    </row>
    <row r="6002" spans="5:5">
      <c r="E6002" s="2"/>
    </row>
    <row r="6003" spans="5:5">
      <c r="E6003" s="2"/>
    </row>
    <row r="6004" spans="5:5">
      <c r="E6004" s="2"/>
    </row>
    <row r="6005" spans="5:5">
      <c r="E6005" s="2"/>
    </row>
    <row r="6006" spans="5:5">
      <c r="E6006" s="2"/>
    </row>
    <row r="6007" spans="5:5">
      <c r="E6007" s="2"/>
    </row>
    <row r="6008" spans="5:5">
      <c r="E6008" s="2"/>
    </row>
    <row r="6009" spans="5:5">
      <c r="E6009" s="2"/>
    </row>
    <row r="6010" spans="5:5">
      <c r="E6010" s="2"/>
    </row>
    <row r="6011" spans="5:5">
      <c r="E6011" s="2"/>
    </row>
    <row r="6012" spans="5:5">
      <c r="E6012" s="2"/>
    </row>
    <row r="6013" spans="5:5">
      <c r="E6013" s="2"/>
    </row>
    <row r="6014" spans="5:5">
      <c r="E6014" s="2"/>
    </row>
    <row r="6015" spans="5:5">
      <c r="E6015" s="2"/>
    </row>
    <row r="6016" spans="5:5">
      <c r="E6016" s="2"/>
    </row>
    <row r="6017" spans="5:5">
      <c r="E6017" s="2"/>
    </row>
    <row r="6018" spans="5:5">
      <c r="E6018" s="2"/>
    </row>
    <row r="6019" spans="5:5">
      <c r="E6019" s="2"/>
    </row>
    <row r="6020" spans="5:5">
      <c r="E6020" s="2"/>
    </row>
    <row r="6021" spans="5:5">
      <c r="E6021" s="2"/>
    </row>
    <row r="6022" spans="5:5">
      <c r="E6022" s="2"/>
    </row>
    <row r="6023" spans="5:5">
      <c r="E6023" s="2"/>
    </row>
    <row r="6024" spans="5:5">
      <c r="E6024" s="2"/>
    </row>
    <row r="6025" spans="5:5">
      <c r="E6025" s="2"/>
    </row>
    <row r="6026" spans="5:5">
      <c r="E6026" s="2"/>
    </row>
    <row r="6027" spans="5:5">
      <c r="E6027" s="2"/>
    </row>
    <row r="6028" spans="5:5">
      <c r="E6028" s="2"/>
    </row>
    <row r="6029" spans="5:5">
      <c r="E6029" s="2"/>
    </row>
    <row r="6030" spans="5:5">
      <c r="E6030" s="2"/>
    </row>
    <row r="6031" spans="5:5">
      <c r="E6031" s="2"/>
    </row>
    <row r="6032" spans="5:5">
      <c r="E6032" s="2"/>
    </row>
    <row r="6033" spans="5:5">
      <c r="E6033" s="2"/>
    </row>
    <row r="6034" spans="5:5">
      <c r="E6034" s="2"/>
    </row>
    <row r="6035" spans="5:5">
      <c r="E6035" s="2"/>
    </row>
    <row r="6036" spans="5:5">
      <c r="E6036" s="2"/>
    </row>
    <row r="6037" spans="5:5">
      <c r="E6037" s="2"/>
    </row>
    <row r="6038" spans="5:5">
      <c r="E6038" s="2"/>
    </row>
    <row r="6039" spans="5:5">
      <c r="E6039" s="2"/>
    </row>
    <row r="6040" spans="5:5">
      <c r="E6040" s="2"/>
    </row>
    <row r="6041" spans="5:5">
      <c r="E6041" s="2"/>
    </row>
    <row r="6042" spans="5:5">
      <c r="E6042" s="2"/>
    </row>
    <row r="6043" spans="5:5">
      <c r="E6043" s="2"/>
    </row>
    <row r="6044" spans="5:5">
      <c r="E6044" s="2"/>
    </row>
    <row r="6045" spans="5:5">
      <c r="E6045" s="2"/>
    </row>
    <row r="6046" spans="5:5">
      <c r="E6046" s="2"/>
    </row>
    <row r="6047" spans="5:5">
      <c r="E6047" s="2"/>
    </row>
    <row r="6048" spans="5:5">
      <c r="E6048" s="2"/>
    </row>
    <row r="6049" spans="5:5">
      <c r="E6049" s="2"/>
    </row>
    <row r="6050" spans="5:5">
      <c r="E6050" s="2"/>
    </row>
    <row r="6051" spans="5:5">
      <c r="E6051" s="2"/>
    </row>
    <row r="6052" spans="5:5">
      <c r="E6052" s="2"/>
    </row>
    <row r="6053" spans="5:5">
      <c r="E6053" s="2"/>
    </row>
    <row r="6054" spans="5:5">
      <c r="E6054" s="2"/>
    </row>
    <row r="6055" spans="5:5">
      <c r="E6055" s="2"/>
    </row>
    <row r="6056" spans="5:5">
      <c r="E6056" s="2"/>
    </row>
    <row r="6057" spans="5:5">
      <c r="E6057" s="2"/>
    </row>
    <row r="6058" spans="5:5">
      <c r="E6058" s="2"/>
    </row>
    <row r="6059" spans="5:5">
      <c r="E6059" s="2"/>
    </row>
    <row r="6060" spans="5:5">
      <c r="E6060" s="2"/>
    </row>
    <row r="6061" spans="5:5">
      <c r="E6061" s="2"/>
    </row>
    <row r="6062" spans="5:5">
      <c r="E6062" s="2"/>
    </row>
    <row r="6063" spans="5:5">
      <c r="E6063" s="2"/>
    </row>
    <row r="6064" spans="5:5">
      <c r="E6064" s="2"/>
    </row>
    <row r="6065" spans="5:5">
      <c r="E6065" s="2"/>
    </row>
    <row r="6066" spans="5:5">
      <c r="E6066" s="2"/>
    </row>
    <row r="6067" spans="5:5">
      <c r="E6067" s="2"/>
    </row>
    <row r="6068" spans="5:5">
      <c r="E6068" s="2"/>
    </row>
    <row r="6069" spans="5:5">
      <c r="E6069" s="2"/>
    </row>
    <row r="6070" spans="5:5">
      <c r="E6070" s="2"/>
    </row>
    <row r="6071" spans="5:5">
      <c r="E6071" s="2"/>
    </row>
    <row r="6072" spans="5:5">
      <c r="E6072" s="2"/>
    </row>
    <row r="6073" spans="5:5">
      <c r="E6073" s="2"/>
    </row>
    <row r="6074" spans="5:5">
      <c r="E6074" s="2"/>
    </row>
    <row r="6075" spans="5:5">
      <c r="E6075" s="2"/>
    </row>
    <row r="6076" spans="5:5">
      <c r="E6076" s="2"/>
    </row>
    <row r="6077" spans="5:5">
      <c r="E6077" s="2"/>
    </row>
    <row r="6078" spans="5:5">
      <c r="E6078" s="2"/>
    </row>
    <row r="6079" spans="5:5">
      <c r="E6079" s="2"/>
    </row>
    <row r="6080" spans="5:5">
      <c r="E6080" s="2"/>
    </row>
    <row r="6081" spans="5:5">
      <c r="E6081" s="2"/>
    </row>
    <row r="6082" spans="5:5">
      <c r="E6082" s="2"/>
    </row>
    <row r="6083" spans="5:5">
      <c r="E6083" s="2"/>
    </row>
    <row r="6084" spans="5:5">
      <c r="E6084" s="2"/>
    </row>
    <row r="6085" spans="5:5">
      <c r="E6085" s="2"/>
    </row>
    <row r="6086" spans="5:5">
      <c r="E6086" s="2"/>
    </row>
    <row r="6087" spans="5:5">
      <c r="E6087" s="2"/>
    </row>
    <row r="6088" spans="5:5">
      <c r="E6088" s="2"/>
    </row>
    <row r="6089" spans="5:5">
      <c r="E6089" s="2"/>
    </row>
    <row r="6090" spans="5:5">
      <c r="E6090" s="2"/>
    </row>
    <row r="6091" spans="5:5">
      <c r="E6091" s="2"/>
    </row>
    <row r="6092" spans="5:5">
      <c r="E6092" s="2"/>
    </row>
    <row r="6093" spans="5:5">
      <c r="E6093" s="2"/>
    </row>
    <row r="6094" spans="5:5">
      <c r="E6094" s="2"/>
    </row>
    <row r="6095" spans="5:5">
      <c r="E6095" s="2"/>
    </row>
    <row r="6096" spans="5:5">
      <c r="E6096" s="2"/>
    </row>
    <row r="6097" spans="5:5">
      <c r="E6097" s="2"/>
    </row>
    <row r="6098" spans="5:5">
      <c r="E6098" s="2"/>
    </row>
    <row r="6099" spans="5:5">
      <c r="E6099" s="2"/>
    </row>
    <row r="6100" spans="5:5">
      <c r="E6100" s="2"/>
    </row>
    <row r="6101" spans="5:5">
      <c r="E6101" s="2"/>
    </row>
    <row r="6102" spans="5:5">
      <c r="E6102" s="2"/>
    </row>
    <row r="6103" spans="5:5">
      <c r="E6103" s="2"/>
    </row>
    <row r="6104" spans="5:5">
      <c r="E6104" s="2"/>
    </row>
    <row r="6105" spans="5:5">
      <c r="E6105" s="2"/>
    </row>
    <row r="6106" spans="5:5">
      <c r="E6106" s="2"/>
    </row>
    <row r="6107" spans="5:5">
      <c r="E6107" s="2"/>
    </row>
    <row r="6108" spans="5:5">
      <c r="E6108" s="2"/>
    </row>
    <row r="6109" spans="5:5">
      <c r="E6109" s="2"/>
    </row>
    <row r="6110" spans="5:5">
      <c r="E6110" s="2"/>
    </row>
    <row r="6111" spans="5:5">
      <c r="E6111" s="2"/>
    </row>
    <row r="6112" spans="5:5">
      <c r="E6112" s="2"/>
    </row>
    <row r="6113" spans="5:5">
      <c r="E6113" s="2"/>
    </row>
    <row r="6114" spans="5:5">
      <c r="E6114" s="2"/>
    </row>
    <row r="6115" spans="5:5">
      <c r="E6115" s="2"/>
    </row>
    <row r="6116" spans="5:5">
      <c r="E6116" s="2"/>
    </row>
    <row r="6117" spans="5:5">
      <c r="E6117" s="2"/>
    </row>
    <row r="6118" spans="5:5">
      <c r="E6118" s="2"/>
    </row>
    <row r="6119" spans="5:5">
      <c r="E6119" s="2"/>
    </row>
    <row r="6120" spans="5:5">
      <c r="E6120" s="2"/>
    </row>
    <row r="6121" spans="5:5">
      <c r="E6121" s="2"/>
    </row>
    <row r="6122" spans="5:5">
      <c r="E6122" s="2"/>
    </row>
    <row r="6123" spans="5:5">
      <c r="E6123" s="2"/>
    </row>
    <row r="6124" spans="5:5">
      <c r="E6124" s="2"/>
    </row>
    <row r="6125" spans="5:5">
      <c r="E6125" s="2"/>
    </row>
    <row r="6126" spans="5:5">
      <c r="E6126" s="2"/>
    </row>
    <row r="6127" spans="5:5">
      <c r="E6127" s="2"/>
    </row>
    <row r="6128" spans="5:5">
      <c r="E6128" s="2"/>
    </row>
    <row r="6129" spans="5:5">
      <c r="E6129" s="2"/>
    </row>
    <row r="6130" spans="5:5">
      <c r="E6130" s="2"/>
    </row>
    <row r="6131" spans="5:5">
      <c r="E6131" s="2"/>
    </row>
    <row r="6132" spans="5:5">
      <c r="E6132" s="2"/>
    </row>
    <row r="6133" spans="5:5">
      <c r="E6133" s="2"/>
    </row>
    <row r="6134" spans="5:5">
      <c r="E6134" s="2"/>
    </row>
    <row r="6135" spans="5:5">
      <c r="E6135" s="2"/>
    </row>
    <row r="6136" spans="5:5">
      <c r="E6136" s="2"/>
    </row>
    <row r="6137" spans="5:5">
      <c r="E6137" s="2"/>
    </row>
    <row r="6138" spans="5:5">
      <c r="E6138" s="2"/>
    </row>
    <row r="6139" spans="5:5">
      <c r="E6139" s="2"/>
    </row>
    <row r="6140" spans="5:5">
      <c r="E6140" s="2"/>
    </row>
    <row r="6141" spans="5:5">
      <c r="E6141" s="2"/>
    </row>
    <row r="6142" spans="5:5">
      <c r="E6142" s="2"/>
    </row>
    <row r="6143" spans="5:5">
      <c r="E6143" s="2"/>
    </row>
    <row r="6144" spans="5:5">
      <c r="E6144" s="2"/>
    </row>
    <row r="6145" spans="5:5">
      <c r="E6145" s="2"/>
    </row>
    <row r="6146" spans="5:5">
      <c r="E6146" s="2"/>
    </row>
    <row r="6147" spans="5:5">
      <c r="E6147" s="2"/>
    </row>
    <row r="6148" spans="5:5">
      <c r="E6148" s="2"/>
    </row>
    <row r="6149" spans="5:5">
      <c r="E6149" s="2"/>
    </row>
    <row r="6150" spans="5:5">
      <c r="E6150" s="2"/>
    </row>
    <row r="6151" spans="5:5">
      <c r="E6151" s="2"/>
    </row>
    <row r="6152" spans="5:5">
      <c r="E6152" s="2"/>
    </row>
    <row r="6153" spans="5:5">
      <c r="E6153" s="2"/>
    </row>
    <row r="6154" spans="5:5">
      <c r="E6154" s="2"/>
    </row>
    <row r="6155" spans="5:5">
      <c r="E6155" s="2"/>
    </row>
    <row r="6156" spans="5:5">
      <c r="E6156" s="2"/>
    </row>
    <row r="6157" spans="5:5">
      <c r="E6157" s="2"/>
    </row>
    <row r="6158" spans="5:5">
      <c r="E6158" s="2"/>
    </row>
    <row r="6159" spans="5:5">
      <c r="E6159" s="2"/>
    </row>
    <row r="6160" spans="5:5">
      <c r="E6160" s="2"/>
    </row>
    <row r="6161" spans="5:5">
      <c r="E6161" s="2"/>
    </row>
    <row r="6162" spans="5:5">
      <c r="E6162" s="2"/>
    </row>
    <row r="6163" spans="5:5">
      <c r="E6163" s="2"/>
    </row>
    <row r="6164" spans="5:5">
      <c r="E6164" s="2"/>
    </row>
    <row r="6165" spans="5:5">
      <c r="E6165" s="2"/>
    </row>
    <row r="6166" spans="5:5">
      <c r="E6166" s="2"/>
    </row>
    <row r="6167" spans="5:5">
      <c r="E6167" s="2"/>
    </row>
    <row r="6168" spans="5:5">
      <c r="E6168" s="2"/>
    </row>
    <row r="6169" spans="5:5">
      <c r="E6169" s="2"/>
    </row>
    <row r="6170" spans="5:5">
      <c r="E6170" s="2"/>
    </row>
    <row r="6171" spans="5:5">
      <c r="E6171" s="2"/>
    </row>
    <row r="6172" spans="5:5">
      <c r="E6172" s="2"/>
    </row>
    <row r="6173" spans="5:5">
      <c r="E6173" s="2"/>
    </row>
    <row r="6174" spans="5:5">
      <c r="E6174" s="2"/>
    </row>
    <row r="6175" spans="5:5">
      <c r="E6175" s="2"/>
    </row>
    <row r="6176" spans="5:5">
      <c r="E6176" s="2"/>
    </row>
    <row r="6177" spans="5:5">
      <c r="E6177" s="2"/>
    </row>
    <row r="6178" spans="5:5">
      <c r="E6178" s="2"/>
    </row>
    <row r="6179" spans="5:5">
      <c r="E6179" s="2"/>
    </row>
    <row r="6180" spans="5:5">
      <c r="E6180" s="2"/>
    </row>
    <row r="6181" spans="5:5">
      <c r="E6181" s="2"/>
    </row>
    <row r="6182" spans="5:5">
      <c r="E6182" s="2"/>
    </row>
    <row r="6183" spans="5:5">
      <c r="E6183" s="2"/>
    </row>
    <row r="6184" spans="5:5">
      <c r="E6184" s="2"/>
    </row>
    <row r="6185" spans="5:5">
      <c r="E6185" s="2"/>
    </row>
    <row r="6186" spans="5:5">
      <c r="E6186" s="2"/>
    </row>
    <row r="6187" spans="5:5">
      <c r="E6187" s="2"/>
    </row>
    <row r="6188" spans="5:5">
      <c r="E6188" s="2"/>
    </row>
    <row r="6189" spans="5:5">
      <c r="E6189" s="2"/>
    </row>
    <row r="6190" spans="5:5">
      <c r="E6190" s="2"/>
    </row>
    <row r="6191" spans="5:5">
      <c r="E6191" s="2"/>
    </row>
    <row r="6192" spans="5:5">
      <c r="E6192" s="2"/>
    </row>
    <row r="6193" spans="5:5">
      <c r="E6193" s="2"/>
    </row>
    <row r="6194" spans="5:5">
      <c r="E6194" s="2"/>
    </row>
    <row r="6195" spans="5:5">
      <c r="E6195" s="2"/>
    </row>
    <row r="6196" spans="5:5">
      <c r="E6196" s="2"/>
    </row>
    <row r="6197" spans="5:5">
      <c r="E6197" s="2"/>
    </row>
    <row r="6198" spans="5:5">
      <c r="E6198" s="2"/>
    </row>
    <row r="6199" spans="5:5">
      <c r="E6199" s="2"/>
    </row>
    <row r="6200" spans="5:5">
      <c r="E6200" s="2"/>
    </row>
    <row r="6201" spans="5:5">
      <c r="E6201" s="2"/>
    </row>
    <row r="6202" spans="5:5">
      <c r="E6202" s="2"/>
    </row>
    <row r="6203" spans="5:5">
      <c r="E6203" s="2"/>
    </row>
    <row r="6204" spans="5:5">
      <c r="E6204" s="2"/>
    </row>
    <row r="6205" spans="5:5">
      <c r="E6205" s="2"/>
    </row>
    <row r="6206" spans="5:5">
      <c r="E6206" s="2"/>
    </row>
    <row r="6207" spans="5:5">
      <c r="E6207" s="2"/>
    </row>
    <row r="6208" spans="5:5">
      <c r="E6208" s="2"/>
    </row>
    <row r="6209" spans="5:5">
      <c r="E6209" s="2"/>
    </row>
    <row r="6210" spans="5:5">
      <c r="E6210" s="2"/>
    </row>
    <row r="6211" spans="5:5">
      <c r="E6211" s="2"/>
    </row>
    <row r="6212" spans="5:5">
      <c r="E6212" s="2"/>
    </row>
    <row r="6213" spans="5:5">
      <c r="E6213" s="2"/>
    </row>
    <row r="6214" spans="5:5">
      <c r="E6214" s="2"/>
    </row>
    <row r="6215" spans="5:5">
      <c r="E6215" s="2"/>
    </row>
    <row r="6216" spans="5:5">
      <c r="E6216" s="2"/>
    </row>
    <row r="6217" spans="5:5">
      <c r="E6217" s="2"/>
    </row>
    <row r="6218" spans="5:5">
      <c r="E6218" s="2"/>
    </row>
    <row r="6219" spans="5:5">
      <c r="E6219" s="2"/>
    </row>
    <row r="6220" spans="5:5">
      <c r="E6220" s="2"/>
    </row>
    <row r="6221" spans="5:5">
      <c r="E6221" s="2"/>
    </row>
    <row r="6222" spans="5:5">
      <c r="E6222" s="2"/>
    </row>
    <row r="6223" spans="5:5">
      <c r="E6223" s="2"/>
    </row>
    <row r="6224" spans="5:5">
      <c r="E6224" s="2"/>
    </row>
    <row r="6225" spans="5:5">
      <c r="E6225" s="2"/>
    </row>
    <row r="6226" spans="5:5">
      <c r="E6226" s="2"/>
    </row>
    <row r="6227" spans="5:5">
      <c r="E6227" s="2"/>
    </row>
    <row r="6228" spans="5:5">
      <c r="E6228" s="2"/>
    </row>
    <row r="6229" spans="5:5">
      <c r="E6229" s="2"/>
    </row>
    <row r="6230" spans="5:5">
      <c r="E6230" s="2"/>
    </row>
    <row r="6231" spans="5:5">
      <c r="E6231" s="2"/>
    </row>
    <row r="6232" spans="5:5">
      <c r="E6232" s="2"/>
    </row>
    <row r="6233" spans="5:5">
      <c r="E6233" s="2"/>
    </row>
    <row r="6234" spans="5:5">
      <c r="E6234" s="2"/>
    </row>
    <row r="6235" spans="5:5">
      <c r="E6235" s="2"/>
    </row>
    <row r="6236" spans="5:5">
      <c r="E6236" s="2"/>
    </row>
    <row r="6237" spans="5:5">
      <c r="E6237" s="2"/>
    </row>
    <row r="6238" spans="5:5">
      <c r="E6238" s="2"/>
    </row>
    <row r="6239" spans="5:5">
      <c r="E6239" s="2"/>
    </row>
    <row r="6240" spans="5:5">
      <c r="E6240" s="2"/>
    </row>
    <row r="6241" spans="5:5">
      <c r="E6241" s="2"/>
    </row>
    <row r="6242" spans="5:5">
      <c r="E6242" s="2"/>
    </row>
    <row r="6243" spans="5:5">
      <c r="E6243" s="2"/>
    </row>
    <row r="6244" spans="5:5">
      <c r="E6244" s="2"/>
    </row>
    <row r="6245" spans="5:5">
      <c r="E6245" s="2"/>
    </row>
    <row r="6246" spans="5:5">
      <c r="E6246" s="2"/>
    </row>
    <row r="6247" spans="5:5">
      <c r="E6247" s="2"/>
    </row>
    <row r="6248" spans="5:5">
      <c r="E6248" s="2"/>
    </row>
    <row r="6249" spans="5:5">
      <c r="E6249" s="2"/>
    </row>
    <row r="6250" spans="5:5">
      <c r="E6250" s="2"/>
    </row>
    <row r="6251" spans="5:5">
      <c r="E6251" s="2"/>
    </row>
    <row r="6252" spans="5:5">
      <c r="E6252" s="2"/>
    </row>
    <row r="6253" spans="5:5">
      <c r="E6253" s="2"/>
    </row>
    <row r="6254" spans="5:5">
      <c r="E6254" s="2"/>
    </row>
    <row r="6255" spans="5:5">
      <c r="E6255" s="2"/>
    </row>
    <row r="6256" spans="5:5">
      <c r="E6256" s="2"/>
    </row>
    <row r="6257" spans="5:5">
      <c r="E6257" s="2"/>
    </row>
    <row r="6258" spans="5:5">
      <c r="E6258" s="2"/>
    </row>
    <row r="6259" spans="5:5">
      <c r="E6259" s="2"/>
    </row>
    <row r="6260" spans="5:5">
      <c r="E6260" s="2"/>
    </row>
    <row r="6261" spans="5:5">
      <c r="E6261" s="2"/>
    </row>
    <row r="6262" spans="5:5">
      <c r="E6262" s="2"/>
    </row>
    <row r="6263" spans="5:5">
      <c r="E6263" s="2"/>
    </row>
    <row r="6264" spans="5:5">
      <c r="E6264" s="2"/>
    </row>
    <row r="6265" spans="5:5">
      <c r="E6265" s="2"/>
    </row>
    <row r="6266" spans="5:5">
      <c r="E6266" s="2"/>
    </row>
    <row r="6267" spans="5:5">
      <c r="E6267" s="2"/>
    </row>
    <row r="6268" spans="5:5">
      <c r="E6268" s="2"/>
    </row>
    <row r="6269" spans="5:5">
      <c r="E6269" s="2"/>
    </row>
    <row r="6270" spans="5:5">
      <c r="E6270" s="2"/>
    </row>
    <row r="6271" spans="5:5">
      <c r="E6271" s="2"/>
    </row>
    <row r="6272" spans="5:5">
      <c r="E6272" s="2"/>
    </row>
    <row r="6273" spans="5:5">
      <c r="E6273" s="2"/>
    </row>
    <row r="6274" spans="5:5">
      <c r="E6274" s="2"/>
    </row>
    <row r="6275" spans="5:5">
      <c r="E6275" s="2"/>
    </row>
    <row r="6276" spans="5:5">
      <c r="E6276" s="2"/>
    </row>
    <row r="6277" spans="5:5">
      <c r="E6277" s="2"/>
    </row>
    <row r="6278" spans="5:5">
      <c r="E6278" s="2"/>
    </row>
    <row r="6279" spans="5:5">
      <c r="E6279" s="2"/>
    </row>
    <row r="6280" spans="5:5">
      <c r="E6280" s="2"/>
    </row>
    <row r="6281" spans="5:5">
      <c r="E6281" s="2"/>
    </row>
    <row r="6282" spans="5:5">
      <c r="E6282" s="2"/>
    </row>
    <row r="6283" spans="5:5">
      <c r="E6283" s="2"/>
    </row>
    <row r="6284" spans="5:5">
      <c r="E6284" s="2"/>
    </row>
    <row r="6285" spans="5:5">
      <c r="E6285" s="2"/>
    </row>
    <row r="6286" spans="5:5">
      <c r="E6286" s="2"/>
    </row>
    <row r="6287" spans="5:5">
      <c r="E6287" s="2"/>
    </row>
    <row r="6288" spans="5:5">
      <c r="E6288" s="2"/>
    </row>
    <row r="6289" spans="5:5">
      <c r="E6289" s="2"/>
    </row>
    <row r="6290" spans="5:5">
      <c r="E6290" s="2"/>
    </row>
    <row r="6291" spans="5:5">
      <c r="E6291" s="2"/>
    </row>
    <row r="6292" spans="5:5">
      <c r="E6292" s="2"/>
    </row>
    <row r="6293" spans="5:5">
      <c r="E6293" s="2"/>
    </row>
    <row r="6294" spans="5:5">
      <c r="E6294" s="2"/>
    </row>
    <row r="6295" spans="5:5">
      <c r="E6295" s="2"/>
    </row>
    <row r="6296" spans="5:5">
      <c r="E6296" s="2"/>
    </row>
    <row r="6297" spans="5:5">
      <c r="E6297" s="2"/>
    </row>
    <row r="6298" spans="5:5">
      <c r="E6298" s="2"/>
    </row>
    <row r="6299" spans="5:5">
      <c r="E6299" s="2"/>
    </row>
    <row r="6300" spans="5:5">
      <c r="E6300" s="2"/>
    </row>
    <row r="6301" spans="5:5">
      <c r="E6301" s="2"/>
    </row>
    <row r="6302" spans="5:5">
      <c r="E6302" s="2"/>
    </row>
    <row r="6303" spans="5:5">
      <c r="E6303" s="2"/>
    </row>
    <row r="6304" spans="5:5">
      <c r="E6304" s="2"/>
    </row>
    <row r="6305" spans="5:5">
      <c r="E6305" s="2"/>
    </row>
    <row r="6306" spans="5:5">
      <c r="E6306" s="2"/>
    </row>
    <row r="6307" spans="5:5">
      <c r="E6307" s="2"/>
    </row>
    <row r="6308" spans="5:5">
      <c r="E6308" s="2"/>
    </row>
    <row r="6309" spans="5:5">
      <c r="E6309" s="2"/>
    </row>
    <row r="6310" spans="5:5">
      <c r="E6310" s="2"/>
    </row>
    <row r="6311" spans="5:5">
      <c r="E6311" s="2"/>
    </row>
    <row r="6312" spans="5:5">
      <c r="E6312" s="2"/>
    </row>
    <row r="6313" spans="5:5">
      <c r="E6313" s="2"/>
    </row>
    <row r="6314" spans="5:5">
      <c r="E6314" s="2"/>
    </row>
    <row r="6315" spans="5:5">
      <c r="E6315" s="2"/>
    </row>
    <row r="6316" spans="5:5">
      <c r="E6316" s="2"/>
    </row>
    <row r="6317" spans="5:5">
      <c r="E6317" s="2"/>
    </row>
    <row r="6318" spans="5:5">
      <c r="E6318" s="2"/>
    </row>
    <row r="6319" spans="5:5">
      <c r="E6319" s="2"/>
    </row>
    <row r="6320" spans="5:5">
      <c r="E6320" s="2"/>
    </row>
    <row r="6321" spans="5:5">
      <c r="E6321" s="2"/>
    </row>
    <row r="6322" spans="5:5">
      <c r="E6322" s="2"/>
    </row>
    <row r="6323" spans="5:5">
      <c r="E6323" s="2"/>
    </row>
    <row r="6324" spans="5:5">
      <c r="E6324" s="2"/>
    </row>
    <row r="6325" spans="5:5">
      <c r="E6325" s="2"/>
    </row>
    <row r="6326" spans="5:5">
      <c r="E6326" s="2"/>
    </row>
    <row r="6327" spans="5:5">
      <c r="E6327" s="2"/>
    </row>
    <row r="6328" spans="5:5">
      <c r="E6328" s="2"/>
    </row>
    <row r="6329" spans="5:5">
      <c r="E6329" s="2"/>
    </row>
    <row r="6330" spans="5:5">
      <c r="E6330" s="2"/>
    </row>
    <row r="6331" spans="5:5">
      <c r="E6331" s="2"/>
    </row>
    <row r="6332" spans="5:5">
      <c r="E6332" s="2"/>
    </row>
    <row r="6333" spans="5:5">
      <c r="E6333" s="2"/>
    </row>
    <row r="6334" spans="5:5">
      <c r="E6334" s="2"/>
    </row>
    <row r="6335" spans="5:5">
      <c r="E6335" s="2"/>
    </row>
    <row r="6336" spans="5:5">
      <c r="E6336" s="2"/>
    </row>
    <row r="6337" spans="5:5">
      <c r="E6337" s="2"/>
    </row>
    <row r="6338" spans="5:5">
      <c r="E6338" s="2"/>
    </row>
    <row r="6339" spans="5:5">
      <c r="E6339" s="2"/>
    </row>
    <row r="6340" spans="5:5">
      <c r="E6340" s="2"/>
    </row>
    <row r="6341" spans="5:5">
      <c r="E6341" s="2"/>
    </row>
    <row r="6342" spans="5:5">
      <c r="E6342" s="2"/>
    </row>
    <row r="6343" spans="5:5">
      <c r="E6343" s="2"/>
    </row>
    <row r="6344" spans="5:5">
      <c r="E6344" s="2"/>
    </row>
    <row r="6345" spans="5:5">
      <c r="E6345" s="2"/>
    </row>
    <row r="6346" spans="5:5">
      <c r="E6346" s="2"/>
    </row>
    <row r="6347" spans="5:5">
      <c r="E6347" s="2"/>
    </row>
    <row r="6348" spans="5:5">
      <c r="E6348" s="2"/>
    </row>
    <row r="6349" spans="5:5">
      <c r="E6349" s="2"/>
    </row>
    <row r="6350" spans="5:5">
      <c r="E6350" s="2"/>
    </row>
    <row r="6351" spans="5:5">
      <c r="E6351" s="2"/>
    </row>
    <row r="6352" spans="5:5">
      <c r="E6352" s="2"/>
    </row>
    <row r="6353" spans="5:5">
      <c r="E6353" s="2"/>
    </row>
    <row r="6354" spans="5:5">
      <c r="E6354" s="2"/>
    </row>
    <row r="6355" spans="5:5">
      <c r="E6355" s="2"/>
    </row>
    <row r="6356" spans="5:5">
      <c r="E6356" s="2"/>
    </row>
    <row r="6357" spans="5:5">
      <c r="E6357" s="2"/>
    </row>
    <row r="6358" spans="5:5">
      <c r="E6358" s="2"/>
    </row>
    <row r="6359" spans="5:5">
      <c r="E6359" s="2"/>
    </row>
    <row r="6360" spans="5:5">
      <c r="E6360" s="2"/>
    </row>
    <row r="6361" spans="5:5">
      <c r="E6361" s="2"/>
    </row>
    <row r="6362" spans="5:5">
      <c r="E6362" s="2"/>
    </row>
    <row r="6363" spans="5:5">
      <c r="E6363" s="2"/>
    </row>
    <row r="6364" spans="5:5">
      <c r="E6364" s="2"/>
    </row>
    <row r="6365" spans="5:5">
      <c r="E6365" s="2"/>
    </row>
    <row r="6366" spans="5:5">
      <c r="E6366" s="2"/>
    </row>
    <row r="6367" spans="5:5">
      <c r="E6367" s="2"/>
    </row>
    <row r="6368" spans="5:5">
      <c r="E6368" s="2"/>
    </row>
    <row r="6369" spans="5:5">
      <c r="E6369" s="2"/>
    </row>
    <row r="6370" spans="5:5">
      <c r="E6370" s="2"/>
    </row>
    <row r="6371" spans="5:5">
      <c r="E6371" s="2"/>
    </row>
    <row r="6372" spans="5:5">
      <c r="E6372" s="2"/>
    </row>
    <row r="6373" spans="5:5">
      <c r="E6373" s="2"/>
    </row>
    <row r="6374" spans="5:5">
      <c r="E6374" s="2"/>
    </row>
    <row r="6375" spans="5:5">
      <c r="E6375" s="2"/>
    </row>
    <row r="6376" spans="5:5">
      <c r="E6376" s="2"/>
    </row>
    <row r="6377" spans="5:5">
      <c r="E6377" s="2"/>
    </row>
    <row r="6378" spans="5:5">
      <c r="E6378" s="2"/>
    </row>
    <row r="6379" spans="5:5">
      <c r="E6379" s="2"/>
    </row>
    <row r="6380" spans="5:5">
      <c r="E6380" s="2"/>
    </row>
    <row r="6381" spans="5:5">
      <c r="E6381" s="2"/>
    </row>
    <row r="6382" spans="5:5">
      <c r="E6382" s="2"/>
    </row>
    <row r="6383" spans="5:5">
      <c r="E6383" s="2"/>
    </row>
    <row r="6384" spans="5:5">
      <c r="E6384" s="2"/>
    </row>
    <row r="6385" spans="5:5">
      <c r="E6385" s="2"/>
    </row>
    <row r="6386" spans="5:5">
      <c r="E6386" s="2"/>
    </row>
    <row r="6387" spans="5:5">
      <c r="E6387" s="2"/>
    </row>
    <row r="6388" spans="5:5">
      <c r="E6388" s="2"/>
    </row>
    <row r="6389" spans="5:5">
      <c r="E6389" s="2"/>
    </row>
    <row r="6390" spans="5:5">
      <c r="E6390" s="2"/>
    </row>
    <row r="6391" spans="5:5">
      <c r="E6391" s="2"/>
    </row>
    <row r="6392" spans="5:5">
      <c r="E6392" s="2"/>
    </row>
    <row r="6393" spans="5:5">
      <c r="E6393" s="2"/>
    </row>
    <row r="6394" spans="5:5">
      <c r="E6394" s="2"/>
    </row>
    <row r="6395" spans="5:5">
      <c r="E6395" s="2"/>
    </row>
    <row r="6396" spans="5:5">
      <c r="E6396" s="2"/>
    </row>
    <row r="6397" spans="5:5">
      <c r="E6397" s="2"/>
    </row>
    <row r="6398" spans="5:5">
      <c r="E6398" s="2"/>
    </row>
    <row r="6399" spans="5:5">
      <c r="E6399" s="2"/>
    </row>
    <row r="6400" spans="5:5">
      <c r="E6400" s="2"/>
    </row>
    <row r="6401" spans="5:5">
      <c r="E6401" s="2"/>
    </row>
    <row r="6402" spans="5:5">
      <c r="E6402" s="2"/>
    </row>
    <row r="6403" spans="5:5">
      <c r="E6403" s="2"/>
    </row>
    <row r="6404" spans="5:5">
      <c r="E6404" s="2"/>
    </row>
    <row r="6405" spans="5:5">
      <c r="E6405" s="2"/>
    </row>
    <row r="6406" spans="5:5">
      <c r="E6406" s="2"/>
    </row>
    <row r="6407" spans="5:5">
      <c r="E6407" s="2"/>
    </row>
    <row r="6408" spans="5:5">
      <c r="E6408" s="2"/>
    </row>
    <row r="6409" spans="5:5">
      <c r="E6409" s="2"/>
    </row>
    <row r="6410" spans="5:5">
      <c r="E6410" s="2"/>
    </row>
    <row r="6411" spans="5:5">
      <c r="E6411" s="2"/>
    </row>
    <row r="6412" spans="5:5">
      <c r="E6412" s="2"/>
    </row>
    <row r="6413" spans="5:5">
      <c r="E6413" s="2"/>
    </row>
    <row r="6414" spans="5:5">
      <c r="E6414" s="2"/>
    </row>
    <row r="6415" spans="5:5">
      <c r="E6415" s="2"/>
    </row>
    <row r="6416" spans="5:5">
      <c r="E6416" s="2"/>
    </row>
    <row r="6417" spans="5:5">
      <c r="E6417" s="2"/>
    </row>
    <row r="6418" spans="5:5">
      <c r="E6418" s="2"/>
    </row>
    <row r="6419" spans="5:5">
      <c r="E6419" s="2"/>
    </row>
    <row r="6420" spans="5:5">
      <c r="E6420" s="2"/>
    </row>
    <row r="6421" spans="5:5">
      <c r="E6421" s="2"/>
    </row>
    <row r="6422" spans="5:5">
      <c r="E6422" s="2"/>
    </row>
    <row r="6423" spans="5:5">
      <c r="E6423" s="2"/>
    </row>
    <row r="6424" spans="5:5">
      <c r="E6424" s="2"/>
    </row>
    <row r="6425" spans="5:5">
      <c r="E6425" s="2"/>
    </row>
    <row r="6426" spans="5:5">
      <c r="E6426" s="2"/>
    </row>
    <row r="6427" spans="5:5">
      <c r="E6427" s="2"/>
    </row>
    <row r="6428" spans="5:5">
      <c r="E6428" s="2"/>
    </row>
    <row r="6429" spans="5:5">
      <c r="E6429" s="2"/>
    </row>
    <row r="6430" spans="5:5">
      <c r="E6430" s="2"/>
    </row>
    <row r="6431" spans="5:5">
      <c r="E6431" s="2"/>
    </row>
    <row r="6432" spans="5:5">
      <c r="E6432" s="2"/>
    </row>
    <row r="6433" spans="5:5">
      <c r="E6433" s="2"/>
    </row>
    <row r="6434" spans="5:5">
      <c r="E6434" s="2"/>
    </row>
    <row r="6435" spans="5:5">
      <c r="E6435" s="2"/>
    </row>
    <row r="6436" spans="5:5">
      <c r="E6436" s="2"/>
    </row>
    <row r="6437" spans="5:5">
      <c r="E6437" s="2"/>
    </row>
    <row r="6438" spans="5:5">
      <c r="E6438" s="2"/>
    </row>
    <row r="6439" spans="5:5">
      <c r="E6439" s="2"/>
    </row>
    <row r="6440" spans="5:5">
      <c r="E6440" s="2"/>
    </row>
    <row r="6441" spans="5:5">
      <c r="E6441" s="2"/>
    </row>
    <row r="6442" spans="5:5">
      <c r="E6442" s="2"/>
    </row>
    <row r="6443" spans="5:5">
      <c r="E6443" s="2"/>
    </row>
    <row r="6444" spans="5:5">
      <c r="E6444" s="2"/>
    </row>
    <row r="6445" spans="5:5">
      <c r="E6445" s="2"/>
    </row>
    <row r="6446" spans="5:5">
      <c r="E6446" s="2"/>
    </row>
    <row r="6447" spans="5:5">
      <c r="E6447" s="2"/>
    </row>
    <row r="6448" spans="5:5">
      <c r="E6448" s="2"/>
    </row>
    <row r="6449" spans="5:5">
      <c r="E6449" s="2"/>
    </row>
    <row r="6450" spans="5:5">
      <c r="E6450" s="2"/>
    </row>
    <row r="6451" spans="5:5">
      <c r="E6451" s="2"/>
    </row>
    <row r="6452" spans="5:5">
      <c r="E6452" s="2"/>
    </row>
    <row r="6453" spans="5:5">
      <c r="E6453" s="2"/>
    </row>
    <row r="6454" spans="5:5">
      <c r="E6454" s="2"/>
    </row>
    <row r="6455" spans="5:5">
      <c r="E6455" s="2"/>
    </row>
    <row r="6456" spans="5:5">
      <c r="E6456" s="2"/>
    </row>
    <row r="6457" spans="5:5">
      <c r="E6457" s="2"/>
    </row>
    <row r="6458" spans="5:5">
      <c r="E6458" s="2"/>
    </row>
    <row r="6459" spans="5:5">
      <c r="E6459" s="2"/>
    </row>
    <row r="6460" spans="5:5">
      <c r="E6460" s="2"/>
    </row>
    <row r="6461" spans="5:5">
      <c r="E6461" s="2"/>
    </row>
    <row r="6462" spans="5:5">
      <c r="E6462" s="2"/>
    </row>
    <row r="6463" spans="5:5">
      <c r="E6463" s="2"/>
    </row>
    <row r="6464" spans="5:5">
      <c r="E6464" s="2"/>
    </row>
    <row r="6465" spans="5:5">
      <c r="E6465" s="2"/>
    </row>
    <row r="6466" spans="5:5">
      <c r="E6466" s="2"/>
    </row>
    <row r="6467" spans="5:5">
      <c r="E6467" s="2"/>
    </row>
    <row r="6468" spans="5:5">
      <c r="E6468" s="2"/>
    </row>
    <row r="6469" spans="5:5">
      <c r="E6469" s="2"/>
    </row>
    <row r="6470" spans="5:5">
      <c r="E6470" s="2"/>
    </row>
    <row r="6471" spans="5:5">
      <c r="E6471" s="2"/>
    </row>
    <row r="6472" spans="5:5">
      <c r="E6472" s="2"/>
    </row>
    <row r="6473" spans="5:5">
      <c r="E6473" s="2"/>
    </row>
    <row r="6474" spans="5:5">
      <c r="E6474" s="2"/>
    </row>
    <row r="6475" spans="5:5">
      <c r="E6475" s="2"/>
    </row>
    <row r="6476" spans="5:5">
      <c r="E6476" s="2"/>
    </row>
    <row r="6477" spans="5:5">
      <c r="E6477" s="2"/>
    </row>
    <row r="6478" spans="5:5">
      <c r="E6478" s="2"/>
    </row>
    <row r="6479" spans="5:5">
      <c r="E6479" s="2"/>
    </row>
    <row r="6480" spans="5:5">
      <c r="E6480" s="2"/>
    </row>
    <row r="6481" spans="5:5">
      <c r="E6481" s="2"/>
    </row>
    <row r="6482" spans="5:5">
      <c r="E6482" s="2"/>
    </row>
    <row r="6483" spans="5:5">
      <c r="E6483" s="2"/>
    </row>
    <row r="6484" spans="5:5">
      <c r="E6484" s="2"/>
    </row>
    <row r="6485" spans="5:5">
      <c r="E6485" s="2"/>
    </row>
    <row r="6486" spans="5:5">
      <c r="E6486" s="2"/>
    </row>
    <row r="6487" spans="5:5">
      <c r="E6487" s="2"/>
    </row>
    <row r="6488" spans="5:5">
      <c r="E6488" s="2"/>
    </row>
    <row r="6489" spans="5:5">
      <c r="E6489" s="2"/>
    </row>
    <row r="6490" spans="5:5">
      <c r="E6490" s="2"/>
    </row>
    <row r="6491" spans="5:5">
      <c r="E6491" s="2"/>
    </row>
    <row r="6492" spans="5:5">
      <c r="E6492" s="2"/>
    </row>
    <row r="6493" spans="5:5">
      <c r="E6493" s="2"/>
    </row>
    <row r="6494" spans="5:5">
      <c r="E6494" s="2"/>
    </row>
    <row r="6495" spans="5:5">
      <c r="E6495" s="2"/>
    </row>
    <row r="6496" spans="5:5">
      <c r="E6496" s="2"/>
    </row>
    <row r="6497" spans="5:5">
      <c r="E6497" s="2"/>
    </row>
    <row r="6498" spans="5:5">
      <c r="E6498" s="2"/>
    </row>
    <row r="6499" spans="5:5">
      <c r="E6499" s="2"/>
    </row>
    <row r="6500" spans="5:5">
      <c r="E6500" s="2"/>
    </row>
    <row r="6501" spans="5:5">
      <c r="E6501" s="2"/>
    </row>
    <row r="6502" spans="5:5">
      <c r="E6502" s="2"/>
    </row>
    <row r="6503" spans="5:5">
      <c r="E6503" s="2"/>
    </row>
    <row r="6504" spans="5:5">
      <c r="E6504" s="2"/>
    </row>
    <row r="6505" spans="5:5">
      <c r="E6505" s="2"/>
    </row>
    <row r="6506" spans="5:5">
      <c r="E6506" s="2"/>
    </row>
    <row r="6507" spans="5:5">
      <c r="E6507" s="2"/>
    </row>
    <row r="6508" spans="5:5">
      <c r="E6508" s="2"/>
    </row>
    <row r="6509" spans="5:5">
      <c r="E6509" s="2"/>
    </row>
    <row r="6510" spans="5:5">
      <c r="E6510" s="2"/>
    </row>
    <row r="6511" spans="5:5">
      <c r="E6511" s="2"/>
    </row>
    <row r="6512" spans="5:5">
      <c r="E6512" s="2"/>
    </row>
    <row r="6513" spans="5:5">
      <c r="E6513" s="2"/>
    </row>
    <row r="6514" spans="5:5">
      <c r="E6514" s="2"/>
    </row>
    <row r="6515" spans="5:5">
      <c r="E6515" s="2"/>
    </row>
    <row r="6516" spans="5:5">
      <c r="E6516" s="2"/>
    </row>
    <row r="6517" spans="5:5">
      <c r="E6517" s="2"/>
    </row>
    <row r="6518" spans="5:5">
      <c r="E6518" s="2"/>
    </row>
    <row r="6519" spans="5:5">
      <c r="E6519" s="2"/>
    </row>
    <row r="6520" spans="5:5">
      <c r="E6520" s="2"/>
    </row>
    <row r="6521" spans="5:5">
      <c r="E6521" s="2"/>
    </row>
    <row r="6522" spans="5:5">
      <c r="E6522" s="2"/>
    </row>
    <row r="6523" spans="5:5">
      <c r="E6523" s="2"/>
    </row>
    <row r="6524" spans="5:5">
      <c r="E6524" s="2"/>
    </row>
    <row r="6525" spans="5:5">
      <c r="E6525" s="2"/>
    </row>
    <row r="6526" spans="5:5">
      <c r="E6526" s="2"/>
    </row>
    <row r="6527" spans="5:5">
      <c r="E6527" s="2"/>
    </row>
    <row r="6528" spans="5:5">
      <c r="E6528" s="2"/>
    </row>
    <row r="6529" spans="5:5">
      <c r="E6529" s="2"/>
    </row>
    <row r="6530" spans="5:5">
      <c r="E6530" s="2"/>
    </row>
    <row r="6531" spans="5:5">
      <c r="E6531" s="2"/>
    </row>
    <row r="6532" spans="5:5">
      <c r="E6532" s="2"/>
    </row>
    <row r="6533" spans="5:5">
      <c r="E6533" s="2"/>
    </row>
    <row r="6534" spans="5:5">
      <c r="E6534" s="2"/>
    </row>
    <row r="6535" spans="5:5">
      <c r="E6535" s="2"/>
    </row>
    <row r="6536" spans="5:5">
      <c r="E6536" s="2"/>
    </row>
    <row r="6537" spans="5:5">
      <c r="E6537" s="2"/>
    </row>
    <row r="6538" spans="5:5">
      <c r="E6538" s="2"/>
    </row>
    <row r="6539" spans="5:5">
      <c r="E6539" s="2"/>
    </row>
    <row r="6540" spans="5:5">
      <c r="E6540" s="2"/>
    </row>
    <row r="6541" spans="5:5">
      <c r="E6541" s="2"/>
    </row>
    <row r="6542" spans="5:5">
      <c r="E6542" s="2"/>
    </row>
    <row r="6543" spans="5:5">
      <c r="E6543" s="2"/>
    </row>
    <row r="6544" spans="5:5">
      <c r="E6544" s="2"/>
    </row>
    <row r="6545" spans="5:5">
      <c r="E6545" s="2"/>
    </row>
    <row r="6546" spans="5:5">
      <c r="E6546" s="2"/>
    </row>
    <row r="6547" spans="5:5">
      <c r="E6547" s="2"/>
    </row>
    <row r="6548" spans="5:5">
      <c r="E6548" s="2"/>
    </row>
    <row r="6549" spans="5:5">
      <c r="E6549" s="2"/>
    </row>
    <row r="6550" spans="5:5">
      <c r="E6550" s="2"/>
    </row>
    <row r="6551" spans="5:5">
      <c r="E6551" s="2"/>
    </row>
    <row r="6552" spans="5:5">
      <c r="E6552" s="2"/>
    </row>
    <row r="6553" spans="5:5">
      <c r="E6553" s="2"/>
    </row>
    <row r="6554" spans="5:5">
      <c r="E6554" s="2"/>
    </row>
    <row r="6555" spans="5:5">
      <c r="E6555" s="2"/>
    </row>
    <row r="6556" spans="5:5">
      <c r="E6556" s="2"/>
    </row>
    <row r="6557" spans="5:5">
      <c r="E6557" s="2"/>
    </row>
    <row r="6558" spans="5:5">
      <c r="E6558" s="2"/>
    </row>
    <row r="6559" spans="5:5">
      <c r="E6559" s="2"/>
    </row>
    <row r="6560" spans="5:5">
      <c r="E6560" s="2"/>
    </row>
    <row r="6561" spans="5:5">
      <c r="E6561" s="2"/>
    </row>
    <row r="6562" spans="5:5">
      <c r="E6562" s="2"/>
    </row>
    <row r="6563" spans="5:5">
      <c r="E6563" s="2"/>
    </row>
    <row r="6564" spans="5:5">
      <c r="E6564" s="2"/>
    </row>
    <row r="6565" spans="5:5">
      <c r="E6565" s="2"/>
    </row>
    <row r="6566" spans="5:5">
      <c r="E6566" s="2"/>
    </row>
    <row r="6567" spans="5:5">
      <c r="E6567" s="2"/>
    </row>
    <row r="6568" spans="5:5">
      <c r="E6568" s="2"/>
    </row>
    <row r="6569" spans="5:5">
      <c r="E6569" s="2"/>
    </row>
    <row r="6570" spans="5:5">
      <c r="E6570" s="2"/>
    </row>
    <row r="6571" spans="5:5">
      <c r="E6571" s="2"/>
    </row>
    <row r="6572" spans="5:5">
      <c r="E6572" s="2"/>
    </row>
    <row r="6573" spans="5:5">
      <c r="E6573" s="2"/>
    </row>
    <row r="6574" spans="5:5">
      <c r="E6574" s="2"/>
    </row>
    <row r="6575" spans="5:5">
      <c r="E6575" s="2"/>
    </row>
    <row r="6576" spans="5:5">
      <c r="E6576" s="2"/>
    </row>
    <row r="6577" spans="5:5">
      <c r="E6577" s="2"/>
    </row>
    <row r="6578" spans="5:5">
      <c r="E6578" s="2"/>
    </row>
    <row r="6579" spans="5:5">
      <c r="E6579" s="2"/>
    </row>
    <row r="6580" spans="5:5">
      <c r="E6580" s="2"/>
    </row>
    <row r="6581" spans="5:5">
      <c r="E6581" s="2"/>
    </row>
    <row r="6582" spans="5:5">
      <c r="E6582" s="2"/>
    </row>
    <row r="6583" spans="5:5">
      <c r="E6583" s="2"/>
    </row>
    <row r="6584" spans="5:5">
      <c r="E6584" s="2"/>
    </row>
    <row r="6585" spans="5:5">
      <c r="E6585" s="2"/>
    </row>
    <row r="6586" spans="5:5">
      <c r="E6586" s="2"/>
    </row>
    <row r="6587" spans="5:5">
      <c r="E6587" s="2"/>
    </row>
    <row r="6588" spans="5:5">
      <c r="E6588" s="2"/>
    </row>
    <row r="6589" spans="5:5">
      <c r="E6589" s="2"/>
    </row>
    <row r="6590" spans="5:5">
      <c r="E6590" s="2"/>
    </row>
    <row r="6591" spans="5:5">
      <c r="E6591" s="2"/>
    </row>
    <row r="6592" spans="5:5">
      <c r="E6592" s="2"/>
    </row>
    <row r="6593" spans="5:5">
      <c r="E6593" s="2"/>
    </row>
    <row r="6594" spans="5:5">
      <c r="E6594" s="2"/>
    </row>
    <row r="6595" spans="5:5">
      <c r="E6595" s="2"/>
    </row>
    <row r="6596" spans="5:5">
      <c r="E6596" s="2"/>
    </row>
    <row r="6597" spans="5:5">
      <c r="E6597" s="2"/>
    </row>
    <row r="6598" spans="5:5">
      <c r="E6598" s="2"/>
    </row>
    <row r="6599" spans="5:5">
      <c r="E6599" s="2"/>
    </row>
    <row r="6600" spans="5:5">
      <c r="E6600" s="2"/>
    </row>
    <row r="6601" spans="5:5">
      <c r="E6601" s="2"/>
    </row>
    <row r="6602" spans="5:5">
      <c r="E6602" s="2"/>
    </row>
    <row r="6603" spans="5:5">
      <c r="E6603" s="2"/>
    </row>
    <row r="6604" spans="5:5">
      <c r="E6604" s="2"/>
    </row>
    <row r="6605" spans="5:5">
      <c r="E6605" s="2"/>
    </row>
    <row r="6606" spans="5:5">
      <c r="E6606" s="2"/>
    </row>
    <row r="6607" spans="5:5">
      <c r="E6607" s="2"/>
    </row>
    <row r="6608" spans="5:5">
      <c r="E6608" s="2"/>
    </row>
    <row r="6609" spans="5:5">
      <c r="E6609" s="2"/>
    </row>
    <row r="6610" spans="5:5">
      <c r="E6610" s="2"/>
    </row>
    <row r="6611" spans="5:5">
      <c r="E6611" s="2"/>
    </row>
    <row r="6612" spans="5:5">
      <c r="E6612" s="2"/>
    </row>
    <row r="6613" spans="5:5">
      <c r="E6613" s="2"/>
    </row>
    <row r="6614" spans="5:5">
      <c r="E6614" s="2"/>
    </row>
    <row r="6615" spans="5:5">
      <c r="E6615" s="2"/>
    </row>
    <row r="6616" spans="5:5">
      <c r="E6616" s="2"/>
    </row>
    <row r="6617" spans="5:5">
      <c r="E6617" s="2"/>
    </row>
    <row r="6618" spans="5:5">
      <c r="E6618" s="2"/>
    </row>
    <row r="6619" spans="5:5">
      <c r="E6619" s="2"/>
    </row>
    <row r="6620" spans="5:5">
      <c r="E6620" s="2"/>
    </row>
    <row r="6621" spans="5:5">
      <c r="E6621" s="2"/>
    </row>
    <row r="6622" spans="5:5">
      <c r="E6622" s="2"/>
    </row>
    <row r="6623" spans="5:5">
      <c r="E6623" s="2"/>
    </row>
    <row r="6624" spans="5:5">
      <c r="E6624" s="2"/>
    </row>
    <row r="6625" spans="5:5">
      <c r="E6625" s="2"/>
    </row>
    <row r="6626" spans="5:5">
      <c r="E6626" s="2"/>
    </row>
    <row r="6627" spans="5:5">
      <c r="E6627" s="2"/>
    </row>
    <row r="6628" spans="5:5">
      <c r="E6628" s="2"/>
    </row>
    <row r="6629" spans="5:5">
      <c r="E6629" s="2"/>
    </row>
    <row r="6630" spans="5:5">
      <c r="E6630" s="2"/>
    </row>
    <row r="6631" spans="5:5">
      <c r="E6631" s="2"/>
    </row>
    <row r="6632" spans="5:5">
      <c r="E6632" s="2"/>
    </row>
    <row r="6633" spans="5:5">
      <c r="E6633" s="2"/>
    </row>
    <row r="6634" spans="5:5">
      <c r="E6634" s="2"/>
    </row>
    <row r="6635" spans="5:5">
      <c r="E6635" s="2"/>
    </row>
    <row r="6636" spans="5:5">
      <c r="E6636" s="2"/>
    </row>
    <row r="6637" spans="5:5">
      <c r="E6637" s="2"/>
    </row>
    <row r="6638" spans="5:5">
      <c r="E6638" s="2"/>
    </row>
    <row r="6639" spans="5:5">
      <c r="E6639" s="2"/>
    </row>
    <row r="6640" spans="5:5">
      <c r="E6640" s="2"/>
    </row>
    <row r="6641" spans="5:5">
      <c r="E6641" s="2"/>
    </row>
    <row r="6642" spans="5:5">
      <c r="E6642" s="2"/>
    </row>
    <row r="6643" spans="5:5">
      <c r="E6643" s="2"/>
    </row>
    <row r="6644" spans="5:5">
      <c r="E6644" s="2"/>
    </row>
    <row r="6645" spans="5:5">
      <c r="E6645" s="2"/>
    </row>
    <row r="6646" spans="5:5">
      <c r="E6646" s="2"/>
    </row>
    <row r="6647" spans="5:5">
      <c r="E6647" s="2"/>
    </row>
    <row r="6648" spans="5:5">
      <c r="E6648" s="2"/>
    </row>
    <row r="6649" spans="5:5">
      <c r="E6649" s="2"/>
    </row>
    <row r="6650" spans="5:5">
      <c r="E6650" s="2"/>
    </row>
    <row r="6651" spans="5:5">
      <c r="E6651" s="2"/>
    </row>
    <row r="6652" spans="5:5">
      <c r="E6652" s="2"/>
    </row>
    <row r="6653" spans="5:5">
      <c r="E6653" s="2"/>
    </row>
    <row r="6654" spans="5:5">
      <c r="E6654" s="2"/>
    </row>
    <row r="6655" spans="5:5">
      <c r="E6655" s="2"/>
    </row>
    <row r="6656" spans="5:5">
      <c r="E6656" s="2"/>
    </row>
    <row r="6657" spans="5:5">
      <c r="E6657" s="2"/>
    </row>
    <row r="6658" spans="5:5">
      <c r="E6658" s="2"/>
    </row>
    <row r="6659" spans="5:5">
      <c r="E6659" s="2"/>
    </row>
    <row r="6660" spans="5:5">
      <c r="E6660" s="2"/>
    </row>
    <row r="6661" spans="5:5">
      <c r="E6661" s="2"/>
    </row>
    <row r="6662" spans="5:5">
      <c r="E6662" s="2"/>
    </row>
    <row r="6663" spans="5:5">
      <c r="E6663" s="2"/>
    </row>
    <row r="6664" spans="5:5">
      <c r="E6664" s="2"/>
    </row>
    <row r="6665" spans="5:5">
      <c r="E6665" s="2"/>
    </row>
    <row r="6666" spans="5:5">
      <c r="E6666" s="2"/>
    </row>
    <row r="6667" spans="5:5">
      <c r="E6667" s="2"/>
    </row>
    <row r="6668" spans="5:5">
      <c r="E6668" s="2"/>
    </row>
    <row r="6669" spans="5:5">
      <c r="E6669" s="2"/>
    </row>
    <row r="6670" spans="5:5">
      <c r="E6670" s="2"/>
    </row>
    <row r="6671" spans="5:5">
      <c r="E6671" s="2"/>
    </row>
    <row r="6672" spans="5:5">
      <c r="E6672" s="2"/>
    </row>
    <row r="6673" spans="5:5">
      <c r="E6673" s="2"/>
    </row>
    <row r="6674" spans="5:5">
      <c r="E6674" s="2"/>
    </row>
    <row r="6675" spans="5:5">
      <c r="E6675" s="2"/>
    </row>
    <row r="6676" spans="5:5">
      <c r="E6676" s="2"/>
    </row>
    <row r="6677" spans="5:5">
      <c r="E6677" s="2"/>
    </row>
    <row r="6678" spans="5:5">
      <c r="E6678" s="2"/>
    </row>
    <row r="6679" spans="5:5">
      <c r="E6679" s="2"/>
    </row>
    <row r="6680" spans="5:5">
      <c r="E6680" s="2"/>
    </row>
    <row r="6681" spans="5:5">
      <c r="E6681" s="2"/>
    </row>
    <row r="6682" spans="5:5">
      <c r="E6682" s="2"/>
    </row>
    <row r="6683" spans="5:5">
      <c r="E6683" s="2"/>
    </row>
    <row r="6684" spans="5:5">
      <c r="E6684" s="2"/>
    </row>
    <row r="6685" spans="5:5">
      <c r="E6685" s="2"/>
    </row>
    <row r="6686" spans="5:5">
      <c r="E6686" s="2"/>
    </row>
    <row r="6687" spans="5:5">
      <c r="E6687" s="2"/>
    </row>
    <row r="6688" spans="5:5">
      <c r="E6688" s="2"/>
    </row>
    <row r="6689" spans="5:5">
      <c r="E6689" s="2"/>
    </row>
    <row r="6690" spans="5:5">
      <c r="E6690" s="2"/>
    </row>
    <row r="6691" spans="5:5">
      <c r="E6691" s="2"/>
    </row>
    <row r="6692" spans="5:5">
      <c r="E6692" s="2"/>
    </row>
    <row r="6693" spans="5:5">
      <c r="E6693" s="2"/>
    </row>
    <row r="6694" spans="5:5">
      <c r="E6694" s="2"/>
    </row>
    <row r="6695" spans="5:5">
      <c r="E6695" s="2"/>
    </row>
    <row r="6696" spans="5:5">
      <c r="E6696" s="2"/>
    </row>
    <row r="6697" spans="5:5">
      <c r="E6697" s="2"/>
    </row>
    <row r="6698" spans="5:5">
      <c r="E6698" s="2"/>
    </row>
    <row r="6699" spans="5:5">
      <c r="E6699" s="2"/>
    </row>
    <row r="6700" spans="5:5">
      <c r="E6700" s="2"/>
    </row>
    <row r="6701" spans="5:5">
      <c r="E6701" s="2"/>
    </row>
    <row r="6702" spans="5:5">
      <c r="E6702" s="2"/>
    </row>
    <row r="6703" spans="5:5">
      <c r="E6703" s="2"/>
    </row>
    <row r="6704" spans="5:5">
      <c r="E6704" s="2"/>
    </row>
    <row r="6705" spans="5:5">
      <c r="E6705" s="2"/>
    </row>
    <row r="6706" spans="5:5">
      <c r="E6706" s="2"/>
    </row>
    <row r="6707" spans="5:5">
      <c r="E6707" s="2"/>
    </row>
    <row r="6708" spans="5:5">
      <c r="E6708" s="2"/>
    </row>
    <row r="6709" spans="5:5">
      <c r="E6709" s="2"/>
    </row>
    <row r="6710" spans="5:5">
      <c r="E6710" s="2"/>
    </row>
    <row r="6711" spans="5:5">
      <c r="E6711" s="2"/>
    </row>
    <row r="6712" spans="5:5">
      <c r="E6712" s="2"/>
    </row>
    <row r="6713" spans="5:5">
      <c r="E6713" s="2"/>
    </row>
    <row r="6714" spans="5:5">
      <c r="E6714" s="2"/>
    </row>
    <row r="6715" spans="5:5">
      <c r="E6715" s="2"/>
    </row>
    <row r="6716" spans="5:5">
      <c r="E6716" s="2"/>
    </row>
    <row r="6717" spans="5:5">
      <c r="E6717" s="2"/>
    </row>
    <row r="6718" spans="5:5">
      <c r="E6718" s="2"/>
    </row>
    <row r="6719" spans="5:5">
      <c r="E6719" s="2"/>
    </row>
    <row r="6720" spans="5:5">
      <c r="E6720" s="2"/>
    </row>
    <row r="6721" spans="5:5">
      <c r="E6721" s="2"/>
    </row>
    <row r="6722" spans="5:5">
      <c r="E6722" s="2"/>
    </row>
    <row r="6723" spans="5:5">
      <c r="E6723" s="2"/>
    </row>
    <row r="6724" spans="5:5">
      <c r="E6724" s="2"/>
    </row>
    <row r="6725" spans="5:5">
      <c r="E6725" s="2"/>
    </row>
    <row r="6726" spans="5:5">
      <c r="E6726" s="2"/>
    </row>
    <row r="6727" spans="5:5">
      <c r="E6727" s="2"/>
    </row>
    <row r="6728" spans="5:5">
      <c r="E6728" s="2"/>
    </row>
    <row r="6729" spans="5:5">
      <c r="E6729" s="2"/>
    </row>
    <row r="6730" spans="5:5">
      <c r="E6730" s="2"/>
    </row>
    <row r="6731" spans="5:5">
      <c r="E6731" s="2"/>
    </row>
    <row r="6732" spans="5:5">
      <c r="E6732" s="2"/>
    </row>
    <row r="6733" spans="5:5">
      <c r="E6733" s="2"/>
    </row>
    <row r="6734" spans="5:5">
      <c r="E6734" s="2"/>
    </row>
    <row r="6735" spans="5:5">
      <c r="E6735" s="2"/>
    </row>
    <row r="6736" spans="5:5">
      <c r="E6736" s="2"/>
    </row>
    <row r="6737" spans="5:5">
      <c r="E6737" s="2"/>
    </row>
    <row r="6738" spans="5:5">
      <c r="E6738" s="2"/>
    </row>
    <row r="6739" spans="5:5">
      <c r="E6739" s="2"/>
    </row>
    <row r="6740" spans="5:5">
      <c r="E6740" s="2"/>
    </row>
    <row r="6741" spans="5:5">
      <c r="E6741" s="2"/>
    </row>
    <row r="6742" spans="5:5">
      <c r="E6742" s="2"/>
    </row>
    <row r="6743" spans="5:5">
      <c r="E6743" s="2"/>
    </row>
    <row r="6744" spans="5:5">
      <c r="E6744" s="2"/>
    </row>
    <row r="6745" spans="5:5">
      <c r="E6745" s="2"/>
    </row>
    <row r="6746" spans="5:5">
      <c r="E6746" s="2"/>
    </row>
    <row r="6747" spans="5:5">
      <c r="E6747" s="2"/>
    </row>
    <row r="6748" spans="5:5">
      <c r="E6748" s="2"/>
    </row>
    <row r="6749" spans="5:5">
      <c r="E6749" s="2"/>
    </row>
    <row r="6750" spans="5:5">
      <c r="E6750" s="2"/>
    </row>
    <row r="6751" spans="5:5">
      <c r="E6751" s="2"/>
    </row>
    <row r="6752" spans="5:5">
      <c r="E6752" s="2"/>
    </row>
    <row r="6753" spans="5:5">
      <c r="E6753" s="2"/>
    </row>
    <row r="6754" spans="5:5">
      <c r="E6754" s="2"/>
    </row>
    <row r="6755" spans="5:5">
      <c r="E6755" s="2"/>
    </row>
    <row r="6756" spans="5:5">
      <c r="E6756" s="2"/>
    </row>
    <row r="6757" spans="5:5">
      <c r="E6757" s="2"/>
    </row>
    <row r="6758" spans="5:5">
      <c r="E6758" s="2"/>
    </row>
    <row r="6759" spans="5:5">
      <c r="E6759" s="2"/>
    </row>
    <row r="6760" spans="5:5">
      <c r="E6760" s="2"/>
    </row>
    <row r="6761" spans="5:5">
      <c r="E6761" s="2"/>
    </row>
    <row r="6762" spans="5:5">
      <c r="E6762" s="2"/>
    </row>
    <row r="6763" spans="5:5">
      <c r="E6763" s="2"/>
    </row>
    <row r="6764" spans="5:5">
      <c r="E6764" s="2"/>
    </row>
    <row r="6765" spans="5:5">
      <c r="E6765" s="2"/>
    </row>
    <row r="6766" spans="5:5">
      <c r="E6766" s="2"/>
    </row>
    <row r="6767" spans="5:5">
      <c r="E6767" s="2"/>
    </row>
    <row r="6768" spans="5:5">
      <c r="E6768" s="2"/>
    </row>
    <row r="6769" spans="5:5">
      <c r="E6769" s="2"/>
    </row>
    <row r="6770" spans="5:5">
      <c r="E6770" s="2"/>
    </row>
    <row r="6771" spans="5:5">
      <c r="E6771" s="2"/>
    </row>
    <row r="6772" spans="5:5">
      <c r="E6772" s="2"/>
    </row>
    <row r="6773" spans="5:5">
      <c r="E6773" s="2"/>
    </row>
    <row r="6774" spans="5:5">
      <c r="E6774" s="2"/>
    </row>
    <row r="6775" spans="5:5">
      <c r="E6775" s="2"/>
    </row>
    <row r="6776" spans="5:5">
      <c r="E6776" s="2"/>
    </row>
    <row r="6777" spans="5:5">
      <c r="E6777" s="2"/>
    </row>
    <row r="6778" spans="5:5">
      <c r="E6778" s="2"/>
    </row>
    <row r="6779" spans="5:5">
      <c r="E6779" s="2"/>
    </row>
    <row r="6780" spans="5:5">
      <c r="E6780" s="2"/>
    </row>
    <row r="6781" spans="5:5">
      <c r="E6781" s="2"/>
    </row>
    <row r="6782" spans="5:5">
      <c r="E6782" s="2"/>
    </row>
    <row r="6783" spans="5:5">
      <c r="E6783" s="2"/>
    </row>
    <row r="6784" spans="5:5">
      <c r="E6784" s="2"/>
    </row>
    <row r="6785" spans="5:5">
      <c r="E6785" s="2"/>
    </row>
    <row r="6786" spans="5:5">
      <c r="E6786" s="2"/>
    </row>
    <row r="6787" spans="5:5">
      <c r="E6787" s="2"/>
    </row>
    <row r="6788" spans="5:5">
      <c r="E6788" s="2"/>
    </row>
    <row r="6789" spans="5:5">
      <c r="E6789" s="2"/>
    </row>
    <row r="6790" spans="5:5">
      <c r="E6790" s="2"/>
    </row>
    <row r="6791" spans="5:5">
      <c r="E6791" s="2"/>
    </row>
    <row r="6792" spans="5:5">
      <c r="E6792" s="2"/>
    </row>
    <row r="6793" spans="5:5">
      <c r="E6793" s="2"/>
    </row>
    <row r="6794" spans="5:5">
      <c r="E6794" s="2"/>
    </row>
    <row r="6795" spans="5:5">
      <c r="E6795" s="2"/>
    </row>
    <row r="6796" spans="5:5">
      <c r="E6796" s="2"/>
    </row>
    <row r="6797" spans="5:5">
      <c r="E6797" s="2"/>
    </row>
    <row r="6798" spans="5:5">
      <c r="E6798" s="2"/>
    </row>
    <row r="6799" spans="5:5">
      <c r="E6799" s="2"/>
    </row>
    <row r="6800" spans="5:5">
      <c r="E6800" s="2"/>
    </row>
    <row r="6801" spans="5:5">
      <c r="E6801" s="2"/>
    </row>
    <row r="6802" spans="5:5">
      <c r="E6802" s="2"/>
    </row>
    <row r="6803" spans="5:5">
      <c r="E6803" s="2"/>
    </row>
    <row r="6804" spans="5:5">
      <c r="E6804" s="2"/>
    </row>
    <row r="6805" spans="5:5">
      <c r="E6805" s="2"/>
    </row>
    <row r="6806" spans="5:5">
      <c r="E6806" s="2"/>
    </row>
    <row r="6807" spans="5:5">
      <c r="E6807" s="2"/>
    </row>
    <row r="6808" spans="5:5">
      <c r="E6808" s="2"/>
    </row>
    <row r="6809" spans="5:5">
      <c r="E6809" s="2"/>
    </row>
    <row r="6810" spans="5:5">
      <c r="E6810" s="2"/>
    </row>
    <row r="6811" spans="5:5">
      <c r="E6811" s="2"/>
    </row>
    <row r="6812" spans="5:5">
      <c r="E6812" s="2"/>
    </row>
    <row r="6813" spans="5:5">
      <c r="E6813" s="2"/>
    </row>
    <row r="6814" spans="5:5">
      <c r="E6814" s="2"/>
    </row>
    <row r="6815" spans="5:5">
      <c r="E6815" s="2"/>
    </row>
    <row r="6816" spans="5:5">
      <c r="E6816" s="2"/>
    </row>
    <row r="6817" spans="5:5">
      <c r="E6817" s="2"/>
    </row>
    <row r="6818" spans="5:5">
      <c r="E6818" s="2"/>
    </row>
    <row r="6819" spans="5:5">
      <c r="E6819" s="2"/>
    </row>
    <row r="6820" spans="5:5">
      <c r="E6820" s="2"/>
    </row>
    <row r="6821" spans="5:5">
      <c r="E6821" s="2"/>
    </row>
    <row r="6822" spans="5:5">
      <c r="E6822" s="2"/>
    </row>
    <row r="6823" spans="5:5">
      <c r="E6823" s="2"/>
    </row>
    <row r="6824" spans="5:5">
      <c r="E6824" s="2"/>
    </row>
    <row r="6825" spans="5:5">
      <c r="E6825" s="2"/>
    </row>
    <row r="6826" spans="5:5">
      <c r="E6826" s="2"/>
    </row>
    <row r="6827" spans="5:5">
      <c r="E6827" s="2"/>
    </row>
    <row r="6828" spans="5:5">
      <c r="E6828" s="2"/>
    </row>
    <row r="6829" spans="5:5">
      <c r="E6829" s="2"/>
    </row>
    <row r="6830" spans="5:5">
      <c r="E6830" s="2"/>
    </row>
    <row r="6831" spans="5:5">
      <c r="E6831" s="2"/>
    </row>
    <row r="6832" spans="5:5">
      <c r="E6832" s="2"/>
    </row>
    <row r="6833" spans="5:5">
      <c r="E6833" s="2"/>
    </row>
    <row r="6834" spans="5:5">
      <c r="E6834" s="2"/>
    </row>
    <row r="6835" spans="5:5">
      <c r="E6835" s="2"/>
    </row>
    <row r="6836" spans="5:5">
      <c r="E6836" s="2"/>
    </row>
    <row r="6837" spans="5:5">
      <c r="E6837" s="2"/>
    </row>
    <row r="6838" spans="5:5">
      <c r="E6838" s="2"/>
    </row>
    <row r="6839" spans="5:5">
      <c r="E6839" s="2"/>
    </row>
    <row r="6840" spans="5:5">
      <c r="E6840" s="2"/>
    </row>
    <row r="6841" spans="5:5">
      <c r="E6841" s="2"/>
    </row>
    <row r="6842" spans="5:5">
      <c r="E6842" s="2"/>
    </row>
    <row r="6843" spans="5:5">
      <c r="E6843" s="2"/>
    </row>
    <row r="6844" spans="5:5">
      <c r="E6844" s="2"/>
    </row>
    <row r="6845" spans="5:5">
      <c r="E6845" s="2"/>
    </row>
    <row r="6846" spans="5:5">
      <c r="E6846" s="2"/>
    </row>
    <row r="6847" spans="5:5">
      <c r="E6847" s="2"/>
    </row>
    <row r="6848" spans="5:5">
      <c r="E6848" s="2"/>
    </row>
    <row r="6849" spans="5:5">
      <c r="E6849" s="2"/>
    </row>
    <row r="6850" spans="5:5">
      <c r="E6850" s="2"/>
    </row>
    <row r="6851" spans="5:5">
      <c r="E6851" s="2"/>
    </row>
    <row r="6852" spans="5:5">
      <c r="E6852" s="2"/>
    </row>
    <row r="6853" spans="5:5">
      <c r="E6853" s="2"/>
    </row>
    <row r="6854" spans="5:5">
      <c r="E6854" s="2"/>
    </row>
    <row r="6855" spans="5:5">
      <c r="E6855" s="2"/>
    </row>
    <row r="6856" spans="5:5">
      <c r="E6856" s="2"/>
    </row>
    <row r="6857" spans="5:5">
      <c r="E6857" s="2"/>
    </row>
    <row r="6858" spans="5:5">
      <c r="E6858" s="2"/>
    </row>
    <row r="6859" spans="5:5">
      <c r="E6859" s="2"/>
    </row>
    <row r="6860" spans="5:5">
      <c r="E6860" s="2"/>
    </row>
    <row r="6861" spans="5:5">
      <c r="E6861" s="2"/>
    </row>
    <row r="6862" spans="5:5">
      <c r="E6862" s="2"/>
    </row>
    <row r="6863" spans="5:5">
      <c r="E6863" s="2"/>
    </row>
    <row r="6864" spans="5:5">
      <c r="E6864" s="2"/>
    </row>
    <row r="6865" spans="5:5">
      <c r="E6865" s="2"/>
    </row>
    <row r="6866" spans="5:5">
      <c r="E6866" s="2"/>
    </row>
    <row r="6867" spans="5:5">
      <c r="E6867" s="2"/>
    </row>
    <row r="6868" spans="5:5">
      <c r="E6868" s="2"/>
    </row>
    <row r="6869" spans="5:5">
      <c r="E6869" s="2"/>
    </row>
    <row r="6870" spans="5:5">
      <c r="E6870" s="2"/>
    </row>
    <row r="6871" spans="5:5">
      <c r="E6871" s="2"/>
    </row>
    <row r="6872" spans="5:5">
      <c r="E6872" s="2"/>
    </row>
    <row r="6873" spans="5:5">
      <c r="E6873" s="2"/>
    </row>
    <row r="6874" spans="5:5">
      <c r="E6874" s="2"/>
    </row>
    <row r="6875" spans="5:5">
      <c r="E6875" s="2"/>
    </row>
    <row r="6876" spans="5:5">
      <c r="E6876" s="2"/>
    </row>
    <row r="6877" spans="5:5">
      <c r="E6877" s="2"/>
    </row>
    <row r="6878" spans="5:5">
      <c r="E6878" s="2"/>
    </row>
    <row r="6879" spans="5:5">
      <c r="E6879" s="2"/>
    </row>
    <row r="6880" spans="5:5">
      <c r="E6880" s="2"/>
    </row>
    <row r="6881" spans="5:5">
      <c r="E6881" s="2"/>
    </row>
    <row r="6882" spans="5:5">
      <c r="E6882" s="2"/>
    </row>
    <row r="6883" spans="5:5">
      <c r="E6883" s="2"/>
    </row>
    <row r="6884" spans="5:5">
      <c r="E6884" s="2"/>
    </row>
    <row r="6885" spans="5:5">
      <c r="E6885" s="2"/>
    </row>
    <row r="6886" spans="5:5">
      <c r="E6886" s="2"/>
    </row>
    <row r="6887" spans="5:5">
      <c r="E6887" s="2"/>
    </row>
    <row r="6888" spans="5:5">
      <c r="E6888" s="2"/>
    </row>
    <row r="6889" spans="5:5">
      <c r="E6889" s="2"/>
    </row>
    <row r="6890" spans="5:5">
      <c r="E6890" s="2"/>
    </row>
    <row r="6891" spans="5:5">
      <c r="E6891" s="2"/>
    </row>
    <row r="6892" spans="5:5">
      <c r="E6892" s="2"/>
    </row>
    <row r="6893" spans="5:5">
      <c r="E6893" s="2"/>
    </row>
    <row r="6894" spans="5:5">
      <c r="E6894" s="2"/>
    </row>
    <row r="6895" spans="5:5">
      <c r="E6895" s="2"/>
    </row>
    <row r="6896" spans="5:5">
      <c r="E6896" s="2"/>
    </row>
    <row r="6897" spans="5:5">
      <c r="E6897" s="2"/>
    </row>
    <row r="6898" spans="5:5">
      <c r="E6898" s="2"/>
    </row>
    <row r="6899" spans="5:5">
      <c r="E6899" s="2"/>
    </row>
    <row r="6900" spans="5:5">
      <c r="E6900" s="2"/>
    </row>
    <row r="6901" spans="5:5">
      <c r="E6901" s="2"/>
    </row>
    <row r="6902" spans="5:5">
      <c r="E6902" s="2"/>
    </row>
    <row r="6903" spans="5:5">
      <c r="E6903" s="2"/>
    </row>
    <row r="6904" spans="5:5">
      <c r="E6904" s="2"/>
    </row>
    <row r="6905" spans="5:5">
      <c r="E6905" s="2"/>
    </row>
    <row r="6906" spans="5:5">
      <c r="E6906" s="2"/>
    </row>
    <row r="6907" spans="5:5">
      <c r="E6907" s="2"/>
    </row>
    <row r="6908" spans="5:5">
      <c r="E6908" s="2"/>
    </row>
    <row r="6909" spans="5:5">
      <c r="E6909" s="2"/>
    </row>
    <row r="6910" spans="5:5">
      <c r="E6910" s="2"/>
    </row>
    <row r="6911" spans="5:5">
      <c r="E6911" s="2"/>
    </row>
    <row r="6912" spans="5:5">
      <c r="E6912" s="2"/>
    </row>
    <row r="6913" spans="5:5">
      <c r="E6913" s="2"/>
    </row>
    <row r="6914" spans="5:5">
      <c r="E6914" s="2"/>
    </row>
    <row r="6915" spans="5:5">
      <c r="E6915" s="2"/>
    </row>
    <row r="6916" spans="5:5">
      <c r="E6916" s="2"/>
    </row>
    <row r="6917" spans="5:5">
      <c r="E6917" s="2"/>
    </row>
    <row r="6918" spans="5:5">
      <c r="E6918" s="2"/>
    </row>
    <row r="6919" spans="5:5">
      <c r="E6919" s="2"/>
    </row>
    <row r="6920" spans="5:5">
      <c r="E6920" s="2"/>
    </row>
    <row r="6921" spans="5:5">
      <c r="E6921" s="2"/>
    </row>
    <row r="6922" spans="5:5">
      <c r="E6922" s="2"/>
    </row>
    <row r="6923" spans="5:5">
      <c r="E6923" s="2"/>
    </row>
    <row r="6924" spans="5:5">
      <c r="E6924" s="2"/>
    </row>
    <row r="6925" spans="5:5">
      <c r="E6925" s="2"/>
    </row>
    <row r="6926" spans="5:5">
      <c r="E6926" s="2"/>
    </row>
    <row r="6927" spans="5:5">
      <c r="E6927" s="2"/>
    </row>
    <row r="6928" spans="5:5">
      <c r="E6928" s="2"/>
    </row>
    <row r="6929" spans="5:5">
      <c r="E6929" s="2"/>
    </row>
    <row r="6930" spans="5:5">
      <c r="E6930" s="2"/>
    </row>
    <row r="6931" spans="5:5">
      <c r="E6931" s="2"/>
    </row>
    <row r="6932" spans="5:5">
      <c r="E6932" s="2"/>
    </row>
    <row r="6933" spans="5:5">
      <c r="E6933" s="2"/>
    </row>
    <row r="6934" spans="5:5">
      <c r="E6934" s="2"/>
    </row>
    <row r="6935" spans="5:5">
      <c r="E6935" s="2"/>
    </row>
    <row r="6936" spans="5:5">
      <c r="E6936" s="2"/>
    </row>
    <row r="6937" spans="5:5">
      <c r="E6937" s="2"/>
    </row>
    <row r="6938" spans="5:5">
      <c r="E6938" s="2"/>
    </row>
    <row r="6939" spans="5:5">
      <c r="E6939" s="2"/>
    </row>
    <row r="6940" spans="5:5">
      <c r="E6940" s="2"/>
    </row>
    <row r="6941" spans="5:5">
      <c r="E6941" s="2"/>
    </row>
    <row r="6942" spans="5:5">
      <c r="E6942" s="2"/>
    </row>
    <row r="6943" spans="5:5">
      <c r="E6943" s="2"/>
    </row>
    <row r="6944" spans="5:5">
      <c r="E6944" s="2"/>
    </row>
    <row r="6945" spans="5:5">
      <c r="E6945" s="2"/>
    </row>
    <row r="6946" spans="5:5">
      <c r="E6946" s="2"/>
    </row>
    <row r="6947" spans="5:5">
      <c r="E6947" s="2"/>
    </row>
    <row r="6948" spans="5:5">
      <c r="E6948" s="2"/>
    </row>
    <row r="6949" spans="5:5">
      <c r="E6949" s="2"/>
    </row>
    <row r="6950" spans="5:5">
      <c r="E6950" s="2"/>
    </row>
    <row r="6951" spans="5:5">
      <c r="E6951" s="2"/>
    </row>
    <row r="6952" spans="5:5">
      <c r="E6952" s="2"/>
    </row>
    <row r="6953" spans="5:5">
      <c r="E6953" s="2"/>
    </row>
    <row r="6954" spans="5:5">
      <c r="E6954" s="2"/>
    </row>
    <row r="6955" spans="5:5">
      <c r="E6955" s="2"/>
    </row>
    <row r="6956" spans="5:5">
      <c r="E6956" s="2"/>
    </row>
    <row r="6957" spans="5:5">
      <c r="E6957" s="2"/>
    </row>
    <row r="6958" spans="5:5">
      <c r="E6958" s="2"/>
    </row>
    <row r="6959" spans="5:5">
      <c r="E6959" s="2"/>
    </row>
    <row r="6960" spans="5:5">
      <c r="E6960" s="2"/>
    </row>
    <row r="6961" spans="5:5">
      <c r="E6961" s="2"/>
    </row>
    <row r="6962" spans="5:5">
      <c r="E6962" s="2"/>
    </row>
    <row r="6963" spans="5:5">
      <c r="E6963" s="2"/>
    </row>
    <row r="6964" spans="5:5">
      <c r="E6964" s="2"/>
    </row>
    <row r="6965" spans="5:5">
      <c r="E6965" s="2"/>
    </row>
    <row r="6966" spans="5:5">
      <c r="E6966" s="2"/>
    </row>
    <row r="6967" spans="5:5">
      <c r="E6967" s="2"/>
    </row>
    <row r="6968" spans="5:5">
      <c r="E6968" s="2"/>
    </row>
    <row r="6969" spans="5:5">
      <c r="E6969" s="2"/>
    </row>
    <row r="6970" spans="5:5">
      <c r="E6970" s="2"/>
    </row>
    <row r="6971" spans="5:5">
      <c r="E6971" s="2"/>
    </row>
    <row r="6972" spans="5:5">
      <c r="E6972" s="2"/>
    </row>
    <row r="6973" spans="5:5">
      <c r="E6973" s="2"/>
    </row>
    <row r="6974" spans="5:5">
      <c r="E6974" s="2"/>
    </row>
    <row r="6975" spans="5:5">
      <c r="E6975" s="2"/>
    </row>
    <row r="6976" spans="5:5">
      <c r="E6976" s="2"/>
    </row>
    <row r="6977" spans="5:5">
      <c r="E6977" s="2"/>
    </row>
    <row r="6978" spans="5:5">
      <c r="E6978" s="2"/>
    </row>
    <row r="6979" spans="5:5">
      <c r="E6979" s="2"/>
    </row>
    <row r="6980" spans="5:5">
      <c r="E6980" s="2"/>
    </row>
    <row r="6981" spans="5:5">
      <c r="E6981" s="2"/>
    </row>
    <row r="6982" spans="5:5">
      <c r="E6982" s="2"/>
    </row>
    <row r="6983" spans="5:5">
      <c r="E6983" s="2"/>
    </row>
    <row r="6984" spans="5:5">
      <c r="E6984" s="2"/>
    </row>
    <row r="6985" spans="5:5">
      <c r="E6985" s="2"/>
    </row>
    <row r="6986" spans="5:5">
      <c r="E6986" s="2"/>
    </row>
    <row r="6987" spans="5:5">
      <c r="E6987" s="2"/>
    </row>
    <row r="6988" spans="5:5">
      <c r="E6988" s="2"/>
    </row>
    <row r="6989" spans="5:5">
      <c r="E6989" s="2"/>
    </row>
    <row r="6990" spans="5:5">
      <c r="E6990" s="2"/>
    </row>
    <row r="6991" spans="5:5">
      <c r="E6991" s="2"/>
    </row>
    <row r="6992" spans="5:5">
      <c r="E6992" s="2"/>
    </row>
    <row r="6993" spans="5:5">
      <c r="E6993" s="2"/>
    </row>
    <row r="6994" spans="5:5">
      <c r="E6994" s="2"/>
    </row>
    <row r="6995" spans="5:5">
      <c r="E6995" s="2"/>
    </row>
    <row r="6996" spans="5:5">
      <c r="E6996" s="2"/>
    </row>
    <row r="6997" spans="5:5">
      <c r="E6997" s="2"/>
    </row>
    <row r="6998" spans="5:5">
      <c r="E6998" s="2"/>
    </row>
    <row r="6999" spans="5:5">
      <c r="E6999" s="2"/>
    </row>
    <row r="7000" spans="5:5">
      <c r="E7000" s="2"/>
    </row>
    <row r="7001" spans="5:5">
      <c r="E7001" s="2"/>
    </row>
    <row r="7002" spans="5:5">
      <c r="E7002" s="2"/>
    </row>
    <row r="7003" spans="5:5">
      <c r="E7003" s="2"/>
    </row>
    <row r="7004" spans="5:5">
      <c r="E7004" s="2"/>
    </row>
    <row r="7005" spans="5:5">
      <c r="E7005" s="2"/>
    </row>
    <row r="7006" spans="5:5">
      <c r="E7006" s="2"/>
    </row>
    <row r="7007" spans="5:5">
      <c r="E7007" s="2"/>
    </row>
    <row r="7008" spans="5:5">
      <c r="E7008" s="2"/>
    </row>
    <row r="7009" spans="5:5">
      <c r="E7009" s="2"/>
    </row>
    <row r="7010" spans="5:5">
      <c r="E7010" s="2"/>
    </row>
    <row r="7011" spans="5:5">
      <c r="E7011" s="2"/>
    </row>
    <row r="7012" spans="5:5">
      <c r="E7012" s="2"/>
    </row>
    <row r="7013" spans="5:5">
      <c r="E7013" s="2"/>
    </row>
    <row r="7014" spans="5:5">
      <c r="E7014" s="2"/>
    </row>
    <row r="7015" spans="5:5">
      <c r="E7015" s="2"/>
    </row>
    <row r="7016" spans="5:5">
      <c r="E7016" s="2"/>
    </row>
    <row r="7017" spans="5:5">
      <c r="E7017" s="2"/>
    </row>
    <row r="7018" spans="5:5">
      <c r="E7018" s="2"/>
    </row>
    <row r="7019" spans="5:5">
      <c r="E7019" s="2"/>
    </row>
    <row r="7020" spans="5:5">
      <c r="E7020" s="2"/>
    </row>
    <row r="7021" spans="5:5">
      <c r="E7021" s="2"/>
    </row>
    <row r="7022" spans="5:5">
      <c r="E7022" s="2"/>
    </row>
    <row r="7023" spans="5:5">
      <c r="E7023" s="2"/>
    </row>
    <row r="7024" spans="5:5">
      <c r="E7024" s="2"/>
    </row>
    <row r="7025" spans="5:5">
      <c r="E7025" s="2"/>
    </row>
    <row r="7026" spans="5:5">
      <c r="E7026" s="2"/>
    </row>
    <row r="7027" spans="5:5">
      <c r="E7027" s="2"/>
    </row>
    <row r="7028" spans="5:5">
      <c r="E7028" s="2"/>
    </row>
    <row r="7029" spans="5:5">
      <c r="E7029" s="2"/>
    </row>
    <row r="7030" spans="5:5">
      <c r="E7030" s="2"/>
    </row>
    <row r="7031" spans="5:5">
      <c r="E7031" s="2"/>
    </row>
    <row r="7032" spans="5:5">
      <c r="E7032" s="2"/>
    </row>
    <row r="7033" spans="5:5">
      <c r="E7033" s="2"/>
    </row>
    <row r="7034" spans="5:5">
      <c r="E7034" s="2"/>
    </row>
    <row r="7035" spans="5:5">
      <c r="E7035" s="2"/>
    </row>
    <row r="7036" spans="5:5">
      <c r="E7036" s="2"/>
    </row>
    <row r="7037" spans="5:5">
      <c r="E7037" s="2"/>
    </row>
    <row r="7038" spans="5:5">
      <c r="E7038" s="2"/>
    </row>
    <row r="7039" spans="5:5">
      <c r="E7039" s="2"/>
    </row>
    <row r="7040" spans="5:5">
      <c r="E7040" s="2"/>
    </row>
    <row r="7041" spans="5:5">
      <c r="E7041" s="2"/>
    </row>
    <row r="7042" spans="5:5">
      <c r="E7042" s="2"/>
    </row>
    <row r="7043" spans="5:5">
      <c r="E7043" s="2"/>
    </row>
    <row r="7044" spans="5:5">
      <c r="E7044" s="2"/>
    </row>
    <row r="7045" spans="5:5">
      <c r="E7045" s="2"/>
    </row>
    <row r="7046" spans="5:5">
      <c r="E7046" s="2"/>
    </row>
    <row r="7047" spans="5:5">
      <c r="E7047" s="2"/>
    </row>
    <row r="7048" spans="5:5">
      <c r="E7048" s="2"/>
    </row>
    <row r="7049" spans="5:5">
      <c r="E7049" s="2"/>
    </row>
    <row r="7050" spans="5:5">
      <c r="E7050" s="2"/>
    </row>
    <row r="7051" spans="5:5">
      <c r="E7051" s="2"/>
    </row>
    <row r="7052" spans="5:5">
      <c r="E7052" s="2"/>
    </row>
    <row r="7053" spans="5:5">
      <c r="E7053" s="2"/>
    </row>
    <row r="7054" spans="5:5">
      <c r="E7054" s="2"/>
    </row>
    <row r="7055" spans="5:5">
      <c r="E7055" s="2"/>
    </row>
    <row r="7056" spans="5:5">
      <c r="E7056" s="2"/>
    </row>
    <row r="7057" spans="5:5">
      <c r="E7057" s="2"/>
    </row>
    <row r="7058" spans="5:5">
      <c r="E7058" s="2"/>
    </row>
    <row r="7059" spans="5:5">
      <c r="E7059" s="2"/>
    </row>
    <row r="7060" spans="5:5">
      <c r="E7060" s="2"/>
    </row>
    <row r="7061" spans="5:5">
      <c r="E7061" s="2"/>
    </row>
    <row r="7062" spans="5:5">
      <c r="E7062" s="2"/>
    </row>
    <row r="7063" spans="5:5">
      <c r="E7063" s="2"/>
    </row>
    <row r="7064" spans="5:5">
      <c r="E7064" s="2"/>
    </row>
    <row r="7065" spans="5:5">
      <c r="E7065" s="2"/>
    </row>
    <row r="7066" spans="5:5">
      <c r="E7066" s="2"/>
    </row>
    <row r="7067" spans="5:5">
      <c r="E7067" s="2"/>
    </row>
    <row r="7068" spans="5:5">
      <c r="E7068" s="2"/>
    </row>
    <row r="7069" spans="5:5">
      <c r="E7069" s="2"/>
    </row>
    <row r="7070" spans="5:5">
      <c r="E7070" s="2"/>
    </row>
    <row r="7071" spans="5:5">
      <c r="E7071" s="2"/>
    </row>
    <row r="7072" spans="5:5">
      <c r="E7072" s="2"/>
    </row>
    <row r="7073" spans="5:5">
      <c r="E7073" s="2"/>
    </row>
    <row r="7074" spans="5:5">
      <c r="E7074" s="2"/>
    </row>
    <row r="7075" spans="5:5">
      <c r="E7075" s="2"/>
    </row>
    <row r="7076" spans="5:5">
      <c r="E7076" s="2"/>
    </row>
    <row r="7077" spans="5:5">
      <c r="E7077" s="2"/>
    </row>
    <row r="7078" spans="5:5">
      <c r="E7078" s="2"/>
    </row>
    <row r="7079" spans="5:5">
      <c r="E7079" s="2"/>
    </row>
    <row r="7080" spans="5:5">
      <c r="E7080" s="2"/>
    </row>
    <row r="7081" spans="5:5">
      <c r="E7081" s="2"/>
    </row>
    <row r="7082" spans="5:5">
      <c r="E7082" s="2"/>
    </row>
    <row r="7083" spans="5:5">
      <c r="E7083" s="2"/>
    </row>
    <row r="7084" spans="5:5">
      <c r="E7084" s="2"/>
    </row>
    <row r="7085" spans="5:5">
      <c r="E7085" s="2"/>
    </row>
    <row r="7086" spans="5:5">
      <c r="E7086" s="2"/>
    </row>
    <row r="7087" spans="5:5">
      <c r="E7087" s="2"/>
    </row>
    <row r="7088" spans="5:5">
      <c r="E7088" s="2"/>
    </row>
    <row r="7089" spans="5:5">
      <c r="E7089" s="2"/>
    </row>
    <row r="7090" spans="5:5">
      <c r="E7090" s="2"/>
    </row>
    <row r="7091" spans="5:5">
      <c r="E7091" s="2"/>
    </row>
    <row r="7092" spans="5:5">
      <c r="E7092" s="2"/>
    </row>
    <row r="7093" spans="5:5">
      <c r="E7093" s="2"/>
    </row>
    <row r="7094" spans="5:5">
      <c r="E7094" s="2"/>
    </row>
    <row r="7095" spans="5:5">
      <c r="E7095" s="2"/>
    </row>
    <row r="7096" spans="5:5">
      <c r="E7096" s="2"/>
    </row>
    <row r="7097" spans="5:5">
      <c r="E7097" s="2"/>
    </row>
    <row r="7098" spans="5:5">
      <c r="E7098" s="2"/>
    </row>
    <row r="7099" spans="5:5">
      <c r="E7099" s="2"/>
    </row>
    <row r="7100" spans="5:5">
      <c r="E7100" s="2"/>
    </row>
    <row r="7101" spans="5:5">
      <c r="E7101" s="2"/>
    </row>
    <row r="7102" spans="5:5">
      <c r="E7102" s="2"/>
    </row>
    <row r="7103" spans="5:5">
      <c r="E7103" s="2"/>
    </row>
    <row r="7104" spans="5:5">
      <c r="E7104" s="2"/>
    </row>
    <row r="7105" spans="5:5">
      <c r="E7105" s="2"/>
    </row>
    <row r="7106" spans="5:5">
      <c r="E7106" s="2"/>
    </row>
    <row r="7107" spans="5:5">
      <c r="E7107" s="2"/>
    </row>
    <row r="7108" spans="5:5">
      <c r="E7108" s="2"/>
    </row>
    <row r="7109" spans="5:5">
      <c r="E7109" s="2"/>
    </row>
    <row r="7110" spans="5:5">
      <c r="E7110" s="2"/>
    </row>
    <row r="7111" spans="5:5">
      <c r="E7111" s="2"/>
    </row>
    <row r="7112" spans="5:5">
      <c r="E7112" s="2"/>
    </row>
    <row r="7113" spans="5:5">
      <c r="E7113" s="2"/>
    </row>
    <row r="7114" spans="5:5">
      <c r="E7114" s="2"/>
    </row>
    <row r="7115" spans="5:5">
      <c r="E7115" s="2"/>
    </row>
    <row r="7116" spans="5:5">
      <c r="E7116" s="2"/>
    </row>
    <row r="7117" spans="5:5">
      <c r="E7117" s="2"/>
    </row>
    <row r="7118" spans="5:5">
      <c r="E7118" s="2"/>
    </row>
    <row r="7119" spans="5:5">
      <c r="E7119" s="2"/>
    </row>
    <row r="7120" spans="5:5">
      <c r="E7120" s="2"/>
    </row>
    <row r="7121" spans="5:5">
      <c r="E7121" s="2"/>
    </row>
    <row r="7122" spans="5:5">
      <c r="E7122" s="2"/>
    </row>
    <row r="7123" spans="5:5">
      <c r="E7123" s="2"/>
    </row>
    <row r="7124" spans="5:5">
      <c r="E7124" s="2"/>
    </row>
    <row r="7125" spans="5:5">
      <c r="E7125" s="2"/>
    </row>
    <row r="7126" spans="5:5">
      <c r="E7126" s="2"/>
    </row>
    <row r="7127" spans="5:5">
      <c r="E7127" s="2"/>
    </row>
    <row r="7128" spans="5:5">
      <c r="E7128" s="2"/>
    </row>
    <row r="7129" spans="5:5">
      <c r="E7129" s="2"/>
    </row>
    <row r="7130" spans="5:5">
      <c r="E7130" s="2"/>
    </row>
    <row r="7131" spans="5:5">
      <c r="E7131" s="2"/>
    </row>
    <row r="7132" spans="5:5">
      <c r="E7132" s="2"/>
    </row>
    <row r="7133" spans="5:5">
      <c r="E7133" s="2"/>
    </row>
    <row r="7134" spans="5:5">
      <c r="E7134" s="2"/>
    </row>
    <row r="7135" spans="5:5">
      <c r="E7135" s="2"/>
    </row>
    <row r="7136" spans="5:5">
      <c r="E7136" s="2"/>
    </row>
    <row r="7137" spans="5:5">
      <c r="E7137" s="2"/>
    </row>
    <row r="7138" spans="5:5">
      <c r="E7138" s="2"/>
    </row>
    <row r="7139" spans="5:5">
      <c r="E7139" s="2"/>
    </row>
    <row r="7140" spans="5:5">
      <c r="E7140" s="2"/>
    </row>
    <row r="7141" spans="5:5">
      <c r="E7141" s="2"/>
    </row>
    <row r="7142" spans="5:5">
      <c r="E7142" s="2"/>
    </row>
    <row r="7143" spans="5:5">
      <c r="E7143" s="2"/>
    </row>
    <row r="7144" spans="5:5">
      <c r="E7144" s="2"/>
    </row>
    <row r="7145" spans="5:5">
      <c r="E7145" s="2"/>
    </row>
    <row r="7146" spans="5:5">
      <c r="E7146" s="2"/>
    </row>
    <row r="7147" spans="5:5">
      <c r="E7147" s="2"/>
    </row>
    <row r="7148" spans="5:5">
      <c r="E7148" s="2"/>
    </row>
    <row r="7149" spans="5:5">
      <c r="E7149" s="2"/>
    </row>
    <row r="7150" spans="5:5">
      <c r="E7150" s="2"/>
    </row>
    <row r="7151" spans="5:5">
      <c r="E7151" s="2"/>
    </row>
    <row r="7152" spans="5:5">
      <c r="E7152" s="2"/>
    </row>
    <row r="7153" spans="5:5">
      <c r="E7153" s="2"/>
    </row>
    <row r="7154" spans="5:5">
      <c r="E7154" s="2"/>
    </row>
    <row r="7155" spans="5:5">
      <c r="E7155" s="2"/>
    </row>
    <row r="7156" spans="5:5">
      <c r="E7156" s="2"/>
    </row>
    <row r="7157" spans="5:5">
      <c r="E7157" s="2"/>
    </row>
    <row r="7158" spans="5:5">
      <c r="E7158" s="2"/>
    </row>
    <row r="7159" spans="5:5">
      <c r="E7159" s="2"/>
    </row>
    <row r="7160" spans="5:5">
      <c r="E7160" s="2"/>
    </row>
    <row r="7161" spans="5:5">
      <c r="E7161" s="2"/>
    </row>
    <row r="7162" spans="5:5">
      <c r="E7162" s="2"/>
    </row>
    <row r="7163" spans="5:5">
      <c r="E7163" s="2"/>
    </row>
    <row r="7164" spans="5:5">
      <c r="E7164" s="2"/>
    </row>
    <row r="7165" spans="5:5">
      <c r="E7165" s="2"/>
    </row>
    <row r="7166" spans="5:5">
      <c r="E7166" s="2"/>
    </row>
    <row r="7167" spans="5:5">
      <c r="E7167" s="2"/>
    </row>
    <row r="7168" spans="5:5">
      <c r="E7168" s="2"/>
    </row>
    <row r="7169" spans="5:5">
      <c r="E7169" s="2"/>
    </row>
    <row r="7170" spans="5:5">
      <c r="E7170" s="2"/>
    </row>
    <row r="7171" spans="5:5">
      <c r="E7171" s="2"/>
    </row>
    <row r="7172" spans="5:5">
      <c r="E7172" s="2"/>
    </row>
    <row r="7173" spans="5:5">
      <c r="E7173" s="2"/>
    </row>
    <row r="7174" spans="5:5">
      <c r="E7174" s="2"/>
    </row>
    <row r="7175" spans="5:5">
      <c r="E7175" s="2"/>
    </row>
    <row r="7176" spans="5:5">
      <c r="E7176" s="2"/>
    </row>
    <row r="7177" spans="5:5">
      <c r="E7177" s="2"/>
    </row>
    <row r="7178" spans="5:5">
      <c r="E7178" s="2"/>
    </row>
    <row r="7179" spans="5:5">
      <c r="E7179" s="2"/>
    </row>
    <row r="7180" spans="5:5">
      <c r="E7180" s="2"/>
    </row>
    <row r="7181" spans="5:5">
      <c r="E7181" s="2"/>
    </row>
    <row r="7182" spans="5:5">
      <c r="E7182" s="2"/>
    </row>
    <row r="7183" spans="5:5">
      <c r="E7183" s="2"/>
    </row>
    <row r="7184" spans="5:5">
      <c r="E7184" s="2"/>
    </row>
    <row r="7185" spans="5:5">
      <c r="E7185" s="2"/>
    </row>
    <row r="7186" spans="5:5">
      <c r="E7186" s="2"/>
    </row>
    <row r="7187" spans="5:5">
      <c r="E7187" s="2"/>
    </row>
    <row r="7188" spans="5:5">
      <c r="E7188" s="2"/>
    </row>
    <row r="7189" spans="5:5">
      <c r="E7189" s="2"/>
    </row>
    <row r="7190" spans="5:5">
      <c r="E7190" s="2"/>
    </row>
    <row r="7191" spans="5:5">
      <c r="E7191" s="2"/>
    </row>
    <row r="7192" spans="5:5">
      <c r="E7192" s="2"/>
    </row>
    <row r="7193" spans="5:5">
      <c r="E7193" s="2"/>
    </row>
    <row r="7194" spans="5:5">
      <c r="E7194" s="2"/>
    </row>
    <row r="7195" spans="5:5">
      <c r="E7195" s="2"/>
    </row>
    <row r="7196" spans="5:5">
      <c r="E7196" s="2"/>
    </row>
    <row r="7197" spans="5:5">
      <c r="E7197" s="2"/>
    </row>
    <row r="7198" spans="5:5">
      <c r="E7198" s="2"/>
    </row>
    <row r="7199" spans="5:5">
      <c r="E7199" s="2"/>
    </row>
    <row r="7200" spans="5:5">
      <c r="E7200" s="2"/>
    </row>
    <row r="7201" spans="5:5">
      <c r="E7201" s="2"/>
    </row>
    <row r="7202" spans="5:5">
      <c r="E7202" s="2"/>
    </row>
    <row r="7203" spans="5:5">
      <c r="E7203" s="2"/>
    </row>
    <row r="7204" spans="5:5">
      <c r="E7204" s="2"/>
    </row>
    <row r="7205" spans="5:5">
      <c r="E7205" s="2"/>
    </row>
    <row r="7206" spans="5:5">
      <c r="E7206" s="2"/>
    </row>
    <row r="7207" spans="5:5">
      <c r="E7207" s="2"/>
    </row>
    <row r="7208" spans="5:5">
      <c r="E7208" s="2"/>
    </row>
    <row r="7209" spans="5:5">
      <c r="E7209" s="2"/>
    </row>
    <row r="7210" spans="5:5">
      <c r="E7210" s="2"/>
    </row>
    <row r="7211" spans="5:5">
      <c r="E7211" s="2"/>
    </row>
    <row r="7212" spans="5:5">
      <c r="E7212" s="2"/>
    </row>
    <row r="7213" spans="5:5">
      <c r="E7213" s="2"/>
    </row>
    <row r="7214" spans="5:5">
      <c r="E7214" s="2"/>
    </row>
    <row r="7215" spans="5:5">
      <c r="E7215" s="2"/>
    </row>
    <row r="7216" spans="5:5">
      <c r="E7216" s="2"/>
    </row>
    <row r="7217" spans="5:5">
      <c r="E7217" s="2"/>
    </row>
    <row r="7218" spans="5:5">
      <c r="E7218" s="2"/>
    </row>
    <row r="7219" spans="5:5">
      <c r="E7219" s="2"/>
    </row>
    <row r="7220" spans="5:5">
      <c r="E7220" s="2"/>
    </row>
    <row r="7221" spans="5:5">
      <c r="E7221" s="2"/>
    </row>
    <row r="7222" spans="5:5">
      <c r="E7222" s="2"/>
    </row>
    <row r="7223" spans="5:5">
      <c r="E7223" s="2"/>
    </row>
    <row r="7224" spans="5:5">
      <c r="E7224" s="2"/>
    </row>
    <row r="7225" spans="5:5">
      <c r="E7225" s="2"/>
    </row>
    <row r="7226" spans="5:5">
      <c r="E7226" s="2"/>
    </row>
    <row r="7227" spans="5:5">
      <c r="E7227" s="2"/>
    </row>
    <row r="7228" spans="5:5">
      <c r="E7228" s="2"/>
    </row>
    <row r="7229" spans="5:5">
      <c r="E7229" s="2"/>
    </row>
    <row r="7230" spans="5:5">
      <c r="E7230" s="2"/>
    </row>
    <row r="7231" spans="5:5">
      <c r="E7231" s="2"/>
    </row>
    <row r="7232" spans="5:5">
      <c r="E7232" s="2"/>
    </row>
    <row r="7233" spans="5:5">
      <c r="E7233" s="2"/>
    </row>
    <row r="7234" spans="5:5">
      <c r="E7234" s="2"/>
    </row>
    <row r="7235" spans="5:5">
      <c r="E7235" s="2"/>
    </row>
    <row r="7236" spans="5:5">
      <c r="E7236" s="2"/>
    </row>
    <row r="7237" spans="5:5">
      <c r="E7237" s="2"/>
    </row>
    <row r="7238" spans="5:5">
      <c r="E7238" s="2"/>
    </row>
    <row r="7239" spans="5:5">
      <c r="E7239" s="2"/>
    </row>
    <row r="7240" spans="5:5">
      <c r="E7240" s="2"/>
    </row>
    <row r="7241" spans="5:5">
      <c r="E7241" s="2"/>
    </row>
    <row r="7242" spans="5:5">
      <c r="E7242" s="2"/>
    </row>
    <row r="7243" spans="5:5">
      <c r="E7243" s="2"/>
    </row>
    <row r="7244" spans="5:5">
      <c r="E7244" s="2"/>
    </row>
    <row r="7245" spans="5:5">
      <c r="E7245" s="2"/>
    </row>
    <row r="7246" spans="5:5">
      <c r="E7246" s="2"/>
    </row>
    <row r="7247" spans="5:5">
      <c r="E7247" s="2"/>
    </row>
    <row r="7248" spans="5:5">
      <c r="E7248" s="2"/>
    </row>
    <row r="7249" spans="5:5">
      <c r="E7249" s="2"/>
    </row>
    <row r="7250" spans="5:5">
      <c r="E7250" s="2"/>
    </row>
    <row r="7251" spans="5:5">
      <c r="E7251" s="2"/>
    </row>
    <row r="7252" spans="5:5">
      <c r="E7252" s="2"/>
    </row>
    <row r="7253" spans="5:5">
      <c r="E7253" s="2"/>
    </row>
    <row r="7254" spans="5:5">
      <c r="E7254" s="2"/>
    </row>
    <row r="7255" spans="5:5">
      <c r="E7255" s="2"/>
    </row>
    <row r="7256" spans="5:5">
      <c r="E7256" s="2"/>
    </row>
    <row r="7257" spans="5:5">
      <c r="E7257" s="2"/>
    </row>
    <row r="7258" spans="5:5">
      <c r="E7258" s="2"/>
    </row>
    <row r="7259" spans="5:5">
      <c r="E7259" s="2"/>
    </row>
    <row r="7260" spans="5:5">
      <c r="E7260" s="2"/>
    </row>
    <row r="7261" spans="5:5">
      <c r="E7261" s="2"/>
    </row>
    <row r="7262" spans="5:5">
      <c r="E7262" s="2"/>
    </row>
    <row r="7263" spans="5:5">
      <c r="E7263" s="2"/>
    </row>
    <row r="7264" spans="5:5">
      <c r="E7264" s="2"/>
    </row>
    <row r="7265" spans="5:5">
      <c r="E7265" s="2"/>
    </row>
    <row r="7266" spans="5:5">
      <c r="E7266" s="2"/>
    </row>
    <row r="7267" spans="5:5">
      <c r="E7267" s="2"/>
    </row>
    <row r="7268" spans="5:5">
      <c r="E7268" s="2"/>
    </row>
    <row r="7269" spans="5:5">
      <c r="E7269" s="2"/>
    </row>
    <row r="7270" spans="5:5">
      <c r="E7270" s="2"/>
    </row>
    <row r="7271" spans="5:5">
      <c r="E7271" s="2"/>
    </row>
    <row r="7272" spans="5:5">
      <c r="E7272" s="2"/>
    </row>
    <row r="7273" spans="5:5">
      <c r="E7273" s="2"/>
    </row>
    <row r="7274" spans="5:5">
      <c r="E7274" s="2"/>
    </row>
    <row r="7275" spans="5:5">
      <c r="E7275" s="2"/>
    </row>
    <row r="7276" spans="5:5">
      <c r="E7276" s="2"/>
    </row>
    <row r="7277" spans="5:5">
      <c r="E7277" s="2"/>
    </row>
    <row r="7278" spans="5:5">
      <c r="E7278" s="2"/>
    </row>
    <row r="7279" spans="5:5">
      <c r="E7279" s="2"/>
    </row>
    <row r="7280" spans="5:5">
      <c r="E7280" s="2"/>
    </row>
    <row r="7281" spans="5:5">
      <c r="E7281" s="2"/>
    </row>
    <row r="7282" spans="5:5">
      <c r="E7282" s="2"/>
    </row>
    <row r="7283" spans="5:5">
      <c r="E7283" s="2"/>
    </row>
    <row r="7284" spans="5:5">
      <c r="E7284" s="2"/>
    </row>
    <row r="7285" spans="5:5">
      <c r="E7285" s="2"/>
    </row>
    <row r="7286" spans="5:5">
      <c r="E7286" s="2"/>
    </row>
    <row r="7287" spans="5:5">
      <c r="E7287" s="2"/>
    </row>
    <row r="7288" spans="5:5">
      <c r="E7288" s="2"/>
    </row>
    <row r="7289" spans="5:5">
      <c r="E7289" s="2"/>
    </row>
    <row r="7290" spans="5:5">
      <c r="E7290" s="2"/>
    </row>
    <row r="7291" spans="5:5">
      <c r="E7291" s="2"/>
    </row>
    <row r="7292" spans="5:5">
      <c r="E7292" s="2"/>
    </row>
    <row r="7293" spans="5:5">
      <c r="E7293" s="2"/>
    </row>
    <row r="7294" spans="5:5">
      <c r="E7294" s="2"/>
    </row>
    <row r="7295" spans="5:5">
      <c r="E7295" s="2"/>
    </row>
    <row r="7296" spans="5:5">
      <c r="E7296" s="2"/>
    </row>
    <row r="7297" spans="5:5">
      <c r="E7297" s="2"/>
    </row>
    <row r="7298" spans="5:5">
      <c r="E7298" s="2"/>
    </row>
    <row r="7299" spans="5:5">
      <c r="E7299" s="2"/>
    </row>
    <row r="7300" spans="5:5">
      <c r="E7300" s="2"/>
    </row>
    <row r="7301" spans="5:5">
      <c r="E7301" s="2"/>
    </row>
    <row r="7302" spans="5:5">
      <c r="E7302" s="2"/>
    </row>
    <row r="7303" spans="5:5">
      <c r="E7303" s="2"/>
    </row>
    <row r="7304" spans="5:5">
      <c r="E7304" s="2"/>
    </row>
    <row r="7305" spans="5:5">
      <c r="E7305" s="2"/>
    </row>
    <row r="7306" spans="5:5">
      <c r="E7306" s="2"/>
    </row>
    <row r="7307" spans="5:5">
      <c r="E7307" s="2"/>
    </row>
    <row r="7308" spans="5:5">
      <c r="E7308" s="2"/>
    </row>
    <row r="7309" spans="5:5">
      <c r="E7309" s="2"/>
    </row>
    <row r="7310" spans="5:5">
      <c r="E7310" s="2"/>
    </row>
    <row r="7311" spans="5:5">
      <c r="E7311" s="2"/>
    </row>
    <row r="7312" spans="5:5">
      <c r="E7312" s="2"/>
    </row>
    <row r="7313" spans="5:5">
      <c r="E7313" s="2"/>
    </row>
    <row r="7314" spans="5:5">
      <c r="E7314" s="2"/>
    </row>
    <row r="7315" spans="5:5">
      <c r="E7315" s="2"/>
    </row>
    <row r="7316" spans="5:5">
      <c r="E7316" s="2"/>
    </row>
    <row r="7317" spans="5:5">
      <c r="E7317" s="2"/>
    </row>
    <row r="7318" spans="5:5">
      <c r="E7318" s="2"/>
    </row>
    <row r="7319" spans="5:5">
      <c r="E7319" s="2"/>
    </row>
    <row r="7320" spans="5:5">
      <c r="E7320" s="2"/>
    </row>
    <row r="7321" spans="5:5">
      <c r="E7321" s="2"/>
    </row>
    <row r="7322" spans="5:5">
      <c r="E7322" s="2"/>
    </row>
    <row r="7323" spans="5:5">
      <c r="E7323" s="2"/>
    </row>
    <row r="7324" spans="5:5">
      <c r="E7324" s="2"/>
    </row>
    <row r="7325" spans="5:5">
      <c r="E7325" s="2"/>
    </row>
    <row r="7326" spans="5:5">
      <c r="E7326" s="2"/>
    </row>
    <row r="7327" spans="5:5">
      <c r="E7327" s="2"/>
    </row>
    <row r="7328" spans="5:5">
      <c r="E7328" s="2"/>
    </row>
    <row r="7329" spans="5:5">
      <c r="E7329" s="2"/>
    </row>
    <row r="7330" spans="5:5">
      <c r="E7330" s="2"/>
    </row>
    <row r="7331" spans="5:5">
      <c r="E7331" s="2"/>
    </row>
    <row r="7332" spans="5:5">
      <c r="E7332" s="2"/>
    </row>
    <row r="7333" spans="5:5">
      <c r="E7333" s="2"/>
    </row>
    <row r="7334" spans="5:5">
      <c r="E7334" s="2"/>
    </row>
    <row r="7335" spans="5:5">
      <c r="E7335" s="2"/>
    </row>
    <row r="7336" spans="5:5">
      <c r="E7336" s="2"/>
    </row>
    <row r="7337" spans="5:5">
      <c r="E7337" s="2"/>
    </row>
    <row r="7338" spans="5:5">
      <c r="E7338" s="2"/>
    </row>
    <row r="7339" spans="5:5">
      <c r="E7339" s="2"/>
    </row>
    <row r="7340" spans="5:5">
      <c r="E7340" s="2"/>
    </row>
    <row r="7341" spans="5:5">
      <c r="E7341" s="2"/>
    </row>
    <row r="7342" spans="5:5">
      <c r="E7342" s="2"/>
    </row>
    <row r="7343" spans="5:5">
      <c r="E7343" s="2"/>
    </row>
    <row r="7344" spans="5:5">
      <c r="E7344" s="2"/>
    </row>
    <row r="7345" spans="5:5">
      <c r="E7345" s="2"/>
    </row>
    <row r="7346" spans="5:5">
      <c r="E7346" s="2"/>
    </row>
    <row r="7347" spans="5:5">
      <c r="E7347" s="2"/>
    </row>
    <row r="7348" spans="5:5">
      <c r="E7348" s="2"/>
    </row>
    <row r="7349" spans="5:5">
      <c r="E7349" s="2"/>
    </row>
    <row r="7350" spans="5:5">
      <c r="E7350" s="2"/>
    </row>
    <row r="7351" spans="5:5">
      <c r="E7351" s="2"/>
    </row>
    <row r="7352" spans="5:5">
      <c r="E7352" s="2"/>
    </row>
    <row r="7353" spans="5:5">
      <c r="E7353" s="2"/>
    </row>
    <row r="7354" spans="5:5">
      <c r="E7354" s="2"/>
    </row>
    <row r="7355" spans="5:5">
      <c r="E7355" s="2"/>
    </row>
    <row r="7356" spans="5:5">
      <c r="E7356" s="2"/>
    </row>
    <row r="7357" spans="5:5">
      <c r="E7357" s="2"/>
    </row>
    <row r="7358" spans="5:5">
      <c r="E7358" s="2"/>
    </row>
    <row r="7359" spans="5:5">
      <c r="E7359" s="2"/>
    </row>
    <row r="7360" spans="5:5">
      <c r="E7360" s="2"/>
    </row>
    <row r="7361" spans="5:5">
      <c r="E7361" s="2"/>
    </row>
    <row r="7362" spans="5:5">
      <c r="E7362" s="2"/>
    </row>
    <row r="7363" spans="5:5">
      <c r="E7363" s="2"/>
    </row>
    <row r="7364" spans="5:5">
      <c r="E7364" s="2"/>
    </row>
    <row r="7365" spans="5:5">
      <c r="E7365" s="2"/>
    </row>
    <row r="7366" spans="5:5">
      <c r="E7366" s="2"/>
    </row>
    <row r="7367" spans="5:5">
      <c r="E7367" s="2"/>
    </row>
    <row r="7368" spans="5:5">
      <c r="E7368" s="2"/>
    </row>
    <row r="7369" spans="5:5">
      <c r="E7369" s="2"/>
    </row>
    <row r="7370" spans="5:5">
      <c r="E7370" s="2"/>
    </row>
    <row r="7371" spans="5:5">
      <c r="E7371" s="2"/>
    </row>
    <row r="7372" spans="5:5">
      <c r="E7372" s="2"/>
    </row>
    <row r="7373" spans="5:5">
      <c r="E7373" s="2"/>
    </row>
    <row r="7374" spans="5:5">
      <c r="E7374" s="2"/>
    </row>
    <row r="7375" spans="5:5">
      <c r="E7375" s="2"/>
    </row>
    <row r="7376" spans="5:5">
      <c r="E7376" s="2"/>
    </row>
    <row r="7377" spans="5:5">
      <c r="E7377" s="2"/>
    </row>
    <row r="7378" spans="5:5">
      <c r="E7378" s="2"/>
    </row>
    <row r="7379" spans="5:5">
      <c r="E7379" s="2"/>
    </row>
    <row r="7380" spans="5:5">
      <c r="E7380" s="2"/>
    </row>
    <row r="7381" spans="5:5">
      <c r="E7381" s="2"/>
    </row>
    <row r="7382" spans="5:5">
      <c r="E7382" s="2"/>
    </row>
    <row r="7383" spans="5:5">
      <c r="E7383" s="2"/>
    </row>
    <row r="7384" spans="5:5">
      <c r="E7384" s="2"/>
    </row>
    <row r="7385" spans="5:5">
      <c r="E7385" s="2"/>
    </row>
    <row r="7386" spans="5:5">
      <c r="E7386" s="2"/>
    </row>
    <row r="7387" spans="5:5">
      <c r="E7387" s="2"/>
    </row>
    <row r="7388" spans="5:5">
      <c r="E7388" s="2"/>
    </row>
    <row r="7389" spans="5:5">
      <c r="E7389" s="2"/>
    </row>
    <row r="7390" spans="5:5">
      <c r="E7390" s="2"/>
    </row>
    <row r="7391" spans="5:5">
      <c r="E7391" s="2"/>
    </row>
    <row r="7392" spans="5:5">
      <c r="E7392" s="2"/>
    </row>
    <row r="7393" spans="5:5">
      <c r="E7393" s="2"/>
    </row>
    <row r="7394" spans="5:5">
      <c r="E7394" s="2"/>
    </row>
    <row r="7395" spans="5:5">
      <c r="E7395" s="2"/>
    </row>
    <row r="7396" spans="5:5">
      <c r="E7396" s="2"/>
    </row>
    <row r="7397" spans="5:5">
      <c r="E7397" s="2"/>
    </row>
    <row r="7398" spans="5:5">
      <c r="E7398" s="2"/>
    </row>
    <row r="7399" spans="5:5">
      <c r="E7399" s="2"/>
    </row>
    <row r="7400" spans="5:5">
      <c r="E7400" s="2"/>
    </row>
    <row r="7401" spans="5:5">
      <c r="E7401" s="2"/>
    </row>
    <row r="7402" spans="5:5">
      <c r="E7402" s="2"/>
    </row>
    <row r="7403" spans="5:5">
      <c r="E7403" s="2"/>
    </row>
    <row r="7404" spans="5:5">
      <c r="E7404" s="2"/>
    </row>
    <row r="7405" spans="5:5">
      <c r="E7405" s="2"/>
    </row>
    <row r="7406" spans="5:5">
      <c r="E7406" s="2"/>
    </row>
    <row r="7407" spans="5:5">
      <c r="E7407" s="2"/>
    </row>
    <row r="7408" spans="5:5">
      <c r="E7408" s="2"/>
    </row>
    <row r="7409" spans="5:5">
      <c r="E7409" s="2"/>
    </row>
    <row r="7410" spans="5:5">
      <c r="E7410" s="2"/>
    </row>
    <row r="7411" spans="5:5">
      <c r="E7411" s="2"/>
    </row>
    <row r="7412" spans="5:5">
      <c r="E7412" s="2"/>
    </row>
    <row r="7413" spans="5:5">
      <c r="E7413" s="2"/>
    </row>
    <row r="7414" spans="5:5">
      <c r="E7414" s="2"/>
    </row>
    <row r="7415" spans="5:5">
      <c r="E7415" s="2"/>
    </row>
    <row r="7416" spans="5:5">
      <c r="E7416" s="2"/>
    </row>
    <row r="7417" spans="5:5">
      <c r="E7417" s="2"/>
    </row>
    <row r="7418" spans="5:5">
      <c r="E7418" s="2"/>
    </row>
    <row r="7419" spans="5:5">
      <c r="E7419" s="2"/>
    </row>
    <row r="7420" spans="5:5">
      <c r="E7420" s="2"/>
    </row>
    <row r="7421" spans="5:5">
      <c r="E7421" s="2"/>
    </row>
    <row r="7422" spans="5:5">
      <c r="E7422" s="2"/>
    </row>
    <row r="7423" spans="5:5">
      <c r="E7423" s="2"/>
    </row>
    <row r="7424" spans="5:5">
      <c r="E7424" s="2"/>
    </row>
    <row r="7425" spans="5:5">
      <c r="E7425" s="2"/>
    </row>
    <row r="7426" spans="5:5">
      <c r="E7426" s="2"/>
    </row>
    <row r="7427" spans="5:5">
      <c r="E7427" s="2"/>
    </row>
    <row r="7428" spans="5:5">
      <c r="E7428" s="2"/>
    </row>
    <row r="7429" spans="5:5">
      <c r="E7429" s="2"/>
    </row>
    <row r="7430" spans="5:5">
      <c r="E7430" s="2"/>
    </row>
    <row r="7431" spans="5:5">
      <c r="E7431" s="2"/>
    </row>
    <row r="7432" spans="5:5">
      <c r="E7432" s="2"/>
    </row>
    <row r="7433" spans="5:5">
      <c r="E7433" s="2"/>
    </row>
    <row r="7434" spans="5:5">
      <c r="E7434" s="2"/>
    </row>
    <row r="7435" spans="5:5">
      <c r="E7435" s="2"/>
    </row>
    <row r="7436" spans="5:5">
      <c r="E7436" s="2"/>
    </row>
    <row r="7437" spans="5:5">
      <c r="E7437" s="2"/>
    </row>
    <row r="7438" spans="5:5">
      <c r="E7438" s="2"/>
    </row>
    <row r="7439" spans="5:5">
      <c r="E7439" s="2"/>
    </row>
    <row r="7440" spans="5:5">
      <c r="E7440" s="2"/>
    </row>
    <row r="7441" spans="5:5">
      <c r="E7441" s="2"/>
    </row>
    <row r="7442" spans="5:5">
      <c r="E7442" s="2"/>
    </row>
    <row r="7443" spans="5:5">
      <c r="E7443" s="2"/>
    </row>
    <row r="7444" spans="5:5">
      <c r="E7444" s="2"/>
    </row>
    <row r="7445" spans="5:5">
      <c r="E7445" s="2"/>
    </row>
    <row r="7446" spans="5:5">
      <c r="E7446" s="2"/>
    </row>
    <row r="7447" spans="5:5">
      <c r="E7447" s="2"/>
    </row>
    <row r="7448" spans="5:5">
      <c r="E7448" s="2"/>
    </row>
    <row r="7449" spans="5:5">
      <c r="E7449" s="2"/>
    </row>
    <row r="7450" spans="5:5">
      <c r="E7450" s="2"/>
    </row>
    <row r="7451" spans="5:5">
      <c r="E7451" s="2"/>
    </row>
    <row r="7452" spans="5:5">
      <c r="E7452" s="2"/>
    </row>
    <row r="7453" spans="5:5">
      <c r="E7453" s="2"/>
    </row>
    <row r="7454" spans="5:5">
      <c r="E7454" s="2"/>
    </row>
    <row r="7455" spans="5:5">
      <c r="E7455" s="2"/>
    </row>
    <row r="7456" spans="5:5">
      <c r="E7456" s="2"/>
    </row>
    <row r="7457" spans="5:5">
      <c r="E7457" s="2"/>
    </row>
    <row r="7458" spans="5:5">
      <c r="E7458" s="2"/>
    </row>
    <row r="7459" spans="5:5">
      <c r="E7459" s="2"/>
    </row>
    <row r="7460" spans="5:5">
      <c r="E7460" s="2"/>
    </row>
    <row r="7461" spans="5:5">
      <c r="E7461" s="2"/>
    </row>
    <row r="7462" spans="5:5">
      <c r="E7462" s="2"/>
    </row>
    <row r="7463" spans="5:5">
      <c r="E7463" s="2"/>
    </row>
    <row r="7464" spans="5:5">
      <c r="E7464" s="2"/>
    </row>
    <row r="7465" spans="5:5">
      <c r="E7465" s="2"/>
    </row>
    <row r="7466" spans="5:5">
      <c r="E7466" s="2"/>
    </row>
    <row r="7467" spans="5:5">
      <c r="E7467" s="2"/>
    </row>
    <row r="7468" spans="5:5">
      <c r="E7468" s="2"/>
    </row>
    <row r="7469" spans="5:5">
      <c r="E7469" s="2"/>
    </row>
    <row r="7470" spans="5:5">
      <c r="E7470" s="2"/>
    </row>
    <row r="7471" spans="5:5">
      <c r="E7471" s="2"/>
    </row>
    <row r="7472" spans="5:5">
      <c r="E7472" s="2"/>
    </row>
    <row r="7473" spans="5:5">
      <c r="E7473" s="2"/>
    </row>
    <row r="7474" spans="5:5">
      <c r="E7474" s="2"/>
    </row>
    <row r="7475" spans="5:5">
      <c r="E7475" s="2"/>
    </row>
    <row r="7476" spans="5:5">
      <c r="E7476" s="2"/>
    </row>
    <row r="7477" spans="5:5">
      <c r="E7477" s="2"/>
    </row>
    <row r="7478" spans="5:5">
      <c r="E7478" s="2"/>
    </row>
    <row r="7479" spans="5:5">
      <c r="E7479" s="2"/>
    </row>
    <row r="7480" spans="5:5">
      <c r="E7480" s="2"/>
    </row>
    <row r="7481" spans="5:5">
      <c r="E7481" s="2"/>
    </row>
    <row r="7482" spans="5:5">
      <c r="E7482" s="2"/>
    </row>
    <row r="7483" spans="5:5">
      <c r="E7483" s="2"/>
    </row>
    <row r="7484" spans="5:5">
      <c r="E7484" s="2"/>
    </row>
    <row r="7485" spans="5:5">
      <c r="E7485" s="2"/>
    </row>
    <row r="7486" spans="5:5">
      <c r="E7486" s="2"/>
    </row>
    <row r="7487" spans="5:5">
      <c r="E7487" s="2"/>
    </row>
    <row r="7488" spans="5:5">
      <c r="E7488" s="2"/>
    </row>
    <row r="7489" spans="5:5">
      <c r="E7489" s="2"/>
    </row>
    <row r="7490" spans="5:5">
      <c r="E7490" s="2"/>
    </row>
    <row r="7491" spans="5:5">
      <c r="E7491" s="2"/>
    </row>
    <row r="7492" spans="5:5">
      <c r="E7492" s="2"/>
    </row>
    <row r="7493" spans="5:5">
      <c r="E7493" s="2"/>
    </row>
    <row r="7494" spans="5:5">
      <c r="E7494" s="2"/>
    </row>
    <row r="7495" spans="5:5">
      <c r="E7495" s="2"/>
    </row>
    <row r="7496" spans="5:5">
      <c r="E7496" s="2"/>
    </row>
    <row r="7497" spans="5:5">
      <c r="E7497" s="2"/>
    </row>
    <row r="7498" spans="5:5">
      <c r="E7498" s="2"/>
    </row>
    <row r="7499" spans="5:5">
      <c r="E7499" s="2"/>
    </row>
    <row r="7500" spans="5:5">
      <c r="E7500" s="2"/>
    </row>
    <row r="7501" spans="5:5">
      <c r="E7501" s="2"/>
    </row>
    <row r="7502" spans="5:5">
      <c r="E7502" s="2"/>
    </row>
    <row r="7503" spans="5:5">
      <c r="E7503" s="2"/>
    </row>
    <row r="7504" spans="5:5">
      <c r="E7504" s="2"/>
    </row>
    <row r="7505" spans="5:5">
      <c r="E7505" s="2"/>
    </row>
    <row r="7506" spans="5:5">
      <c r="E7506" s="2"/>
    </row>
    <row r="7507" spans="5:5">
      <c r="E7507" s="2"/>
    </row>
    <row r="7508" spans="5:5">
      <c r="E7508" s="2"/>
    </row>
    <row r="7509" spans="5:5">
      <c r="E7509" s="2"/>
    </row>
    <row r="7510" spans="5:5">
      <c r="E7510" s="2"/>
    </row>
    <row r="7511" spans="5:5">
      <c r="E7511" s="2"/>
    </row>
    <row r="7512" spans="5:5">
      <c r="E7512" s="2"/>
    </row>
    <row r="7513" spans="5:5">
      <c r="E7513" s="2"/>
    </row>
    <row r="7514" spans="5:5">
      <c r="E7514" s="2"/>
    </row>
    <row r="7515" spans="5:5">
      <c r="E7515" s="2"/>
    </row>
    <row r="7516" spans="5:5">
      <c r="E7516" s="2"/>
    </row>
    <row r="7517" spans="5:5">
      <c r="E7517" s="2"/>
    </row>
    <row r="7518" spans="5:5">
      <c r="E7518" s="2"/>
    </row>
    <row r="7519" spans="5:5">
      <c r="E7519" s="2"/>
    </row>
    <row r="7520" spans="5:5">
      <c r="E7520" s="2"/>
    </row>
    <row r="7521" spans="5:5">
      <c r="E7521" s="2"/>
    </row>
    <row r="7522" spans="5:5">
      <c r="E7522" s="2"/>
    </row>
    <row r="7523" spans="5:5">
      <c r="E7523" s="2"/>
    </row>
    <row r="7524" spans="5:5">
      <c r="E7524" s="2"/>
    </row>
    <row r="7525" spans="5:5">
      <c r="E7525" s="2"/>
    </row>
    <row r="7526" spans="5:5">
      <c r="E7526" s="2"/>
    </row>
    <row r="7527" spans="5:5">
      <c r="E7527" s="2"/>
    </row>
    <row r="7528" spans="5:5">
      <c r="E7528" s="2"/>
    </row>
    <row r="7529" spans="5:5">
      <c r="E7529" s="2"/>
    </row>
    <row r="7530" spans="5:5">
      <c r="E7530" s="2"/>
    </row>
    <row r="7531" spans="5:5">
      <c r="E7531" s="2"/>
    </row>
    <row r="7532" spans="5:5">
      <c r="E7532" s="2"/>
    </row>
    <row r="7533" spans="5:5">
      <c r="E7533" s="2"/>
    </row>
    <row r="7534" spans="5:5">
      <c r="E7534" s="2"/>
    </row>
    <row r="7535" spans="5:5">
      <c r="E7535" s="2"/>
    </row>
    <row r="7536" spans="5:5">
      <c r="E7536" s="2"/>
    </row>
    <row r="7537" spans="5:5">
      <c r="E7537" s="2"/>
    </row>
    <row r="7538" spans="5:5">
      <c r="E7538" s="2"/>
    </row>
    <row r="7539" spans="5:5">
      <c r="E7539" s="2"/>
    </row>
    <row r="7540" spans="5:5">
      <c r="E7540" s="2"/>
    </row>
    <row r="7541" spans="5:5">
      <c r="E7541" s="2"/>
    </row>
    <row r="7542" spans="5:5">
      <c r="E7542" s="2"/>
    </row>
    <row r="7543" spans="5:5">
      <c r="E7543" s="2"/>
    </row>
    <row r="7544" spans="5:5">
      <c r="E7544" s="2"/>
    </row>
    <row r="7545" spans="5:5">
      <c r="E7545" s="2"/>
    </row>
    <row r="7546" spans="5:5">
      <c r="E7546" s="2"/>
    </row>
    <row r="7547" spans="5:5">
      <c r="E7547" s="2"/>
    </row>
    <row r="7548" spans="5:5">
      <c r="E7548" s="2"/>
    </row>
    <row r="7549" spans="5:5">
      <c r="E7549" s="2"/>
    </row>
    <row r="7550" spans="5:5">
      <c r="E7550" s="2"/>
    </row>
    <row r="7551" spans="5:5">
      <c r="E7551" s="2"/>
    </row>
    <row r="7552" spans="5:5">
      <c r="E7552" s="2"/>
    </row>
    <row r="7553" spans="5:5">
      <c r="E7553" s="2"/>
    </row>
    <row r="7554" spans="5:5">
      <c r="E7554" s="2"/>
    </row>
    <row r="7555" spans="5:5">
      <c r="E7555" s="2"/>
    </row>
    <row r="7556" spans="5:5">
      <c r="E7556" s="2"/>
    </row>
    <row r="7557" spans="5:5">
      <c r="E7557" s="2"/>
    </row>
    <row r="7558" spans="5:5">
      <c r="E7558" s="2"/>
    </row>
    <row r="7559" spans="5:5">
      <c r="E7559" s="2"/>
    </row>
    <row r="7560" spans="5:5">
      <c r="E7560" s="2"/>
    </row>
    <row r="7561" spans="5:5">
      <c r="E7561" s="2"/>
    </row>
    <row r="7562" spans="5:5">
      <c r="E7562" s="2"/>
    </row>
    <row r="7563" spans="5:5">
      <c r="E7563" s="2"/>
    </row>
    <row r="7564" spans="5:5">
      <c r="E7564" s="2"/>
    </row>
    <row r="7565" spans="5:5">
      <c r="E7565" s="2"/>
    </row>
    <row r="7566" spans="5:5">
      <c r="E7566" s="2"/>
    </row>
    <row r="7567" spans="5:5">
      <c r="E7567" s="2"/>
    </row>
    <row r="7568" spans="5:5">
      <c r="E7568" s="2"/>
    </row>
    <row r="7569" spans="5:5">
      <c r="E7569" s="2"/>
    </row>
    <row r="7570" spans="5:5">
      <c r="E7570" s="2"/>
    </row>
    <row r="7571" spans="5:5">
      <c r="E7571" s="2"/>
    </row>
    <row r="7572" spans="5:5">
      <c r="E7572" s="2"/>
    </row>
    <row r="7573" spans="5:5">
      <c r="E7573" s="2"/>
    </row>
    <row r="7574" spans="5:5">
      <c r="E7574" s="2"/>
    </row>
    <row r="7575" spans="5:5">
      <c r="E7575" s="2"/>
    </row>
    <row r="7576" spans="5:5">
      <c r="E7576" s="2"/>
    </row>
    <row r="7577" spans="5:5">
      <c r="E7577" s="2"/>
    </row>
    <row r="7578" spans="5:5">
      <c r="E7578" s="2"/>
    </row>
    <row r="7579" spans="5:5">
      <c r="E7579" s="2"/>
    </row>
    <row r="7580" spans="5:5">
      <c r="E7580" s="2"/>
    </row>
    <row r="7581" spans="5:5">
      <c r="E7581" s="2"/>
    </row>
    <row r="7582" spans="5:5">
      <c r="E7582" s="2"/>
    </row>
    <row r="7583" spans="5:5">
      <c r="E7583" s="2"/>
    </row>
    <row r="7584" spans="5:5">
      <c r="E7584" s="2"/>
    </row>
    <row r="7585" spans="5:5">
      <c r="E7585" s="2"/>
    </row>
    <row r="7586" spans="5:5">
      <c r="E7586" s="2"/>
    </row>
    <row r="7587" spans="5:5">
      <c r="E7587" s="2"/>
    </row>
    <row r="7588" spans="5:5">
      <c r="E7588" s="2"/>
    </row>
    <row r="7589" spans="5:5">
      <c r="E7589" s="2"/>
    </row>
    <row r="7590" spans="5:5">
      <c r="E7590" s="2"/>
    </row>
    <row r="7591" spans="5:5">
      <c r="E7591" s="2"/>
    </row>
    <row r="7592" spans="5:5">
      <c r="E7592" s="2"/>
    </row>
    <row r="7593" spans="5:5">
      <c r="E7593" s="2"/>
    </row>
    <row r="7594" spans="5:5">
      <c r="E7594" s="2"/>
    </row>
    <row r="7595" spans="5:5">
      <c r="E7595" s="2"/>
    </row>
    <row r="7596" spans="5:5">
      <c r="E7596" s="2"/>
    </row>
    <row r="7597" spans="5:5">
      <c r="E7597" s="2"/>
    </row>
    <row r="7598" spans="5:5">
      <c r="E7598" s="2"/>
    </row>
    <row r="7599" spans="5:5">
      <c r="E7599" s="2"/>
    </row>
    <row r="7600" spans="5:5">
      <c r="E7600" s="2"/>
    </row>
    <row r="7601" spans="5:5">
      <c r="E7601" s="2"/>
    </row>
    <row r="7602" spans="5:5">
      <c r="E7602" s="2"/>
    </row>
    <row r="7603" spans="5:5">
      <c r="E7603" s="2"/>
    </row>
    <row r="7604" spans="5:5">
      <c r="E7604" s="2"/>
    </row>
    <row r="7605" spans="5:5">
      <c r="E7605" s="2"/>
    </row>
    <row r="7606" spans="5:5">
      <c r="E7606" s="2"/>
    </row>
    <row r="7607" spans="5:5">
      <c r="E7607" s="2"/>
    </row>
    <row r="7608" spans="5:5">
      <c r="E7608" s="2"/>
    </row>
    <row r="7609" spans="5:5">
      <c r="E7609" s="2"/>
    </row>
    <row r="7610" spans="5:5">
      <c r="E7610" s="2"/>
    </row>
    <row r="7611" spans="5:5">
      <c r="E7611" s="2"/>
    </row>
    <row r="7612" spans="5:5">
      <c r="E7612" s="2"/>
    </row>
    <row r="7613" spans="5:5">
      <c r="E7613" s="2"/>
    </row>
    <row r="7614" spans="5:5">
      <c r="E7614" s="2"/>
    </row>
    <row r="7615" spans="5:5">
      <c r="E7615" s="2"/>
    </row>
    <row r="7616" spans="5:5">
      <c r="E7616" s="2"/>
    </row>
    <row r="7617" spans="5:5">
      <c r="E7617" s="2"/>
    </row>
    <row r="7618" spans="5:5">
      <c r="E7618" s="2"/>
    </row>
    <row r="7619" spans="5:5">
      <c r="E7619" s="2"/>
    </row>
    <row r="7620" spans="5:5">
      <c r="E7620" s="2"/>
    </row>
    <row r="7621" spans="5:5">
      <c r="E7621" s="2"/>
    </row>
    <row r="7622" spans="5:5">
      <c r="E7622" s="2"/>
    </row>
    <row r="7623" spans="5:5">
      <c r="E7623" s="2"/>
    </row>
    <row r="7624" spans="5:5">
      <c r="E7624" s="2"/>
    </row>
    <row r="7625" spans="5:5">
      <c r="E7625" s="2"/>
    </row>
    <row r="7626" spans="5:5">
      <c r="E7626" s="2"/>
    </row>
    <row r="7627" spans="5:5">
      <c r="E7627" s="2"/>
    </row>
    <row r="7628" spans="5:5">
      <c r="E7628" s="2"/>
    </row>
    <row r="7629" spans="5:5">
      <c r="E7629" s="2"/>
    </row>
    <row r="7630" spans="5:5">
      <c r="E7630" s="2"/>
    </row>
    <row r="7631" spans="5:5">
      <c r="E7631" s="2"/>
    </row>
    <row r="7632" spans="5:5">
      <c r="E7632" s="2"/>
    </row>
    <row r="7633" spans="5:5">
      <c r="E7633" s="2"/>
    </row>
    <row r="7634" spans="5:5">
      <c r="E7634" s="2"/>
    </row>
    <row r="7635" spans="5:5">
      <c r="E7635" s="2"/>
    </row>
    <row r="7636" spans="5:5">
      <c r="E7636" s="2"/>
    </row>
    <row r="7637" spans="5:5">
      <c r="E7637" s="2"/>
    </row>
    <row r="7638" spans="5:5">
      <c r="E7638" s="2"/>
    </row>
    <row r="7639" spans="5:5">
      <c r="E7639" s="2"/>
    </row>
    <row r="7640" spans="5:5">
      <c r="E7640" s="2"/>
    </row>
    <row r="7641" spans="5:5">
      <c r="E7641" s="2"/>
    </row>
    <row r="7642" spans="5:5">
      <c r="E7642" s="2"/>
    </row>
    <row r="7643" spans="5:5">
      <c r="E7643" s="2"/>
    </row>
    <row r="7644" spans="5:5">
      <c r="E7644" s="2"/>
    </row>
    <row r="7645" spans="5:5">
      <c r="E7645" s="2"/>
    </row>
    <row r="7646" spans="5:5">
      <c r="E7646" s="2"/>
    </row>
    <row r="7647" spans="5:5">
      <c r="E7647" s="2"/>
    </row>
    <row r="7648" spans="5:5">
      <c r="E7648" s="2"/>
    </row>
    <row r="7649" spans="5:5">
      <c r="E7649" s="2"/>
    </row>
    <row r="7650" spans="5:5">
      <c r="E7650" s="2"/>
    </row>
    <row r="7651" spans="5:5">
      <c r="E7651" s="2"/>
    </row>
    <row r="7652" spans="5:5">
      <c r="E7652" s="2"/>
    </row>
    <row r="7653" spans="5:5">
      <c r="E7653" s="2"/>
    </row>
    <row r="7654" spans="5:5">
      <c r="E7654" s="2"/>
    </row>
    <row r="7655" spans="5:5">
      <c r="E7655" s="2"/>
    </row>
    <row r="7656" spans="5:5">
      <c r="E7656" s="2"/>
    </row>
    <row r="7657" spans="5:5">
      <c r="E7657" s="2"/>
    </row>
    <row r="7658" spans="5:5">
      <c r="E7658" s="2"/>
    </row>
    <row r="7659" spans="5:5">
      <c r="E7659" s="2"/>
    </row>
    <row r="7660" spans="5:5">
      <c r="E7660" s="2"/>
    </row>
    <row r="7661" spans="5:5">
      <c r="E7661" s="2"/>
    </row>
    <row r="7662" spans="5:5">
      <c r="E7662" s="2"/>
    </row>
    <row r="7663" spans="5:5">
      <c r="E7663" s="2"/>
    </row>
    <row r="7664" spans="5:5">
      <c r="E7664" s="2"/>
    </row>
    <row r="7665" spans="5:5">
      <c r="E7665" s="2"/>
    </row>
    <row r="7666" spans="5:5">
      <c r="E7666" s="2"/>
    </row>
    <row r="7667" spans="5:5">
      <c r="E7667" s="2"/>
    </row>
    <row r="7668" spans="5:5">
      <c r="E7668" s="2"/>
    </row>
    <row r="7669" spans="5:5">
      <c r="E7669" s="2"/>
    </row>
    <row r="7670" spans="5:5">
      <c r="E7670" s="2"/>
    </row>
    <row r="7671" spans="5:5">
      <c r="E7671" s="2"/>
    </row>
    <row r="7672" spans="5:5">
      <c r="E7672" s="2"/>
    </row>
    <row r="7673" spans="5:5">
      <c r="E7673" s="2"/>
    </row>
    <row r="7674" spans="5:5">
      <c r="E7674" s="2"/>
    </row>
    <row r="7675" spans="5:5">
      <c r="E7675" s="2"/>
    </row>
    <row r="7676" spans="5:5">
      <c r="E7676" s="2"/>
    </row>
    <row r="7677" spans="5:5">
      <c r="E7677" s="2"/>
    </row>
    <row r="7678" spans="5:5">
      <c r="E7678" s="2"/>
    </row>
    <row r="7679" spans="5:5">
      <c r="E7679" s="2"/>
    </row>
    <row r="7680" spans="5:5">
      <c r="E7680" s="2"/>
    </row>
    <row r="7681" spans="5:5">
      <c r="E7681" s="2"/>
    </row>
    <row r="7682" spans="5:5">
      <c r="E7682" s="2"/>
    </row>
    <row r="7683" spans="5:5">
      <c r="E7683" s="2"/>
    </row>
    <row r="7684" spans="5:5">
      <c r="E7684" s="2"/>
    </row>
    <row r="7685" spans="5:5">
      <c r="E7685" s="2"/>
    </row>
    <row r="7686" spans="5:5">
      <c r="E7686" s="2"/>
    </row>
    <row r="7687" spans="5:5">
      <c r="E7687" s="2"/>
    </row>
    <row r="7688" spans="5:5">
      <c r="E7688" s="2"/>
    </row>
    <row r="7689" spans="5:5">
      <c r="E7689" s="2"/>
    </row>
    <row r="7690" spans="5:5">
      <c r="E7690" s="2"/>
    </row>
    <row r="7691" spans="5:5">
      <c r="E7691" s="2"/>
    </row>
    <row r="7692" spans="5:5">
      <c r="E7692" s="2"/>
    </row>
    <row r="7693" spans="5:5">
      <c r="E7693" s="2"/>
    </row>
    <row r="7694" spans="5:5">
      <c r="E7694" s="2"/>
    </row>
    <row r="7695" spans="5:5">
      <c r="E7695" s="2"/>
    </row>
    <row r="7696" spans="5:5">
      <c r="E7696" s="2"/>
    </row>
    <row r="7697" spans="5:5">
      <c r="E7697" s="2"/>
    </row>
    <row r="7698" spans="5:5">
      <c r="E7698" s="2"/>
    </row>
    <row r="7699" spans="5:5">
      <c r="E7699" s="2"/>
    </row>
    <row r="7700" spans="5:5">
      <c r="E7700" s="2"/>
    </row>
    <row r="7701" spans="5:5">
      <c r="E7701" s="2"/>
    </row>
    <row r="7702" spans="5:5">
      <c r="E7702" s="2"/>
    </row>
    <row r="7703" spans="5:5">
      <c r="E7703" s="2"/>
    </row>
    <row r="7704" spans="5:5">
      <c r="E7704" s="2"/>
    </row>
    <row r="7705" spans="5:5">
      <c r="E7705" s="2"/>
    </row>
    <row r="7706" spans="5:5">
      <c r="E7706" s="2"/>
    </row>
    <row r="7707" spans="5:5">
      <c r="E7707" s="2"/>
    </row>
    <row r="7708" spans="5:5">
      <c r="E7708" s="2"/>
    </row>
    <row r="7709" spans="5:5">
      <c r="E7709" s="2"/>
    </row>
    <row r="7710" spans="5:5">
      <c r="E7710" s="2"/>
    </row>
    <row r="7711" spans="5:5">
      <c r="E7711" s="2"/>
    </row>
    <row r="7712" spans="5:5">
      <c r="E7712" s="2"/>
    </row>
    <row r="7713" spans="5:5">
      <c r="E7713" s="2"/>
    </row>
    <row r="7714" spans="5:5">
      <c r="E7714" s="2"/>
    </row>
    <row r="7715" spans="5:5">
      <c r="E7715" s="2"/>
    </row>
    <row r="7716" spans="5:5">
      <c r="E7716" s="2"/>
    </row>
    <row r="7717" spans="5:5">
      <c r="E7717" s="2"/>
    </row>
    <row r="7718" spans="5:5">
      <c r="E7718" s="2"/>
    </row>
    <row r="7719" spans="5:5">
      <c r="E7719" s="2"/>
    </row>
    <row r="7720" spans="5:5">
      <c r="E7720" s="2"/>
    </row>
    <row r="7721" spans="5:5">
      <c r="E7721" s="2"/>
    </row>
    <row r="7722" spans="5:5">
      <c r="E7722" s="2"/>
    </row>
    <row r="7723" spans="5:5">
      <c r="E7723" s="2"/>
    </row>
    <row r="7724" spans="5:5">
      <c r="E7724" s="2"/>
    </row>
    <row r="7725" spans="5:5">
      <c r="E7725" s="2"/>
    </row>
    <row r="7726" spans="5:5">
      <c r="E7726" s="2"/>
    </row>
    <row r="7727" spans="5:5">
      <c r="E7727" s="2"/>
    </row>
    <row r="7728" spans="5:5">
      <c r="E7728" s="2"/>
    </row>
    <row r="7729" spans="5:5">
      <c r="E7729" s="2"/>
    </row>
    <row r="7730" spans="5:5">
      <c r="E7730" s="2"/>
    </row>
    <row r="7731" spans="5:5">
      <c r="E7731" s="2"/>
    </row>
    <row r="7732" spans="5:5">
      <c r="E7732" s="2"/>
    </row>
    <row r="7733" spans="5:5">
      <c r="E7733" s="2"/>
    </row>
    <row r="7734" spans="5:5">
      <c r="E7734" s="2"/>
    </row>
    <row r="7735" spans="5:5">
      <c r="E7735" s="2"/>
    </row>
    <row r="7736" spans="5:5">
      <c r="E7736" s="2"/>
    </row>
    <row r="7737" spans="5:5">
      <c r="E7737" s="2"/>
    </row>
    <row r="7738" spans="5:5">
      <c r="E7738" s="2"/>
    </row>
    <row r="7739" spans="5:5">
      <c r="E7739" s="2"/>
    </row>
    <row r="7740" spans="5:5">
      <c r="E7740" s="2"/>
    </row>
    <row r="7741" spans="5:5">
      <c r="E7741" s="2"/>
    </row>
    <row r="7742" spans="5:5">
      <c r="E7742" s="2"/>
    </row>
    <row r="7743" spans="5:5">
      <c r="E7743" s="2"/>
    </row>
    <row r="7744" spans="5:5">
      <c r="E7744" s="2"/>
    </row>
    <row r="7745" spans="5:5">
      <c r="E7745" s="2"/>
    </row>
    <row r="7746" spans="5:5">
      <c r="E7746" s="2"/>
    </row>
    <row r="7747" spans="5:5">
      <c r="E7747" s="2"/>
    </row>
    <row r="7748" spans="5:5">
      <c r="E7748" s="2"/>
    </row>
    <row r="7749" spans="5:5">
      <c r="E7749" s="2"/>
    </row>
    <row r="7750" spans="5:5">
      <c r="E7750" s="2"/>
    </row>
    <row r="7751" spans="5:5">
      <c r="E7751" s="2"/>
    </row>
    <row r="7752" spans="5:5">
      <c r="E7752" s="2"/>
    </row>
    <row r="7753" spans="5:5">
      <c r="E7753" s="2"/>
    </row>
    <row r="7754" spans="5:5">
      <c r="E7754" s="2"/>
    </row>
    <row r="7755" spans="5:5">
      <c r="E7755" s="2"/>
    </row>
    <row r="7756" spans="5:5">
      <c r="E7756" s="2"/>
    </row>
    <row r="7757" spans="5:5">
      <c r="E7757" s="2"/>
    </row>
    <row r="7758" spans="5:5">
      <c r="E7758" s="2"/>
    </row>
    <row r="7759" spans="5:5">
      <c r="E7759" s="2"/>
    </row>
    <row r="7760" spans="5:5">
      <c r="E7760" s="2"/>
    </row>
    <row r="7761" spans="5:5">
      <c r="E7761" s="2"/>
    </row>
    <row r="7762" spans="5:5">
      <c r="E7762" s="2"/>
    </row>
    <row r="7763" spans="5:5">
      <c r="E7763" s="2"/>
    </row>
    <row r="7764" spans="5:5">
      <c r="E7764" s="2"/>
    </row>
    <row r="7765" spans="5:5">
      <c r="E7765" s="2"/>
    </row>
    <row r="7766" spans="5:5">
      <c r="E7766" s="2"/>
    </row>
    <row r="7767" spans="5:5">
      <c r="E7767" s="2"/>
    </row>
    <row r="7768" spans="5:5">
      <c r="E7768" s="2"/>
    </row>
    <row r="7769" spans="5:5">
      <c r="E7769" s="2"/>
    </row>
    <row r="7770" spans="5:5">
      <c r="E7770" s="2"/>
    </row>
    <row r="7771" spans="5:5">
      <c r="E7771" s="2"/>
    </row>
    <row r="7772" spans="5:5">
      <c r="E7772" s="2"/>
    </row>
    <row r="7773" spans="5:5">
      <c r="E7773" s="2"/>
    </row>
    <row r="7774" spans="5:5">
      <c r="E7774" s="2"/>
    </row>
    <row r="7775" spans="5:5">
      <c r="E7775" s="2"/>
    </row>
    <row r="7776" spans="5:5">
      <c r="E7776" s="2"/>
    </row>
    <row r="7777" spans="5:5">
      <c r="E7777" s="2"/>
    </row>
    <row r="7778" spans="5:5">
      <c r="E7778" s="2"/>
    </row>
    <row r="7779" spans="5:5">
      <c r="E7779" s="2"/>
    </row>
    <row r="7780" spans="5:5">
      <c r="E7780" s="2"/>
    </row>
    <row r="7781" spans="5:5">
      <c r="E7781" s="2"/>
    </row>
    <row r="7782" spans="5:5">
      <c r="E7782" s="2"/>
    </row>
    <row r="7783" spans="5:5">
      <c r="E7783" s="2"/>
    </row>
    <row r="7784" spans="5:5">
      <c r="E7784" s="2"/>
    </row>
    <row r="7785" spans="5:5">
      <c r="E7785" s="2"/>
    </row>
    <row r="7786" spans="5:5">
      <c r="E7786" s="2"/>
    </row>
    <row r="7787" spans="5:5">
      <c r="E7787" s="2"/>
    </row>
    <row r="7788" spans="5:5">
      <c r="E7788" s="2"/>
    </row>
    <row r="7789" spans="5:5">
      <c r="E7789" s="2"/>
    </row>
    <row r="7790" spans="5:5">
      <c r="E7790" s="2"/>
    </row>
    <row r="7791" spans="5:5">
      <c r="E7791" s="2"/>
    </row>
    <row r="7792" spans="5:5">
      <c r="E7792" s="2"/>
    </row>
    <row r="7793" spans="5:5">
      <c r="E7793" s="2"/>
    </row>
    <row r="7794" spans="5:5">
      <c r="E7794" s="2"/>
    </row>
    <row r="7795" spans="5:5">
      <c r="E7795" s="2"/>
    </row>
    <row r="7796" spans="5:5">
      <c r="E7796" s="2"/>
    </row>
    <row r="7797" spans="5:5">
      <c r="E7797" s="2"/>
    </row>
    <row r="7798" spans="5:5">
      <c r="E7798" s="2"/>
    </row>
    <row r="7799" spans="5:5">
      <c r="E7799" s="2"/>
    </row>
    <row r="7800" spans="5:5">
      <c r="E7800" s="2"/>
    </row>
    <row r="7801" spans="5:5">
      <c r="E7801" s="2"/>
    </row>
    <row r="7802" spans="5:5">
      <c r="E7802" s="2"/>
    </row>
    <row r="7803" spans="5:5">
      <c r="E7803" s="2"/>
    </row>
    <row r="7804" spans="5:5">
      <c r="E7804" s="2"/>
    </row>
    <row r="7805" spans="5:5">
      <c r="E7805" s="2"/>
    </row>
    <row r="7806" spans="5:5">
      <c r="E7806" s="2"/>
    </row>
    <row r="7807" spans="5:5">
      <c r="E7807" s="2"/>
    </row>
    <row r="7808" spans="5:5">
      <c r="E7808" s="2"/>
    </row>
    <row r="7809" spans="5:5">
      <c r="E7809" s="2"/>
    </row>
    <row r="7810" spans="5:5">
      <c r="E7810" s="2"/>
    </row>
    <row r="7811" spans="5:5">
      <c r="E7811" s="2"/>
    </row>
    <row r="7812" spans="5:5">
      <c r="E7812" s="2"/>
    </row>
    <row r="7813" spans="5:5">
      <c r="E7813" s="2"/>
    </row>
    <row r="7814" spans="5:5">
      <c r="E7814" s="2"/>
    </row>
    <row r="7815" spans="5:5">
      <c r="E7815" s="2"/>
    </row>
    <row r="7816" spans="5:5">
      <c r="E7816" s="2"/>
    </row>
    <row r="7817" spans="5:5">
      <c r="E7817" s="2"/>
    </row>
    <row r="7818" spans="5:5">
      <c r="E7818" s="2"/>
    </row>
    <row r="7819" spans="5:5">
      <c r="E7819" s="2"/>
    </row>
    <row r="7820" spans="5:5">
      <c r="E7820" s="2"/>
    </row>
    <row r="7821" spans="5:5">
      <c r="E7821" s="2"/>
    </row>
    <row r="7822" spans="5:5">
      <c r="E7822" s="2"/>
    </row>
    <row r="7823" spans="5:5">
      <c r="E7823" s="2"/>
    </row>
    <row r="7824" spans="5:5">
      <c r="E7824" s="2"/>
    </row>
    <row r="7825" spans="5:5">
      <c r="E7825" s="2"/>
    </row>
    <row r="7826" spans="5:5">
      <c r="E7826" s="2"/>
    </row>
    <row r="7827" spans="5:5">
      <c r="E7827" s="2"/>
    </row>
    <row r="7828" spans="5:5">
      <c r="E7828" s="2"/>
    </row>
    <row r="7829" spans="5:5">
      <c r="E7829" s="2"/>
    </row>
    <row r="7830" spans="5:5">
      <c r="E7830" s="2"/>
    </row>
    <row r="7831" spans="5:5">
      <c r="E7831" s="2"/>
    </row>
    <row r="7832" spans="5:5">
      <c r="E7832" s="2"/>
    </row>
    <row r="7833" spans="5:5">
      <c r="E7833" s="2"/>
    </row>
    <row r="7834" spans="5:5">
      <c r="E7834" s="2"/>
    </row>
    <row r="7835" spans="5:5">
      <c r="E7835" s="2"/>
    </row>
    <row r="7836" spans="5:5">
      <c r="E7836" s="2"/>
    </row>
    <row r="7837" spans="5:5">
      <c r="E7837" s="2"/>
    </row>
    <row r="7838" spans="5:5">
      <c r="E7838" s="2"/>
    </row>
    <row r="7839" spans="5:5">
      <c r="E7839" s="2"/>
    </row>
    <row r="7840" spans="5:5">
      <c r="E7840" s="2"/>
    </row>
    <row r="7841" spans="5:5">
      <c r="E7841" s="2"/>
    </row>
    <row r="7842" spans="5:5">
      <c r="E7842" s="2"/>
    </row>
    <row r="7843" spans="5:5">
      <c r="E7843" s="2"/>
    </row>
    <row r="7844" spans="5:5">
      <c r="E7844" s="2"/>
    </row>
    <row r="7845" spans="5:5">
      <c r="E7845" s="2"/>
    </row>
    <row r="7846" spans="5:5">
      <c r="E7846" s="2"/>
    </row>
    <row r="7847" spans="5:5">
      <c r="E7847" s="2"/>
    </row>
    <row r="7848" spans="5:5">
      <c r="E7848" s="2"/>
    </row>
    <row r="7849" spans="5:5">
      <c r="E7849" s="2"/>
    </row>
    <row r="7850" spans="5:5">
      <c r="E7850" s="2"/>
    </row>
    <row r="7851" spans="5:5">
      <c r="E7851" s="2"/>
    </row>
    <row r="7852" spans="5:5">
      <c r="E7852" s="2"/>
    </row>
    <row r="7853" spans="5:5">
      <c r="E7853" s="2"/>
    </row>
    <row r="7854" spans="5:5">
      <c r="E7854" s="2"/>
    </row>
    <row r="7855" spans="5:5">
      <c r="E7855" s="2"/>
    </row>
    <row r="7856" spans="5:5">
      <c r="E7856" s="2"/>
    </row>
    <row r="7857" spans="5:5">
      <c r="E7857" s="2"/>
    </row>
    <row r="7858" spans="5:5">
      <c r="E7858" s="2"/>
    </row>
    <row r="7859" spans="5:5">
      <c r="E7859" s="2"/>
    </row>
    <row r="7860" spans="5:5">
      <c r="E7860" s="2"/>
    </row>
    <row r="7861" spans="5:5">
      <c r="E7861" s="2"/>
    </row>
    <row r="7862" spans="5:5">
      <c r="E7862" s="2"/>
    </row>
    <row r="7863" spans="5:5">
      <c r="E7863" s="2"/>
    </row>
    <row r="7864" spans="5:5">
      <c r="E7864" s="2"/>
    </row>
    <row r="7865" spans="5:5">
      <c r="E7865" s="2"/>
    </row>
    <row r="7866" spans="5:5">
      <c r="E7866" s="2"/>
    </row>
    <row r="7867" spans="5:5">
      <c r="E7867" s="2"/>
    </row>
    <row r="7868" spans="5:5">
      <c r="E7868" s="2"/>
    </row>
    <row r="7869" spans="5:5">
      <c r="E7869" s="2"/>
    </row>
    <row r="7870" spans="5:5">
      <c r="E7870" s="2"/>
    </row>
    <row r="7871" spans="5:5">
      <c r="E7871" s="2"/>
    </row>
    <row r="7872" spans="5:5">
      <c r="E7872" s="2"/>
    </row>
    <row r="7873" spans="5:5">
      <c r="E7873" s="2"/>
    </row>
    <row r="7874" spans="5:5">
      <c r="E7874" s="2"/>
    </row>
    <row r="7875" spans="5:5">
      <c r="E7875" s="2"/>
    </row>
    <row r="7876" spans="5:5">
      <c r="E7876" s="2"/>
    </row>
    <row r="7877" spans="5:5">
      <c r="E7877" s="2"/>
    </row>
    <row r="7878" spans="5:5">
      <c r="E7878" s="2"/>
    </row>
    <row r="7879" spans="5:5">
      <c r="E7879" s="2"/>
    </row>
    <row r="7880" spans="5:5">
      <c r="E7880" s="2"/>
    </row>
    <row r="7881" spans="5:5">
      <c r="E7881" s="2"/>
    </row>
    <row r="7882" spans="5:5">
      <c r="E7882" s="2"/>
    </row>
    <row r="7883" spans="5:5">
      <c r="E7883" s="2"/>
    </row>
    <row r="7884" spans="5:5">
      <c r="E7884" s="2"/>
    </row>
    <row r="7885" spans="5:5">
      <c r="E7885" s="2"/>
    </row>
    <row r="7886" spans="5:5">
      <c r="E7886" s="2"/>
    </row>
    <row r="7887" spans="5:5">
      <c r="E7887" s="2"/>
    </row>
    <row r="7888" spans="5:5">
      <c r="E7888" s="2"/>
    </row>
    <row r="7889" spans="5:5">
      <c r="E7889" s="2"/>
    </row>
    <row r="7890" spans="5:5">
      <c r="E7890" s="2"/>
    </row>
    <row r="7891" spans="5:5">
      <c r="E7891" s="2"/>
    </row>
    <row r="7892" spans="5:5">
      <c r="E7892" s="2"/>
    </row>
    <row r="7893" spans="5:5">
      <c r="E7893" s="2"/>
    </row>
    <row r="7894" spans="5:5">
      <c r="E7894" s="2"/>
    </row>
    <row r="7895" spans="5:5">
      <c r="E7895" s="2"/>
    </row>
    <row r="7896" spans="5:5">
      <c r="E7896" s="2"/>
    </row>
    <row r="7897" spans="5:5">
      <c r="E7897" s="2"/>
    </row>
    <row r="7898" spans="5:5">
      <c r="E7898" s="2"/>
    </row>
    <row r="7899" spans="5:5">
      <c r="E7899" s="2"/>
    </row>
    <row r="7900" spans="5:5">
      <c r="E7900" s="2"/>
    </row>
    <row r="7901" spans="5:5">
      <c r="E7901" s="2"/>
    </row>
    <row r="7902" spans="5:5">
      <c r="E7902" s="2"/>
    </row>
    <row r="7903" spans="5:5">
      <c r="E7903" s="2"/>
    </row>
    <row r="7904" spans="5:5">
      <c r="E7904" s="2"/>
    </row>
    <row r="7905" spans="5:5">
      <c r="E7905" s="2"/>
    </row>
    <row r="7906" spans="5:5">
      <c r="E7906" s="2"/>
    </row>
    <row r="7907" spans="5:5">
      <c r="E7907" s="2"/>
    </row>
    <row r="7908" spans="5:5">
      <c r="E7908" s="2"/>
    </row>
    <row r="7909" spans="5:5">
      <c r="E7909" s="2"/>
    </row>
    <row r="7910" spans="5:5">
      <c r="E7910" s="2"/>
    </row>
    <row r="7911" spans="5:5">
      <c r="E7911" s="2"/>
    </row>
    <row r="7912" spans="5:5">
      <c r="E7912" s="2"/>
    </row>
    <row r="7913" spans="5:5">
      <c r="E7913" s="2"/>
    </row>
    <row r="7914" spans="5:5">
      <c r="E7914" s="2"/>
    </row>
    <row r="7915" spans="5:5">
      <c r="E7915" s="2"/>
    </row>
    <row r="7916" spans="5:5">
      <c r="E7916" s="2"/>
    </row>
    <row r="7917" spans="5:5">
      <c r="E7917" s="2"/>
    </row>
    <row r="7918" spans="5:5">
      <c r="E7918" s="2"/>
    </row>
    <row r="7919" spans="5:5">
      <c r="E7919" s="2"/>
    </row>
    <row r="7920" spans="5:5">
      <c r="E7920" s="2"/>
    </row>
    <row r="7921" spans="5:5">
      <c r="E7921" s="2"/>
    </row>
    <row r="7922" spans="5:5">
      <c r="E7922" s="2"/>
    </row>
    <row r="7923" spans="5:5">
      <c r="E7923" s="2"/>
    </row>
    <row r="7924" spans="5:5">
      <c r="E7924" s="2"/>
    </row>
    <row r="7925" spans="5:5">
      <c r="E7925" s="2"/>
    </row>
    <row r="7926" spans="5:5">
      <c r="E7926" s="2"/>
    </row>
    <row r="7927" spans="5:5">
      <c r="E7927" s="2"/>
    </row>
    <row r="7928" spans="5:5">
      <c r="E7928" s="2"/>
    </row>
    <row r="7929" spans="5:5">
      <c r="E7929" s="2"/>
    </row>
    <row r="7930" spans="5:5">
      <c r="E7930" s="2"/>
    </row>
    <row r="7931" spans="5:5">
      <c r="E7931" s="2"/>
    </row>
    <row r="7932" spans="5:5">
      <c r="E7932" s="2"/>
    </row>
    <row r="7933" spans="5:5">
      <c r="E7933" s="2"/>
    </row>
    <row r="7934" spans="5:5">
      <c r="E7934" s="2"/>
    </row>
    <row r="7935" spans="5:5">
      <c r="E7935" s="2"/>
    </row>
    <row r="7936" spans="5:5">
      <c r="E7936" s="2"/>
    </row>
    <row r="7937" spans="5:5">
      <c r="E7937" s="2"/>
    </row>
    <row r="7938" spans="5:5">
      <c r="E7938" s="2"/>
    </row>
    <row r="7939" spans="5:5">
      <c r="E7939" s="2"/>
    </row>
    <row r="7940" spans="5:5">
      <c r="E7940" s="2"/>
    </row>
    <row r="7941" spans="5:5">
      <c r="E7941" s="2"/>
    </row>
    <row r="7942" spans="5:5">
      <c r="E7942" s="2"/>
    </row>
    <row r="7943" spans="5:5">
      <c r="E7943" s="2"/>
    </row>
    <row r="7944" spans="5:5">
      <c r="E7944" s="2"/>
    </row>
    <row r="7945" spans="5:5">
      <c r="E7945" s="2"/>
    </row>
    <row r="7946" spans="5:5">
      <c r="E7946" s="2"/>
    </row>
    <row r="7947" spans="5:5">
      <c r="E7947" s="2"/>
    </row>
    <row r="7948" spans="5:5">
      <c r="E7948" s="2"/>
    </row>
    <row r="7949" spans="5:5">
      <c r="E7949" s="2"/>
    </row>
    <row r="7950" spans="5:5">
      <c r="E7950" s="2"/>
    </row>
    <row r="7951" spans="5:5">
      <c r="E7951" s="2"/>
    </row>
    <row r="7952" spans="5:5">
      <c r="E7952" s="2"/>
    </row>
    <row r="7953" spans="5:5">
      <c r="E7953" s="2"/>
    </row>
    <row r="7954" spans="5:5">
      <c r="E7954" s="2"/>
    </row>
    <row r="7955" spans="5:5">
      <c r="E7955" s="2"/>
    </row>
    <row r="7956" spans="5:5">
      <c r="E7956" s="2"/>
    </row>
    <row r="7957" spans="5:5">
      <c r="E7957" s="2"/>
    </row>
    <row r="7958" spans="5:5">
      <c r="E7958" s="2"/>
    </row>
    <row r="7959" spans="5:5">
      <c r="E7959" s="2"/>
    </row>
    <row r="7960" spans="5:5">
      <c r="E7960" s="2"/>
    </row>
    <row r="7961" spans="5:5">
      <c r="E7961" s="2"/>
    </row>
    <row r="7962" spans="5:5">
      <c r="E7962" s="2"/>
    </row>
    <row r="7963" spans="5:5">
      <c r="E7963" s="2"/>
    </row>
    <row r="7964" spans="5:5">
      <c r="E7964" s="2"/>
    </row>
    <row r="7965" spans="5:5">
      <c r="E7965" s="2"/>
    </row>
    <row r="7966" spans="5:5">
      <c r="E7966" s="2"/>
    </row>
    <row r="7967" spans="5:5">
      <c r="E7967" s="2"/>
    </row>
    <row r="7968" spans="5:5">
      <c r="E7968" s="2"/>
    </row>
    <row r="7969" spans="5:5">
      <c r="E7969" s="2"/>
    </row>
    <row r="7970" spans="5:5">
      <c r="E7970" s="2"/>
    </row>
    <row r="7971" spans="5:5">
      <c r="E7971" s="2"/>
    </row>
    <row r="7972" spans="5:5">
      <c r="E7972" s="2"/>
    </row>
    <row r="7973" spans="5:5">
      <c r="E7973" s="2"/>
    </row>
    <row r="7974" spans="5:5">
      <c r="E7974" s="2"/>
    </row>
    <row r="7975" spans="5:5">
      <c r="E7975" s="2"/>
    </row>
    <row r="7976" spans="5:5">
      <c r="E7976" s="2"/>
    </row>
    <row r="7977" spans="5:5">
      <c r="E7977" s="2"/>
    </row>
    <row r="7978" spans="5:5">
      <c r="E7978" s="2"/>
    </row>
    <row r="7979" spans="5:5">
      <c r="E7979" s="2"/>
    </row>
    <row r="7980" spans="5:5">
      <c r="E7980" s="2"/>
    </row>
    <row r="7981" spans="5:5">
      <c r="E7981" s="2"/>
    </row>
    <row r="7982" spans="5:5">
      <c r="E7982" s="2"/>
    </row>
    <row r="7983" spans="5:5">
      <c r="E7983" s="2"/>
    </row>
    <row r="7984" spans="5:5">
      <c r="E7984" s="2"/>
    </row>
    <row r="7985" spans="5:5">
      <c r="E7985" s="2"/>
    </row>
    <row r="7986" spans="5:5">
      <c r="E7986" s="2"/>
    </row>
    <row r="7987" spans="5:5">
      <c r="E7987" s="2"/>
    </row>
    <row r="7988" spans="5:5">
      <c r="E7988" s="2"/>
    </row>
    <row r="7989" spans="5:5">
      <c r="E7989" s="2"/>
    </row>
    <row r="7990" spans="5:5">
      <c r="E7990" s="2"/>
    </row>
    <row r="7991" spans="5:5">
      <c r="E7991" s="2"/>
    </row>
    <row r="7992" spans="5:5">
      <c r="E7992" s="2"/>
    </row>
    <row r="7993" spans="5:5">
      <c r="E7993" s="2"/>
    </row>
    <row r="7994" spans="5:5">
      <c r="E7994" s="2"/>
    </row>
    <row r="7995" spans="5:5">
      <c r="E7995" s="2"/>
    </row>
    <row r="7996" spans="5:5">
      <c r="E7996" s="2"/>
    </row>
    <row r="7997" spans="5:5">
      <c r="E7997" s="2"/>
    </row>
    <row r="7998" spans="5:5">
      <c r="E7998" s="2"/>
    </row>
    <row r="7999" spans="5:5">
      <c r="E7999" s="2"/>
    </row>
    <row r="8000" spans="5:5">
      <c r="E8000" s="2"/>
    </row>
    <row r="8001" spans="5:5">
      <c r="E8001" s="2"/>
    </row>
    <row r="8002" spans="5:5">
      <c r="E8002" s="2"/>
    </row>
    <row r="8003" spans="5:5">
      <c r="E8003" s="2"/>
    </row>
    <row r="8004" spans="5:5">
      <c r="E8004" s="2"/>
    </row>
    <row r="8005" spans="5:5">
      <c r="E8005" s="2"/>
    </row>
    <row r="8006" spans="5:5">
      <c r="E8006" s="2"/>
    </row>
    <row r="8007" spans="5:5">
      <c r="E8007" s="2"/>
    </row>
    <row r="8008" spans="5:5">
      <c r="E8008" s="2"/>
    </row>
    <row r="8009" spans="5:5">
      <c r="E8009" s="2"/>
    </row>
    <row r="8010" spans="5:5">
      <c r="E8010" s="2"/>
    </row>
    <row r="8011" spans="5:5">
      <c r="E8011" s="2"/>
    </row>
    <row r="8012" spans="5:5">
      <c r="E8012" s="2"/>
    </row>
    <row r="8013" spans="5:5">
      <c r="E8013" s="2"/>
    </row>
    <row r="8014" spans="5:5">
      <c r="E8014" s="2"/>
    </row>
    <row r="8015" spans="5:5">
      <c r="E8015" s="2"/>
    </row>
    <row r="8016" spans="5:5">
      <c r="E8016" s="2"/>
    </row>
    <row r="8017" spans="5:5">
      <c r="E8017" s="2"/>
    </row>
    <row r="8018" spans="5:5">
      <c r="E8018" s="2"/>
    </row>
    <row r="8019" spans="5:5">
      <c r="E8019" s="2"/>
    </row>
    <row r="8020" spans="5:5">
      <c r="E8020" s="2"/>
    </row>
    <row r="8021" spans="5:5">
      <c r="E8021" s="2"/>
    </row>
    <row r="8022" spans="5:5">
      <c r="E8022" s="2"/>
    </row>
    <row r="8023" spans="5:5">
      <c r="E8023" s="2"/>
    </row>
    <row r="8024" spans="5:5">
      <c r="E8024" s="2"/>
    </row>
    <row r="8025" spans="5:5">
      <c r="E8025" s="2"/>
    </row>
    <row r="8026" spans="5:5">
      <c r="E8026" s="2"/>
    </row>
    <row r="8027" spans="5:5">
      <c r="E8027" s="2"/>
    </row>
    <row r="8028" spans="5:5">
      <c r="E8028" s="2"/>
    </row>
    <row r="8029" spans="5:5">
      <c r="E8029" s="2"/>
    </row>
    <row r="8030" spans="5:5">
      <c r="E8030" s="2"/>
    </row>
    <row r="8031" spans="5:5">
      <c r="E8031" s="2"/>
    </row>
    <row r="8032" spans="5:5">
      <c r="E8032" s="2"/>
    </row>
    <row r="8033" spans="5:5">
      <c r="E8033" s="2"/>
    </row>
    <row r="8034" spans="5:5">
      <c r="E8034" s="2"/>
    </row>
    <row r="8035" spans="5:5">
      <c r="E8035" s="2"/>
    </row>
    <row r="8036" spans="5:5">
      <c r="E8036" s="2"/>
    </row>
    <row r="8037" spans="5:5">
      <c r="E8037" s="2"/>
    </row>
    <row r="8038" spans="5:5">
      <c r="E8038" s="2"/>
    </row>
    <row r="8039" spans="5:5">
      <c r="E8039" s="2"/>
    </row>
    <row r="8040" spans="5:5">
      <c r="E8040" s="2"/>
    </row>
    <row r="8041" spans="5:5">
      <c r="E8041" s="2"/>
    </row>
    <row r="8042" spans="5:5">
      <c r="E8042" s="2"/>
    </row>
    <row r="8043" spans="5:5">
      <c r="E8043" s="2"/>
    </row>
    <row r="8044" spans="5:5">
      <c r="E8044" s="2"/>
    </row>
    <row r="8045" spans="5:5">
      <c r="E8045" s="2"/>
    </row>
    <row r="8046" spans="5:5">
      <c r="E8046" s="2"/>
    </row>
    <row r="8047" spans="5:5">
      <c r="E8047" s="2"/>
    </row>
    <row r="8048" spans="5:5">
      <c r="E8048" s="2"/>
    </row>
    <row r="8049" spans="5:5">
      <c r="E8049" s="2"/>
    </row>
    <row r="8050" spans="5:5">
      <c r="E8050" s="2"/>
    </row>
    <row r="8051" spans="5:5">
      <c r="E8051" s="2"/>
    </row>
    <row r="8052" spans="5:5">
      <c r="E8052" s="2"/>
    </row>
    <row r="8053" spans="5:5">
      <c r="E8053" s="2"/>
    </row>
    <row r="8054" spans="5:5">
      <c r="E8054" s="2"/>
    </row>
    <row r="8055" spans="5:5">
      <c r="E8055" s="2"/>
    </row>
    <row r="8056" spans="5:5">
      <c r="E8056" s="2"/>
    </row>
    <row r="8057" spans="5:5">
      <c r="E8057" s="2"/>
    </row>
    <row r="8058" spans="5:5">
      <c r="E8058" s="2"/>
    </row>
    <row r="8059" spans="5:5">
      <c r="E8059" s="2"/>
    </row>
    <row r="8060" spans="5:5">
      <c r="E8060" s="2"/>
    </row>
    <row r="8061" spans="5:5">
      <c r="E8061" s="2"/>
    </row>
    <row r="8062" spans="5:5">
      <c r="E8062" s="2"/>
    </row>
    <row r="8063" spans="5:5">
      <c r="E8063" s="2"/>
    </row>
    <row r="8064" spans="5:5">
      <c r="E8064" s="2"/>
    </row>
    <row r="8065" spans="5:5">
      <c r="E8065" s="2"/>
    </row>
    <row r="8066" spans="5:5">
      <c r="E8066" s="2"/>
    </row>
    <row r="8067" spans="5:5">
      <c r="E8067" s="2"/>
    </row>
    <row r="8068" spans="5:5">
      <c r="E8068" s="2"/>
    </row>
    <row r="8069" spans="5:5">
      <c r="E8069" s="2"/>
    </row>
    <row r="8070" spans="5:5">
      <c r="E8070" s="2"/>
    </row>
    <row r="8071" spans="5:5">
      <c r="E8071" s="2"/>
    </row>
    <row r="8072" spans="5:5">
      <c r="E8072" s="2"/>
    </row>
    <row r="8073" spans="5:5">
      <c r="E8073" s="2"/>
    </row>
    <row r="8074" spans="5:5">
      <c r="E8074" s="2"/>
    </row>
    <row r="8075" spans="5:5">
      <c r="E8075" s="2"/>
    </row>
    <row r="8076" spans="5:5">
      <c r="E8076" s="2"/>
    </row>
    <row r="8077" spans="5:5">
      <c r="E8077" s="2"/>
    </row>
    <row r="8078" spans="5:5">
      <c r="E8078" s="2"/>
    </row>
    <row r="8079" spans="5:5">
      <c r="E8079" s="2"/>
    </row>
    <row r="8080" spans="5:5">
      <c r="E8080" s="2"/>
    </row>
    <row r="8081" spans="5:5">
      <c r="E8081" s="2"/>
    </row>
    <row r="8082" spans="5:5">
      <c r="E8082" s="2"/>
    </row>
    <row r="8083" spans="5:5">
      <c r="E8083" s="2"/>
    </row>
    <row r="8084" spans="5:5">
      <c r="E8084" s="2"/>
    </row>
    <row r="8085" spans="5:5">
      <c r="E8085" s="2"/>
    </row>
    <row r="8086" spans="5:5">
      <c r="E8086" s="2"/>
    </row>
    <row r="8087" spans="5:5">
      <c r="E8087" s="2"/>
    </row>
    <row r="8088" spans="5:5">
      <c r="E8088" s="2"/>
    </row>
    <row r="8089" spans="5:5">
      <c r="E8089" s="2"/>
    </row>
    <row r="8090" spans="5:5">
      <c r="E8090" s="2"/>
    </row>
    <row r="8091" spans="5:5">
      <c r="E8091" s="2"/>
    </row>
    <row r="8092" spans="5:5">
      <c r="E8092" s="2"/>
    </row>
    <row r="8093" spans="5:5">
      <c r="E8093" s="2"/>
    </row>
    <row r="8094" spans="5:5">
      <c r="E8094" s="2"/>
    </row>
    <row r="8095" spans="5:5">
      <c r="E8095" s="2"/>
    </row>
    <row r="8096" spans="5:5">
      <c r="E8096" s="2"/>
    </row>
    <row r="8097" spans="5:5">
      <c r="E8097" s="2"/>
    </row>
    <row r="8098" spans="5:5">
      <c r="E8098" s="2"/>
    </row>
    <row r="8099" spans="5:5">
      <c r="E8099" s="2"/>
    </row>
    <row r="8100" spans="5:5">
      <c r="E8100" s="2"/>
    </row>
    <row r="8101" spans="5:5">
      <c r="E8101" s="2"/>
    </row>
    <row r="8102" spans="5:5">
      <c r="E8102" s="2"/>
    </row>
    <row r="8103" spans="5:5">
      <c r="E8103" s="2"/>
    </row>
    <row r="8104" spans="5:5">
      <c r="E8104" s="2"/>
    </row>
    <row r="8105" spans="5:5">
      <c r="E8105" s="2"/>
    </row>
    <row r="8106" spans="5:5">
      <c r="E8106" s="2"/>
    </row>
    <row r="8107" spans="5:5">
      <c r="E8107" s="2"/>
    </row>
    <row r="8108" spans="5:5">
      <c r="E8108" s="2"/>
    </row>
    <row r="8109" spans="5:5">
      <c r="E8109" s="2"/>
    </row>
    <row r="8110" spans="5:5">
      <c r="E8110" s="2"/>
    </row>
    <row r="8111" spans="5:5">
      <c r="E8111" s="2"/>
    </row>
    <row r="8112" spans="5:5">
      <c r="E8112" s="2"/>
    </row>
    <row r="8113" spans="5:5">
      <c r="E8113" s="2"/>
    </row>
    <row r="8114" spans="5:5">
      <c r="E8114" s="2"/>
    </row>
    <row r="8115" spans="5:5">
      <c r="E8115" s="2"/>
    </row>
    <row r="8116" spans="5:5">
      <c r="E8116" s="2"/>
    </row>
    <row r="8117" spans="5:5">
      <c r="E8117" s="2"/>
    </row>
    <row r="8118" spans="5:5">
      <c r="E8118" s="2"/>
    </row>
    <row r="8119" spans="5:5">
      <c r="E8119" s="2"/>
    </row>
    <row r="8120" spans="5:5">
      <c r="E8120" s="2"/>
    </row>
    <row r="8121" spans="5:5">
      <c r="E8121" s="2"/>
    </row>
    <row r="8122" spans="5:5">
      <c r="E8122" s="2"/>
    </row>
    <row r="8123" spans="5:5">
      <c r="E8123" s="2"/>
    </row>
    <row r="8124" spans="5:5">
      <c r="E8124" s="2"/>
    </row>
    <row r="8125" spans="5:5">
      <c r="E8125" s="2"/>
    </row>
    <row r="8126" spans="5:5">
      <c r="E8126" s="2"/>
    </row>
    <row r="8127" spans="5:5">
      <c r="E8127" s="2"/>
    </row>
    <row r="8128" spans="5:5">
      <c r="E8128" s="2"/>
    </row>
    <row r="8129" spans="5:5">
      <c r="E8129" s="2"/>
    </row>
    <row r="8130" spans="5:5">
      <c r="E8130" s="2"/>
    </row>
    <row r="8131" spans="5:5">
      <c r="E8131" s="2"/>
    </row>
    <row r="8132" spans="5:5">
      <c r="E8132" s="2"/>
    </row>
    <row r="8133" spans="5:5">
      <c r="E8133" s="2"/>
    </row>
    <row r="8134" spans="5:5">
      <c r="E8134" s="2"/>
    </row>
    <row r="8135" spans="5:5">
      <c r="E8135" s="2"/>
    </row>
    <row r="8136" spans="5:5">
      <c r="E8136" s="2"/>
    </row>
    <row r="8137" spans="5:5">
      <c r="E8137" s="2"/>
    </row>
    <row r="8138" spans="5:5">
      <c r="E8138" s="2"/>
    </row>
    <row r="8139" spans="5:5">
      <c r="E8139" s="2"/>
    </row>
    <row r="8140" spans="5:5">
      <c r="E8140" s="2"/>
    </row>
    <row r="8141" spans="5:5">
      <c r="E8141" s="2"/>
    </row>
    <row r="8142" spans="5:5">
      <c r="E8142" s="2"/>
    </row>
    <row r="8143" spans="5:5">
      <c r="E8143" s="2"/>
    </row>
    <row r="8144" spans="5:5">
      <c r="E8144" s="2"/>
    </row>
    <row r="8145" spans="5:5">
      <c r="E8145" s="2"/>
    </row>
    <row r="8146" spans="5:5">
      <c r="E8146" s="2"/>
    </row>
    <row r="8147" spans="5:5">
      <c r="E8147" s="2"/>
    </row>
    <row r="8148" spans="5:5">
      <c r="E8148" s="2"/>
    </row>
    <row r="8149" spans="5:5">
      <c r="E8149" s="2"/>
    </row>
    <row r="8150" spans="5:5">
      <c r="E8150" s="2"/>
    </row>
    <row r="8151" spans="5:5">
      <c r="E8151" s="2"/>
    </row>
    <row r="8152" spans="5:5">
      <c r="E8152" s="2"/>
    </row>
    <row r="8153" spans="5:5">
      <c r="E8153" s="2"/>
    </row>
    <row r="8154" spans="5:5">
      <c r="E8154" s="2"/>
    </row>
    <row r="8155" spans="5:5">
      <c r="E8155" s="2"/>
    </row>
    <row r="8156" spans="5:5">
      <c r="E8156" s="2"/>
    </row>
    <row r="8157" spans="5:5">
      <c r="E8157" s="2"/>
    </row>
    <row r="8158" spans="5:5">
      <c r="E8158" s="2"/>
    </row>
    <row r="8159" spans="5:5">
      <c r="E8159" s="2"/>
    </row>
    <row r="8160" spans="5:5">
      <c r="E8160" s="2"/>
    </row>
    <row r="8161" spans="5:5">
      <c r="E8161" s="2"/>
    </row>
    <row r="8162" spans="5:5">
      <c r="E8162" s="2"/>
    </row>
    <row r="8163" spans="5:5">
      <c r="E8163" s="2"/>
    </row>
    <row r="8164" spans="5:5">
      <c r="E8164" s="2"/>
    </row>
    <row r="8165" spans="5:5">
      <c r="E8165" s="2"/>
    </row>
    <row r="8166" spans="5:5">
      <c r="E8166" s="2"/>
    </row>
    <row r="8167" spans="5:5">
      <c r="E8167" s="2"/>
    </row>
    <row r="8168" spans="5:5">
      <c r="E8168" s="2"/>
    </row>
    <row r="8169" spans="5:5">
      <c r="E8169" s="2"/>
    </row>
    <row r="8170" spans="5:5">
      <c r="E8170" s="2"/>
    </row>
    <row r="8171" spans="5:5">
      <c r="E8171" s="2"/>
    </row>
    <row r="8172" spans="5:5">
      <c r="E8172" s="2"/>
    </row>
    <row r="8173" spans="5:5">
      <c r="E8173" s="2"/>
    </row>
    <row r="8174" spans="5:5">
      <c r="E8174" s="2"/>
    </row>
    <row r="8175" spans="5:5">
      <c r="E8175" s="2"/>
    </row>
    <row r="8176" spans="5:5">
      <c r="E8176" s="2"/>
    </row>
    <row r="8177" spans="5:5">
      <c r="E8177" s="2"/>
    </row>
    <row r="8178" spans="5:5">
      <c r="E8178" s="2"/>
    </row>
    <row r="8179" spans="5:5">
      <c r="E8179" s="2"/>
    </row>
    <row r="8180" spans="5:5">
      <c r="E8180" s="2"/>
    </row>
    <row r="8181" spans="5:5">
      <c r="E8181" s="2"/>
    </row>
    <row r="8182" spans="5:5">
      <c r="E8182" s="2"/>
    </row>
    <row r="8183" spans="5:5">
      <c r="E8183" s="2"/>
    </row>
    <row r="8184" spans="5:5">
      <c r="E8184" s="2"/>
    </row>
    <row r="8185" spans="5:5">
      <c r="E8185" s="2"/>
    </row>
    <row r="8186" spans="5:5">
      <c r="E8186" s="2"/>
    </row>
    <row r="8187" spans="5:5">
      <c r="E8187" s="2"/>
    </row>
    <row r="8188" spans="5:5">
      <c r="E8188" s="2"/>
    </row>
    <row r="8189" spans="5:5">
      <c r="E8189" s="2"/>
    </row>
    <row r="8190" spans="5:5">
      <c r="E8190" s="2"/>
    </row>
    <row r="8191" spans="5:5">
      <c r="E8191" s="2"/>
    </row>
    <row r="8192" spans="5:5">
      <c r="E8192" s="2"/>
    </row>
    <row r="8193" spans="5:5">
      <c r="E8193" s="2"/>
    </row>
    <row r="8194" spans="5:5">
      <c r="E8194" s="2"/>
    </row>
    <row r="8195" spans="5:5">
      <c r="E8195" s="2"/>
    </row>
    <row r="8196" spans="5:5">
      <c r="E8196" s="2"/>
    </row>
    <row r="8197" spans="5:5">
      <c r="E8197" s="2"/>
    </row>
    <row r="8198" spans="5:5">
      <c r="E8198" s="2"/>
    </row>
    <row r="8199" spans="5:5">
      <c r="E8199" s="2"/>
    </row>
    <row r="8200" spans="5:5">
      <c r="E8200" s="2"/>
    </row>
    <row r="8201" spans="5:5">
      <c r="E8201" s="2"/>
    </row>
    <row r="8202" spans="5:5">
      <c r="E8202" s="2"/>
    </row>
    <row r="8203" spans="5:5">
      <c r="E8203" s="2"/>
    </row>
    <row r="8204" spans="5:5">
      <c r="E8204" s="2"/>
    </row>
    <row r="8205" spans="5:5">
      <c r="E8205" s="2"/>
    </row>
    <row r="8206" spans="5:5">
      <c r="E8206" s="2"/>
    </row>
    <row r="8207" spans="5:5">
      <c r="E8207" s="2"/>
    </row>
    <row r="8208" spans="5:5">
      <c r="E8208" s="2"/>
    </row>
    <row r="8209" spans="5:5">
      <c r="E8209" s="2"/>
    </row>
    <row r="8210" spans="5:5">
      <c r="E8210" s="2"/>
    </row>
    <row r="8211" spans="5:5">
      <c r="E8211" s="2"/>
    </row>
    <row r="8212" spans="5:5">
      <c r="E8212" s="2"/>
    </row>
    <row r="8213" spans="5:5">
      <c r="E8213" s="2"/>
    </row>
    <row r="8214" spans="5:5">
      <c r="E8214" s="2"/>
    </row>
    <row r="8215" spans="5:5">
      <c r="E8215" s="2"/>
    </row>
    <row r="8216" spans="5:5">
      <c r="E8216" s="2"/>
    </row>
    <row r="8217" spans="5:5">
      <c r="E8217" s="2"/>
    </row>
    <row r="8218" spans="5:5">
      <c r="E8218" s="2"/>
    </row>
    <row r="8219" spans="5:5">
      <c r="E8219" s="2"/>
    </row>
    <row r="8220" spans="5:5">
      <c r="E8220" s="2"/>
    </row>
    <row r="8221" spans="5:5">
      <c r="E8221" s="2"/>
    </row>
    <row r="8222" spans="5:5">
      <c r="E8222" s="2"/>
    </row>
    <row r="8223" spans="5:5">
      <c r="E8223" s="2"/>
    </row>
    <row r="8224" spans="5:5">
      <c r="E8224" s="2"/>
    </row>
    <row r="8225" spans="5:5">
      <c r="E8225" s="2"/>
    </row>
    <row r="8226" spans="5:5">
      <c r="E8226" s="2"/>
    </row>
    <row r="8227" spans="5:5">
      <c r="E8227" s="2"/>
    </row>
    <row r="8228" spans="5:5">
      <c r="E8228" s="2"/>
    </row>
    <row r="8229" spans="5:5">
      <c r="E8229" s="2"/>
    </row>
    <row r="8230" spans="5:5">
      <c r="E8230" s="2"/>
    </row>
    <row r="8231" spans="5:5">
      <c r="E8231" s="2"/>
    </row>
    <row r="8232" spans="5:5">
      <c r="E8232" s="2"/>
    </row>
    <row r="8233" spans="5:5">
      <c r="E8233" s="2"/>
    </row>
    <row r="8234" spans="5:5">
      <c r="E8234" s="2"/>
    </row>
    <row r="8235" spans="5:5">
      <c r="E8235" s="2"/>
    </row>
    <row r="8236" spans="5:5">
      <c r="E8236" s="2"/>
    </row>
    <row r="8237" spans="5:5">
      <c r="E8237" s="2"/>
    </row>
    <row r="8238" spans="5:5">
      <c r="E8238" s="2"/>
    </row>
    <row r="8239" spans="5:5">
      <c r="E8239" s="2"/>
    </row>
    <row r="8240" spans="5:5">
      <c r="E8240" s="2"/>
    </row>
    <row r="8241" spans="5:5">
      <c r="E8241" s="2"/>
    </row>
    <row r="8242" spans="5:5">
      <c r="E8242" s="2"/>
    </row>
    <row r="8243" spans="5:5">
      <c r="E8243" s="2"/>
    </row>
    <row r="8244" spans="5:5">
      <c r="E8244" s="2"/>
    </row>
    <row r="8245" spans="5:5">
      <c r="E8245" s="2"/>
    </row>
    <row r="8246" spans="5:5">
      <c r="E8246" s="2"/>
    </row>
    <row r="8247" spans="5:5">
      <c r="E8247" s="2"/>
    </row>
    <row r="8248" spans="5:5">
      <c r="E8248" s="2"/>
    </row>
    <row r="8249" spans="5:5">
      <c r="E8249" s="2"/>
    </row>
    <row r="8250" spans="5:5">
      <c r="E8250" s="2"/>
    </row>
    <row r="8251" spans="5:5">
      <c r="E8251" s="2"/>
    </row>
    <row r="8252" spans="5:5">
      <c r="E8252" s="2"/>
    </row>
    <row r="8253" spans="5:5">
      <c r="E8253" s="2"/>
    </row>
    <row r="8254" spans="5:5">
      <c r="E8254" s="2"/>
    </row>
    <row r="8255" spans="5:5">
      <c r="E8255" s="2"/>
    </row>
    <row r="8256" spans="5:5">
      <c r="E8256" s="2"/>
    </row>
    <row r="8257" spans="5:5">
      <c r="E8257" s="2"/>
    </row>
    <row r="8258" spans="5:5">
      <c r="E8258" s="2"/>
    </row>
    <row r="8259" spans="5:5">
      <c r="E8259" s="2"/>
    </row>
    <row r="8260" spans="5:5">
      <c r="E8260" s="2"/>
    </row>
    <row r="8261" spans="5:5">
      <c r="E8261" s="2"/>
    </row>
    <row r="8262" spans="5:5">
      <c r="E8262" s="2"/>
    </row>
    <row r="8263" spans="5:5">
      <c r="E8263" s="2"/>
    </row>
    <row r="8264" spans="5:5">
      <c r="E8264" s="2"/>
    </row>
    <row r="8265" spans="5:5">
      <c r="E8265" s="2"/>
    </row>
    <row r="8266" spans="5:5">
      <c r="E8266" s="2"/>
    </row>
    <row r="8267" spans="5:5">
      <c r="E8267" s="2"/>
    </row>
    <row r="8268" spans="5:5">
      <c r="E8268" s="2"/>
    </row>
    <row r="8269" spans="5:5">
      <c r="E8269" s="2"/>
    </row>
    <row r="8270" spans="5:5">
      <c r="E8270" s="2"/>
    </row>
    <row r="8271" spans="5:5">
      <c r="E8271" s="2"/>
    </row>
    <row r="8272" spans="5:5">
      <c r="E8272" s="2"/>
    </row>
    <row r="8273" spans="5:5">
      <c r="E8273" s="2"/>
    </row>
    <row r="8274" spans="5:5">
      <c r="E8274" s="2"/>
    </row>
    <row r="8275" spans="5:5">
      <c r="E8275" s="2"/>
    </row>
    <row r="8276" spans="5:5">
      <c r="E8276" s="2"/>
    </row>
    <row r="8277" spans="5:5">
      <c r="E8277" s="2"/>
    </row>
    <row r="8278" spans="5:5">
      <c r="E8278" s="2"/>
    </row>
    <row r="8279" spans="5:5">
      <c r="E8279" s="2"/>
    </row>
    <row r="8280" spans="5:5">
      <c r="E8280" s="2"/>
    </row>
    <row r="8281" spans="5:5">
      <c r="E8281" s="2"/>
    </row>
    <row r="8282" spans="5:5">
      <c r="E8282" s="2"/>
    </row>
    <row r="8283" spans="5:5">
      <c r="E8283" s="2"/>
    </row>
    <row r="8284" spans="5:5">
      <c r="E8284" s="2"/>
    </row>
    <row r="8285" spans="5:5">
      <c r="E8285" s="2"/>
    </row>
    <row r="8286" spans="5:5">
      <c r="E8286" s="2"/>
    </row>
    <row r="8287" spans="5:5">
      <c r="E8287" s="2"/>
    </row>
    <row r="8288" spans="5:5">
      <c r="E8288" s="2"/>
    </row>
    <row r="8289" spans="5:5">
      <c r="E8289" s="2"/>
    </row>
    <row r="8290" spans="5:5">
      <c r="E8290" s="2"/>
    </row>
    <row r="8291" spans="5:5">
      <c r="E8291" s="2"/>
    </row>
    <row r="8292" spans="5:5">
      <c r="E8292" s="2"/>
    </row>
    <row r="8293" spans="5:5">
      <c r="E8293" s="2"/>
    </row>
    <row r="8294" spans="5:5">
      <c r="E8294" s="2"/>
    </row>
    <row r="8295" spans="5:5">
      <c r="E8295" s="2"/>
    </row>
    <row r="8296" spans="5:5">
      <c r="E8296" s="2"/>
    </row>
    <row r="8297" spans="5:5">
      <c r="E8297" s="2"/>
    </row>
    <row r="8298" spans="5:5">
      <c r="E8298" s="2"/>
    </row>
    <row r="8299" spans="5:5">
      <c r="E8299" s="2"/>
    </row>
    <row r="8300" spans="5:5">
      <c r="E8300" s="2"/>
    </row>
    <row r="8301" spans="5:5">
      <c r="E8301" s="2"/>
    </row>
    <row r="8302" spans="5:5">
      <c r="E8302" s="2"/>
    </row>
    <row r="8303" spans="5:5">
      <c r="E8303" s="2"/>
    </row>
    <row r="8304" spans="5:5">
      <c r="E8304" s="2"/>
    </row>
    <row r="8305" spans="5:5">
      <c r="E8305" s="2"/>
    </row>
    <row r="8306" spans="5:5">
      <c r="E8306" s="2"/>
    </row>
    <row r="8307" spans="5:5">
      <c r="E8307" s="2"/>
    </row>
    <row r="8308" spans="5:5">
      <c r="E8308" s="2"/>
    </row>
    <row r="8309" spans="5:5">
      <c r="E8309" s="2"/>
    </row>
    <row r="8310" spans="5:5">
      <c r="E8310" s="2"/>
    </row>
    <row r="8311" spans="5:5">
      <c r="E8311" s="2"/>
    </row>
    <row r="8312" spans="5:5">
      <c r="E8312" s="2"/>
    </row>
    <row r="8313" spans="5:5">
      <c r="E8313" s="2"/>
    </row>
    <row r="8314" spans="5:5">
      <c r="E8314" s="2"/>
    </row>
    <row r="8315" spans="5:5">
      <c r="E8315" s="2"/>
    </row>
    <row r="8316" spans="5:5">
      <c r="E8316" s="2"/>
    </row>
    <row r="8317" spans="5:5">
      <c r="E8317" s="2"/>
    </row>
    <row r="8318" spans="5:5">
      <c r="E8318" s="2"/>
    </row>
    <row r="8319" spans="5:5">
      <c r="E8319" s="2"/>
    </row>
    <row r="8320" spans="5:5">
      <c r="E8320" s="2"/>
    </row>
    <row r="8321" spans="5:5">
      <c r="E8321" s="2"/>
    </row>
    <row r="8322" spans="5:5">
      <c r="E8322" s="2"/>
    </row>
    <row r="8323" spans="5:5">
      <c r="E8323" s="2"/>
    </row>
    <row r="8324" spans="5:5">
      <c r="E8324" s="2"/>
    </row>
    <row r="8325" spans="5:5">
      <c r="E8325" s="2"/>
    </row>
    <row r="8326" spans="5:5">
      <c r="E8326" s="2"/>
    </row>
    <row r="8327" spans="5:5">
      <c r="E8327" s="2"/>
    </row>
    <row r="8328" spans="5:5">
      <c r="E8328" s="2"/>
    </row>
    <row r="8329" spans="5:5">
      <c r="E8329" s="2"/>
    </row>
    <row r="8330" spans="5:5">
      <c r="E8330" s="2"/>
    </row>
    <row r="8331" spans="5:5">
      <c r="E8331" s="2"/>
    </row>
    <row r="8332" spans="5:5">
      <c r="E8332" s="2"/>
    </row>
    <row r="8333" spans="5:5">
      <c r="E8333" s="2"/>
    </row>
    <row r="8334" spans="5:5">
      <c r="E8334" s="2"/>
    </row>
    <row r="8335" spans="5:5">
      <c r="E8335" s="2"/>
    </row>
    <row r="8336" spans="5:5">
      <c r="E8336" s="2"/>
    </row>
    <row r="8337" spans="5:5">
      <c r="E8337" s="2"/>
    </row>
    <row r="8338" spans="5:5">
      <c r="E8338" s="2"/>
    </row>
    <row r="8339" spans="5:5">
      <c r="E8339" s="2"/>
    </row>
    <row r="8340" spans="5:5">
      <c r="E8340" s="2"/>
    </row>
    <row r="8341" spans="5:5">
      <c r="E8341" s="2"/>
    </row>
    <row r="8342" spans="5:5">
      <c r="E8342" s="2"/>
    </row>
    <row r="8343" spans="5:5">
      <c r="E8343" s="2"/>
    </row>
    <row r="8344" spans="5:5">
      <c r="E8344" s="2"/>
    </row>
    <row r="8345" spans="5:5">
      <c r="E8345" s="2"/>
    </row>
    <row r="8346" spans="5:5">
      <c r="E8346" s="2"/>
    </row>
    <row r="8347" spans="5:5">
      <c r="E8347" s="2"/>
    </row>
    <row r="8348" spans="5:5">
      <c r="E8348" s="2"/>
    </row>
    <row r="8349" spans="5:5">
      <c r="E8349" s="2"/>
    </row>
    <row r="8350" spans="5:5">
      <c r="E8350" s="2"/>
    </row>
    <row r="8351" spans="5:5">
      <c r="E8351" s="2"/>
    </row>
    <row r="8352" spans="5:5">
      <c r="E8352" s="2"/>
    </row>
    <row r="8353" spans="5:5">
      <c r="E8353" s="2"/>
    </row>
    <row r="8354" spans="5:5">
      <c r="E8354" s="2"/>
    </row>
    <row r="8355" spans="5:5">
      <c r="E8355" s="2"/>
    </row>
    <row r="8356" spans="5:5">
      <c r="E8356" s="2"/>
    </row>
    <row r="8357" spans="5:5">
      <c r="E8357" s="2"/>
    </row>
    <row r="8358" spans="5:5">
      <c r="E8358" s="2"/>
    </row>
    <row r="8359" spans="5:5">
      <c r="E8359" s="2"/>
    </row>
    <row r="8360" spans="5:5">
      <c r="E8360" s="2"/>
    </row>
    <row r="8361" spans="5:5">
      <c r="E8361" s="2"/>
    </row>
    <row r="8362" spans="5:5">
      <c r="E8362" s="2"/>
    </row>
    <row r="8363" spans="5:5">
      <c r="E8363" s="2"/>
    </row>
    <row r="8364" spans="5:5">
      <c r="E8364" s="2"/>
    </row>
    <row r="8365" spans="5:5">
      <c r="E8365" s="2"/>
    </row>
    <row r="8366" spans="5:5">
      <c r="E8366" s="2"/>
    </row>
    <row r="8367" spans="5:5">
      <c r="E8367" s="2"/>
    </row>
    <row r="8368" spans="5:5">
      <c r="E8368" s="2"/>
    </row>
    <row r="8369" spans="5:5">
      <c r="E8369" s="2"/>
    </row>
    <row r="8370" spans="5:5">
      <c r="E8370" s="2"/>
    </row>
    <row r="8371" spans="5:5">
      <c r="E8371" s="2"/>
    </row>
    <row r="8372" spans="5:5">
      <c r="E8372" s="2"/>
    </row>
    <row r="8373" spans="5:5">
      <c r="E8373" s="2"/>
    </row>
    <row r="8374" spans="5:5">
      <c r="E8374" s="2"/>
    </row>
    <row r="8375" spans="5:5">
      <c r="E8375" s="2"/>
    </row>
    <row r="8376" spans="5:5">
      <c r="E8376" s="2"/>
    </row>
    <row r="8377" spans="5:5">
      <c r="E8377" s="2"/>
    </row>
    <row r="8378" spans="5:5">
      <c r="E8378" s="2"/>
    </row>
    <row r="8379" spans="5:5">
      <c r="E8379" s="2"/>
    </row>
    <row r="8380" spans="5:5">
      <c r="E8380" s="2"/>
    </row>
    <row r="8381" spans="5:5">
      <c r="E8381" s="2"/>
    </row>
    <row r="8382" spans="5:5">
      <c r="E8382" s="2"/>
    </row>
    <row r="8383" spans="5:5">
      <c r="E8383" s="2"/>
    </row>
    <row r="8384" spans="5:5">
      <c r="E8384" s="2"/>
    </row>
    <row r="8385" spans="5:5">
      <c r="E8385" s="2"/>
    </row>
    <row r="8386" spans="5:5">
      <c r="E8386" s="2"/>
    </row>
    <row r="8387" spans="5:5">
      <c r="E8387" s="2"/>
    </row>
    <row r="8388" spans="5:5">
      <c r="E8388" s="2"/>
    </row>
    <row r="8389" spans="5:5">
      <c r="E8389" s="2"/>
    </row>
    <row r="8390" spans="5:5">
      <c r="E8390" s="2"/>
    </row>
    <row r="8391" spans="5:5">
      <c r="E8391" s="2"/>
    </row>
    <row r="8392" spans="5:5">
      <c r="E8392" s="2"/>
    </row>
    <row r="8393" spans="5:5">
      <c r="E8393" s="2"/>
    </row>
    <row r="8394" spans="5:5">
      <c r="E8394" s="2"/>
    </row>
    <row r="8395" spans="5:5">
      <c r="E8395" s="2"/>
    </row>
    <row r="8396" spans="5:5">
      <c r="E8396" s="2"/>
    </row>
    <row r="8397" spans="5:5">
      <c r="E8397" s="2"/>
    </row>
    <row r="8398" spans="5:5">
      <c r="E8398" s="2"/>
    </row>
    <row r="8399" spans="5:5">
      <c r="E8399" s="2"/>
    </row>
    <row r="8400" spans="5:5">
      <c r="E8400" s="2"/>
    </row>
    <row r="8401" spans="5:5">
      <c r="E8401" s="2"/>
    </row>
    <row r="8402" spans="5:5">
      <c r="E8402" s="2"/>
    </row>
    <row r="8403" spans="5:5">
      <c r="E8403" s="2"/>
    </row>
    <row r="8404" spans="5:5">
      <c r="E8404" s="2"/>
    </row>
    <row r="8405" spans="5:5">
      <c r="E8405" s="2"/>
    </row>
    <row r="8406" spans="5:5">
      <c r="E8406" s="2"/>
    </row>
    <row r="8407" spans="5:5">
      <c r="E8407" s="2"/>
    </row>
    <row r="8408" spans="5:5">
      <c r="E8408" s="2"/>
    </row>
    <row r="8409" spans="5:5">
      <c r="E8409" s="2"/>
    </row>
    <row r="8410" spans="5:5">
      <c r="E8410" s="2"/>
    </row>
    <row r="8411" spans="5:5">
      <c r="E8411" s="2"/>
    </row>
    <row r="8412" spans="5:5">
      <c r="E8412" s="2"/>
    </row>
    <row r="8413" spans="5:5">
      <c r="E8413" s="2"/>
    </row>
    <row r="8414" spans="5:5">
      <c r="E8414" s="2"/>
    </row>
    <row r="8415" spans="5:5">
      <c r="E8415" s="2"/>
    </row>
    <row r="8416" spans="5:5">
      <c r="E8416" s="2"/>
    </row>
    <row r="8417" spans="5:5">
      <c r="E8417" s="2"/>
    </row>
    <row r="8418" spans="5:5">
      <c r="E8418" s="2"/>
    </row>
    <row r="8419" spans="5:5">
      <c r="E8419" s="2"/>
    </row>
    <row r="8420" spans="5:5">
      <c r="E8420" s="2"/>
    </row>
    <row r="8421" spans="5:5">
      <c r="E8421" s="2"/>
    </row>
    <row r="8422" spans="5:5">
      <c r="E8422" s="2"/>
    </row>
    <row r="8423" spans="5:5">
      <c r="E8423" s="2"/>
    </row>
    <row r="8424" spans="5:5">
      <c r="E8424" s="2"/>
    </row>
    <row r="8425" spans="5:5">
      <c r="E8425" s="2"/>
    </row>
    <row r="8426" spans="5:5">
      <c r="E8426" s="2"/>
    </row>
    <row r="8427" spans="5:5">
      <c r="E8427" s="2"/>
    </row>
    <row r="8428" spans="5:5">
      <c r="E8428" s="2"/>
    </row>
    <row r="8429" spans="5:5">
      <c r="E8429" s="2"/>
    </row>
    <row r="8430" spans="5:5">
      <c r="E8430" s="2"/>
    </row>
    <row r="8431" spans="5:5">
      <c r="E8431" s="2"/>
    </row>
    <row r="8432" spans="5:5">
      <c r="E8432" s="2"/>
    </row>
    <row r="8433" spans="5:5">
      <c r="E8433" s="2"/>
    </row>
    <row r="8434" spans="5:5">
      <c r="E8434" s="2"/>
    </row>
    <row r="8435" spans="5:5">
      <c r="E8435" s="2"/>
    </row>
    <row r="8436" spans="5:5">
      <c r="E8436" s="2"/>
    </row>
    <row r="8437" spans="5:5">
      <c r="E8437" s="2"/>
    </row>
    <row r="8438" spans="5:5">
      <c r="E8438" s="2"/>
    </row>
    <row r="8439" spans="5:5">
      <c r="E8439" s="2"/>
    </row>
    <row r="8440" spans="5:5">
      <c r="E8440" s="2"/>
    </row>
    <row r="8441" spans="5:5">
      <c r="E8441" s="2"/>
    </row>
    <row r="8442" spans="5:5">
      <c r="E8442" s="2"/>
    </row>
    <row r="8443" spans="5:5">
      <c r="E8443" s="2"/>
    </row>
    <row r="8444" spans="5:5">
      <c r="E8444" s="2"/>
    </row>
    <row r="8445" spans="5:5">
      <c r="E8445" s="2"/>
    </row>
    <row r="8446" spans="5:5">
      <c r="E8446" s="2"/>
    </row>
    <row r="8447" spans="5:5">
      <c r="E8447" s="2"/>
    </row>
    <row r="8448" spans="5:5">
      <c r="E8448" s="2"/>
    </row>
    <row r="8449" spans="5:5">
      <c r="E8449" s="2"/>
    </row>
    <row r="8450" spans="5:5">
      <c r="E8450" s="2"/>
    </row>
    <row r="8451" spans="5:5">
      <c r="E8451" s="2"/>
    </row>
    <row r="8452" spans="5:5">
      <c r="E8452" s="2"/>
    </row>
    <row r="8453" spans="5:5">
      <c r="E8453" s="2"/>
    </row>
    <row r="8454" spans="5:5">
      <c r="E8454" s="2"/>
    </row>
    <row r="8455" spans="5:5">
      <c r="E8455" s="2"/>
    </row>
    <row r="8456" spans="5:5">
      <c r="E8456" s="2"/>
    </row>
    <row r="8457" spans="5:5">
      <c r="E8457" s="2"/>
    </row>
    <row r="8458" spans="5:5">
      <c r="E8458" s="2"/>
    </row>
    <row r="8459" spans="5:5">
      <c r="E8459" s="2"/>
    </row>
    <row r="8460" spans="5:5">
      <c r="E8460" s="2"/>
    </row>
    <row r="8461" spans="5:5">
      <c r="E8461" s="2"/>
    </row>
    <row r="8462" spans="5:5">
      <c r="E8462" s="2"/>
    </row>
    <row r="8463" spans="5:5">
      <c r="E8463" s="2"/>
    </row>
    <row r="8464" spans="5:5">
      <c r="E8464" s="2"/>
    </row>
    <row r="8465" spans="5:5">
      <c r="E8465" s="2"/>
    </row>
    <row r="8466" spans="5:5">
      <c r="E8466" s="2"/>
    </row>
    <row r="8467" spans="5:5">
      <c r="E8467" s="2"/>
    </row>
    <row r="8468" spans="5:5">
      <c r="E8468" s="2"/>
    </row>
    <row r="8469" spans="5:5">
      <c r="E8469" s="2"/>
    </row>
    <row r="8470" spans="5:5">
      <c r="E8470" s="2"/>
    </row>
    <row r="8471" spans="5:5">
      <c r="E8471" s="2"/>
    </row>
    <row r="8472" spans="5:5">
      <c r="E8472" s="2"/>
    </row>
    <row r="8473" spans="5:5">
      <c r="E8473" s="2"/>
    </row>
    <row r="8474" spans="5:5">
      <c r="E8474" s="2"/>
    </row>
    <row r="8475" spans="5:5">
      <c r="E8475" s="2"/>
    </row>
    <row r="8476" spans="5:5">
      <c r="E8476" s="2"/>
    </row>
    <row r="8477" spans="5:5">
      <c r="E8477" s="2"/>
    </row>
    <row r="8478" spans="5:5">
      <c r="E8478" s="2"/>
    </row>
    <row r="8479" spans="5:5">
      <c r="E8479" s="2"/>
    </row>
    <row r="8480" spans="5:5">
      <c r="E8480" s="2"/>
    </row>
    <row r="8481" spans="5:5">
      <c r="E8481" s="2"/>
    </row>
    <row r="8482" spans="5:5">
      <c r="E8482" s="2"/>
    </row>
    <row r="8483" spans="5:5">
      <c r="E8483" s="2"/>
    </row>
    <row r="8484" spans="5:5">
      <c r="E8484" s="2"/>
    </row>
    <row r="8485" spans="5:5">
      <c r="E8485" s="2"/>
    </row>
    <row r="8486" spans="5:5">
      <c r="E8486" s="2"/>
    </row>
    <row r="8487" spans="5:5">
      <c r="E8487" s="2"/>
    </row>
    <row r="8488" spans="5:5">
      <c r="E8488" s="2"/>
    </row>
    <row r="8489" spans="5:5">
      <c r="E8489" s="2"/>
    </row>
    <row r="8490" spans="5:5">
      <c r="E8490" s="2"/>
    </row>
    <row r="8491" spans="5:5">
      <c r="E8491" s="2"/>
    </row>
    <row r="8492" spans="5:5">
      <c r="E8492" s="2"/>
    </row>
    <row r="8493" spans="5:5">
      <c r="E8493" s="2"/>
    </row>
    <row r="8494" spans="5:5">
      <c r="E8494" s="2"/>
    </row>
    <row r="8495" spans="5:5">
      <c r="E8495" s="2"/>
    </row>
    <row r="8496" spans="5:5">
      <c r="E8496" s="2"/>
    </row>
    <row r="8497" spans="5:5">
      <c r="E8497" s="2"/>
    </row>
    <row r="8498" spans="5:5">
      <c r="E8498" s="2"/>
    </row>
    <row r="8499" spans="5:5">
      <c r="E8499" s="2"/>
    </row>
    <row r="8500" spans="5:5">
      <c r="E8500" s="2"/>
    </row>
    <row r="8501" spans="5:5">
      <c r="E8501" s="2"/>
    </row>
    <row r="8502" spans="5:5">
      <c r="E8502" s="2"/>
    </row>
    <row r="8503" spans="5:5">
      <c r="E8503" s="2"/>
    </row>
    <row r="8504" spans="5:5">
      <c r="E8504" s="2"/>
    </row>
    <row r="8505" spans="5:5">
      <c r="E8505" s="2"/>
    </row>
    <row r="8506" spans="5:5">
      <c r="E8506" s="2"/>
    </row>
    <row r="8507" spans="5:5">
      <c r="E8507" s="2"/>
    </row>
    <row r="8508" spans="5:5">
      <c r="E8508" s="2"/>
    </row>
    <row r="8509" spans="5:5">
      <c r="E8509" s="2"/>
    </row>
    <row r="8510" spans="5:5">
      <c r="E8510" s="2"/>
    </row>
    <row r="8511" spans="5:5">
      <c r="E8511" s="2"/>
    </row>
    <row r="8512" spans="5:5">
      <c r="E8512" s="2"/>
    </row>
    <row r="8513" spans="5:5">
      <c r="E8513" s="2"/>
    </row>
    <row r="8514" spans="5:5">
      <c r="E8514" s="2"/>
    </row>
    <row r="8515" spans="5:5">
      <c r="E8515" s="2"/>
    </row>
    <row r="8516" spans="5:5">
      <c r="E8516" s="2"/>
    </row>
    <row r="8517" spans="5:5">
      <c r="E8517" s="2"/>
    </row>
    <row r="8518" spans="5:5">
      <c r="E8518" s="2"/>
    </row>
    <row r="8519" spans="5:5">
      <c r="E8519" s="2"/>
    </row>
    <row r="8520" spans="5:5">
      <c r="E8520" s="2"/>
    </row>
    <row r="8521" spans="5:5">
      <c r="E8521" s="2"/>
    </row>
    <row r="8522" spans="5:5">
      <c r="E8522" s="2"/>
    </row>
    <row r="8523" spans="5:5">
      <c r="E8523" s="2"/>
    </row>
    <row r="8524" spans="5:5">
      <c r="E8524" s="2"/>
    </row>
    <row r="8525" spans="5:5">
      <c r="E8525" s="2"/>
    </row>
    <row r="8526" spans="5:5">
      <c r="E8526" s="2"/>
    </row>
    <row r="8527" spans="5:5">
      <c r="E8527" s="2"/>
    </row>
    <row r="8528" spans="5:5">
      <c r="E8528" s="2"/>
    </row>
    <row r="8529" spans="5:5">
      <c r="E8529" s="2"/>
    </row>
    <row r="8530" spans="5:5">
      <c r="E8530" s="2"/>
    </row>
    <row r="8531" spans="5:5">
      <c r="E8531" s="2"/>
    </row>
    <row r="8532" spans="5:5">
      <c r="E8532" s="2"/>
    </row>
    <row r="8533" spans="5:5">
      <c r="E8533" s="2"/>
    </row>
    <row r="8534" spans="5:5">
      <c r="E8534" s="2"/>
    </row>
    <row r="8535" spans="5:5">
      <c r="E8535" s="2"/>
    </row>
    <row r="8536" spans="5:5">
      <c r="E8536" s="2"/>
    </row>
    <row r="8537" spans="5:5">
      <c r="E8537" s="2"/>
    </row>
    <row r="8538" spans="5:5">
      <c r="E8538" s="2"/>
    </row>
    <row r="8539" spans="5:5">
      <c r="E8539" s="2"/>
    </row>
    <row r="8540" spans="5:5">
      <c r="E8540" s="2"/>
    </row>
    <row r="8541" spans="5:5">
      <c r="E8541" s="2"/>
    </row>
    <row r="8542" spans="5:5">
      <c r="E8542" s="2"/>
    </row>
    <row r="8543" spans="5:5">
      <c r="E8543" s="2"/>
    </row>
    <row r="8544" spans="5:5">
      <c r="E8544" s="2"/>
    </row>
    <row r="8545" spans="5:5">
      <c r="E8545" s="2"/>
    </row>
    <row r="8546" spans="5:5">
      <c r="E8546" s="2"/>
    </row>
    <row r="8547" spans="5:5">
      <c r="E8547" s="2"/>
    </row>
    <row r="8548" spans="5:5">
      <c r="E8548" s="2"/>
    </row>
    <row r="8549" spans="5:5">
      <c r="E8549" s="2"/>
    </row>
    <row r="8550" spans="5:5">
      <c r="E8550" s="2"/>
    </row>
    <row r="8551" spans="5:5">
      <c r="E8551" s="2"/>
    </row>
    <row r="8552" spans="5:5">
      <c r="E8552" s="2"/>
    </row>
    <row r="8553" spans="5:5">
      <c r="E8553" s="2"/>
    </row>
    <row r="8554" spans="5:5">
      <c r="E8554" s="2"/>
    </row>
    <row r="8555" spans="5:5">
      <c r="E8555" s="2"/>
    </row>
    <row r="8556" spans="5:5">
      <c r="E8556" s="2"/>
    </row>
    <row r="8557" spans="5:5">
      <c r="E8557" s="2"/>
    </row>
    <row r="8558" spans="5:5">
      <c r="E8558" s="2"/>
    </row>
    <row r="8559" spans="5:5">
      <c r="E8559" s="2"/>
    </row>
    <row r="8560" spans="5:5">
      <c r="E8560" s="2"/>
    </row>
    <row r="8561" spans="5:5">
      <c r="E8561" s="2"/>
    </row>
    <row r="8562" spans="5:5">
      <c r="E8562" s="2"/>
    </row>
    <row r="8563" spans="5:5">
      <c r="E8563" s="2"/>
    </row>
    <row r="8564" spans="5:5">
      <c r="E8564" s="2"/>
    </row>
    <row r="8565" spans="5:5">
      <c r="E8565" s="2"/>
    </row>
    <row r="8566" spans="5:5">
      <c r="E8566" s="2"/>
    </row>
    <row r="8567" spans="5:5">
      <c r="E8567" s="2"/>
    </row>
    <row r="8568" spans="5:5">
      <c r="E8568" s="2"/>
    </row>
    <row r="8569" spans="5:5">
      <c r="E8569" s="2"/>
    </row>
    <row r="8570" spans="5:5">
      <c r="E8570" s="2"/>
    </row>
    <row r="8571" spans="5:5">
      <c r="E8571" s="2"/>
    </row>
    <row r="8572" spans="5:5">
      <c r="E8572" s="2"/>
    </row>
    <row r="8573" spans="5:5">
      <c r="E8573" s="2"/>
    </row>
    <row r="8574" spans="5:5">
      <c r="E8574" s="2"/>
    </row>
    <row r="8575" spans="5:5">
      <c r="E8575" s="2"/>
    </row>
    <row r="8576" spans="5:5">
      <c r="E8576" s="2"/>
    </row>
    <row r="8577" spans="5:5">
      <c r="E8577" s="2"/>
    </row>
    <row r="8578" spans="5:5">
      <c r="E8578" s="2"/>
    </row>
    <row r="8579" spans="5:5">
      <c r="E8579" s="2"/>
    </row>
    <row r="8580" spans="5:5">
      <c r="E8580" s="2"/>
    </row>
    <row r="8581" spans="5:5">
      <c r="E8581" s="2"/>
    </row>
    <row r="8582" spans="5:5">
      <c r="E8582" s="2"/>
    </row>
    <row r="8583" spans="5:5">
      <c r="E8583" s="2"/>
    </row>
    <row r="8584" spans="5:5">
      <c r="E8584" s="2"/>
    </row>
    <row r="8585" spans="5:5">
      <c r="E8585" s="2"/>
    </row>
    <row r="8586" spans="5:5">
      <c r="E8586" s="2"/>
    </row>
    <row r="8587" spans="5:5">
      <c r="E8587" s="2"/>
    </row>
    <row r="8588" spans="5:5">
      <c r="E8588" s="2"/>
    </row>
    <row r="8589" spans="5:5">
      <c r="E8589" s="2"/>
    </row>
    <row r="8590" spans="5:5">
      <c r="E8590" s="2"/>
    </row>
    <row r="8591" spans="5:5">
      <c r="E8591" s="2"/>
    </row>
    <row r="8592" spans="5:5">
      <c r="E8592" s="2"/>
    </row>
    <row r="8593" spans="5:5">
      <c r="E8593" s="2"/>
    </row>
    <row r="8594" spans="5:5">
      <c r="E8594" s="2"/>
    </row>
    <row r="8595" spans="5:5">
      <c r="E8595" s="2"/>
    </row>
    <row r="8596" spans="5:5">
      <c r="E8596" s="2"/>
    </row>
    <row r="8597" spans="5:5">
      <c r="E8597" s="2"/>
    </row>
    <row r="8598" spans="5:5">
      <c r="E8598" s="2"/>
    </row>
    <row r="8599" spans="5:5">
      <c r="E8599" s="2"/>
    </row>
    <row r="8600" spans="5:5">
      <c r="E8600" s="2"/>
    </row>
    <row r="8601" spans="5:5">
      <c r="E8601" s="2"/>
    </row>
    <row r="8602" spans="5:5">
      <c r="E8602" s="2"/>
    </row>
    <row r="8603" spans="5:5">
      <c r="E8603" s="2"/>
    </row>
    <row r="8604" spans="5:5">
      <c r="E8604" s="2"/>
    </row>
    <row r="8605" spans="5:5">
      <c r="E8605" s="2"/>
    </row>
    <row r="8606" spans="5:5">
      <c r="E8606" s="2"/>
    </row>
    <row r="8607" spans="5:5">
      <c r="E8607" s="2"/>
    </row>
    <row r="8608" spans="5:5">
      <c r="E8608" s="2"/>
    </row>
    <row r="8609" spans="5:5">
      <c r="E8609" s="2"/>
    </row>
    <row r="8610" spans="5:5">
      <c r="E8610" s="2"/>
    </row>
    <row r="8611" spans="5:5">
      <c r="E8611" s="2"/>
    </row>
    <row r="8612" spans="5:5">
      <c r="E8612" s="2"/>
    </row>
    <row r="8613" spans="5:5">
      <c r="E8613" s="2"/>
    </row>
    <row r="8614" spans="5:5">
      <c r="E8614" s="2"/>
    </row>
    <row r="8615" spans="5:5">
      <c r="E8615" s="2"/>
    </row>
    <row r="8616" spans="5:5">
      <c r="E8616" s="2"/>
    </row>
    <row r="8617" spans="5:5">
      <c r="E8617" s="2"/>
    </row>
    <row r="8618" spans="5:5">
      <c r="E8618" s="2"/>
    </row>
    <row r="8619" spans="5:5">
      <c r="E8619" s="2"/>
    </row>
    <row r="8620" spans="5:5">
      <c r="E8620" s="2"/>
    </row>
    <row r="8621" spans="5:5">
      <c r="E8621" s="2"/>
    </row>
    <row r="8622" spans="5:5">
      <c r="E8622" s="2"/>
    </row>
    <row r="8623" spans="5:5">
      <c r="E8623" s="2"/>
    </row>
    <row r="8624" spans="5:5">
      <c r="E8624" s="2"/>
    </row>
    <row r="8625" spans="5:5">
      <c r="E8625" s="2"/>
    </row>
    <row r="8626" spans="5:5">
      <c r="E8626" s="2"/>
    </row>
    <row r="8627" spans="5:5">
      <c r="E8627" s="2"/>
    </row>
    <row r="8628" spans="5:5">
      <c r="E8628" s="2"/>
    </row>
    <row r="8629" spans="5:5">
      <c r="E8629" s="2"/>
    </row>
    <row r="8630" spans="5:5">
      <c r="E8630" s="2"/>
    </row>
    <row r="8631" spans="5:5">
      <c r="E8631" s="2"/>
    </row>
    <row r="8632" spans="5:5">
      <c r="E8632" s="2"/>
    </row>
    <row r="8633" spans="5:5">
      <c r="E8633" s="2"/>
    </row>
    <row r="8634" spans="5:5">
      <c r="E8634" s="2"/>
    </row>
    <row r="8635" spans="5:5">
      <c r="E8635" s="2"/>
    </row>
    <row r="8636" spans="5:5">
      <c r="E8636" s="2"/>
    </row>
    <row r="8637" spans="5:5">
      <c r="E8637" s="2"/>
    </row>
    <row r="8638" spans="5:5">
      <c r="E8638" s="2"/>
    </row>
    <row r="8639" spans="5:5">
      <c r="E8639" s="2"/>
    </row>
    <row r="8640" spans="5:5">
      <c r="E8640" s="2"/>
    </row>
    <row r="8641" spans="5:5">
      <c r="E8641" s="2"/>
    </row>
    <row r="8642" spans="5:5">
      <c r="E8642" s="2"/>
    </row>
    <row r="8643" spans="5:5">
      <c r="E8643" s="2"/>
    </row>
    <row r="8644" spans="5:5">
      <c r="E8644" s="2"/>
    </row>
    <row r="8645" spans="5:5">
      <c r="E8645" s="2"/>
    </row>
    <row r="8646" spans="5:5">
      <c r="E8646" s="2"/>
    </row>
    <row r="8647" spans="5:5">
      <c r="E8647" s="2"/>
    </row>
    <row r="8648" spans="5:5">
      <c r="E8648" s="2"/>
    </row>
    <row r="8649" spans="5:5">
      <c r="E8649" s="2"/>
    </row>
    <row r="8650" spans="5:5">
      <c r="E8650" s="2"/>
    </row>
    <row r="8651" spans="5:5">
      <c r="E8651" s="2"/>
    </row>
    <row r="8652" spans="5:5">
      <c r="E8652" s="2"/>
    </row>
    <row r="8653" spans="5:5">
      <c r="E8653" s="2"/>
    </row>
    <row r="8654" spans="5:5">
      <c r="E8654" s="2"/>
    </row>
    <row r="8655" spans="5:5">
      <c r="E8655" s="2"/>
    </row>
    <row r="8656" spans="5:5">
      <c r="E8656" s="2"/>
    </row>
    <row r="8657" spans="5:5">
      <c r="E8657" s="2"/>
    </row>
    <row r="8658" spans="5:5">
      <c r="E8658" s="2"/>
    </row>
    <row r="8659" spans="5:5">
      <c r="E8659" s="2"/>
    </row>
    <row r="8660" spans="5:5">
      <c r="E8660" s="2"/>
    </row>
    <row r="8661" spans="5:5">
      <c r="E8661" s="2"/>
    </row>
    <row r="8662" spans="5:5">
      <c r="E8662" s="2"/>
    </row>
    <row r="8663" spans="5:5">
      <c r="E8663" s="2"/>
    </row>
    <row r="8664" spans="5:5">
      <c r="E8664" s="2"/>
    </row>
    <row r="8665" spans="5:5">
      <c r="E8665" s="2"/>
    </row>
    <row r="8666" spans="5:5">
      <c r="E8666" s="2"/>
    </row>
    <row r="8667" spans="5:5">
      <c r="E8667" s="2"/>
    </row>
    <row r="8668" spans="5:5">
      <c r="E8668" s="2"/>
    </row>
    <row r="8669" spans="5:5">
      <c r="E8669" s="2"/>
    </row>
    <row r="8670" spans="5:5">
      <c r="E8670" s="2"/>
    </row>
    <row r="8671" spans="5:5">
      <c r="E8671" s="2"/>
    </row>
    <row r="8672" spans="5:5">
      <c r="E8672" s="2"/>
    </row>
    <row r="8673" spans="5:5">
      <c r="E8673" s="2"/>
    </row>
    <row r="8674" spans="5:5">
      <c r="E8674" s="2"/>
    </row>
    <row r="8675" spans="5:5">
      <c r="E8675" s="2"/>
    </row>
    <row r="8676" spans="5:5">
      <c r="E8676" s="2"/>
    </row>
    <row r="8677" spans="5:5">
      <c r="E8677" s="2"/>
    </row>
    <row r="8678" spans="5:5">
      <c r="E8678" s="2"/>
    </row>
    <row r="8679" spans="5:5">
      <c r="E8679" s="2"/>
    </row>
    <row r="8680" spans="5:5">
      <c r="E8680" s="2"/>
    </row>
    <row r="8681" spans="5:5">
      <c r="E8681" s="2"/>
    </row>
    <row r="8682" spans="5:5">
      <c r="E8682" s="2"/>
    </row>
    <row r="8683" spans="5:5">
      <c r="E8683" s="2"/>
    </row>
    <row r="8684" spans="5:5">
      <c r="E8684" s="2"/>
    </row>
    <row r="8685" spans="5:5">
      <c r="E8685" s="2"/>
    </row>
    <row r="8686" spans="5:5">
      <c r="E8686" s="2"/>
    </row>
    <row r="8687" spans="5:5">
      <c r="E8687" s="2"/>
    </row>
    <row r="8688" spans="5:5">
      <c r="E8688" s="2"/>
    </row>
    <row r="8689" spans="5:5">
      <c r="E8689" s="2"/>
    </row>
    <row r="8690" spans="5:5">
      <c r="E8690" s="2"/>
    </row>
    <row r="8691" spans="5:5">
      <c r="E8691" s="2"/>
    </row>
    <row r="8692" spans="5:5">
      <c r="E8692" s="2"/>
    </row>
    <row r="8693" spans="5:5">
      <c r="E8693" s="2"/>
    </row>
    <row r="8694" spans="5:5">
      <c r="E8694" s="2"/>
    </row>
    <row r="8695" spans="5:5">
      <c r="E8695" s="2"/>
    </row>
    <row r="8696" spans="5:5">
      <c r="E8696" s="2"/>
    </row>
    <row r="8697" spans="5:5">
      <c r="E8697" s="2"/>
    </row>
    <row r="8698" spans="5:5">
      <c r="E8698" s="2"/>
    </row>
    <row r="8699" spans="5:5">
      <c r="E8699" s="2"/>
    </row>
    <row r="8700" spans="5:5">
      <c r="E8700" s="2"/>
    </row>
    <row r="8701" spans="5:5">
      <c r="E8701" s="2"/>
    </row>
    <row r="8702" spans="5:5">
      <c r="E8702" s="2"/>
    </row>
    <row r="8703" spans="5:5">
      <c r="E8703" s="2"/>
    </row>
    <row r="8704" spans="5:5">
      <c r="E8704" s="2"/>
    </row>
    <row r="8705" spans="5:5">
      <c r="E8705" s="2"/>
    </row>
    <row r="8706" spans="5:5">
      <c r="E8706" s="2"/>
    </row>
    <row r="8707" spans="5:5">
      <c r="E8707" s="2"/>
    </row>
    <row r="8708" spans="5:5">
      <c r="E8708" s="2"/>
    </row>
    <row r="8709" spans="5:5">
      <c r="E8709" s="2"/>
    </row>
    <row r="8710" spans="5:5">
      <c r="E8710" s="2"/>
    </row>
    <row r="8711" spans="5:5">
      <c r="E8711" s="2"/>
    </row>
    <row r="8712" spans="5:5">
      <c r="E8712" s="2"/>
    </row>
    <row r="8713" spans="5:5">
      <c r="E8713" s="2"/>
    </row>
    <row r="8714" spans="5:5">
      <c r="E8714" s="2"/>
    </row>
    <row r="8715" spans="5:5">
      <c r="E8715" s="2"/>
    </row>
    <row r="8716" spans="5:5">
      <c r="E8716" s="2"/>
    </row>
    <row r="8717" spans="5:5">
      <c r="E8717" s="2"/>
    </row>
    <row r="8718" spans="5:5">
      <c r="E8718" s="2"/>
    </row>
    <row r="8719" spans="5:5">
      <c r="E8719" s="2"/>
    </row>
    <row r="8720" spans="5:5">
      <c r="E8720" s="2"/>
    </row>
    <row r="8721" spans="5:5">
      <c r="E8721" s="2"/>
    </row>
    <row r="8722" spans="5:5">
      <c r="E8722" s="2"/>
    </row>
    <row r="8723" spans="5:5">
      <c r="E8723" s="2"/>
    </row>
    <row r="8724" spans="5:5">
      <c r="E8724" s="2"/>
    </row>
    <row r="8725" spans="5:5">
      <c r="E8725" s="2"/>
    </row>
    <row r="8726" spans="5:5">
      <c r="E8726" s="2"/>
    </row>
    <row r="8727" spans="5:5">
      <c r="E8727" s="2"/>
    </row>
    <row r="8728" spans="5:5">
      <c r="E8728" s="2"/>
    </row>
    <row r="8729" spans="5:5">
      <c r="E8729" s="2"/>
    </row>
    <row r="8730" spans="5:5">
      <c r="E8730" s="2"/>
    </row>
    <row r="8731" spans="5:5">
      <c r="E8731" s="2"/>
    </row>
    <row r="8732" spans="5:5">
      <c r="E8732" s="2"/>
    </row>
    <row r="8733" spans="5:5">
      <c r="E8733" s="2"/>
    </row>
    <row r="8734" spans="5:5">
      <c r="E8734" s="2"/>
    </row>
    <row r="8735" spans="5:5">
      <c r="E8735" s="2"/>
    </row>
    <row r="8736" spans="5:5">
      <c r="E8736" s="2"/>
    </row>
    <row r="8737" spans="5:5">
      <c r="E8737" s="2"/>
    </row>
    <row r="8738" spans="5:5">
      <c r="E8738" s="2"/>
    </row>
    <row r="8739" spans="5:5">
      <c r="E8739" s="2"/>
    </row>
    <row r="8740" spans="5:5">
      <c r="E8740" s="2"/>
    </row>
    <row r="8741" spans="5:5">
      <c r="E8741" s="2"/>
    </row>
    <row r="8742" spans="5:5">
      <c r="E8742" s="2"/>
    </row>
    <row r="8743" spans="5:5">
      <c r="E8743" s="2"/>
    </row>
    <row r="8744" spans="5:5">
      <c r="E8744" s="2"/>
    </row>
    <row r="8745" spans="5:5">
      <c r="E8745" s="2"/>
    </row>
    <row r="8746" spans="5:5">
      <c r="E8746" s="2"/>
    </row>
    <row r="8747" spans="5:5">
      <c r="E8747" s="2"/>
    </row>
    <row r="8748" spans="5:5">
      <c r="E8748" s="2"/>
    </row>
    <row r="8749" spans="5:5">
      <c r="E8749" s="2"/>
    </row>
    <row r="8750" spans="5:5">
      <c r="E8750" s="2"/>
    </row>
    <row r="8751" spans="5:5">
      <c r="E8751" s="2"/>
    </row>
    <row r="8752" spans="5:5">
      <c r="E8752" s="2"/>
    </row>
    <row r="8753" spans="5:5">
      <c r="E8753" s="2"/>
    </row>
    <row r="8754" spans="5:5">
      <c r="E8754" s="2"/>
    </row>
    <row r="8755" spans="5:5">
      <c r="E8755" s="2"/>
    </row>
    <row r="8756" spans="5:5">
      <c r="E8756" s="2"/>
    </row>
    <row r="8757" spans="5:5">
      <c r="E8757" s="2"/>
    </row>
    <row r="8758" spans="5:5">
      <c r="E8758" s="2"/>
    </row>
    <row r="8759" spans="5:5">
      <c r="E8759" s="2"/>
    </row>
    <row r="8760" spans="5:5">
      <c r="E8760" s="2"/>
    </row>
    <row r="8761" spans="5:5">
      <c r="E8761" s="2"/>
    </row>
    <row r="8762" spans="5:5">
      <c r="E8762" s="2"/>
    </row>
    <row r="8763" spans="5:5">
      <c r="E8763" s="2"/>
    </row>
    <row r="8764" spans="5:5">
      <c r="E8764" s="2"/>
    </row>
    <row r="8765" spans="5:5">
      <c r="E8765" s="2"/>
    </row>
    <row r="8766" spans="5:5">
      <c r="E8766" s="2"/>
    </row>
    <row r="8767" spans="5:5">
      <c r="E8767" s="2"/>
    </row>
    <row r="8768" spans="5:5">
      <c r="E8768" s="2"/>
    </row>
    <row r="8769" spans="5:5">
      <c r="E8769" s="2"/>
    </row>
    <row r="8770" spans="5:5">
      <c r="E8770" s="2"/>
    </row>
    <row r="8771" spans="5:5">
      <c r="E8771" s="2"/>
    </row>
    <row r="8772" spans="5:5">
      <c r="E8772" s="2"/>
    </row>
    <row r="8773" spans="5:5">
      <c r="E8773" s="2"/>
    </row>
    <row r="8774" spans="5:5">
      <c r="E8774" s="2"/>
    </row>
    <row r="8775" spans="5:5">
      <c r="E8775" s="2"/>
    </row>
    <row r="8776" spans="5:5">
      <c r="E8776" s="2"/>
    </row>
    <row r="8777" spans="5:5">
      <c r="E8777" s="2"/>
    </row>
    <row r="8778" spans="5:5">
      <c r="E8778" s="2"/>
    </row>
    <row r="8779" spans="5:5">
      <c r="E8779" s="2"/>
    </row>
    <row r="8780" spans="5:5">
      <c r="E8780" s="2"/>
    </row>
    <row r="8781" spans="5:5">
      <c r="E8781" s="2"/>
    </row>
    <row r="8782" spans="5:5">
      <c r="E8782" s="2"/>
    </row>
    <row r="8783" spans="5:5">
      <c r="E8783" s="2"/>
    </row>
    <row r="8784" spans="5:5">
      <c r="E8784" s="2"/>
    </row>
    <row r="8785" spans="5:5">
      <c r="E8785" s="2"/>
    </row>
    <row r="8786" spans="5:5">
      <c r="E8786" s="2"/>
    </row>
    <row r="8787" spans="5:5">
      <c r="E8787" s="2"/>
    </row>
    <row r="8788" spans="5:5">
      <c r="E8788" s="2"/>
    </row>
    <row r="8789" spans="5:5">
      <c r="E8789" s="2"/>
    </row>
    <row r="8790" spans="5:5">
      <c r="E8790" s="2"/>
    </row>
    <row r="8791" spans="5:5">
      <c r="E8791" s="2"/>
    </row>
    <row r="8792" spans="5:5">
      <c r="E8792" s="2"/>
    </row>
    <row r="8793" spans="5:5">
      <c r="E8793" s="2"/>
    </row>
    <row r="8794" spans="5:5">
      <c r="E8794" s="2"/>
    </row>
    <row r="8795" spans="5:5">
      <c r="E8795" s="2"/>
    </row>
    <row r="8796" spans="5:5">
      <c r="E8796" s="2"/>
    </row>
    <row r="8797" spans="5:5">
      <c r="E8797" s="2"/>
    </row>
    <row r="8798" spans="5:5">
      <c r="E8798" s="2"/>
    </row>
    <row r="8799" spans="5:5">
      <c r="E8799" s="2"/>
    </row>
    <row r="8800" spans="5:5">
      <c r="E8800" s="2"/>
    </row>
    <row r="8801" spans="5:5">
      <c r="E8801" s="2"/>
    </row>
    <row r="8802" spans="5:5">
      <c r="E8802" s="2"/>
    </row>
    <row r="8803" spans="5:5">
      <c r="E8803" s="2"/>
    </row>
    <row r="8804" spans="5:5">
      <c r="E8804" s="2"/>
    </row>
    <row r="8805" spans="5:5">
      <c r="E8805" s="2"/>
    </row>
    <row r="8806" spans="5:5">
      <c r="E8806" s="2"/>
    </row>
    <row r="8807" spans="5:5">
      <c r="E8807" s="2"/>
    </row>
    <row r="8808" spans="5:5">
      <c r="E8808" s="2"/>
    </row>
    <row r="8809" spans="5:5">
      <c r="E8809" s="2"/>
    </row>
    <row r="8810" spans="5:5">
      <c r="E8810" s="2"/>
    </row>
    <row r="8811" spans="5:5">
      <c r="E8811" s="2"/>
    </row>
    <row r="8812" spans="5:5">
      <c r="E8812" s="2"/>
    </row>
    <row r="8813" spans="5:5">
      <c r="E8813" s="2"/>
    </row>
    <row r="8814" spans="5:5">
      <c r="E8814" s="2"/>
    </row>
    <row r="8815" spans="5:5">
      <c r="E8815" s="2"/>
    </row>
    <row r="8816" spans="5:5">
      <c r="E8816" s="2"/>
    </row>
    <row r="8817" spans="5:5">
      <c r="E8817" s="2"/>
    </row>
    <row r="8818" spans="5:5">
      <c r="E8818" s="2"/>
    </row>
    <row r="8819" spans="5:5">
      <c r="E8819" s="2"/>
    </row>
    <row r="8820" spans="5:5">
      <c r="E8820" s="2"/>
    </row>
    <row r="8821" spans="5:5">
      <c r="E8821" s="2"/>
    </row>
    <row r="8822" spans="5:5">
      <c r="E8822" s="2"/>
    </row>
    <row r="8823" spans="5:5">
      <c r="E8823" s="2"/>
    </row>
    <row r="8824" spans="5:5">
      <c r="E8824" s="2"/>
    </row>
    <row r="8825" spans="5:5">
      <c r="E8825" s="2"/>
    </row>
    <row r="8826" spans="5:5">
      <c r="E8826" s="2"/>
    </row>
    <row r="8827" spans="5:5">
      <c r="E8827" s="2"/>
    </row>
    <row r="8828" spans="5:5">
      <c r="E8828" s="2"/>
    </row>
    <row r="8829" spans="5:5">
      <c r="E8829" s="2"/>
    </row>
    <row r="8830" spans="5:5">
      <c r="E8830" s="2"/>
    </row>
    <row r="8831" spans="5:5">
      <c r="E8831" s="2"/>
    </row>
    <row r="8832" spans="5:5">
      <c r="E8832" s="2"/>
    </row>
    <row r="8833" spans="5:5">
      <c r="E8833" s="2"/>
    </row>
    <row r="8834" spans="5:5">
      <c r="E8834" s="2"/>
    </row>
    <row r="8835" spans="5:5">
      <c r="E8835" s="2"/>
    </row>
    <row r="8836" spans="5:5">
      <c r="E8836" s="2"/>
    </row>
    <row r="8837" spans="5:5">
      <c r="E8837" s="2"/>
    </row>
    <row r="8838" spans="5:5">
      <c r="E8838" s="2"/>
    </row>
    <row r="8839" spans="5:5">
      <c r="E8839" s="2"/>
    </row>
    <row r="8840" spans="5:5">
      <c r="E8840" s="2"/>
    </row>
    <row r="8841" spans="5:5">
      <c r="E8841" s="2"/>
    </row>
    <row r="8842" spans="5:5">
      <c r="E8842" s="2"/>
    </row>
    <row r="8843" spans="5:5">
      <c r="E8843" s="2"/>
    </row>
    <row r="8844" spans="5:5">
      <c r="E8844" s="2"/>
    </row>
    <row r="8845" spans="5:5">
      <c r="E8845" s="2"/>
    </row>
    <row r="8846" spans="5:5">
      <c r="E8846" s="2"/>
    </row>
    <row r="8847" spans="5:5">
      <c r="E8847" s="2"/>
    </row>
    <row r="8848" spans="5:5">
      <c r="E8848" s="2"/>
    </row>
    <row r="8849" spans="5:5">
      <c r="E8849" s="2"/>
    </row>
    <row r="8850" spans="5:5">
      <c r="E8850" s="2"/>
    </row>
    <row r="8851" spans="5:5">
      <c r="E8851" s="2"/>
    </row>
    <row r="8852" spans="5:5">
      <c r="E8852" s="2"/>
    </row>
    <row r="8853" spans="5:5">
      <c r="E8853" s="2"/>
    </row>
    <row r="8854" spans="5:5">
      <c r="E8854" s="2"/>
    </row>
    <row r="8855" spans="5:5">
      <c r="E8855" s="2"/>
    </row>
    <row r="8856" spans="5:5">
      <c r="E8856" s="2"/>
    </row>
    <row r="8857" spans="5:5">
      <c r="E8857" s="2"/>
    </row>
    <row r="8858" spans="5:5">
      <c r="E8858" s="2"/>
    </row>
    <row r="8859" spans="5:5">
      <c r="E8859" s="2"/>
    </row>
    <row r="8860" spans="5:5">
      <c r="E8860" s="2"/>
    </row>
    <row r="8861" spans="5:5">
      <c r="E8861" s="2"/>
    </row>
    <row r="8862" spans="5:5">
      <c r="E8862" s="2"/>
    </row>
    <row r="8863" spans="5:5">
      <c r="E8863" s="2"/>
    </row>
    <row r="8864" spans="5:5">
      <c r="E8864" s="2"/>
    </row>
    <row r="8865" spans="5:5">
      <c r="E8865" s="2"/>
    </row>
    <row r="8866" spans="5:5">
      <c r="E8866" s="2"/>
    </row>
    <row r="8867" spans="5:5">
      <c r="E8867" s="2"/>
    </row>
    <row r="8868" spans="5:5">
      <c r="E8868" s="2"/>
    </row>
    <row r="8869" spans="5:5">
      <c r="E8869" s="2"/>
    </row>
    <row r="8870" spans="5:5">
      <c r="E8870" s="2"/>
    </row>
    <row r="8871" spans="5:5">
      <c r="E8871" s="2"/>
    </row>
    <row r="8872" spans="5:5">
      <c r="E8872" s="2"/>
    </row>
    <row r="8873" spans="5:5">
      <c r="E8873" s="2"/>
    </row>
    <row r="8874" spans="5:5">
      <c r="E8874" s="2"/>
    </row>
    <row r="8875" spans="5:5">
      <c r="E8875" s="2"/>
    </row>
    <row r="8876" spans="5:5">
      <c r="E8876" s="2"/>
    </row>
    <row r="8877" spans="5:5">
      <c r="E8877" s="2"/>
    </row>
    <row r="8878" spans="5:5">
      <c r="E8878" s="2"/>
    </row>
    <row r="8879" spans="5:5">
      <c r="E8879" s="2"/>
    </row>
    <row r="8880" spans="5:5">
      <c r="E8880" s="2"/>
    </row>
    <row r="8881" spans="5:5">
      <c r="E8881" s="2"/>
    </row>
    <row r="8882" spans="5:5">
      <c r="E8882" s="2"/>
    </row>
    <row r="8883" spans="5:5">
      <c r="E8883" s="2"/>
    </row>
    <row r="8884" spans="5:5">
      <c r="E8884" s="2"/>
    </row>
    <row r="8885" spans="5:5">
      <c r="E8885" s="2"/>
    </row>
    <row r="8886" spans="5:5">
      <c r="E8886" s="2"/>
    </row>
    <row r="8887" spans="5:5">
      <c r="E8887" s="2"/>
    </row>
    <row r="8888" spans="5:5">
      <c r="E8888" s="2"/>
    </row>
    <row r="8889" spans="5:5">
      <c r="E8889" s="2"/>
    </row>
    <row r="8890" spans="5:5">
      <c r="E8890" s="2"/>
    </row>
    <row r="8891" spans="5:5">
      <c r="E8891" s="2"/>
    </row>
    <row r="8892" spans="5:5">
      <c r="E8892" s="2"/>
    </row>
    <row r="8893" spans="5:5">
      <c r="E8893" s="2"/>
    </row>
    <row r="8894" spans="5:5">
      <c r="E8894" s="2"/>
    </row>
    <row r="8895" spans="5:5">
      <c r="E8895" s="2"/>
    </row>
    <row r="8896" spans="5:5">
      <c r="E8896" s="2"/>
    </row>
    <row r="8897" spans="5:5">
      <c r="E8897" s="2"/>
    </row>
    <row r="8898" spans="5:5">
      <c r="E8898" s="2"/>
    </row>
    <row r="8899" spans="5:5">
      <c r="E8899" s="2"/>
    </row>
    <row r="8900" spans="5:5">
      <c r="E8900" s="2"/>
    </row>
    <row r="8901" spans="5:5">
      <c r="E8901" s="2"/>
    </row>
    <row r="8902" spans="5:5">
      <c r="E8902" s="2"/>
    </row>
    <row r="8903" spans="5:5">
      <c r="E8903" s="2"/>
    </row>
    <row r="8904" spans="5:5">
      <c r="E8904" s="2"/>
    </row>
    <row r="8905" spans="5:5">
      <c r="E8905" s="2"/>
    </row>
    <row r="8906" spans="5:5">
      <c r="E8906" s="2"/>
    </row>
    <row r="8907" spans="5:5">
      <c r="E8907" s="2"/>
    </row>
    <row r="8908" spans="5:5">
      <c r="E8908" s="2"/>
    </row>
    <row r="8909" spans="5:5">
      <c r="E8909" s="2"/>
    </row>
    <row r="8910" spans="5:5">
      <c r="E8910" s="2"/>
    </row>
    <row r="8911" spans="5:5">
      <c r="E8911" s="2"/>
    </row>
    <row r="8912" spans="5:5">
      <c r="E8912" s="2"/>
    </row>
    <row r="8913" spans="5:5">
      <c r="E8913" s="2"/>
    </row>
    <row r="8914" spans="5:5">
      <c r="E8914" s="2"/>
    </row>
    <row r="8915" spans="5:5">
      <c r="E8915" s="2"/>
    </row>
    <row r="8916" spans="5:5">
      <c r="E8916" s="2"/>
    </row>
    <row r="8917" spans="5:5">
      <c r="E8917" s="2"/>
    </row>
    <row r="8918" spans="5:5">
      <c r="E8918" s="2"/>
    </row>
    <row r="8919" spans="5:5">
      <c r="E8919" s="2"/>
    </row>
    <row r="8920" spans="5:5">
      <c r="E8920" s="2"/>
    </row>
    <row r="8921" spans="5:5">
      <c r="E8921" s="2"/>
    </row>
    <row r="8922" spans="5:5">
      <c r="E8922" s="2"/>
    </row>
    <row r="8923" spans="5:5">
      <c r="E8923" s="2"/>
    </row>
    <row r="8924" spans="5:5">
      <c r="E8924" s="2"/>
    </row>
    <row r="8925" spans="5:5">
      <c r="E8925" s="2"/>
    </row>
    <row r="8926" spans="5:5">
      <c r="E8926" s="2"/>
    </row>
    <row r="8927" spans="5:5">
      <c r="E8927" s="2"/>
    </row>
    <row r="8928" spans="5:5">
      <c r="E8928" s="2"/>
    </row>
    <row r="8929" spans="5:5">
      <c r="E8929" s="2"/>
    </row>
    <row r="8930" spans="5:5">
      <c r="E8930" s="2"/>
    </row>
    <row r="8931" spans="5:5">
      <c r="E8931" s="2"/>
    </row>
    <row r="8932" spans="5:5">
      <c r="E8932" s="2"/>
    </row>
    <row r="8933" spans="5:5">
      <c r="E8933" s="2"/>
    </row>
    <row r="8934" spans="5:5">
      <c r="E8934" s="2"/>
    </row>
    <row r="8935" spans="5:5">
      <c r="E8935" s="2"/>
    </row>
    <row r="8936" spans="5:5">
      <c r="E8936" s="2"/>
    </row>
    <row r="8937" spans="5:5">
      <c r="E8937" s="2"/>
    </row>
    <row r="8938" spans="5:5">
      <c r="E8938" s="2"/>
    </row>
    <row r="8939" spans="5:5">
      <c r="E8939" s="2"/>
    </row>
    <row r="8940" spans="5:5">
      <c r="E8940" s="2"/>
    </row>
    <row r="8941" spans="5:5">
      <c r="E8941" s="2"/>
    </row>
    <row r="8942" spans="5:5">
      <c r="E8942" s="2"/>
    </row>
    <row r="8943" spans="5:5">
      <c r="E8943" s="2"/>
    </row>
    <row r="8944" spans="5:5">
      <c r="E8944" s="2"/>
    </row>
    <row r="8945" spans="5:5">
      <c r="E8945" s="2"/>
    </row>
    <row r="8946" spans="5:5">
      <c r="E8946" s="2"/>
    </row>
    <row r="8947" spans="5:5">
      <c r="E8947" s="2"/>
    </row>
    <row r="8948" spans="5:5">
      <c r="E8948" s="2"/>
    </row>
    <row r="8949" spans="5:5">
      <c r="E8949" s="2"/>
    </row>
    <row r="8950" spans="5:5">
      <c r="E8950" s="2"/>
    </row>
    <row r="8951" spans="5:5">
      <c r="E8951" s="2"/>
    </row>
    <row r="8952" spans="5:5">
      <c r="E8952" s="2"/>
    </row>
    <row r="8953" spans="5:5">
      <c r="E8953" s="2"/>
    </row>
    <row r="8954" spans="5:5">
      <c r="E8954" s="2"/>
    </row>
    <row r="8955" spans="5:5">
      <c r="E8955" s="2"/>
    </row>
    <row r="8956" spans="5:5">
      <c r="E8956" s="2"/>
    </row>
    <row r="8957" spans="5:5">
      <c r="E8957" s="2"/>
    </row>
    <row r="8958" spans="5:5">
      <c r="E8958" s="2"/>
    </row>
    <row r="8959" spans="5:5">
      <c r="E8959" s="2"/>
    </row>
    <row r="8960" spans="5:5">
      <c r="E8960" s="2"/>
    </row>
    <row r="8961" spans="5:5">
      <c r="E8961" s="2"/>
    </row>
    <row r="8962" spans="5:5">
      <c r="E8962" s="2"/>
    </row>
    <row r="8963" spans="5:5">
      <c r="E8963" s="2"/>
    </row>
    <row r="8964" spans="5:5">
      <c r="E8964" s="2"/>
    </row>
    <row r="8965" spans="5:5">
      <c r="E8965" s="2"/>
    </row>
    <row r="8966" spans="5:5">
      <c r="E8966" s="2"/>
    </row>
    <row r="8967" spans="5:5">
      <c r="E8967" s="2"/>
    </row>
    <row r="8968" spans="5:5">
      <c r="E8968" s="2"/>
    </row>
    <row r="8969" spans="5:5">
      <c r="E8969" s="2"/>
    </row>
    <row r="8970" spans="5:5">
      <c r="E8970" s="2"/>
    </row>
    <row r="8971" spans="5:5">
      <c r="E8971" s="2"/>
    </row>
    <row r="8972" spans="5:5">
      <c r="E8972" s="2"/>
    </row>
    <row r="8973" spans="5:5">
      <c r="E8973" s="2"/>
    </row>
    <row r="8974" spans="5:5">
      <c r="E8974" s="2"/>
    </row>
    <row r="8975" spans="5:5">
      <c r="E8975" s="2"/>
    </row>
    <row r="8976" spans="5:5">
      <c r="E8976" s="2"/>
    </row>
    <row r="8977" spans="5:5">
      <c r="E8977" s="2"/>
    </row>
    <row r="8978" spans="5:5">
      <c r="E8978" s="2"/>
    </row>
    <row r="8979" spans="5:5">
      <c r="E8979" s="2"/>
    </row>
    <row r="8980" spans="5:5">
      <c r="E8980" s="2"/>
    </row>
    <row r="8981" spans="5:5">
      <c r="E8981" s="2"/>
    </row>
    <row r="8982" spans="5:5">
      <c r="E8982" s="2"/>
    </row>
    <row r="8983" spans="5:5">
      <c r="E8983" s="2"/>
    </row>
    <row r="8984" spans="5:5">
      <c r="E8984" s="2"/>
    </row>
    <row r="8985" spans="5:5">
      <c r="E8985" s="2"/>
    </row>
    <row r="8986" spans="5:5">
      <c r="E8986" s="2"/>
    </row>
    <row r="8987" spans="5:5">
      <c r="E8987" s="2"/>
    </row>
    <row r="8988" spans="5:5">
      <c r="E8988" s="2"/>
    </row>
    <row r="8989" spans="5:5">
      <c r="E8989" s="2"/>
    </row>
    <row r="8990" spans="5:5">
      <c r="E8990" s="2"/>
    </row>
    <row r="8991" spans="5:5">
      <c r="E8991" s="2"/>
    </row>
    <row r="8992" spans="5:5">
      <c r="E8992" s="2"/>
    </row>
    <row r="8993" spans="5:5">
      <c r="E8993" s="2"/>
    </row>
    <row r="8994" spans="5:5">
      <c r="E8994" s="2"/>
    </row>
    <row r="8995" spans="5:5">
      <c r="E8995" s="2"/>
    </row>
    <row r="8996" spans="5:5">
      <c r="E8996" s="2"/>
    </row>
    <row r="8997" spans="5:5">
      <c r="E8997" s="2"/>
    </row>
    <row r="8998" spans="5:5">
      <c r="E8998" s="2"/>
    </row>
    <row r="8999" spans="5:5">
      <c r="E8999" s="2"/>
    </row>
    <row r="9000" spans="5:5">
      <c r="E9000" s="2"/>
    </row>
    <row r="9001" spans="5:5">
      <c r="E9001" s="2"/>
    </row>
    <row r="9002" spans="5:5">
      <c r="E9002" s="2"/>
    </row>
    <row r="9003" spans="5:5">
      <c r="E9003" s="2"/>
    </row>
    <row r="9004" spans="5:5">
      <c r="E9004" s="2"/>
    </row>
    <row r="9005" spans="5:5">
      <c r="E9005" s="2"/>
    </row>
    <row r="9006" spans="5:5">
      <c r="E9006" s="2"/>
    </row>
    <row r="9007" spans="5:5">
      <c r="E9007" s="2"/>
    </row>
    <row r="9008" spans="5:5">
      <c r="E9008" s="2"/>
    </row>
    <row r="9009" spans="5:5">
      <c r="E9009" s="2"/>
    </row>
    <row r="9010" spans="5:5">
      <c r="E9010" s="2"/>
    </row>
    <row r="9011" spans="5:5">
      <c r="E9011" s="2"/>
    </row>
    <row r="9012" spans="5:5">
      <c r="E9012" s="2"/>
    </row>
    <row r="9013" spans="5:5">
      <c r="E9013" s="2"/>
    </row>
    <row r="9014" spans="5:5">
      <c r="E9014" s="2"/>
    </row>
    <row r="9015" spans="5:5">
      <c r="E9015" s="2"/>
    </row>
    <row r="9016" spans="5:5">
      <c r="E9016" s="2"/>
    </row>
    <row r="9017" spans="5:5">
      <c r="E9017" s="2"/>
    </row>
    <row r="9018" spans="5:5">
      <c r="E9018" s="2"/>
    </row>
    <row r="9019" spans="5:5">
      <c r="E9019" s="2"/>
    </row>
    <row r="9020" spans="5:5">
      <c r="E9020" s="2"/>
    </row>
    <row r="9021" spans="5:5">
      <c r="E9021" s="2"/>
    </row>
    <row r="9022" spans="5:5">
      <c r="E9022" s="2"/>
    </row>
    <row r="9023" spans="5:5">
      <c r="E9023" s="2"/>
    </row>
    <row r="9024" spans="5:5">
      <c r="E9024" s="2"/>
    </row>
    <row r="9025" spans="5:5">
      <c r="E9025" s="2"/>
    </row>
    <row r="9026" spans="5:5">
      <c r="E9026" s="2"/>
    </row>
    <row r="9027" spans="5:5">
      <c r="E9027" s="2"/>
    </row>
    <row r="9028" spans="5:5">
      <c r="E9028" s="2"/>
    </row>
    <row r="9029" spans="5:5">
      <c r="E9029" s="2"/>
    </row>
    <row r="9030" spans="5:5">
      <c r="E9030" s="2"/>
    </row>
    <row r="9031" spans="5:5">
      <c r="E9031" s="2"/>
    </row>
    <row r="9032" spans="5:5">
      <c r="E9032" s="2"/>
    </row>
    <row r="9033" spans="5:5">
      <c r="E9033" s="2"/>
    </row>
    <row r="9034" spans="5:5">
      <c r="E9034" s="2"/>
    </row>
    <row r="9035" spans="5:5">
      <c r="E9035" s="2"/>
    </row>
    <row r="9036" spans="5:5">
      <c r="E9036" s="2"/>
    </row>
    <row r="9037" spans="5:5">
      <c r="E9037" s="2"/>
    </row>
    <row r="9038" spans="5:5">
      <c r="E9038" s="2"/>
    </row>
    <row r="9039" spans="5:5">
      <c r="E9039" s="2"/>
    </row>
    <row r="9040" spans="5:5">
      <c r="E9040" s="2"/>
    </row>
    <row r="9041" spans="5:5">
      <c r="E9041" s="2"/>
    </row>
    <row r="9042" spans="5:5">
      <c r="E9042" s="2"/>
    </row>
    <row r="9043" spans="5:5">
      <c r="E9043" s="2"/>
    </row>
    <row r="9044" spans="5:5">
      <c r="E9044" s="2"/>
    </row>
    <row r="9045" spans="5:5">
      <c r="E9045" s="2"/>
    </row>
    <row r="9046" spans="5:5">
      <c r="E9046" s="2"/>
    </row>
    <row r="9047" spans="5:5">
      <c r="E9047" s="2"/>
    </row>
    <row r="9048" spans="5:5">
      <c r="E9048" s="2"/>
    </row>
    <row r="9049" spans="5:5">
      <c r="E9049" s="2"/>
    </row>
    <row r="9050" spans="5:5">
      <c r="E9050" s="2"/>
    </row>
    <row r="9051" spans="5:5">
      <c r="E9051" s="2"/>
    </row>
    <row r="9052" spans="5:5">
      <c r="E9052" s="2"/>
    </row>
    <row r="9053" spans="5:5">
      <c r="E9053" s="2"/>
    </row>
    <row r="9054" spans="5:5">
      <c r="E9054" s="2"/>
    </row>
    <row r="9055" spans="5:5">
      <c r="E9055" s="2"/>
    </row>
    <row r="9056" spans="5:5">
      <c r="E9056" s="2"/>
    </row>
    <row r="9057" spans="5:5">
      <c r="E9057" s="2"/>
    </row>
    <row r="9058" spans="5:5">
      <c r="E9058" s="2"/>
    </row>
    <row r="9059" spans="5:5">
      <c r="E9059" s="2"/>
    </row>
    <row r="9060" spans="5:5">
      <c r="E9060" s="2"/>
    </row>
    <row r="9061" spans="5:5">
      <c r="E9061" s="2"/>
    </row>
    <row r="9062" spans="5:5">
      <c r="E9062" s="2"/>
    </row>
    <row r="9063" spans="5:5">
      <c r="E9063" s="2"/>
    </row>
    <row r="9064" spans="5:5">
      <c r="E9064" s="2"/>
    </row>
    <row r="9065" spans="5:5">
      <c r="E9065" s="2"/>
    </row>
    <row r="9066" spans="5:5">
      <c r="E9066" s="2"/>
    </row>
    <row r="9067" spans="5:5">
      <c r="E9067" s="2"/>
    </row>
    <row r="9068" spans="5:5">
      <c r="E9068" s="2"/>
    </row>
    <row r="9069" spans="5:5">
      <c r="E9069" s="2"/>
    </row>
    <row r="9070" spans="5:5">
      <c r="E9070" s="2"/>
    </row>
    <row r="9071" spans="5:5">
      <c r="E9071" s="2"/>
    </row>
    <row r="9072" spans="5:5">
      <c r="E9072" s="2"/>
    </row>
    <row r="9073" spans="5:5">
      <c r="E9073" s="2"/>
    </row>
    <row r="9074" spans="5:5">
      <c r="E9074" s="2"/>
    </row>
    <row r="9075" spans="5:5">
      <c r="E9075" s="2"/>
    </row>
    <row r="9076" spans="5:5">
      <c r="E9076" s="2"/>
    </row>
    <row r="9077" spans="5:5">
      <c r="E9077" s="2"/>
    </row>
    <row r="9078" spans="5:5">
      <c r="E9078" s="2"/>
    </row>
    <row r="9079" spans="5:5">
      <c r="E9079" s="2"/>
    </row>
    <row r="9080" spans="5:5">
      <c r="E9080" s="2"/>
    </row>
    <row r="9081" spans="5:5">
      <c r="E9081" s="2"/>
    </row>
    <row r="9082" spans="5:5">
      <c r="E9082" s="2"/>
    </row>
    <row r="9083" spans="5:5">
      <c r="E9083" s="2"/>
    </row>
    <row r="9084" spans="5:5">
      <c r="E9084" s="2"/>
    </row>
    <row r="9085" spans="5:5">
      <c r="E9085" s="2"/>
    </row>
    <row r="9086" spans="5:5">
      <c r="E9086" s="2"/>
    </row>
    <row r="9087" spans="5:5">
      <c r="E9087" s="2"/>
    </row>
    <row r="9088" spans="5:5">
      <c r="E9088" s="2"/>
    </row>
    <row r="9089" spans="5:5">
      <c r="E9089" s="2"/>
    </row>
    <row r="9090" spans="5:5">
      <c r="E9090" s="2"/>
    </row>
    <row r="9091" spans="5:5">
      <c r="E9091" s="2"/>
    </row>
    <row r="9092" spans="5:5">
      <c r="E9092" s="2"/>
    </row>
    <row r="9093" spans="5:5">
      <c r="E9093" s="2"/>
    </row>
    <row r="9094" spans="5:5">
      <c r="E9094" s="2"/>
    </row>
    <row r="9095" spans="5:5">
      <c r="E9095" s="2"/>
    </row>
    <row r="9096" spans="5:5">
      <c r="E9096" s="2"/>
    </row>
    <row r="9097" spans="5:5">
      <c r="E9097" s="2"/>
    </row>
    <row r="9098" spans="5:5">
      <c r="E9098" s="2"/>
    </row>
    <row r="9099" spans="5:5">
      <c r="E9099" s="2"/>
    </row>
    <row r="9100" spans="5:5">
      <c r="E9100" s="2"/>
    </row>
    <row r="9101" spans="5:5">
      <c r="E9101" s="2"/>
    </row>
    <row r="9102" spans="5:5">
      <c r="E9102" s="2"/>
    </row>
    <row r="9103" spans="5:5">
      <c r="E9103" s="2"/>
    </row>
    <row r="9104" spans="5:5">
      <c r="E9104" s="2"/>
    </row>
    <row r="9105" spans="5:5">
      <c r="E9105" s="2"/>
    </row>
    <row r="9106" spans="5:5">
      <c r="E9106" s="2"/>
    </row>
    <row r="9107" spans="5:5">
      <c r="E9107" s="2"/>
    </row>
    <row r="9108" spans="5:5">
      <c r="E9108" s="2"/>
    </row>
    <row r="9109" spans="5:5">
      <c r="E9109" s="2"/>
    </row>
    <row r="9110" spans="5:5">
      <c r="E9110" s="2"/>
    </row>
    <row r="9111" spans="5:5">
      <c r="E9111" s="2"/>
    </row>
    <row r="9112" spans="5:5">
      <c r="E9112" s="2"/>
    </row>
    <row r="9113" spans="5:5">
      <c r="E9113" s="2"/>
    </row>
    <row r="9114" spans="5:5">
      <c r="E9114" s="2"/>
    </row>
    <row r="9115" spans="5:5">
      <c r="E9115" s="2"/>
    </row>
    <row r="9116" spans="5:5">
      <c r="E9116" s="2"/>
    </row>
    <row r="9117" spans="5:5">
      <c r="E9117" s="2"/>
    </row>
    <row r="9118" spans="5:5">
      <c r="E9118" s="2"/>
    </row>
    <row r="9119" spans="5:5">
      <c r="E9119" s="2"/>
    </row>
    <row r="9120" spans="5:5">
      <c r="E9120" s="2"/>
    </row>
    <row r="9121" spans="5:5">
      <c r="E9121" s="2"/>
    </row>
    <row r="9122" spans="5:5">
      <c r="E9122" s="2"/>
    </row>
    <row r="9123" spans="5:5">
      <c r="E9123" s="2"/>
    </row>
    <row r="9124" spans="5:5">
      <c r="E9124" s="2"/>
    </row>
    <row r="9125" spans="5:5">
      <c r="E9125" s="2"/>
    </row>
    <row r="9126" spans="5:5">
      <c r="E9126" s="2"/>
    </row>
    <row r="9127" spans="5:5">
      <c r="E9127" s="2"/>
    </row>
    <row r="9128" spans="5:5">
      <c r="E9128" s="2"/>
    </row>
    <row r="9129" spans="5:5">
      <c r="E9129" s="2"/>
    </row>
    <row r="9130" spans="5:5">
      <c r="E9130" s="2"/>
    </row>
    <row r="9131" spans="5:5">
      <c r="E9131" s="2"/>
    </row>
    <row r="9132" spans="5:5">
      <c r="E9132" s="2"/>
    </row>
    <row r="9133" spans="5:5">
      <c r="E9133" s="2"/>
    </row>
    <row r="9134" spans="5:5">
      <c r="E9134" s="2"/>
    </row>
    <row r="9135" spans="5:5">
      <c r="E9135" s="2"/>
    </row>
    <row r="9136" spans="5:5">
      <c r="E9136" s="2"/>
    </row>
    <row r="9137" spans="5:5">
      <c r="E9137" s="2"/>
    </row>
    <row r="9138" spans="5:5">
      <c r="E9138" s="2"/>
    </row>
    <row r="9139" spans="5:5">
      <c r="E9139" s="2"/>
    </row>
    <row r="9140" spans="5:5">
      <c r="E9140" s="2"/>
    </row>
    <row r="9141" spans="5:5">
      <c r="E9141" s="2"/>
    </row>
    <row r="9142" spans="5:5">
      <c r="E9142" s="2"/>
    </row>
    <row r="9143" spans="5:5">
      <c r="E9143" s="2"/>
    </row>
    <row r="9144" spans="5:5">
      <c r="E9144" s="2"/>
    </row>
    <row r="9145" spans="5:5">
      <c r="E9145" s="2"/>
    </row>
    <row r="9146" spans="5:5">
      <c r="E9146" s="2"/>
    </row>
    <row r="9147" spans="5:5">
      <c r="E9147" s="2"/>
    </row>
    <row r="9148" spans="5:5">
      <c r="E9148" s="2"/>
    </row>
    <row r="9149" spans="5:5">
      <c r="E9149" s="2"/>
    </row>
    <row r="9150" spans="5:5">
      <c r="E9150" s="2"/>
    </row>
    <row r="9151" spans="5:5">
      <c r="E9151" s="2"/>
    </row>
    <row r="9152" spans="5:5">
      <c r="E9152" s="2"/>
    </row>
    <row r="9153" spans="5:5">
      <c r="E9153" s="2"/>
    </row>
    <row r="9154" spans="5:5">
      <c r="E9154" s="2"/>
    </row>
    <row r="9155" spans="5:5">
      <c r="E9155" s="2"/>
    </row>
    <row r="9156" spans="5:5">
      <c r="E9156" s="2"/>
    </row>
    <row r="9157" spans="5:5">
      <c r="E9157" s="2"/>
    </row>
    <row r="9158" spans="5:5">
      <c r="E9158" s="2"/>
    </row>
    <row r="9159" spans="5:5">
      <c r="E9159" s="2"/>
    </row>
    <row r="9160" spans="5:5">
      <c r="E9160" s="2"/>
    </row>
    <row r="9161" spans="5:5">
      <c r="E9161" s="2"/>
    </row>
    <row r="9162" spans="5:5">
      <c r="E9162" s="2"/>
    </row>
    <row r="9163" spans="5:5">
      <c r="E9163" s="2"/>
    </row>
    <row r="9164" spans="5:5">
      <c r="E9164" s="2"/>
    </row>
    <row r="9165" spans="5:5">
      <c r="E9165" s="2"/>
    </row>
    <row r="9166" spans="5:5">
      <c r="E9166" s="2"/>
    </row>
    <row r="9167" spans="5:5">
      <c r="E9167" s="2"/>
    </row>
    <row r="9168" spans="5:5">
      <c r="E9168" s="2"/>
    </row>
    <row r="9169" spans="5:5">
      <c r="E9169" s="2"/>
    </row>
    <row r="9170" spans="5:5">
      <c r="E9170" s="2"/>
    </row>
    <row r="9171" spans="5:5">
      <c r="E9171" s="2"/>
    </row>
    <row r="9172" spans="5:5">
      <c r="E9172" s="2"/>
    </row>
    <row r="9173" spans="5:5">
      <c r="E9173" s="2"/>
    </row>
    <row r="9174" spans="5:5">
      <c r="E9174" s="2"/>
    </row>
    <row r="9175" spans="5:5">
      <c r="E9175" s="2"/>
    </row>
    <row r="9176" spans="5:5">
      <c r="E9176" s="2"/>
    </row>
    <row r="9177" spans="5:5">
      <c r="E9177" s="2"/>
    </row>
    <row r="9178" spans="5:5">
      <c r="E9178" s="2"/>
    </row>
    <row r="9179" spans="5:5">
      <c r="E9179" s="2"/>
    </row>
    <row r="9180" spans="5:5">
      <c r="E9180" s="2"/>
    </row>
    <row r="9181" spans="5:5">
      <c r="E9181" s="2"/>
    </row>
    <row r="9182" spans="5:5">
      <c r="E9182" s="2"/>
    </row>
    <row r="9183" spans="5:5">
      <c r="E9183" s="2"/>
    </row>
    <row r="9184" spans="5:5">
      <c r="E9184" s="2"/>
    </row>
    <row r="9185" spans="5:5">
      <c r="E9185" s="2"/>
    </row>
    <row r="9186" spans="5:5">
      <c r="E9186" s="2"/>
    </row>
    <row r="9187" spans="5:5">
      <c r="E9187" s="2"/>
    </row>
    <row r="9188" spans="5:5">
      <c r="E9188" s="2"/>
    </row>
    <row r="9189" spans="5:5">
      <c r="E9189" s="2"/>
    </row>
    <row r="9190" spans="5:5">
      <c r="E9190" s="2"/>
    </row>
    <row r="9191" spans="5:5">
      <c r="E9191" s="2"/>
    </row>
    <row r="9192" spans="5:5">
      <c r="E9192" s="2"/>
    </row>
    <row r="9193" spans="5:5">
      <c r="E9193" s="2"/>
    </row>
    <row r="9194" spans="5:5">
      <c r="E9194" s="2"/>
    </row>
    <row r="9195" spans="5:5">
      <c r="E9195" s="2"/>
    </row>
    <row r="9196" spans="5:5">
      <c r="E9196" s="2"/>
    </row>
    <row r="9197" spans="5:5">
      <c r="E9197" s="2"/>
    </row>
    <row r="9198" spans="5:5">
      <c r="E9198" s="2"/>
    </row>
    <row r="9199" spans="5:5">
      <c r="E9199" s="2"/>
    </row>
    <row r="9200" spans="5:5">
      <c r="E9200" s="2"/>
    </row>
    <row r="9201" spans="5:5">
      <c r="E9201" s="2"/>
    </row>
    <row r="9202" spans="5:5">
      <c r="E9202" s="2"/>
    </row>
    <row r="9203" spans="5:5">
      <c r="E9203" s="2"/>
    </row>
    <row r="9204" spans="5:5">
      <c r="E9204" s="2"/>
    </row>
    <row r="9205" spans="5:5">
      <c r="E9205" s="2"/>
    </row>
    <row r="9206" spans="5:5">
      <c r="E9206" s="2"/>
    </row>
    <row r="9207" spans="5:5">
      <c r="E9207" s="2"/>
    </row>
    <row r="9208" spans="5:5">
      <c r="E9208" s="2"/>
    </row>
    <row r="9209" spans="5:5">
      <c r="E9209" s="2"/>
    </row>
    <row r="9210" spans="5:5">
      <c r="E9210" s="2"/>
    </row>
    <row r="9211" spans="5:5">
      <c r="E9211" s="2"/>
    </row>
    <row r="9212" spans="5:5">
      <c r="E9212" s="2"/>
    </row>
    <row r="9213" spans="5:5">
      <c r="E9213" s="2"/>
    </row>
    <row r="9214" spans="5:5">
      <c r="E9214" s="2"/>
    </row>
    <row r="9215" spans="5:5">
      <c r="E9215" s="2"/>
    </row>
    <row r="9216" spans="5:5">
      <c r="E9216" s="2"/>
    </row>
    <row r="9217" spans="5:5">
      <c r="E9217" s="2"/>
    </row>
    <row r="9218" spans="5:5">
      <c r="E9218" s="2"/>
    </row>
    <row r="9219" spans="5:5">
      <c r="E9219" s="2"/>
    </row>
    <row r="9220" spans="5:5">
      <c r="E9220" s="2"/>
    </row>
    <row r="9221" spans="5:5">
      <c r="E9221" s="2"/>
    </row>
    <row r="9222" spans="5:5">
      <c r="E9222" s="2"/>
    </row>
    <row r="9223" spans="5:5">
      <c r="E9223" s="2"/>
    </row>
    <row r="9224" spans="5:5">
      <c r="E9224" s="2"/>
    </row>
    <row r="9225" spans="5:5">
      <c r="E9225" s="2"/>
    </row>
    <row r="9226" spans="5:5">
      <c r="E9226" s="2"/>
    </row>
    <row r="9227" spans="5:5">
      <c r="E9227" s="2"/>
    </row>
    <row r="9228" spans="5:5">
      <c r="E9228" s="2"/>
    </row>
    <row r="9229" spans="5:5">
      <c r="E9229" s="2"/>
    </row>
    <row r="9230" spans="5:5">
      <c r="E9230" s="2"/>
    </row>
    <row r="9231" spans="5:5">
      <c r="E9231" s="2"/>
    </row>
    <row r="9232" spans="5:5">
      <c r="E9232" s="2"/>
    </row>
    <row r="9233" spans="5:5">
      <c r="E9233" s="2"/>
    </row>
    <row r="9234" spans="5:5">
      <c r="E9234" s="2"/>
    </row>
    <row r="9235" spans="5:5">
      <c r="E9235" s="2"/>
    </row>
    <row r="9236" spans="5:5">
      <c r="E9236" s="2"/>
    </row>
    <row r="9237" spans="5:5">
      <c r="E9237" s="2"/>
    </row>
    <row r="9238" spans="5:5">
      <c r="E9238" s="2"/>
    </row>
    <row r="9239" spans="5:5">
      <c r="E9239" s="2"/>
    </row>
    <row r="9240" spans="5:5">
      <c r="E9240" s="2"/>
    </row>
    <row r="9241" spans="5:5">
      <c r="E9241" s="2"/>
    </row>
    <row r="9242" spans="5:5">
      <c r="E9242" s="2"/>
    </row>
    <row r="9243" spans="5:5">
      <c r="E9243" s="2"/>
    </row>
    <row r="9244" spans="5:5">
      <c r="E9244" s="2"/>
    </row>
    <row r="9245" spans="5:5">
      <c r="E9245" s="2"/>
    </row>
    <row r="9246" spans="5:5">
      <c r="E9246" s="2"/>
    </row>
    <row r="9247" spans="5:5">
      <c r="E9247" s="2"/>
    </row>
    <row r="9248" spans="5:5">
      <c r="E9248" s="2"/>
    </row>
    <row r="9249" spans="5:5">
      <c r="E9249" s="2"/>
    </row>
    <row r="9250" spans="5:5">
      <c r="E9250" s="2"/>
    </row>
    <row r="9251" spans="5:5">
      <c r="E9251" s="2"/>
    </row>
    <row r="9252" spans="5:5">
      <c r="E9252" s="2"/>
    </row>
    <row r="9253" spans="5:5">
      <c r="E9253" s="2"/>
    </row>
    <row r="9254" spans="5:5">
      <c r="E9254" s="2"/>
    </row>
    <row r="9255" spans="5:5">
      <c r="E9255" s="2"/>
    </row>
    <row r="9256" spans="5:5">
      <c r="E9256" s="2"/>
    </row>
    <row r="9257" spans="5:5">
      <c r="E9257" s="2"/>
    </row>
    <row r="9258" spans="5:5">
      <c r="E9258" s="2"/>
    </row>
    <row r="9259" spans="5:5">
      <c r="E9259" s="2"/>
    </row>
    <row r="9260" spans="5:5">
      <c r="E9260" s="2"/>
    </row>
    <row r="9261" spans="5:5">
      <c r="E9261" s="2"/>
    </row>
    <row r="9262" spans="5:5">
      <c r="E9262" s="2"/>
    </row>
    <row r="9263" spans="5:5">
      <c r="E9263" s="2"/>
    </row>
    <row r="9264" spans="5:5">
      <c r="E9264" s="2"/>
    </row>
    <row r="9265" spans="5:5">
      <c r="E9265" s="2"/>
    </row>
    <row r="9266" spans="5:5">
      <c r="E9266" s="2"/>
    </row>
    <row r="9267" spans="5:5">
      <c r="E9267" s="2"/>
    </row>
    <row r="9268" spans="5:5">
      <c r="E9268" s="2"/>
    </row>
    <row r="9269" spans="5:5">
      <c r="E9269" s="2"/>
    </row>
    <row r="9270" spans="5:5">
      <c r="E9270" s="2"/>
    </row>
    <row r="9271" spans="5:5">
      <c r="E9271" s="2"/>
    </row>
    <row r="9272" spans="5:5">
      <c r="E9272" s="2"/>
    </row>
    <row r="9273" spans="5:5">
      <c r="E9273" s="2"/>
    </row>
    <row r="9274" spans="5:5">
      <c r="E9274" s="2"/>
    </row>
    <row r="9275" spans="5:5">
      <c r="E9275" s="2"/>
    </row>
    <row r="9276" spans="5:5">
      <c r="E9276" s="2"/>
    </row>
    <row r="9277" spans="5:5">
      <c r="E9277" s="2"/>
    </row>
    <row r="9278" spans="5:5">
      <c r="E9278" s="2"/>
    </row>
    <row r="9279" spans="5:5">
      <c r="E9279" s="2"/>
    </row>
    <row r="9280" spans="5:5">
      <c r="E9280" s="2"/>
    </row>
    <row r="9281" spans="5:5">
      <c r="E9281" s="2"/>
    </row>
    <row r="9282" spans="5:5">
      <c r="E9282" s="2"/>
    </row>
    <row r="9283" spans="5:5">
      <c r="E9283" s="2"/>
    </row>
    <row r="9284" spans="5:5">
      <c r="E9284" s="2"/>
    </row>
    <row r="9285" spans="5:5">
      <c r="E9285" s="2"/>
    </row>
    <row r="9286" spans="5:5">
      <c r="E9286" s="2"/>
    </row>
    <row r="9287" spans="5:5">
      <c r="E9287" s="2"/>
    </row>
    <row r="9288" spans="5:5">
      <c r="E9288" s="2"/>
    </row>
    <row r="9289" spans="5:5">
      <c r="E9289" s="2"/>
    </row>
    <row r="9290" spans="5:5">
      <c r="E9290" s="2"/>
    </row>
    <row r="9291" spans="5:5">
      <c r="E9291" s="2"/>
    </row>
    <row r="9292" spans="5:5">
      <c r="E9292" s="2"/>
    </row>
    <row r="9293" spans="5:5">
      <c r="E9293" s="2"/>
    </row>
    <row r="9294" spans="5:5">
      <c r="E9294" s="2"/>
    </row>
    <row r="9295" spans="5:5">
      <c r="E9295" s="2"/>
    </row>
    <row r="9296" spans="5:5">
      <c r="E9296" s="2"/>
    </row>
    <row r="9297" spans="5:5">
      <c r="E9297" s="2"/>
    </row>
    <row r="9298" spans="5:5">
      <c r="E9298" s="2"/>
    </row>
    <row r="9299" spans="5:5">
      <c r="E9299" s="2"/>
    </row>
    <row r="9300" spans="5:5">
      <c r="E9300" s="2"/>
    </row>
    <row r="9301" spans="5:5">
      <c r="E9301" s="2"/>
    </row>
    <row r="9302" spans="5:5">
      <c r="E9302" s="2"/>
    </row>
    <row r="9303" spans="5:5">
      <c r="E9303" s="2"/>
    </row>
    <row r="9304" spans="5:5">
      <c r="E9304" s="2"/>
    </row>
    <row r="9305" spans="5:5">
      <c r="E9305" s="2"/>
    </row>
    <row r="9306" spans="5:5">
      <c r="E9306" s="2"/>
    </row>
    <row r="9307" spans="5:5">
      <c r="E9307" s="2"/>
    </row>
    <row r="9308" spans="5:5">
      <c r="E9308" s="2"/>
    </row>
    <row r="9309" spans="5:5">
      <c r="E9309" s="2"/>
    </row>
    <row r="9310" spans="5:5">
      <c r="E9310" s="2"/>
    </row>
    <row r="9311" spans="5:5">
      <c r="E9311" s="2"/>
    </row>
    <row r="9312" spans="5:5">
      <c r="E9312" s="2"/>
    </row>
    <row r="9313" spans="5:5">
      <c r="E9313" s="2"/>
    </row>
    <row r="9314" spans="5:5">
      <c r="E9314" s="2"/>
    </row>
    <row r="9315" spans="5:5">
      <c r="E9315" s="2"/>
    </row>
    <row r="9316" spans="5:5">
      <c r="E9316" s="2"/>
    </row>
    <row r="9317" spans="5:5">
      <c r="E9317" s="2"/>
    </row>
    <row r="9318" spans="5:5">
      <c r="E9318" s="2"/>
    </row>
    <row r="9319" spans="5:5">
      <c r="E9319" s="2"/>
    </row>
    <row r="9320" spans="5:5">
      <c r="E9320" s="2"/>
    </row>
    <row r="9321" spans="5:5">
      <c r="E9321" s="2"/>
    </row>
    <row r="9322" spans="5:5">
      <c r="E9322" s="2"/>
    </row>
    <row r="9323" spans="5:5">
      <c r="E9323" s="2"/>
    </row>
    <row r="9324" spans="5:5">
      <c r="E9324" s="2"/>
    </row>
    <row r="9325" spans="5:5">
      <c r="E9325" s="2"/>
    </row>
    <row r="9326" spans="5:5">
      <c r="E9326" s="2"/>
    </row>
    <row r="9327" spans="5:5">
      <c r="E9327" s="2"/>
    </row>
    <row r="9328" spans="5:5">
      <c r="E9328" s="2"/>
    </row>
    <row r="9329" spans="5:5">
      <c r="E9329" s="2"/>
    </row>
    <row r="9330" spans="5:5">
      <c r="E9330" s="2"/>
    </row>
    <row r="9331" spans="5:5">
      <c r="E9331" s="2"/>
    </row>
    <row r="9332" spans="5:5">
      <c r="E9332" s="2"/>
    </row>
    <row r="9333" spans="5:5">
      <c r="E9333" s="2"/>
    </row>
    <row r="9334" spans="5:5">
      <c r="E9334" s="2"/>
    </row>
    <row r="9335" spans="5:5">
      <c r="E9335" s="2"/>
    </row>
    <row r="9336" spans="5:5">
      <c r="E9336" s="2"/>
    </row>
    <row r="9337" spans="5:5">
      <c r="E9337" s="2"/>
    </row>
    <row r="9338" spans="5:5">
      <c r="E9338" s="2"/>
    </row>
    <row r="9339" spans="5:5">
      <c r="E9339" s="2"/>
    </row>
    <row r="9340" spans="5:5">
      <c r="E9340" s="2"/>
    </row>
    <row r="9341" spans="5:5">
      <c r="E9341" s="2"/>
    </row>
    <row r="9342" spans="5:5">
      <c r="E9342" s="2"/>
    </row>
    <row r="9343" spans="5:5">
      <c r="E9343" s="2"/>
    </row>
    <row r="9344" spans="5:5">
      <c r="E9344" s="2"/>
    </row>
    <row r="9345" spans="5:5">
      <c r="E9345" s="2"/>
    </row>
    <row r="9346" spans="5:5">
      <c r="E9346" s="2"/>
    </row>
    <row r="9347" spans="5:5">
      <c r="E9347" s="2"/>
    </row>
    <row r="9348" spans="5:5">
      <c r="E9348" s="2"/>
    </row>
    <row r="9349" spans="5:5">
      <c r="E9349" s="2"/>
    </row>
    <row r="9350" spans="5:5">
      <c r="E9350" s="2"/>
    </row>
    <row r="9351" spans="5:5">
      <c r="E9351" s="2"/>
    </row>
    <row r="9352" spans="5:5">
      <c r="E9352" s="2"/>
    </row>
    <row r="9353" spans="5:5">
      <c r="E9353" s="2"/>
    </row>
    <row r="9354" spans="5:5">
      <c r="E9354" s="2"/>
    </row>
    <row r="9355" spans="5:5">
      <c r="E9355" s="2"/>
    </row>
    <row r="9356" spans="5:5">
      <c r="E9356" s="2"/>
    </row>
    <row r="9357" spans="5:5">
      <c r="E9357" s="2"/>
    </row>
    <row r="9358" spans="5:5">
      <c r="E9358" s="2"/>
    </row>
    <row r="9359" spans="5:5">
      <c r="E9359" s="2"/>
    </row>
    <row r="9360" spans="5:5">
      <c r="E9360" s="2"/>
    </row>
    <row r="9361" spans="5:5">
      <c r="E9361" s="2"/>
    </row>
    <row r="9362" spans="5:5">
      <c r="E9362" s="2"/>
    </row>
    <row r="9363" spans="5:5">
      <c r="E9363" s="2"/>
    </row>
    <row r="9364" spans="5:5">
      <c r="E9364" s="2"/>
    </row>
    <row r="9365" spans="5:5">
      <c r="E9365" s="2"/>
    </row>
    <row r="9366" spans="5:5">
      <c r="E9366" s="2"/>
    </row>
    <row r="9367" spans="5:5">
      <c r="E9367" s="2"/>
    </row>
    <row r="9368" spans="5:5">
      <c r="E9368" s="2"/>
    </row>
    <row r="9369" spans="5:5">
      <c r="E9369" s="2"/>
    </row>
    <row r="9370" spans="5:5">
      <c r="E9370" s="2"/>
    </row>
    <row r="9371" spans="5:5">
      <c r="E9371" s="2"/>
    </row>
    <row r="9372" spans="5:5">
      <c r="E9372" s="2"/>
    </row>
    <row r="9373" spans="5:5">
      <c r="E9373" s="2"/>
    </row>
    <row r="9374" spans="5:5">
      <c r="E9374" s="2"/>
    </row>
    <row r="9375" spans="5:5">
      <c r="E9375" s="2"/>
    </row>
    <row r="9376" spans="5:5">
      <c r="E9376" s="2"/>
    </row>
    <row r="9377" spans="5:5">
      <c r="E9377" s="2"/>
    </row>
    <row r="9378" spans="5:5">
      <c r="E9378" s="2"/>
    </row>
    <row r="9379" spans="5:5">
      <c r="E9379" s="2"/>
    </row>
    <row r="9380" spans="5:5">
      <c r="E9380" s="2"/>
    </row>
    <row r="9381" spans="5:5">
      <c r="E9381" s="2"/>
    </row>
    <row r="9382" spans="5:5">
      <c r="E9382" s="2"/>
    </row>
    <row r="9383" spans="5:5">
      <c r="E9383" s="2"/>
    </row>
    <row r="9384" spans="5:5">
      <c r="E9384" s="2"/>
    </row>
    <row r="9385" spans="5:5">
      <c r="E9385" s="2"/>
    </row>
    <row r="9386" spans="5:5">
      <c r="E9386" s="2"/>
    </row>
    <row r="9387" spans="5:5">
      <c r="E9387" s="2"/>
    </row>
    <row r="9388" spans="5:5">
      <c r="E9388" s="2"/>
    </row>
    <row r="9389" spans="5:5">
      <c r="E9389" s="2"/>
    </row>
    <row r="9390" spans="5:5">
      <c r="E9390" s="2"/>
    </row>
    <row r="9391" spans="5:5">
      <c r="E9391" s="2"/>
    </row>
    <row r="9392" spans="5:5">
      <c r="E9392" s="2"/>
    </row>
    <row r="9393" spans="5:5">
      <c r="E9393" s="2"/>
    </row>
    <row r="9394" spans="5:5">
      <c r="E9394" s="2"/>
    </row>
    <row r="9395" spans="5:5">
      <c r="E9395" s="2"/>
    </row>
    <row r="9396" spans="5:5">
      <c r="E9396" s="2"/>
    </row>
    <row r="9397" spans="5:5">
      <c r="E9397" s="2"/>
    </row>
    <row r="9398" spans="5:5">
      <c r="E9398" s="2"/>
    </row>
    <row r="9399" spans="5:5">
      <c r="E9399" s="2"/>
    </row>
    <row r="9400" spans="5:5">
      <c r="E9400" s="2"/>
    </row>
    <row r="9401" spans="5:5">
      <c r="E9401" s="2"/>
    </row>
    <row r="9402" spans="5:5">
      <c r="E9402" s="2"/>
    </row>
    <row r="9403" spans="5:5">
      <c r="E9403" s="2"/>
    </row>
    <row r="9404" spans="5:5">
      <c r="E9404" s="2"/>
    </row>
    <row r="9405" spans="5:5">
      <c r="E9405" s="2"/>
    </row>
    <row r="9406" spans="5:5">
      <c r="E9406" s="2"/>
    </row>
    <row r="9407" spans="5:5">
      <c r="E9407" s="2"/>
    </row>
    <row r="9408" spans="5:5">
      <c r="E9408" s="2"/>
    </row>
    <row r="9409" spans="5:5">
      <c r="E9409" s="2"/>
    </row>
    <row r="9410" spans="5:5">
      <c r="E9410" s="2"/>
    </row>
    <row r="9411" spans="5:5">
      <c r="E9411" s="2"/>
    </row>
    <row r="9412" spans="5:5">
      <c r="E9412" s="2"/>
    </row>
    <row r="9413" spans="5:5">
      <c r="E9413" s="2"/>
    </row>
    <row r="9414" spans="5:5">
      <c r="E9414" s="2"/>
    </row>
    <row r="9415" spans="5:5">
      <c r="E9415" s="2"/>
    </row>
    <row r="9416" spans="5:5">
      <c r="E9416" s="2"/>
    </row>
    <row r="9417" spans="5:5">
      <c r="E9417" s="2"/>
    </row>
    <row r="9418" spans="5:5">
      <c r="E9418" s="2"/>
    </row>
    <row r="9419" spans="5:5">
      <c r="E9419" s="2"/>
    </row>
    <row r="9420" spans="5:5">
      <c r="E9420" s="2"/>
    </row>
    <row r="9421" spans="5:5">
      <c r="E9421" s="2"/>
    </row>
    <row r="9422" spans="5:5">
      <c r="E9422" s="2"/>
    </row>
    <row r="9423" spans="5:5">
      <c r="E9423" s="2"/>
    </row>
    <row r="9424" spans="5:5">
      <c r="E9424" s="2"/>
    </row>
    <row r="9425" spans="5:5">
      <c r="E9425" s="2"/>
    </row>
    <row r="9426" spans="5:5">
      <c r="E9426" s="2"/>
    </row>
    <row r="9427" spans="5:5">
      <c r="E9427" s="2"/>
    </row>
    <row r="9428" spans="5:5">
      <c r="E9428" s="2"/>
    </row>
    <row r="9429" spans="5:5">
      <c r="E9429" s="2"/>
    </row>
    <row r="9430" spans="5:5">
      <c r="E9430" s="2"/>
    </row>
    <row r="9431" spans="5:5">
      <c r="E9431" s="2"/>
    </row>
    <row r="9432" spans="5:5">
      <c r="E9432" s="2"/>
    </row>
    <row r="9433" spans="5:5">
      <c r="E9433" s="2"/>
    </row>
    <row r="9434" spans="5:5">
      <c r="E9434" s="2"/>
    </row>
    <row r="9435" spans="5:5">
      <c r="E9435" s="2"/>
    </row>
    <row r="9436" spans="5:5">
      <c r="E9436" s="2"/>
    </row>
    <row r="9437" spans="5:5">
      <c r="E9437" s="2"/>
    </row>
    <row r="9438" spans="5:5">
      <c r="E9438" s="2"/>
    </row>
    <row r="9439" spans="5:5">
      <c r="E9439" s="2"/>
    </row>
    <row r="9440" spans="5:5">
      <c r="E9440" s="2"/>
    </row>
    <row r="9441" spans="5:5">
      <c r="E9441" s="2"/>
    </row>
    <row r="9442" spans="5:5">
      <c r="E9442" s="2"/>
    </row>
    <row r="9443" spans="5:5">
      <c r="E9443" s="2"/>
    </row>
    <row r="9444" spans="5:5">
      <c r="E9444" s="2"/>
    </row>
    <row r="9445" spans="5:5">
      <c r="E9445" s="2"/>
    </row>
    <row r="9446" spans="5:5">
      <c r="E9446" s="2"/>
    </row>
    <row r="9447" spans="5:5">
      <c r="E9447" s="2"/>
    </row>
    <row r="9448" spans="5:5">
      <c r="E9448" s="2"/>
    </row>
    <row r="9449" spans="5:5">
      <c r="E9449" s="2"/>
    </row>
    <row r="9450" spans="5:5">
      <c r="E9450" s="2"/>
    </row>
    <row r="9451" spans="5:5">
      <c r="E9451" s="2"/>
    </row>
    <row r="9452" spans="5:5">
      <c r="E9452" s="2"/>
    </row>
    <row r="9453" spans="5:5">
      <c r="E9453" s="2"/>
    </row>
    <row r="9454" spans="5:5">
      <c r="E9454" s="2"/>
    </row>
    <row r="9455" spans="5:5">
      <c r="E9455" s="2"/>
    </row>
    <row r="9456" spans="5:5">
      <c r="E9456" s="2"/>
    </row>
    <row r="9457" spans="5:5">
      <c r="E9457" s="2"/>
    </row>
    <row r="9458" spans="5:5">
      <c r="E9458" s="2"/>
    </row>
    <row r="9459" spans="5:5">
      <c r="E9459" s="2"/>
    </row>
    <row r="9460" spans="5:5">
      <c r="E9460" s="2"/>
    </row>
    <row r="9461" spans="5:5">
      <c r="E9461" s="2"/>
    </row>
    <row r="9462" spans="5:5">
      <c r="E9462" s="2"/>
    </row>
    <row r="9463" spans="5:5">
      <c r="E9463" s="2"/>
    </row>
    <row r="9464" spans="5:5">
      <c r="E9464" s="2"/>
    </row>
    <row r="9465" spans="5:5">
      <c r="E9465" s="2"/>
    </row>
    <row r="9466" spans="5:5">
      <c r="E9466" s="2"/>
    </row>
    <row r="9467" spans="5:5">
      <c r="E9467" s="2"/>
    </row>
    <row r="9468" spans="5:5">
      <c r="E9468" s="2"/>
    </row>
    <row r="9469" spans="5:5">
      <c r="E9469" s="2"/>
    </row>
    <row r="9470" spans="5:5">
      <c r="E9470" s="2"/>
    </row>
    <row r="9471" spans="5:5">
      <c r="E9471" s="2"/>
    </row>
    <row r="9472" spans="5:5">
      <c r="E9472" s="2"/>
    </row>
    <row r="9473" spans="5:5">
      <c r="E9473" s="2"/>
    </row>
    <row r="9474" spans="5:5">
      <c r="E9474" s="2"/>
    </row>
    <row r="9475" spans="5:5">
      <c r="E9475" s="2"/>
    </row>
    <row r="9476" spans="5:5">
      <c r="E9476" s="2"/>
    </row>
    <row r="9477" spans="5:5">
      <c r="E9477" s="2"/>
    </row>
    <row r="9478" spans="5:5">
      <c r="E9478" s="2"/>
    </row>
    <row r="9479" spans="5:5">
      <c r="E9479" s="2"/>
    </row>
    <row r="9480" spans="5:5">
      <c r="E9480" s="2"/>
    </row>
    <row r="9481" spans="5:5">
      <c r="E9481" s="2"/>
    </row>
    <row r="9482" spans="5:5">
      <c r="E9482" s="2"/>
    </row>
    <row r="9483" spans="5:5">
      <c r="E9483" s="2"/>
    </row>
    <row r="9484" spans="5:5">
      <c r="E9484" s="2"/>
    </row>
    <row r="9485" spans="5:5">
      <c r="E9485" s="2"/>
    </row>
    <row r="9486" spans="5:5">
      <c r="E9486" s="2"/>
    </row>
    <row r="9487" spans="5:5">
      <c r="E9487" s="2"/>
    </row>
    <row r="9488" spans="5:5">
      <c r="E9488" s="2"/>
    </row>
    <row r="9489" spans="5:5">
      <c r="E9489" s="2"/>
    </row>
    <row r="9490" spans="5:5">
      <c r="E9490" s="2"/>
    </row>
    <row r="9491" spans="5:5">
      <c r="E9491" s="2"/>
    </row>
    <row r="9492" spans="5:5">
      <c r="E9492" s="2"/>
    </row>
    <row r="9493" spans="5:5">
      <c r="E9493" s="2"/>
    </row>
    <row r="9494" spans="5:5">
      <c r="E9494" s="2"/>
    </row>
    <row r="9495" spans="5:5">
      <c r="E9495" s="2"/>
    </row>
    <row r="9496" spans="5:5">
      <c r="E9496" s="2"/>
    </row>
    <row r="9497" spans="5:5">
      <c r="E9497" s="2"/>
    </row>
    <row r="9498" spans="5:5">
      <c r="E9498" s="2"/>
    </row>
    <row r="9499" spans="5:5">
      <c r="E9499" s="2"/>
    </row>
    <row r="9500" spans="5:5">
      <c r="E9500" s="2"/>
    </row>
    <row r="9501" spans="5:5">
      <c r="E9501" s="2"/>
    </row>
    <row r="9502" spans="5:5">
      <c r="E9502" s="2"/>
    </row>
    <row r="9503" spans="5:5">
      <c r="E9503" s="2"/>
    </row>
    <row r="9504" spans="5:5">
      <c r="E9504" s="2"/>
    </row>
    <row r="9505" spans="5:5">
      <c r="E9505" s="2"/>
    </row>
    <row r="9506" spans="5:5">
      <c r="E9506" s="2"/>
    </row>
    <row r="9507" spans="5:5">
      <c r="E9507" s="2"/>
    </row>
    <row r="9508" spans="5:5">
      <c r="E9508" s="2"/>
    </row>
    <row r="9509" spans="5:5">
      <c r="E9509" s="2"/>
    </row>
    <row r="9510" spans="5:5">
      <c r="E9510" s="2"/>
    </row>
    <row r="9511" spans="5:5">
      <c r="E9511" s="2"/>
    </row>
    <row r="9512" spans="5:5">
      <c r="E9512" s="2"/>
    </row>
    <row r="9513" spans="5:5">
      <c r="E9513" s="2"/>
    </row>
    <row r="9514" spans="5:5">
      <c r="E9514" s="2"/>
    </row>
    <row r="9515" spans="5:5">
      <c r="E9515" s="2"/>
    </row>
    <row r="9516" spans="5:5">
      <c r="E9516" s="2"/>
    </row>
    <row r="9517" spans="5:5">
      <c r="E9517" s="2"/>
    </row>
    <row r="9518" spans="5:5">
      <c r="E9518" s="2"/>
    </row>
    <row r="9519" spans="5:5">
      <c r="E9519" s="2"/>
    </row>
    <row r="9520" spans="5:5">
      <c r="E9520" s="2"/>
    </row>
    <row r="9521" spans="5:5">
      <c r="E9521" s="2"/>
    </row>
    <row r="9522" spans="5:5">
      <c r="E9522" s="2"/>
    </row>
    <row r="9523" spans="5:5">
      <c r="E9523" s="2"/>
    </row>
    <row r="9524" spans="5:5">
      <c r="E9524" s="2"/>
    </row>
    <row r="9525" spans="5:5">
      <c r="E9525" s="2"/>
    </row>
    <row r="9526" spans="5:5">
      <c r="E9526" s="2"/>
    </row>
    <row r="9527" spans="5:5">
      <c r="E9527" s="2"/>
    </row>
    <row r="9528" spans="5:5">
      <c r="E9528" s="2"/>
    </row>
    <row r="9529" spans="5:5">
      <c r="E9529" s="2"/>
    </row>
    <row r="9530" spans="5:5">
      <c r="E9530" s="2"/>
    </row>
    <row r="9531" spans="5:5">
      <c r="E9531" s="2"/>
    </row>
    <row r="9532" spans="5:5">
      <c r="E9532" s="2"/>
    </row>
    <row r="9533" spans="5:5">
      <c r="E9533" s="2"/>
    </row>
    <row r="9534" spans="5:5">
      <c r="E9534" s="2"/>
    </row>
    <row r="9535" spans="5:5">
      <c r="E9535" s="2"/>
    </row>
    <row r="9536" spans="5:5">
      <c r="E9536" s="2"/>
    </row>
    <row r="9537" spans="5:5">
      <c r="E9537" s="2"/>
    </row>
    <row r="9538" spans="5:5">
      <c r="E9538" s="2"/>
    </row>
    <row r="9539" spans="5:5">
      <c r="E9539" s="2"/>
    </row>
    <row r="9540" spans="5:5">
      <c r="E9540" s="2"/>
    </row>
    <row r="9541" spans="5:5">
      <c r="E9541" s="2"/>
    </row>
    <row r="9542" spans="5:5">
      <c r="E9542" s="2"/>
    </row>
    <row r="9543" spans="5:5">
      <c r="E9543" s="2"/>
    </row>
    <row r="9544" spans="5:5">
      <c r="E9544" s="2"/>
    </row>
    <row r="9545" spans="5:5">
      <c r="E9545" s="2"/>
    </row>
    <row r="9546" spans="5:5">
      <c r="E9546" s="2"/>
    </row>
    <row r="9547" spans="5:5">
      <c r="E9547" s="2"/>
    </row>
    <row r="9548" spans="5:5">
      <c r="E9548" s="2"/>
    </row>
    <row r="9549" spans="5:5">
      <c r="E9549" s="2"/>
    </row>
    <row r="9550" spans="5:5">
      <c r="E9550" s="2"/>
    </row>
    <row r="9551" spans="5:5">
      <c r="E9551" s="2"/>
    </row>
    <row r="9552" spans="5:5">
      <c r="E9552" s="2"/>
    </row>
    <row r="9553" spans="5:5">
      <c r="E9553" s="2"/>
    </row>
    <row r="9554" spans="5:5">
      <c r="E9554" s="2"/>
    </row>
    <row r="9555" spans="5:5">
      <c r="E9555" s="2"/>
    </row>
    <row r="9556" spans="5:5">
      <c r="E9556" s="2"/>
    </row>
    <row r="9557" spans="5:5">
      <c r="E9557" s="2"/>
    </row>
    <row r="9558" spans="5:5">
      <c r="E9558" s="2"/>
    </row>
    <row r="9559" spans="5:5">
      <c r="E9559" s="2"/>
    </row>
    <row r="9560" spans="5:5">
      <c r="E9560" s="2"/>
    </row>
    <row r="9561" spans="5:5">
      <c r="E9561" s="2"/>
    </row>
    <row r="9562" spans="5:5">
      <c r="E9562" s="2"/>
    </row>
    <row r="9563" spans="5:5">
      <c r="E9563" s="2"/>
    </row>
    <row r="9564" spans="5:5">
      <c r="E9564" s="2"/>
    </row>
    <row r="9565" spans="5:5">
      <c r="E9565" s="2"/>
    </row>
    <row r="9566" spans="5:5">
      <c r="E9566" s="2"/>
    </row>
    <row r="9567" spans="5:5">
      <c r="E9567" s="2"/>
    </row>
    <row r="9568" spans="5:5">
      <c r="E9568" s="2"/>
    </row>
    <row r="9569" spans="5:5">
      <c r="E9569" s="2"/>
    </row>
    <row r="9570" spans="5:5">
      <c r="E9570" s="2"/>
    </row>
    <row r="9571" spans="5:5">
      <c r="E9571" s="2"/>
    </row>
    <row r="9572" spans="5:5">
      <c r="E9572" s="2"/>
    </row>
    <row r="9573" spans="5:5">
      <c r="E9573" s="2"/>
    </row>
    <row r="9574" spans="5:5">
      <c r="E9574" s="2"/>
    </row>
    <row r="9575" spans="5:5">
      <c r="E9575" s="2"/>
    </row>
    <row r="9576" spans="5:5">
      <c r="E9576" s="2"/>
    </row>
    <row r="9577" spans="5:5">
      <c r="E9577" s="2"/>
    </row>
    <row r="9578" spans="5:5">
      <c r="E9578" s="2"/>
    </row>
    <row r="9579" spans="5:5">
      <c r="E9579" s="2"/>
    </row>
    <row r="9580" spans="5:5">
      <c r="E9580" s="2"/>
    </row>
    <row r="9581" spans="5:5">
      <c r="E9581" s="2"/>
    </row>
    <row r="9582" spans="5:5">
      <c r="E9582" s="2"/>
    </row>
    <row r="9583" spans="5:5">
      <c r="E9583" s="2"/>
    </row>
    <row r="9584" spans="5:5">
      <c r="E9584" s="2"/>
    </row>
    <row r="9585" spans="5:5">
      <c r="E9585" s="2"/>
    </row>
    <row r="9586" spans="5:5">
      <c r="E9586" s="2"/>
    </row>
    <row r="9587" spans="5:5">
      <c r="E9587" s="2"/>
    </row>
    <row r="9588" spans="5:5">
      <c r="E9588" s="2"/>
    </row>
    <row r="9589" spans="5:5">
      <c r="E9589" s="2"/>
    </row>
    <row r="9590" spans="5:5">
      <c r="E9590" s="2"/>
    </row>
    <row r="9591" spans="5:5">
      <c r="E9591" s="2"/>
    </row>
    <row r="9592" spans="5:5">
      <c r="E9592" s="2"/>
    </row>
    <row r="9593" spans="5:5">
      <c r="E9593" s="2"/>
    </row>
    <row r="9594" spans="5:5">
      <c r="E9594" s="2"/>
    </row>
    <row r="9595" spans="5:5">
      <c r="E9595" s="2"/>
    </row>
    <row r="9596" spans="5:5">
      <c r="E9596" s="2"/>
    </row>
    <row r="9597" spans="5:5">
      <c r="E9597" s="2"/>
    </row>
    <row r="9598" spans="5:5">
      <c r="E9598" s="2"/>
    </row>
    <row r="9599" spans="5:5">
      <c r="E9599" s="2"/>
    </row>
    <row r="9600" spans="5:5">
      <c r="E9600" s="2"/>
    </row>
    <row r="9601" spans="5:5">
      <c r="E9601" s="2"/>
    </row>
    <row r="9602" spans="5:5">
      <c r="E9602" s="2"/>
    </row>
    <row r="9603" spans="5:5">
      <c r="E9603" s="2"/>
    </row>
    <row r="9604" spans="5:5">
      <c r="E9604" s="2"/>
    </row>
    <row r="9605" spans="5:5">
      <c r="E9605" s="2"/>
    </row>
    <row r="9606" spans="5:5">
      <c r="E9606" s="2"/>
    </row>
    <row r="9607" spans="5:5">
      <c r="E9607" s="2"/>
    </row>
    <row r="9608" spans="5:5">
      <c r="E9608" s="2"/>
    </row>
    <row r="9609" spans="5:5">
      <c r="E9609" s="2"/>
    </row>
    <row r="9610" spans="5:5">
      <c r="E9610" s="2"/>
    </row>
    <row r="9611" spans="5:5">
      <c r="E9611" s="2"/>
    </row>
    <row r="9612" spans="5:5">
      <c r="E9612" s="2"/>
    </row>
    <row r="9613" spans="5:5">
      <c r="E9613" s="2"/>
    </row>
    <row r="9614" spans="5:5">
      <c r="E9614" s="2"/>
    </row>
    <row r="9615" spans="5:5">
      <c r="E9615" s="2"/>
    </row>
    <row r="9616" spans="5:5">
      <c r="E9616" s="2"/>
    </row>
    <row r="9617" spans="5:5">
      <c r="E9617" s="2"/>
    </row>
    <row r="9618" spans="5:5">
      <c r="E9618" s="2"/>
    </row>
    <row r="9619" spans="5:5">
      <c r="E9619" s="2"/>
    </row>
    <row r="9620" spans="5:5">
      <c r="E9620" s="2"/>
    </row>
    <row r="9621" spans="5:5">
      <c r="E9621" s="2"/>
    </row>
    <row r="9622" spans="5:5">
      <c r="E9622" s="2"/>
    </row>
    <row r="9623" spans="5:5">
      <c r="E9623" s="2"/>
    </row>
    <row r="9624" spans="5:5">
      <c r="E9624" s="2"/>
    </row>
    <row r="9625" spans="5:5">
      <c r="E9625" s="2"/>
    </row>
    <row r="9626" spans="5:5">
      <c r="E9626" s="2"/>
    </row>
    <row r="9627" spans="5:5">
      <c r="E9627" s="2"/>
    </row>
    <row r="9628" spans="5:5">
      <c r="E9628" s="2"/>
    </row>
    <row r="9629" spans="5:5">
      <c r="E9629" s="2"/>
    </row>
    <row r="9630" spans="5:5">
      <c r="E9630" s="2"/>
    </row>
    <row r="9631" spans="5:5">
      <c r="E9631" s="2"/>
    </row>
    <row r="9632" spans="5:5">
      <c r="E9632" s="2"/>
    </row>
    <row r="9633" spans="5:5">
      <c r="E9633" s="2"/>
    </row>
    <row r="9634" spans="5:5">
      <c r="E9634" s="2"/>
    </row>
    <row r="9635" spans="5:5">
      <c r="E9635" s="2"/>
    </row>
    <row r="9636" spans="5:5">
      <c r="E9636" s="2"/>
    </row>
    <row r="9637" spans="5:5">
      <c r="E9637" s="2"/>
    </row>
    <row r="9638" spans="5:5">
      <c r="E9638" s="2"/>
    </row>
    <row r="9639" spans="5:5">
      <c r="E9639" s="2"/>
    </row>
    <row r="9640" spans="5:5">
      <c r="E9640" s="2"/>
    </row>
    <row r="9641" spans="5:5">
      <c r="E9641" s="2"/>
    </row>
    <row r="9642" spans="5:5">
      <c r="E9642" s="2"/>
    </row>
    <row r="9643" spans="5:5">
      <c r="E9643" s="2"/>
    </row>
    <row r="9644" spans="5:5">
      <c r="E9644" s="2"/>
    </row>
    <row r="9645" spans="5:5">
      <c r="E9645" s="2"/>
    </row>
    <row r="9646" spans="5:5">
      <c r="E9646" s="2"/>
    </row>
    <row r="9647" spans="5:5">
      <c r="E9647" s="2"/>
    </row>
    <row r="9648" spans="5:5">
      <c r="E9648" s="2"/>
    </row>
    <row r="9649" spans="5:5">
      <c r="E9649" s="2"/>
    </row>
    <row r="9650" spans="5:5">
      <c r="E9650" s="2"/>
    </row>
    <row r="9651" spans="5:5">
      <c r="E9651" s="2"/>
    </row>
    <row r="9652" spans="5:5">
      <c r="E9652" s="2"/>
    </row>
    <row r="9653" spans="5:5">
      <c r="E9653" s="2"/>
    </row>
    <row r="9654" spans="5:5">
      <c r="E9654" s="2"/>
    </row>
    <row r="9655" spans="5:5">
      <c r="E9655" s="2"/>
    </row>
    <row r="9656" spans="5:5">
      <c r="E9656" s="2"/>
    </row>
    <row r="9657" spans="5:5">
      <c r="E9657" s="2"/>
    </row>
    <row r="9658" spans="5:5">
      <c r="E9658" s="2"/>
    </row>
    <row r="9659" spans="5:5">
      <c r="E9659" s="2"/>
    </row>
    <row r="9660" spans="5:5">
      <c r="E9660" s="2"/>
    </row>
    <row r="9661" spans="5:5">
      <c r="E9661" s="2"/>
    </row>
    <row r="9662" spans="5:5">
      <c r="E9662" s="2"/>
    </row>
    <row r="9663" spans="5:5">
      <c r="E9663" s="2"/>
    </row>
    <row r="9664" spans="5:5">
      <c r="E9664" s="2"/>
    </row>
    <row r="9665" spans="5:5">
      <c r="E9665" s="2"/>
    </row>
    <row r="9666" spans="5:5">
      <c r="E9666" s="2"/>
    </row>
    <row r="9667" spans="5:5">
      <c r="E9667" s="2"/>
    </row>
    <row r="9668" spans="5:5">
      <c r="E9668" s="2"/>
    </row>
    <row r="9669" spans="5:5">
      <c r="E9669" s="2"/>
    </row>
    <row r="9670" spans="5:5">
      <c r="E9670" s="2"/>
    </row>
    <row r="9671" spans="5:5">
      <c r="E9671" s="2"/>
    </row>
    <row r="9672" spans="5:5">
      <c r="E9672" s="2"/>
    </row>
    <row r="9673" spans="5:5">
      <c r="E9673" s="2"/>
    </row>
    <row r="9674" spans="5:5">
      <c r="E9674" s="2"/>
    </row>
    <row r="9675" spans="5:5">
      <c r="E9675" s="2"/>
    </row>
    <row r="9676" spans="5:5">
      <c r="E9676" s="2"/>
    </row>
    <row r="9677" spans="5:5">
      <c r="E9677" s="2"/>
    </row>
    <row r="9678" spans="5:5">
      <c r="E9678" s="2"/>
    </row>
    <row r="9679" spans="5:5">
      <c r="E9679" s="2"/>
    </row>
    <row r="9680" spans="5:5">
      <c r="E9680" s="2"/>
    </row>
    <row r="9681" spans="5:5">
      <c r="E9681" s="2"/>
    </row>
    <row r="9682" spans="5:5">
      <c r="E9682" s="2"/>
    </row>
    <row r="9683" spans="5:5">
      <c r="E9683" s="2"/>
    </row>
    <row r="9684" spans="5:5">
      <c r="E9684" s="2"/>
    </row>
    <row r="9685" spans="5:5">
      <c r="E9685" s="2"/>
    </row>
    <row r="9686" spans="5:5">
      <c r="E9686" s="2"/>
    </row>
    <row r="9687" spans="5:5">
      <c r="E9687" s="2"/>
    </row>
    <row r="9688" spans="5:5">
      <c r="E9688" s="2"/>
    </row>
    <row r="9689" spans="5:5">
      <c r="E9689" s="2"/>
    </row>
    <row r="9690" spans="5:5">
      <c r="E9690" s="2"/>
    </row>
    <row r="9691" spans="5:5">
      <c r="E9691" s="2"/>
    </row>
    <row r="9692" spans="5:5">
      <c r="E9692" s="2"/>
    </row>
    <row r="9693" spans="5:5">
      <c r="E9693" s="2"/>
    </row>
    <row r="9694" spans="5:5">
      <c r="E9694" s="2"/>
    </row>
    <row r="9695" spans="5:5">
      <c r="E9695" s="2"/>
    </row>
    <row r="9696" spans="5:5">
      <c r="E9696" s="2"/>
    </row>
    <row r="9697" spans="5:5">
      <c r="E9697" s="2"/>
    </row>
    <row r="9698" spans="5:5">
      <c r="E9698" s="2"/>
    </row>
    <row r="9699" spans="5:5">
      <c r="E9699" s="2"/>
    </row>
    <row r="9700" spans="5:5">
      <c r="E9700" s="2"/>
    </row>
    <row r="9701" spans="5:5">
      <c r="E9701" s="2"/>
    </row>
    <row r="9702" spans="5:5">
      <c r="E9702" s="2"/>
    </row>
    <row r="9703" spans="5:5">
      <c r="E9703" s="2"/>
    </row>
    <row r="9704" spans="5:5">
      <c r="E9704" s="2"/>
    </row>
    <row r="9705" spans="5:5">
      <c r="E9705" s="2"/>
    </row>
    <row r="9706" spans="5:5">
      <c r="E9706" s="2"/>
    </row>
    <row r="9707" spans="5:5">
      <c r="E9707" s="2"/>
    </row>
    <row r="9708" spans="5:5">
      <c r="E9708" s="2"/>
    </row>
    <row r="9709" spans="5:5">
      <c r="E9709" s="2"/>
    </row>
    <row r="9710" spans="5:5">
      <c r="E9710" s="2"/>
    </row>
    <row r="9711" spans="5:5">
      <c r="E9711" s="2"/>
    </row>
    <row r="9712" spans="5:5">
      <c r="E9712" s="2"/>
    </row>
    <row r="9713" spans="5:5">
      <c r="E9713" s="2"/>
    </row>
    <row r="9714" spans="5:5">
      <c r="E9714" s="2"/>
    </row>
    <row r="9715" spans="5:5">
      <c r="E9715" s="2"/>
    </row>
    <row r="9716" spans="5:5">
      <c r="E9716" s="2"/>
    </row>
    <row r="9717" spans="5:5">
      <c r="E9717" s="2"/>
    </row>
    <row r="9718" spans="5:5">
      <c r="E9718" s="2"/>
    </row>
    <row r="9719" spans="5:5">
      <c r="E9719" s="2"/>
    </row>
    <row r="9720" spans="5:5">
      <c r="E9720" s="2"/>
    </row>
    <row r="9721" spans="5:5">
      <c r="E9721" s="2"/>
    </row>
    <row r="9722" spans="5:5">
      <c r="E9722" s="2"/>
    </row>
    <row r="9723" spans="5:5">
      <c r="E9723" s="2"/>
    </row>
    <row r="9724" spans="5:5">
      <c r="E9724" s="2"/>
    </row>
    <row r="9725" spans="5:5">
      <c r="E9725" s="2"/>
    </row>
    <row r="9726" spans="5:5">
      <c r="E9726" s="2"/>
    </row>
    <row r="9727" spans="5:5">
      <c r="E9727" s="2"/>
    </row>
    <row r="9728" spans="5:5">
      <c r="E9728" s="2"/>
    </row>
    <row r="9729" spans="5:5">
      <c r="E9729" s="2"/>
    </row>
    <row r="9730" spans="5:5">
      <c r="E9730" s="2"/>
    </row>
    <row r="9731" spans="5:5">
      <c r="E9731" s="2"/>
    </row>
    <row r="9732" spans="5:5">
      <c r="E9732" s="2"/>
    </row>
    <row r="9733" spans="5:5">
      <c r="E9733" s="2"/>
    </row>
    <row r="9734" spans="5:5">
      <c r="E9734" s="2"/>
    </row>
    <row r="9735" spans="5:5">
      <c r="E9735" s="2"/>
    </row>
    <row r="9736" spans="5:5">
      <c r="E9736" s="2"/>
    </row>
    <row r="9737" spans="5:5">
      <c r="E9737" s="2"/>
    </row>
    <row r="9738" spans="5:5">
      <c r="E9738" s="2"/>
    </row>
    <row r="9739" spans="5:5">
      <c r="E9739" s="2"/>
    </row>
    <row r="9740" spans="5:5">
      <c r="E9740" s="2"/>
    </row>
    <row r="9741" spans="5:5">
      <c r="E9741" s="2"/>
    </row>
    <row r="9742" spans="5:5">
      <c r="E9742" s="2"/>
    </row>
    <row r="9743" spans="5:5">
      <c r="E9743" s="2"/>
    </row>
    <row r="9744" spans="5:5">
      <c r="E9744" s="2"/>
    </row>
    <row r="9745" spans="5:5">
      <c r="E9745" s="2"/>
    </row>
    <row r="9746" spans="5:5">
      <c r="E9746" s="2"/>
    </row>
    <row r="9747" spans="5:5">
      <c r="E9747" s="2"/>
    </row>
    <row r="9748" spans="5:5">
      <c r="E9748" s="2"/>
    </row>
    <row r="9749" spans="5:5">
      <c r="E9749" s="2"/>
    </row>
    <row r="9750" spans="5:5">
      <c r="E9750" s="2"/>
    </row>
    <row r="9751" spans="5:5">
      <c r="E9751" s="2"/>
    </row>
    <row r="9752" spans="5:5">
      <c r="E9752" s="2"/>
    </row>
    <row r="9753" spans="5:5">
      <c r="E9753" s="2"/>
    </row>
    <row r="9754" spans="5:5">
      <c r="E9754" s="2"/>
    </row>
    <row r="9755" spans="5:5">
      <c r="E9755" s="2"/>
    </row>
    <row r="9756" spans="5:5">
      <c r="E9756" s="2"/>
    </row>
    <row r="9757" spans="5:5">
      <c r="E9757" s="2"/>
    </row>
    <row r="9758" spans="5:5">
      <c r="E9758" s="2"/>
    </row>
    <row r="9759" spans="5:5">
      <c r="E9759" s="2"/>
    </row>
    <row r="9760" spans="5:5">
      <c r="E9760" s="2"/>
    </row>
    <row r="9761" spans="5:5">
      <c r="E9761" s="2"/>
    </row>
    <row r="9762" spans="5:5">
      <c r="E9762" s="2"/>
    </row>
    <row r="9763" spans="5:5">
      <c r="E9763" s="2"/>
    </row>
    <row r="9764" spans="5:5">
      <c r="E9764" s="2"/>
    </row>
    <row r="9765" spans="5:5">
      <c r="E9765" s="2"/>
    </row>
    <row r="9766" spans="5:5">
      <c r="E9766" s="2"/>
    </row>
    <row r="9767" spans="5:5">
      <c r="E9767" s="2"/>
    </row>
    <row r="9768" spans="5:5">
      <c r="E9768" s="2"/>
    </row>
    <row r="9769" spans="5:5">
      <c r="E9769" s="2"/>
    </row>
    <row r="9770" spans="5:5">
      <c r="E9770" s="2"/>
    </row>
    <row r="9771" spans="5:5">
      <c r="E9771" s="2"/>
    </row>
    <row r="9772" spans="5:5">
      <c r="E9772" s="2"/>
    </row>
    <row r="9773" spans="5:5">
      <c r="E9773" s="2"/>
    </row>
    <row r="9774" spans="5:5">
      <c r="E9774" s="2"/>
    </row>
    <row r="9775" spans="5:5">
      <c r="E9775" s="2"/>
    </row>
    <row r="9776" spans="5:5">
      <c r="E9776" s="2"/>
    </row>
    <row r="9777" spans="5:5">
      <c r="E9777" s="2"/>
    </row>
    <row r="9778" spans="5:5">
      <c r="E9778" s="2"/>
    </row>
    <row r="9779" spans="5:5">
      <c r="E9779" s="2"/>
    </row>
    <row r="9780" spans="5:5">
      <c r="E9780" s="2"/>
    </row>
    <row r="9781" spans="5:5">
      <c r="E9781" s="2"/>
    </row>
    <row r="9782" spans="5:5">
      <c r="E9782" s="2"/>
    </row>
    <row r="9783" spans="5:5">
      <c r="E9783" s="2"/>
    </row>
    <row r="9784" spans="5:5">
      <c r="E9784" s="2"/>
    </row>
    <row r="9785" spans="5:5">
      <c r="E9785" s="2"/>
    </row>
    <row r="9786" spans="5:5">
      <c r="E9786" s="2"/>
    </row>
    <row r="9787" spans="5:5">
      <c r="E9787" s="2"/>
    </row>
    <row r="9788" spans="5:5">
      <c r="E9788" s="2"/>
    </row>
    <row r="9789" spans="5:5">
      <c r="E9789" s="2"/>
    </row>
    <row r="9790" spans="5:5">
      <c r="E9790" s="2"/>
    </row>
    <row r="9791" spans="5:5">
      <c r="E9791" s="2"/>
    </row>
    <row r="9792" spans="5:5">
      <c r="E9792" s="2"/>
    </row>
    <row r="9793" spans="5:5">
      <c r="E9793" s="2"/>
    </row>
    <row r="9794" spans="5:5">
      <c r="E9794" s="2"/>
    </row>
    <row r="9795" spans="5:5">
      <c r="E9795" s="2"/>
    </row>
    <row r="9796" spans="5:5">
      <c r="E9796" s="2"/>
    </row>
    <row r="9797" spans="5:5">
      <c r="E9797" s="2"/>
    </row>
    <row r="9798" spans="5:5">
      <c r="E9798" s="2"/>
    </row>
    <row r="9799" spans="5:5">
      <c r="E9799" s="2"/>
    </row>
    <row r="9800" spans="5:5">
      <c r="E9800" s="2"/>
    </row>
    <row r="9801" spans="5:5">
      <c r="E9801" s="2"/>
    </row>
    <row r="9802" spans="5:5">
      <c r="E9802" s="2"/>
    </row>
    <row r="9803" spans="5:5">
      <c r="E9803" s="2"/>
    </row>
    <row r="9804" spans="5:5">
      <c r="E9804" s="2"/>
    </row>
    <row r="9805" spans="5:5">
      <c r="E9805" s="2"/>
    </row>
    <row r="9806" spans="5:5">
      <c r="E9806" s="2"/>
    </row>
    <row r="9807" spans="5:5">
      <c r="E9807" s="2"/>
    </row>
    <row r="9808" spans="5:5">
      <c r="E9808" s="2"/>
    </row>
    <row r="9809" spans="5:5">
      <c r="E9809" s="2"/>
    </row>
    <row r="9810" spans="5:5">
      <c r="E9810" s="2"/>
    </row>
    <row r="9811" spans="5:5">
      <c r="E9811" s="2"/>
    </row>
    <row r="9812" spans="5:5">
      <c r="E9812" s="2"/>
    </row>
    <row r="9813" spans="5:5">
      <c r="E9813" s="2"/>
    </row>
    <row r="9814" spans="5:5">
      <c r="E9814" s="2"/>
    </row>
    <row r="9815" spans="5:5">
      <c r="E9815" s="2"/>
    </row>
    <row r="9816" spans="5:5">
      <c r="E9816" s="2"/>
    </row>
    <row r="9817" spans="5:5">
      <c r="E9817" s="2"/>
    </row>
    <row r="9818" spans="5:5">
      <c r="E9818" s="2"/>
    </row>
    <row r="9819" spans="5:5">
      <c r="E9819" s="2"/>
    </row>
    <row r="9820" spans="5:5">
      <c r="E9820" s="2"/>
    </row>
    <row r="9821" spans="5:5">
      <c r="E9821" s="2"/>
    </row>
    <row r="9822" spans="5:5">
      <c r="E9822" s="2"/>
    </row>
    <row r="9823" spans="5:5">
      <c r="E9823" s="2"/>
    </row>
    <row r="9824" spans="5:5">
      <c r="E9824" s="2"/>
    </row>
    <row r="9825" spans="5:5">
      <c r="E9825" s="2"/>
    </row>
    <row r="9826" spans="5:5">
      <c r="E9826" s="2"/>
    </row>
    <row r="9827" spans="5:5">
      <c r="E9827" s="2"/>
    </row>
    <row r="9828" spans="5:5">
      <c r="E9828" s="2"/>
    </row>
    <row r="9829" spans="5:5">
      <c r="E9829" s="2"/>
    </row>
    <row r="9830" spans="5:5">
      <c r="E9830" s="2"/>
    </row>
    <row r="9831" spans="5:5">
      <c r="E9831" s="2"/>
    </row>
    <row r="9832" spans="5:5">
      <c r="E9832" s="2"/>
    </row>
    <row r="9833" spans="5:5">
      <c r="E9833" s="2"/>
    </row>
    <row r="9834" spans="5:5">
      <c r="E9834" s="2"/>
    </row>
    <row r="9835" spans="5:5">
      <c r="E9835" s="2"/>
    </row>
    <row r="9836" spans="5:5">
      <c r="E9836" s="2"/>
    </row>
    <row r="9837" spans="5:5">
      <c r="E9837" s="2"/>
    </row>
    <row r="9838" spans="5:5">
      <c r="E9838" s="2"/>
    </row>
    <row r="9839" spans="5:5">
      <c r="E9839" s="2"/>
    </row>
    <row r="9840" spans="5:5">
      <c r="E9840" s="2"/>
    </row>
    <row r="9841" spans="5:5">
      <c r="E9841" s="2"/>
    </row>
    <row r="9842" spans="5:5">
      <c r="E9842" s="2"/>
    </row>
    <row r="9843" spans="5:5">
      <c r="E9843" s="2"/>
    </row>
    <row r="9844" spans="5:5">
      <c r="E9844" s="2"/>
    </row>
    <row r="9845" spans="5:5">
      <c r="E9845" s="2"/>
    </row>
    <row r="9846" spans="5:5">
      <c r="E9846" s="2"/>
    </row>
    <row r="9847" spans="5:5">
      <c r="E9847" s="2"/>
    </row>
    <row r="9848" spans="5:5">
      <c r="E9848" s="2"/>
    </row>
    <row r="9849" spans="5:5">
      <c r="E9849" s="2"/>
    </row>
    <row r="9850" spans="5:5">
      <c r="E9850" s="2"/>
    </row>
    <row r="9851" spans="5:5">
      <c r="E9851" s="2"/>
    </row>
    <row r="9852" spans="5:5">
      <c r="E9852" s="2"/>
    </row>
    <row r="9853" spans="5:5">
      <c r="E9853" s="2"/>
    </row>
    <row r="9854" spans="5:5">
      <c r="E9854" s="2"/>
    </row>
    <row r="9855" spans="5:5">
      <c r="E9855" s="2"/>
    </row>
    <row r="9856" spans="5:5">
      <c r="E9856" s="2"/>
    </row>
    <row r="9857" spans="5:5">
      <c r="E9857" s="2"/>
    </row>
    <row r="9858" spans="5:5">
      <c r="E9858" s="2"/>
    </row>
    <row r="9859" spans="5:5">
      <c r="E9859" s="2"/>
    </row>
    <row r="9860" spans="5:5">
      <c r="E9860" s="2"/>
    </row>
    <row r="9861" spans="5:5">
      <c r="E9861" s="2"/>
    </row>
    <row r="9862" spans="5:5">
      <c r="E9862" s="2"/>
    </row>
    <row r="9863" spans="5:5">
      <c r="E9863" s="2"/>
    </row>
    <row r="9864" spans="5:5">
      <c r="E9864" s="2"/>
    </row>
    <row r="9865" spans="5:5">
      <c r="E9865" s="2"/>
    </row>
    <row r="9866" spans="5:5">
      <c r="E9866" s="2"/>
    </row>
    <row r="9867" spans="5:5">
      <c r="E9867" s="2"/>
    </row>
    <row r="9868" spans="5:5">
      <c r="E9868" s="2"/>
    </row>
    <row r="9869" spans="5:5">
      <c r="E9869" s="2"/>
    </row>
    <row r="9870" spans="5:5">
      <c r="E9870" s="2"/>
    </row>
    <row r="9871" spans="5:5">
      <c r="E9871" s="2"/>
    </row>
    <row r="9872" spans="5:5">
      <c r="E9872" s="2"/>
    </row>
    <row r="9873" spans="5:5">
      <c r="E9873" s="2"/>
    </row>
    <row r="9874" spans="5:5">
      <c r="E9874" s="2"/>
    </row>
    <row r="9875" spans="5:5">
      <c r="E9875" s="2"/>
    </row>
    <row r="9876" spans="5:5">
      <c r="E9876" s="2"/>
    </row>
    <row r="9877" spans="5:5">
      <c r="E9877" s="2"/>
    </row>
    <row r="9878" spans="5:5">
      <c r="E9878" s="2"/>
    </row>
    <row r="9879" spans="5:5">
      <c r="E9879" s="2"/>
    </row>
    <row r="9880" spans="5:5">
      <c r="E9880" s="2"/>
    </row>
    <row r="9881" spans="5:5">
      <c r="E9881" s="2"/>
    </row>
    <row r="9882" spans="5:5">
      <c r="E9882" s="2"/>
    </row>
    <row r="9883" spans="5:5">
      <c r="E9883" s="2"/>
    </row>
    <row r="9884" spans="5:5">
      <c r="E9884" s="2"/>
    </row>
    <row r="9885" spans="5:5">
      <c r="E9885" s="2"/>
    </row>
    <row r="9886" spans="5:5">
      <c r="E9886" s="2"/>
    </row>
    <row r="9887" spans="5:5">
      <c r="E9887" s="2"/>
    </row>
    <row r="9888" spans="5:5">
      <c r="E9888" s="2"/>
    </row>
    <row r="9889" spans="5:5">
      <c r="E9889" s="2"/>
    </row>
    <row r="9890" spans="5:5">
      <c r="E9890" s="2"/>
    </row>
    <row r="9891" spans="5:5">
      <c r="E9891" s="2"/>
    </row>
    <row r="9892" spans="5:5">
      <c r="E9892" s="2"/>
    </row>
    <row r="9893" spans="5:5">
      <c r="E9893" s="2"/>
    </row>
    <row r="9894" spans="5:5">
      <c r="E9894" s="2"/>
    </row>
    <row r="9895" spans="5:5">
      <c r="E9895" s="2"/>
    </row>
    <row r="9896" spans="5:5">
      <c r="E9896" s="2"/>
    </row>
    <row r="9897" spans="5:5">
      <c r="E9897" s="2"/>
    </row>
    <row r="9898" spans="5:5">
      <c r="E9898" s="2"/>
    </row>
    <row r="9899" spans="5:5">
      <c r="E9899" s="2"/>
    </row>
    <row r="9900" spans="5:5">
      <c r="E9900" s="2"/>
    </row>
    <row r="9901" spans="5:5">
      <c r="E9901" s="2"/>
    </row>
    <row r="9902" spans="5:5">
      <c r="E9902" s="2"/>
    </row>
    <row r="9903" spans="5:5">
      <c r="E9903" s="2"/>
    </row>
    <row r="9904" spans="5:5">
      <c r="E9904" s="2"/>
    </row>
    <row r="9905" spans="5:5">
      <c r="E9905" s="2"/>
    </row>
    <row r="9906" spans="5:5">
      <c r="E9906" s="2"/>
    </row>
    <row r="9907" spans="5:5">
      <c r="E9907" s="2"/>
    </row>
    <row r="9908" spans="5:5">
      <c r="E9908" s="2"/>
    </row>
    <row r="9909" spans="5:5">
      <c r="E9909" s="2"/>
    </row>
    <row r="9910" spans="5:5">
      <c r="E9910" s="2"/>
    </row>
    <row r="9911" spans="5:5">
      <c r="E9911" s="2"/>
    </row>
    <row r="9912" spans="5:5">
      <c r="E9912" s="2"/>
    </row>
    <row r="9913" spans="5:5">
      <c r="E9913" s="2"/>
    </row>
    <row r="9914" spans="5:5">
      <c r="E9914" s="2"/>
    </row>
    <row r="9915" spans="5:5">
      <c r="E9915" s="2"/>
    </row>
    <row r="9916" spans="5:5">
      <c r="E9916" s="2"/>
    </row>
    <row r="9917" spans="5:5">
      <c r="E9917" s="2"/>
    </row>
    <row r="9918" spans="5:5">
      <c r="E9918" s="2"/>
    </row>
    <row r="9919" spans="5:5">
      <c r="E9919" s="2"/>
    </row>
    <row r="9920" spans="5:5">
      <c r="E9920" s="2"/>
    </row>
    <row r="9921" spans="5:5">
      <c r="E9921" s="2"/>
    </row>
    <row r="9922" spans="5:5">
      <c r="E9922" s="2"/>
    </row>
    <row r="9923" spans="5:5">
      <c r="E9923" s="2"/>
    </row>
    <row r="9924" spans="5:5">
      <c r="E9924" s="2"/>
    </row>
    <row r="9925" spans="5:5">
      <c r="E9925" s="2"/>
    </row>
    <row r="9926" spans="5:5">
      <c r="E9926" s="2"/>
    </row>
    <row r="9927" spans="5:5">
      <c r="E9927" s="2"/>
    </row>
    <row r="9928" spans="5:5">
      <c r="E9928" s="2"/>
    </row>
    <row r="9929" spans="5:5">
      <c r="E9929" s="2"/>
    </row>
    <row r="9930" spans="5:5">
      <c r="E9930" s="2"/>
    </row>
    <row r="9931" spans="5:5">
      <c r="E9931" s="2"/>
    </row>
    <row r="9932" spans="5:5">
      <c r="E9932" s="2"/>
    </row>
    <row r="9933" spans="5:5">
      <c r="E9933" s="2"/>
    </row>
    <row r="9934" spans="5:5">
      <c r="E9934" s="2"/>
    </row>
    <row r="9935" spans="5:5">
      <c r="E9935" s="2"/>
    </row>
    <row r="9936" spans="5:5">
      <c r="E9936" s="2"/>
    </row>
    <row r="9937" spans="5:5">
      <c r="E9937" s="2"/>
    </row>
    <row r="9938" spans="5:5">
      <c r="E9938" s="2"/>
    </row>
    <row r="9939" spans="5:5">
      <c r="E9939" s="2"/>
    </row>
    <row r="9940" spans="5:5">
      <c r="E9940" s="2"/>
    </row>
    <row r="9941" spans="5:5">
      <c r="E9941" s="2"/>
    </row>
    <row r="9942" spans="5:5">
      <c r="E9942" s="2"/>
    </row>
    <row r="9943" spans="5:5">
      <c r="E9943" s="2"/>
    </row>
    <row r="9944" spans="5:5">
      <c r="E9944" s="2"/>
    </row>
    <row r="9945" spans="5:5">
      <c r="E9945" s="2"/>
    </row>
    <row r="9946" spans="5:5">
      <c r="E9946" s="2"/>
    </row>
    <row r="9947" spans="5:5">
      <c r="E9947" s="2"/>
    </row>
    <row r="9948" spans="5:5">
      <c r="E9948" s="2"/>
    </row>
    <row r="9949" spans="5:5">
      <c r="E9949" s="2"/>
    </row>
    <row r="9950" spans="5:5">
      <c r="E9950" s="2"/>
    </row>
    <row r="9951" spans="5:5">
      <c r="E9951" s="2"/>
    </row>
    <row r="9952" spans="5:5">
      <c r="E9952" s="2"/>
    </row>
    <row r="9953" spans="5:5">
      <c r="E9953" s="2"/>
    </row>
    <row r="9954" spans="5:5">
      <c r="E9954" s="2"/>
    </row>
    <row r="9955" spans="5:5">
      <c r="E9955" s="2"/>
    </row>
    <row r="9956" spans="5:5">
      <c r="E9956" s="2"/>
    </row>
    <row r="9957" spans="5:5">
      <c r="E9957" s="2"/>
    </row>
    <row r="9958" spans="5:5">
      <c r="E9958" s="2"/>
    </row>
    <row r="9959" spans="5:5">
      <c r="E9959" s="2"/>
    </row>
    <row r="9960" spans="5:5">
      <c r="E9960" s="2"/>
    </row>
    <row r="9961" spans="5:5">
      <c r="E9961" s="2"/>
    </row>
    <row r="9962" spans="5:5">
      <c r="E9962" s="2"/>
    </row>
    <row r="9963" spans="5:5">
      <c r="E9963" s="2"/>
    </row>
    <row r="9964" spans="5:5">
      <c r="E9964" s="2"/>
    </row>
    <row r="9965" spans="5:5">
      <c r="E9965" s="2"/>
    </row>
    <row r="9966" spans="5:5">
      <c r="E9966" s="2"/>
    </row>
    <row r="9967" spans="5:5">
      <c r="E9967" s="2"/>
    </row>
    <row r="9968" spans="5:5">
      <c r="E9968" s="2"/>
    </row>
    <row r="9969" spans="5:5">
      <c r="E9969" s="2"/>
    </row>
    <row r="9970" spans="5:5">
      <c r="E9970" s="2"/>
    </row>
    <row r="9971" spans="5:5">
      <c r="E9971" s="2"/>
    </row>
    <row r="9972" spans="5:5">
      <c r="E9972" s="2"/>
    </row>
    <row r="9973" spans="5:5">
      <c r="E9973" s="2"/>
    </row>
    <row r="9974" spans="5:5">
      <c r="E9974" s="2"/>
    </row>
    <row r="9975" spans="5:5">
      <c r="E9975" s="2"/>
    </row>
    <row r="9976" spans="5:5">
      <c r="E9976" s="2"/>
    </row>
    <row r="9977" spans="5:5">
      <c r="E9977" s="2"/>
    </row>
    <row r="9978" spans="5:5">
      <c r="E9978" s="2"/>
    </row>
    <row r="9979" spans="5:5">
      <c r="E9979" s="2"/>
    </row>
    <row r="9980" spans="5:5">
      <c r="E9980" s="2"/>
    </row>
    <row r="9981" spans="5:5">
      <c r="E9981" s="2"/>
    </row>
    <row r="9982" spans="5:5">
      <c r="E9982" s="2"/>
    </row>
    <row r="9983" spans="5:5">
      <c r="E9983" s="2"/>
    </row>
    <row r="9984" spans="5:5">
      <c r="E9984" s="2"/>
    </row>
    <row r="9985" spans="5:5">
      <c r="E9985" s="2"/>
    </row>
    <row r="9986" spans="5:5">
      <c r="E9986" s="2"/>
    </row>
    <row r="9987" spans="5:5">
      <c r="E9987" s="2"/>
    </row>
    <row r="9988" spans="5:5">
      <c r="E9988" s="2"/>
    </row>
    <row r="9989" spans="5:5">
      <c r="E9989" s="2"/>
    </row>
    <row r="9990" spans="5:5">
      <c r="E9990" s="2"/>
    </row>
    <row r="9991" spans="5:5">
      <c r="E9991" s="2"/>
    </row>
    <row r="9992" spans="5:5">
      <c r="E9992" s="2"/>
    </row>
    <row r="9993" spans="5:5">
      <c r="E9993" s="2"/>
    </row>
    <row r="9994" spans="5:5">
      <c r="E9994" s="2"/>
    </row>
    <row r="9995" spans="5:5">
      <c r="E9995" s="2"/>
    </row>
    <row r="9996" spans="5:5">
      <c r="E9996" s="2"/>
    </row>
    <row r="9997" spans="5:5">
      <c r="E9997" s="2"/>
    </row>
    <row r="9998" spans="5:5">
      <c r="E9998" s="2"/>
    </row>
    <row r="9999" spans="5:5">
      <c r="E9999" s="2"/>
    </row>
    <row r="10000" spans="5:5">
      <c r="E10000" s="2"/>
    </row>
    <row r="10001" spans="5:5">
      <c r="E10001" s="2"/>
    </row>
    <row r="10002" spans="5:5">
      <c r="E10002" s="2"/>
    </row>
    <row r="10003" spans="5:5">
      <c r="E10003" s="2"/>
    </row>
    <row r="10004" spans="5:5">
      <c r="E10004" s="2"/>
    </row>
    <row r="10005" spans="5:5">
      <c r="E10005" s="2"/>
    </row>
    <row r="10006" spans="5:5">
      <c r="E10006" s="2"/>
    </row>
    <row r="10007" spans="5:5">
      <c r="E10007" s="2"/>
    </row>
    <row r="10008" spans="5:5">
      <c r="E10008" s="2"/>
    </row>
    <row r="10009" spans="5:5">
      <c r="E10009" s="2"/>
    </row>
    <row r="10010" spans="5:5">
      <c r="E10010" s="2"/>
    </row>
    <row r="10011" spans="5:5">
      <c r="E10011" s="2"/>
    </row>
    <row r="10012" spans="5:5">
      <c r="E10012" s="2"/>
    </row>
    <row r="10013" spans="5:5">
      <c r="E10013" s="2"/>
    </row>
    <row r="10014" spans="5:5">
      <c r="E10014" s="2"/>
    </row>
    <row r="10015" spans="5:5">
      <c r="E10015" s="2"/>
    </row>
    <row r="10016" spans="5:5">
      <c r="E10016" s="2"/>
    </row>
    <row r="10017" spans="5:5">
      <c r="E10017" s="2"/>
    </row>
    <row r="10018" spans="5:5">
      <c r="E10018" s="2"/>
    </row>
    <row r="10019" spans="5:5">
      <c r="E10019" s="2"/>
    </row>
    <row r="10020" spans="5:5">
      <c r="E10020" s="2"/>
    </row>
    <row r="10021" spans="5:5">
      <c r="E10021" s="2"/>
    </row>
    <row r="10022" spans="5:5">
      <c r="E10022" s="2"/>
    </row>
    <row r="10023" spans="5:5">
      <c r="E10023" s="2"/>
    </row>
    <row r="10024" spans="5:5">
      <c r="E10024" s="2"/>
    </row>
    <row r="10025" spans="5:5">
      <c r="E10025" s="2"/>
    </row>
    <row r="10026" spans="5:5">
      <c r="E10026" s="2"/>
    </row>
    <row r="10027" spans="5:5">
      <c r="E10027" s="2"/>
    </row>
    <row r="10028" spans="5:5">
      <c r="E10028" s="2"/>
    </row>
    <row r="10029" spans="5:5">
      <c r="E10029" s="2"/>
    </row>
    <row r="10030" spans="5:5">
      <c r="E10030" s="2"/>
    </row>
    <row r="10031" spans="5:5">
      <c r="E10031" s="2"/>
    </row>
    <row r="10032" spans="5:5">
      <c r="E10032" s="2"/>
    </row>
    <row r="10033" spans="5:5">
      <c r="E10033" s="2"/>
    </row>
    <row r="10034" spans="5:5">
      <c r="E10034" s="2"/>
    </row>
    <row r="10035" spans="5:5">
      <c r="E10035" s="2"/>
    </row>
    <row r="10036" spans="5:5">
      <c r="E10036" s="2"/>
    </row>
    <row r="10037" spans="5:5">
      <c r="E10037" s="2"/>
    </row>
    <row r="10038" spans="5:5">
      <c r="E10038" s="2"/>
    </row>
    <row r="10039" spans="5:5">
      <c r="E10039" s="2"/>
    </row>
    <row r="10040" spans="5:5">
      <c r="E10040" s="2"/>
    </row>
    <row r="10041" spans="5:5">
      <c r="E10041" s="2"/>
    </row>
    <row r="10042" spans="5:5">
      <c r="E10042" s="2"/>
    </row>
    <row r="10043" spans="5:5">
      <c r="E10043" s="2"/>
    </row>
    <row r="10044" spans="5:5">
      <c r="E10044" s="2"/>
    </row>
    <row r="10045" spans="5:5">
      <c r="E10045" s="2"/>
    </row>
    <row r="10046" spans="5:5">
      <c r="E10046" s="2"/>
    </row>
    <row r="10047" spans="5:5">
      <c r="E10047" s="2"/>
    </row>
    <row r="10048" spans="5:5">
      <c r="E10048" s="2"/>
    </row>
    <row r="10049" spans="5:5">
      <c r="E10049" s="2"/>
    </row>
    <row r="10050" spans="5:5">
      <c r="E10050" s="2"/>
    </row>
    <row r="10051" spans="5:5">
      <c r="E10051" s="2"/>
    </row>
    <row r="10052" spans="5:5">
      <c r="E10052" s="2"/>
    </row>
    <row r="10053" spans="5:5">
      <c r="E10053" s="2"/>
    </row>
    <row r="10054" spans="5:5">
      <c r="E10054" s="2"/>
    </row>
    <row r="10055" spans="5:5">
      <c r="E10055" s="2"/>
    </row>
    <row r="10056" spans="5:5">
      <c r="E10056" s="2"/>
    </row>
    <row r="10057" spans="5:5">
      <c r="E10057" s="2"/>
    </row>
    <row r="10058" spans="5:5">
      <c r="E10058" s="2"/>
    </row>
    <row r="10059" spans="5:5">
      <c r="E10059" s="2"/>
    </row>
    <row r="10060" spans="5:5">
      <c r="E10060" s="2"/>
    </row>
    <row r="10061" spans="5:5">
      <c r="E10061" s="2"/>
    </row>
    <row r="10062" spans="5:5">
      <c r="E10062" s="2"/>
    </row>
    <row r="10063" spans="5:5">
      <c r="E10063" s="2"/>
    </row>
    <row r="10064" spans="5:5">
      <c r="E10064" s="2"/>
    </row>
    <row r="10065" spans="5:5">
      <c r="E10065" s="2"/>
    </row>
    <row r="10066" spans="5:5">
      <c r="E10066" s="2"/>
    </row>
    <row r="10067" spans="5:5">
      <c r="E10067" s="2"/>
    </row>
    <row r="10068" spans="5:5">
      <c r="E10068" s="2"/>
    </row>
    <row r="10069" spans="5:5">
      <c r="E10069" s="2"/>
    </row>
    <row r="10070" spans="5:5">
      <c r="E10070" s="2"/>
    </row>
    <row r="10071" spans="5:5">
      <c r="E10071" s="2"/>
    </row>
    <row r="10072" spans="5:5">
      <c r="E10072" s="2"/>
    </row>
    <row r="10073" spans="5:5">
      <c r="E10073" s="2"/>
    </row>
    <row r="10074" spans="5:5">
      <c r="E10074" s="2"/>
    </row>
    <row r="10075" spans="5:5">
      <c r="E10075" s="2"/>
    </row>
    <row r="10076" spans="5:5">
      <c r="E10076" s="2"/>
    </row>
    <row r="10077" spans="5:5">
      <c r="E10077" s="2"/>
    </row>
    <row r="10078" spans="5:5">
      <c r="E10078" s="2"/>
    </row>
    <row r="10079" spans="5:5">
      <c r="E10079" s="2"/>
    </row>
    <row r="10080" spans="5:5">
      <c r="E10080" s="2"/>
    </row>
    <row r="10081" spans="5:5">
      <c r="E10081" s="2"/>
    </row>
    <row r="10082" spans="5:5">
      <c r="E10082" s="2"/>
    </row>
    <row r="10083" spans="5:5">
      <c r="E10083" s="2"/>
    </row>
    <row r="10084" spans="5:5">
      <c r="E10084" s="2"/>
    </row>
    <row r="10085" spans="5:5">
      <c r="E10085" s="2"/>
    </row>
    <row r="10086" spans="5:5">
      <c r="E10086" s="2"/>
    </row>
    <row r="10087" spans="5:5">
      <c r="E10087" s="2"/>
    </row>
    <row r="10088" spans="5:5">
      <c r="E10088" s="2"/>
    </row>
    <row r="10089" spans="5:5">
      <c r="E10089" s="2"/>
    </row>
    <row r="10090" spans="5:5">
      <c r="E10090" s="2"/>
    </row>
    <row r="10091" spans="5:5">
      <c r="E10091" s="2"/>
    </row>
    <row r="10092" spans="5:5">
      <c r="E10092" s="2"/>
    </row>
    <row r="10093" spans="5:5">
      <c r="E10093" s="2"/>
    </row>
    <row r="10094" spans="5:5">
      <c r="E10094" s="2"/>
    </row>
    <row r="10095" spans="5:5">
      <c r="E10095" s="2"/>
    </row>
    <row r="10096" spans="5:5">
      <c r="E10096" s="2"/>
    </row>
    <row r="10097" spans="5:5">
      <c r="E10097" s="2"/>
    </row>
    <row r="10098" spans="5:5">
      <c r="E10098" s="2"/>
    </row>
    <row r="10099" spans="5:5">
      <c r="E10099" s="2"/>
    </row>
    <row r="10100" spans="5:5">
      <c r="E10100" s="2"/>
    </row>
    <row r="10101" spans="5:5">
      <c r="E10101" s="2"/>
    </row>
    <row r="10102" spans="5:5">
      <c r="E10102" s="2"/>
    </row>
    <row r="10103" spans="5:5">
      <c r="E10103" s="2"/>
    </row>
    <row r="10104" spans="5:5">
      <c r="E10104" s="2"/>
    </row>
    <row r="10105" spans="5:5">
      <c r="E10105" s="2"/>
    </row>
    <row r="10106" spans="5:5">
      <c r="E10106" s="2"/>
    </row>
    <row r="10107" spans="5:5">
      <c r="E10107" s="2"/>
    </row>
    <row r="10108" spans="5:5">
      <c r="E10108" s="2"/>
    </row>
    <row r="10109" spans="5:5">
      <c r="E10109" s="2"/>
    </row>
    <row r="10110" spans="5:5">
      <c r="E10110" s="2"/>
    </row>
    <row r="10111" spans="5:5">
      <c r="E10111" s="2"/>
    </row>
    <row r="10112" spans="5:5">
      <c r="E10112" s="2"/>
    </row>
    <row r="10113" spans="5:5">
      <c r="E10113" s="2"/>
    </row>
    <row r="10114" spans="5:5">
      <c r="E10114" s="2"/>
    </row>
    <row r="10115" spans="5:5">
      <c r="E10115" s="2"/>
    </row>
    <row r="10116" spans="5:5">
      <c r="E10116" s="2"/>
    </row>
    <row r="10117" spans="5:5">
      <c r="E10117" s="2"/>
    </row>
    <row r="10118" spans="5:5">
      <c r="E10118" s="2"/>
    </row>
    <row r="10119" spans="5:5">
      <c r="E10119" s="2"/>
    </row>
    <row r="10120" spans="5:5">
      <c r="E10120" s="2"/>
    </row>
    <row r="10121" spans="5:5">
      <c r="E10121" s="2"/>
    </row>
    <row r="10122" spans="5:5">
      <c r="E10122" s="2"/>
    </row>
    <row r="10123" spans="5:5">
      <c r="E10123" s="2"/>
    </row>
    <row r="10124" spans="5:5">
      <c r="E10124" s="2"/>
    </row>
    <row r="10125" spans="5:5">
      <c r="E10125" s="2"/>
    </row>
    <row r="10126" spans="5:5">
      <c r="E10126" s="2"/>
    </row>
    <row r="10127" spans="5:5">
      <c r="E10127" s="2"/>
    </row>
    <row r="10128" spans="5:5">
      <c r="E10128" s="2"/>
    </row>
    <row r="10129" spans="5:5">
      <c r="E10129" s="2"/>
    </row>
    <row r="10130" spans="5:5">
      <c r="E10130" s="2"/>
    </row>
    <row r="10131" spans="5:5">
      <c r="E10131" s="2"/>
    </row>
    <row r="10132" spans="5:5">
      <c r="E10132" s="2"/>
    </row>
    <row r="10133" spans="5:5">
      <c r="E10133" s="2"/>
    </row>
    <row r="10134" spans="5:5">
      <c r="E10134" s="2"/>
    </row>
    <row r="10135" spans="5:5">
      <c r="E10135" s="2"/>
    </row>
    <row r="10136" spans="5:5">
      <c r="E10136" s="2"/>
    </row>
    <row r="10137" spans="5:5">
      <c r="E10137" s="2"/>
    </row>
    <row r="10138" spans="5:5">
      <c r="E10138" s="2"/>
    </row>
    <row r="10139" spans="5:5">
      <c r="E10139" s="2"/>
    </row>
    <row r="10140" spans="5:5">
      <c r="E10140" s="2"/>
    </row>
    <row r="10141" spans="5:5">
      <c r="E10141" s="2"/>
    </row>
    <row r="10142" spans="5:5">
      <c r="E10142" s="2"/>
    </row>
    <row r="10143" spans="5:5">
      <c r="E10143" s="2"/>
    </row>
    <row r="10144" spans="5:5">
      <c r="E10144" s="2"/>
    </row>
    <row r="10145" spans="5:5">
      <c r="E10145" s="2"/>
    </row>
    <row r="10146" spans="5:5">
      <c r="E10146" s="2"/>
    </row>
    <row r="10147" spans="5:5">
      <c r="E10147" s="2"/>
    </row>
    <row r="10148" spans="5:5">
      <c r="E10148" s="2"/>
    </row>
    <row r="10149" spans="5:5">
      <c r="E10149" s="2"/>
    </row>
    <row r="10150" spans="5:5">
      <c r="E10150" s="2"/>
    </row>
    <row r="10151" spans="5:5">
      <c r="E10151" s="2"/>
    </row>
    <row r="10152" spans="5:5">
      <c r="E10152" s="2"/>
    </row>
    <row r="10153" spans="5:5">
      <c r="E10153" s="2"/>
    </row>
    <row r="10154" spans="5:5">
      <c r="E10154" s="2"/>
    </row>
    <row r="10155" spans="5:5">
      <c r="E10155" s="2"/>
    </row>
    <row r="10156" spans="5:5">
      <c r="E10156" s="2"/>
    </row>
    <row r="10157" spans="5:5">
      <c r="E10157" s="2"/>
    </row>
    <row r="10158" spans="5:5">
      <c r="E10158" s="2"/>
    </row>
    <row r="10159" spans="5:5">
      <c r="E10159" s="2"/>
    </row>
    <row r="10160" spans="5:5">
      <c r="E10160" s="2"/>
    </row>
    <row r="10161" spans="5:5">
      <c r="E10161" s="2"/>
    </row>
    <row r="10162" spans="5:5">
      <c r="E10162" s="2"/>
    </row>
    <row r="10163" spans="5:5">
      <c r="E10163" s="2"/>
    </row>
    <row r="10164" spans="5:5">
      <c r="E10164" s="2"/>
    </row>
    <row r="10165" spans="5:5">
      <c r="E10165" s="2"/>
    </row>
    <row r="10166" spans="5:5">
      <c r="E10166" s="2"/>
    </row>
    <row r="10167" spans="5:5">
      <c r="E10167" s="2"/>
    </row>
    <row r="10168" spans="5:5">
      <c r="E10168" s="2"/>
    </row>
    <row r="10169" spans="5:5">
      <c r="E10169" s="2"/>
    </row>
    <row r="10170" spans="5:5">
      <c r="E10170" s="2"/>
    </row>
    <row r="10171" spans="5:5">
      <c r="E10171" s="2"/>
    </row>
    <row r="10172" spans="5:5">
      <c r="E10172" s="2"/>
    </row>
    <row r="10173" spans="5:5">
      <c r="E10173" s="2"/>
    </row>
    <row r="10174" spans="5:5">
      <c r="E10174" s="2"/>
    </row>
    <row r="10175" spans="5:5">
      <c r="E10175" s="2"/>
    </row>
    <row r="10176" spans="5:5">
      <c r="E10176" s="2"/>
    </row>
    <row r="10177" spans="5:5">
      <c r="E10177" s="2"/>
    </row>
    <row r="10178" spans="5:5">
      <c r="E10178" s="2"/>
    </row>
    <row r="10179" spans="5:5">
      <c r="E10179" s="2"/>
    </row>
    <row r="10180" spans="5:5">
      <c r="E10180" s="2"/>
    </row>
    <row r="10181" spans="5:5">
      <c r="E10181" s="2"/>
    </row>
    <row r="10182" spans="5:5">
      <c r="E10182" s="2"/>
    </row>
    <row r="10183" spans="5:5">
      <c r="E10183" s="2"/>
    </row>
    <row r="10184" spans="5:5">
      <c r="E10184" s="2"/>
    </row>
    <row r="10185" spans="5:5">
      <c r="E10185" s="2"/>
    </row>
    <row r="10186" spans="5:5">
      <c r="E10186" s="2"/>
    </row>
    <row r="10187" spans="5:5">
      <c r="E10187" s="2"/>
    </row>
    <row r="10188" spans="5:5">
      <c r="E10188" s="2"/>
    </row>
    <row r="10189" spans="5:5">
      <c r="E10189" s="2"/>
    </row>
    <row r="10190" spans="5:5">
      <c r="E10190" s="2"/>
    </row>
    <row r="10191" spans="5:5">
      <c r="E10191" s="2"/>
    </row>
    <row r="10192" spans="5:5">
      <c r="E10192" s="2"/>
    </row>
    <row r="10193" spans="5:5">
      <c r="E10193" s="2"/>
    </row>
    <row r="10194" spans="5:5">
      <c r="E10194" s="2"/>
    </row>
    <row r="10195" spans="5:5">
      <c r="E10195" s="2"/>
    </row>
    <row r="10196" spans="5:5">
      <c r="E10196" s="2"/>
    </row>
    <row r="10197" spans="5:5">
      <c r="E10197" s="2"/>
    </row>
    <row r="10198" spans="5:5">
      <c r="E10198" s="2"/>
    </row>
    <row r="10199" spans="5:5">
      <c r="E10199" s="2"/>
    </row>
    <row r="10200" spans="5:5">
      <c r="E10200" s="2"/>
    </row>
    <row r="10201" spans="5:5">
      <c r="E10201" s="2"/>
    </row>
    <row r="10202" spans="5:5">
      <c r="E10202" s="2"/>
    </row>
    <row r="10203" spans="5:5">
      <c r="E10203" s="2"/>
    </row>
    <row r="10204" spans="5:5">
      <c r="E10204" s="2"/>
    </row>
    <row r="10205" spans="5:5">
      <c r="E10205" s="2"/>
    </row>
    <row r="10206" spans="5:5">
      <c r="E10206" s="2"/>
    </row>
    <row r="10207" spans="5:5">
      <c r="E10207" s="2"/>
    </row>
    <row r="10208" spans="5:5">
      <c r="E10208" s="2"/>
    </row>
    <row r="10209" spans="5:5">
      <c r="E10209" s="2"/>
    </row>
    <row r="10210" spans="5:5">
      <c r="E10210" s="2"/>
    </row>
    <row r="10211" spans="5:5">
      <c r="E10211" s="2"/>
    </row>
    <row r="10212" spans="5:5">
      <c r="E10212" s="2"/>
    </row>
    <row r="10213" spans="5:5">
      <c r="E10213" s="2"/>
    </row>
    <row r="10214" spans="5:5">
      <c r="E10214" s="2"/>
    </row>
    <row r="10215" spans="5:5">
      <c r="E10215" s="2"/>
    </row>
    <row r="10216" spans="5:5">
      <c r="E10216" s="2"/>
    </row>
    <row r="10217" spans="5:5">
      <c r="E10217" s="2"/>
    </row>
    <row r="10218" spans="5:5">
      <c r="E10218" s="2"/>
    </row>
    <row r="10219" spans="5:5">
      <c r="E10219" s="2"/>
    </row>
    <row r="10220" spans="5:5">
      <c r="E10220" s="2"/>
    </row>
    <row r="10221" spans="5:5">
      <c r="E10221" s="2"/>
    </row>
    <row r="10222" spans="5:5">
      <c r="E10222" s="2"/>
    </row>
    <row r="10223" spans="5:5">
      <c r="E10223" s="2"/>
    </row>
    <row r="10224" spans="5:5">
      <c r="E10224" s="2"/>
    </row>
    <row r="10225" spans="5:5">
      <c r="E10225" s="2"/>
    </row>
    <row r="10226" spans="5:5">
      <c r="E10226" s="2"/>
    </row>
    <row r="10227" spans="5:5">
      <c r="E10227" s="2"/>
    </row>
    <row r="10228" spans="5:5">
      <c r="E10228" s="2"/>
    </row>
    <row r="10229" spans="5:5">
      <c r="E10229" s="2"/>
    </row>
    <row r="10230" spans="5:5">
      <c r="E10230" s="2"/>
    </row>
    <row r="10231" spans="5:5">
      <c r="E10231" s="2"/>
    </row>
    <row r="10232" spans="5:5">
      <c r="E10232" s="2"/>
    </row>
    <row r="10233" spans="5:5">
      <c r="E10233" s="2"/>
    </row>
    <row r="10234" spans="5:5">
      <c r="E10234" s="2"/>
    </row>
    <row r="10235" spans="5:5">
      <c r="E10235" s="2"/>
    </row>
    <row r="10236" spans="5:5">
      <c r="E10236" s="2"/>
    </row>
    <row r="10237" spans="5:5">
      <c r="E10237" s="2"/>
    </row>
    <row r="10238" spans="5:5">
      <c r="E10238" s="2"/>
    </row>
    <row r="10239" spans="5:5">
      <c r="E10239" s="2"/>
    </row>
    <row r="10240" spans="5:5">
      <c r="E10240" s="2"/>
    </row>
    <row r="10241" spans="5:5">
      <c r="E10241" s="2"/>
    </row>
    <row r="10242" spans="5:5">
      <c r="E10242" s="2"/>
    </row>
    <row r="10243" spans="5:5">
      <c r="E10243" s="2"/>
    </row>
    <row r="10244" spans="5:5">
      <c r="E10244" s="2"/>
    </row>
    <row r="10245" spans="5:5">
      <c r="E10245" s="2"/>
    </row>
    <row r="10246" spans="5:5">
      <c r="E10246" s="2"/>
    </row>
    <row r="10247" spans="5:5">
      <c r="E10247" s="2"/>
    </row>
    <row r="10248" spans="5:5">
      <c r="E10248" s="2"/>
    </row>
    <row r="10249" spans="5:5">
      <c r="E10249" s="2"/>
    </row>
    <row r="10250" spans="5:5">
      <c r="E10250" s="2"/>
    </row>
    <row r="10251" spans="5:5">
      <c r="E10251" s="2"/>
    </row>
    <row r="10252" spans="5:5">
      <c r="E10252" s="2"/>
    </row>
    <row r="10253" spans="5:5">
      <c r="E10253" s="2"/>
    </row>
    <row r="10254" spans="5:5">
      <c r="E10254" s="2"/>
    </row>
    <row r="10255" spans="5:5">
      <c r="E10255" s="2"/>
    </row>
    <row r="10256" spans="5:5">
      <c r="E10256" s="2"/>
    </row>
    <row r="10257" spans="5:5">
      <c r="E10257" s="2"/>
    </row>
    <row r="10258" spans="5:5">
      <c r="E10258" s="2"/>
    </row>
    <row r="10259" spans="5:5">
      <c r="E10259" s="2"/>
    </row>
    <row r="10260" spans="5:5">
      <c r="E10260" s="2"/>
    </row>
    <row r="10261" spans="5:5">
      <c r="E10261" s="2"/>
    </row>
    <row r="10262" spans="5:5">
      <c r="E10262" s="2"/>
    </row>
    <row r="10263" spans="5:5">
      <c r="E10263" s="2"/>
    </row>
    <row r="10264" spans="5:5">
      <c r="E10264" s="2"/>
    </row>
    <row r="10265" spans="5:5">
      <c r="E10265" s="2"/>
    </row>
    <row r="10266" spans="5:5">
      <c r="E10266" s="2"/>
    </row>
    <row r="10267" spans="5:5">
      <c r="E10267" s="2"/>
    </row>
    <row r="10268" spans="5:5">
      <c r="E10268" s="2"/>
    </row>
    <row r="10269" spans="5:5">
      <c r="E10269" s="2"/>
    </row>
    <row r="10270" spans="5:5">
      <c r="E10270" s="2"/>
    </row>
    <row r="10271" spans="5:5">
      <c r="E10271" s="2"/>
    </row>
    <row r="10272" spans="5:5">
      <c r="E10272" s="2"/>
    </row>
    <row r="10273" spans="5:5">
      <c r="E10273" s="2"/>
    </row>
    <row r="10274" spans="5:5">
      <c r="E10274" s="2"/>
    </row>
    <row r="10275" spans="5:5">
      <c r="E10275" s="2"/>
    </row>
    <row r="10276" spans="5:5">
      <c r="E10276" s="2"/>
    </row>
    <row r="10277" spans="5:5">
      <c r="E10277" s="2"/>
    </row>
    <row r="10278" spans="5:5">
      <c r="E10278" s="2"/>
    </row>
    <row r="10279" spans="5:5">
      <c r="E10279" s="2"/>
    </row>
    <row r="10280" spans="5:5">
      <c r="E10280" s="2"/>
    </row>
    <row r="10281" spans="5:5">
      <c r="E10281" s="2"/>
    </row>
    <row r="10282" spans="5:5">
      <c r="E10282" s="2"/>
    </row>
    <row r="10283" spans="5:5">
      <c r="E10283" s="2"/>
    </row>
    <row r="10284" spans="5:5">
      <c r="E10284" s="2"/>
    </row>
    <row r="10285" spans="5:5">
      <c r="E10285" s="2"/>
    </row>
    <row r="10286" spans="5:5">
      <c r="E10286" s="2"/>
    </row>
    <row r="10287" spans="5:5">
      <c r="E10287" s="2"/>
    </row>
    <row r="10288" spans="5:5">
      <c r="E10288" s="2"/>
    </row>
    <row r="10289" spans="5:5">
      <c r="E10289" s="2"/>
    </row>
    <row r="10290" spans="5:5">
      <c r="E10290" s="2"/>
    </row>
    <row r="10291" spans="5:5">
      <c r="E10291" s="2"/>
    </row>
    <row r="10292" spans="5:5">
      <c r="E10292" s="2"/>
    </row>
    <row r="10293" spans="5:5">
      <c r="E10293" s="2"/>
    </row>
    <row r="10294" spans="5:5">
      <c r="E10294" s="2"/>
    </row>
    <row r="10295" spans="5:5">
      <c r="E10295" s="2"/>
    </row>
    <row r="10296" spans="5:5">
      <c r="E10296" s="2"/>
    </row>
    <row r="10297" spans="5:5">
      <c r="E10297" s="2"/>
    </row>
    <row r="10298" spans="5:5">
      <c r="E10298" s="2"/>
    </row>
    <row r="10299" spans="5:5">
      <c r="E10299" s="2"/>
    </row>
    <row r="10300" spans="5:5">
      <c r="E10300" s="2"/>
    </row>
    <row r="10301" spans="5:5">
      <c r="E10301" s="2"/>
    </row>
    <row r="10302" spans="5:5">
      <c r="E10302" s="2"/>
    </row>
    <row r="10303" spans="5:5">
      <c r="E10303" s="2"/>
    </row>
    <row r="10304" spans="5:5">
      <c r="E10304" s="2"/>
    </row>
    <row r="10305" spans="5:5">
      <c r="E10305" s="2"/>
    </row>
    <row r="10306" spans="5:5">
      <c r="E10306" s="2"/>
    </row>
    <row r="10307" spans="5:5">
      <c r="E10307" s="2"/>
    </row>
    <row r="10308" spans="5:5">
      <c r="E10308" s="2"/>
    </row>
    <row r="10309" spans="5:5">
      <c r="E10309" s="2"/>
    </row>
    <row r="10310" spans="5:5">
      <c r="E10310" s="2"/>
    </row>
    <row r="10311" spans="5:5">
      <c r="E10311" s="2"/>
    </row>
    <row r="10312" spans="5:5">
      <c r="E10312" s="2"/>
    </row>
    <row r="10313" spans="5:5">
      <c r="E10313" s="2"/>
    </row>
    <row r="10314" spans="5:5">
      <c r="E10314" s="2"/>
    </row>
    <row r="10315" spans="5:5">
      <c r="E10315" s="2"/>
    </row>
    <row r="10316" spans="5:5">
      <c r="E10316" s="2"/>
    </row>
    <row r="10317" spans="5:5">
      <c r="E10317" s="2"/>
    </row>
    <row r="10318" spans="5:5">
      <c r="E10318" s="2"/>
    </row>
    <row r="10319" spans="5:5">
      <c r="E10319" s="2"/>
    </row>
    <row r="10320" spans="5:5">
      <c r="E10320" s="2"/>
    </row>
    <row r="10321" spans="5:5">
      <c r="E10321" s="2"/>
    </row>
    <row r="10322" spans="5:5">
      <c r="E10322" s="2"/>
    </row>
    <row r="10323" spans="5:5">
      <c r="E10323" s="2"/>
    </row>
    <row r="10324" spans="5:5">
      <c r="E10324" s="2"/>
    </row>
    <row r="10325" spans="5:5">
      <c r="E10325" s="2"/>
    </row>
    <row r="10326" spans="5:5">
      <c r="E10326" s="2"/>
    </row>
    <row r="10327" spans="5:5">
      <c r="E10327" s="2"/>
    </row>
    <row r="10328" spans="5:5">
      <c r="E10328" s="2"/>
    </row>
    <row r="10329" spans="5:5">
      <c r="E10329" s="2"/>
    </row>
    <row r="10330" spans="5:5">
      <c r="E10330" s="2"/>
    </row>
    <row r="10331" spans="5:5">
      <c r="E10331" s="2"/>
    </row>
    <row r="10332" spans="5:5">
      <c r="E10332" s="2"/>
    </row>
    <row r="10333" spans="5:5">
      <c r="E10333" s="2"/>
    </row>
    <row r="10334" spans="5:5">
      <c r="E10334" s="2"/>
    </row>
    <row r="10335" spans="5:5">
      <c r="E10335" s="2"/>
    </row>
    <row r="10336" spans="5:5">
      <c r="E10336" s="2"/>
    </row>
    <row r="10337" spans="5:5">
      <c r="E10337" s="2"/>
    </row>
    <row r="10338" spans="5:5">
      <c r="E10338" s="2"/>
    </row>
    <row r="10339" spans="5:5">
      <c r="E10339" s="2"/>
    </row>
    <row r="10340" spans="5:5">
      <c r="E10340" s="2"/>
    </row>
    <row r="10341" spans="5:5">
      <c r="E10341" s="2"/>
    </row>
    <row r="10342" spans="5:5">
      <c r="E10342" s="2"/>
    </row>
    <row r="10343" spans="5:5">
      <c r="E10343" s="2"/>
    </row>
    <row r="10344" spans="5:5">
      <c r="E10344" s="2"/>
    </row>
    <row r="10345" spans="5:5">
      <c r="E10345" s="2"/>
    </row>
    <row r="10346" spans="5:5">
      <c r="E10346" s="2"/>
    </row>
    <row r="10347" spans="5:5">
      <c r="E10347" s="2"/>
    </row>
    <row r="10348" spans="5:5">
      <c r="E10348" s="2"/>
    </row>
    <row r="10349" spans="5:5">
      <c r="E10349" s="2"/>
    </row>
    <row r="10350" spans="5:5">
      <c r="E10350" s="2"/>
    </row>
    <row r="10351" spans="5:5">
      <c r="E10351" s="2"/>
    </row>
    <row r="10352" spans="5:5">
      <c r="E10352" s="2"/>
    </row>
    <row r="10353" spans="5:5">
      <c r="E10353" s="2"/>
    </row>
    <row r="10354" spans="5:5">
      <c r="E10354" s="2"/>
    </row>
    <row r="10355" spans="5:5">
      <c r="E10355" s="2"/>
    </row>
    <row r="10356" spans="5:5">
      <c r="E10356" s="2"/>
    </row>
    <row r="10357" spans="5:5">
      <c r="E10357" s="2"/>
    </row>
    <row r="10358" spans="5:5">
      <c r="E10358" s="2"/>
    </row>
    <row r="10359" spans="5:5">
      <c r="E10359" s="2"/>
    </row>
    <row r="10360" spans="5:5">
      <c r="E10360" s="2"/>
    </row>
    <row r="10361" spans="5:5">
      <c r="E10361" s="2"/>
    </row>
    <row r="10362" spans="5:5">
      <c r="E10362" s="2"/>
    </row>
    <row r="10363" spans="5:5">
      <c r="E10363" s="2"/>
    </row>
    <row r="10364" spans="5:5">
      <c r="E10364" s="2"/>
    </row>
    <row r="10365" spans="5:5">
      <c r="E10365" s="2"/>
    </row>
    <row r="10366" spans="5:5">
      <c r="E10366" s="2"/>
    </row>
    <row r="10367" spans="5:5">
      <c r="E10367" s="2"/>
    </row>
    <row r="10368" spans="5:5">
      <c r="E10368" s="2"/>
    </row>
    <row r="10369" spans="5:5">
      <c r="E10369" s="2"/>
    </row>
    <row r="10370" spans="5:5">
      <c r="E10370" s="2"/>
    </row>
    <row r="10371" spans="5:5">
      <c r="E10371" s="2"/>
    </row>
    <row r="10372" spans="5:5">
      <c r="E10372" s="2"/>
    </row>
    <row r="10373" spans="5:5">
      <c r="E10373" s="2"/>
    </row>
    <row r="10374" spans="5:5">
      <c r="E10374" s="2"/>
    </row>
    <row r="10375" spans="5:5">
      <c r="E10375" s="2"/>
    </row>
    <row r="10376" spans="5:5">
      <c r="E10376" s="2"/>
    </row>
    <row r="10377" spans="5:5">
      <c r="E10377" s="2"/>
    </row>
    <row r="10378" spans="5:5">
      <c r="E10378" s="2"/>
    </row>
    <row r="10379" spans="5:5">
      <c r="E10379" s="2"/>
    </row>
    <row r="10380" spans="5:5">
      <c r="E10380" s="2"/>
    </row>
    <row r="10381" spans="5:5">
      <c r="E10381" s="2"/>
    </row>
    <row r="10382" spans="5:5">
      <c r="E10382" s="2"/>
    </row>
    <row r="10383" spans="5:5">
      <c r="E10383" s="2"/>
    </row>
    <row r="10384" spans="5:5">
      <c r="E10384" s="2"/>
    </row>
    <row r="10385" spans="5:5">
      <c r="E10385" s="2"/>
    </row>
    <row r="10386" spans="5:5">
      <c r="E10386" s="2"/>
    </row>
    <row r="10387" spans="5:5">
      <c r="E10387" s="2"/>
    </row>
    <row r="10388" spans="5:5">
      <c r="E10388" s="2"/>
    </row>
    <row r="10389" spans="5:5">
      <c r="E10389" s="2"/>
    </row>
    <row r="10390" spans="5:5">
      <c r="E10390" s="2"/>
    </row>
    <row r="10391" spans="5:5">
      <c r="E10391" s="2"/>
    </row>
    <row r="10392" spans="5:5">
      <c r="E10392" s="2"/>
    </row>
    <row r="10393" spans="5:5">
      <c r="E10393" s="2"/>
    </row>
    <row r="10394" spans="5:5">
      <c r="E10394" s="2"/>
    </row>
    <row r="10395" spans="5:5">
      <c r="E10395" s="2"/>
    </row>
    <row r="10396" spans="5:5">
      <c r="E10396" s="2"/>
    </row>
    <row r="10397" spans="5:5">
      <c r="E10397" s="2"/>
    </row>
    <row r="10398" spans="5:5">
      <c r="E10398" s="2"/>
    </row>
    <row r="10399" spans="5:5">
      <c r="E10399" s="2"/>
    </row>
    <row r="10400" spans="5:5">
      <c r="E10400" s="2"/>
    </row>
    <row r="10401" spans="5:5">
      <c r="E10401" s="2"/>
    </row>
    <row r="10402" spans="5:5">
      <c r="E10402" s="2"/>
    </row>
    <row r="10403" spans="5:5">
      <c r="E10403" s="2"/>
    </row>
    <row r="10404" spans="5:5">
      <c r="E10404" s="2"/>
    </row>
    <row r="10405" spans="5:5">
      <c r="E10405" s="2"/>
    </row>
    <row r="10406" spans="5:5">
      <c r="E10406" s="2"/>
    </row>
    <row r="10407" spans="5:5">
      <c r="E10407" s="2"/>
    </row>
    <row r="10408" spans="5:5">
      <c r="E10408" s="2"/>
    </row>
    <row r="10409" spans="5:5">
      <c r="E10409" s="2"/>
    </row>
    <row r="10410" spans="5:5">
      <c r="E10410" s="2"/>
    </row>
    <row r="10411" spans="5:5">
      <c r="E10411" s="2"/>
    </row>
    <row r="10412" spans="5:5">
      <c r="E10412" s="2"/>
    </row>
    <row r="10413" spans="5:5">
      <c r="E10413" s="2"/>
    </row>
    <row r="10414" spans="5:5">
      <c r="E10414" s="2"/>
    </row>
    <row r="10415" spans="5:5">
      <c r="E10415" s="2"/>
    </row>
    <row r="10416" spans="5:5">
      <c r="E10416" s="2"/>
    </row>
    <row r="10417" spans="5:5">
      <c r="E10417" s="2"/>
    </row>
    <row r="10418" spans="5:5">
      <c r="E10418" s="2"/>
    </row>
    <row r="10419" spans="5:5">
      <c r="E10419" s="2"/>
    </row>
    <row r="10420" spans="5:5">
      <c r="E10420" s="2"/>
    </row>
    <row r="10421" spans="5:5">
      <c r="E10421" s="2"/>
    </row>
    <row r="10422" spans="5:5">
      <c r="E10422" s="2"/>
    </row>
    <row r="10423" spans="5:5">
      <c r="E10423" s="2"/>
    </row>
    <row r="10424" spans="5:5">
      <c r="E10424" s="2"/>
    </row>
    <row r="10425" spans="5:5">
      <c r="E10425" s="2"/>
    </row>
    <row r="10426" spans="5:5">
      <c r="E10426" s="2"/>
    </row>
    <row r="10427" spans="5:5">
      <c r="E10427" s="2"/>
    </row>
    <row r="10428" spans="5:5">
      <c r="E10428" s="2"/>
    </row>
    <row r="10429" spans="5:5">
      <c r="E10429" s="2"/>
    </row>
    <row r="10430" spans="5:5">
      <c r="E10430" s="2"/>
    </row>
    <row r="10431" spans="5:5">
      <c r="E10431" s="2"/>
    </row>
    <row r="10432" spans="5:5">
      <c r="E10432" s="2"/>
    </row>
    <row r="10433" spans="5:5">
      <c r="E10433" s="2"/>
    </row>
    <row r="10434" spans="5:5">
      <c r="E10434" s="2"/>
    </row>
    <row r="10435" spans="5:5">
      <c r="E10435" s="2"/>
    </row>
    <row r="10436" spans="5:5">
      <c r="E10436" s="2"/>
    </row>
    <row r="10437" spans="5:5">
      <c r="E10437" s="2"/>
    </row>
    <row r="10438" spans="5:5">
      <c r="E10438" s="2"/>
    </row>
    <row r="10439" spans="5:5">
      <c r="E10439" s="2"/>
    </row>
    <row r="10440" spans="5:5">
      <c r="E10440" s="2"/>
    </row>
    <row r="10441" spans="5:5">
      <c r="E10441" s="2"/>
    </row>
    <row r="10442" spans="5:5">
      <c r="E10442" s="2"/>
    </row>
    <row r="10443" spans="5:5">
      <c r="E10443" s="2"/>
    </row>
    <row r="10444" spans="5:5">
      <c r="E10444" s="2"/>
    </row>
    <row r="10445" spans="5:5">
      <c r="E10445" s="2"/>
    </row>
    <row r="10446" spans="5:5">
      <c r="E10446" s="2"/>
    </row>
    <row r="10447" spans="5:5">
      <c r="E10447" s="2"/>
    </row>
    <row r="10448" spans="5:5">
      <c r="E10448" s="2"/>
    </row>
    <row r="10449" spans="5:5">
      <c r="E10449" s="2"/>
    </row>
    <row r="10450" spans="5:5">
      <c r="E10450" s="2"/>
    </row>
    <row r="10451" spans="5:5">
      <c r="E10451" s="2"/>
    </row>
    <row r="10452" spans="5:5">
      <c r="E10452" s="2"/>
    </row>
    <row r="10453" spans="5:5">
      <c r="E10453" s="2"/>
    </row>
    <row r="10454" spans="5:5">
      <c r="E10454" s="2"/>
    </row>
    <row r="10455" spans="5:5">
      <c r="E10455" s="2"/>
    </row>
    <row r="10456" spans="5:5">
      <c r="E10456" s="2"/>
    </row>
    <row r="10457" spans="5:5">
      <c r="E10457" s="2"/>
    </row>
    <row r="10458" spans="5:5">
      <c r="E10458" s="2"/>
    </row>
    <row r="10459" spans="5:5">
      <c r="E10459" s="2"/>
    </row>
    <row r="10460" spans="5:5">
      <c r="E10460" s="2"/>
    </row>
    <row r="10461" spans="5:5">
      <c r="E10461" s="2"/>
    </row>
    <row r="10462" spans="5:5">
      <c r="E10462" s="2"/>
    </row>
    <row r="10463" spans="5:5">
      <c r="E10463" s="2"/>
    </row>
    <row r="10464" spans="5:5">
      <c r="E10464" s="2"/>
    </row>
    <row r="10465" spans="5:5">
      <c r="E10465" s="2"/>
    </row>
    <row r="10466" spans="5:5">
      <c r="E10466" s="2"/>
    </row>
    <row r="10467" spans="5:5">
      <c r="E10467" s="2"/>
    </row>
    <row r="10468" spans="5:5">
      <c r="E10468" s="2"/>
    </row>
    <row r="10469" spans="5:5">
      <c r="E10469" s="2"/>
    </row>
    <row r="10470" spans="5:5">
      <c r="E10470" s="2"/>
    </row>
    <row r="10471" spans="5:5">
      <c r="E10471" s="2"/>
    </row>
    <row r="10472" spans="5:5">
      <c r="E10472" s="2"/>
    </row>
    <row r="10473" spans="5:5">
      <c r="E10473" s="2"/>
    </row>
    <row r="10474" spans="5:5">
      <c r="E10474" s="2"/>
    </row>
    <row r="10475" spans="5:5">
      <c r="E10475" s="2"/>
    </row>
    <row r="10476" spans="5:5">
      <c r="E10476" s="2"/>
    </row>
    <row r="10477" spans="5:5">
      <c r="E10477" s="2"/>
    </row>
    <row r="10478" spans="5:5">
      <c r="E10478" s="2"/>
    </row>
    <row r="10479" spans="5:5">
      <c r="E10479" s="2"/>
    </row>
    <row r="10480" spans="5:5">
      <c r="E10480" s="2"/>
    </row>
    <row r="10481" spans="5:5">
      <c r="E10481" s="2"/>
    </row>
    <row r="10482" spans="5:5">
      <c r="E10482" s="2"/>
    </row>
    <row r="10483" spans="5:5">
      <c r="E10483" s="2"/>
    </row>
    <row r="10484" spans="5:5">
      <c r="E10484" s="2"/>
    </row>
    <row r="10485" spans="5:5">
      <c r="E10485" s="2"/>
    </row>
    <row r="10486" spans="5:5">
      <c r="E10486" s="2"/>
    </row>
    <row r="10487" spans="5:5">
      <c r="E10487" s="2"/>
    </row>
    <row r="10488" spans="5:5">
      <c r="E10488" s="2"/>
    </row>
    <row r="10489" spans="5:5">
      <c r="E10489" s="2"/>
    </row>
    <row r="10490" spans="5:5">
      <c r="E10490" s="2"/>
    </row>
    <row r="10491" spans="5:5">
      <c r="E10491" s="2"/>
    </row>
    <row r="10492" spans="5:5">
      <c r="E10492" s="2"/>
    </row>
    <row r="10493" spans="5:5">
      <c r="E10493" s="2"/>
    </row>
    <row r="10494" spans="5:5">
      <c r="E10494" s="2"/>
    </row>
    <row r="10495" spans="5:5">
      <c r="E10495" s="2"/>
    </row>
    <row r="10496" spans="5:5">
      <c r="E10496" s="2"/>
    </row>
    <row r="10497" spans="5:5">
      <c r="E10497" s="2"/>
    </row>
    <row r="10498" spans="5:5">
      <c r="E10498" s="2"/>
    </row>
    <row r="10499" spans="5:5">
      <c r="E10499" s="2"/>
    </row>
    <row r="10500" spans="5:5">
      <c r="E10500" s="2"/>
    </row>
    <row r="10501" spans="5:5">
      <c r="E10501" s="2"/>
    </row>
    <row r="10502" spans="5:5">
      <c r="E10502" s="2"/>
    </row>
    <row r="10503" spans="5:5">
      <c r="E10503" s="2"/>
    </row>
    <row r="10504" spans="5:5">
      <c r="E10504" s="2"/>
    </row>
    <row r="10505" spans="5:5">
      <c r="E10505" s="2"/>
    </row>
    <row r="10506" spans="5:5">
      <c r="E10506" s="2"/>
    </row>
    <row r="10507" spans="5:5">
      <c r="E10507" s="2"/>
    </row>
    <row r="10508" spans="5:5">
      <c r="E10508" s="2"/>
    </row>
    <row r="10509" spans="5:5">
      <c r="E10509" s="2"/>
    </row>
    <row r="10510" spans="5:5">
      <c r="E10510" s="2"/>
    </row>
    <row r="10511" spans="5:5">
      <c r="E10511" s="2"/>
    </row>
    <row r="10512" spans="5:5">
      <c r="E10512" s="2"/>
    </row>
    <row r="10513" spans="5:5">
      <c r="E10513" s="2"/>
    </row>
    <row r="10514" spans="5:5">
      <c r="E10514" s="2"/>
    </row>
    <row r="10515" spans="5:5">
      <c r="E10515" s="2"/>
    </row>
    <row r="10516" spans="5:5">
      <c r="E10516" s="2"/>
    </row>
    <row r="10517" spans="5:5">
      <c r="E10517" s="2"/>
    </row>
    <row r="10518" spans="5:5">
      <c r="E10518" s="2"/>
    </row>
    <row r="10519" spans="5:5">
      <c r="E10519" s="2"/>
    </row>
    <row r="10520" spans="5:5">
      <c r="E10520" s="2"/>
    </row>
    <row r="10521" spans="5:5">
      <c r="E10521" s="2"/>
    </row>
    <row r="10522" spans="5:5">
      <c r="E10522" s="2"/>
    </row>
    <row r="10523" spans="5:5">
      <c r="E10523" s="2"/>
    </row>
    <row r="10524" spans="5:5">
      <c r="E10524" s="2"/>
    </row>
    <row r="10525" spans="5:5">
      <c r="E10525" s="2"/>
    </row>
    <row r="10526" spans="5:5">
      <c r="E10526" s="2"/>
    </row>
    <row r="10527" spans="5:5">
      <c r="E10527" s="2"/>
    </row>
    <row r="10528" spans="5:5">
      <c r="E10528" s="2"/>
    </row>
    <row r="10529" spans="5:5">
      <c r="E10529" s="2"/>
    </row>
    <row r="10530" spans="5:5">
      <c r="E10530" s="2"/>
    </row>
    <row r="10531" spans="5:5">
      <c r="E10531" s="2"/>
    </row>
    <row r="10532" spans="5:5">
      <c r="E10532" s="2"/>
    </row>
    <row r="10533" spans="5:5">
      <c r="E10533" s="2"/>
    </row>
    <row r="10534" spans="5:5">
      <c r="E10534" s="2"/>
    </row>
    <row r="10535" spans="5:5">
      <c r="E10535" s="2"/>
    </row>
    <row r="10536" spans="5:5">
      <c r="E10536" s="2"/>
    </row>
    <row r="10537" spans="5:5">
      <c r="E10537" s="2"/>
    </row>
    <row r="10538" spans="5:5">
      <c r="E10538" s="2"/>
    </row>
    <row r="10539" spans="5:5">
      <c r="E10539" s="2"/>
    </row>
    <row r="10540" spans="5:5">
      <c r="E10540" s="2"/>
    </row>
    <row r="10541" spans="5:5">
      <c r="E10541" s="2"/>
    </row>
    <row r="10542" spans="5:5">
      <c r="E10542" s="2"/>
    </row>
    <row r="10543" spans="5:5">
      <c r="E10543" s="2"/>
    </row>
    <row r="10544" spans="5:5">
      <c r="E10544" s="2"/>
    </row>
    <row r="10545" spans="5:5">
      <c r="E10545" s="2"/>
    </row>
    <row r="10546" spans="5:5">
      <c r="E10546" s="2"/>
    </row>
    <row r="10547" spans="5:5">
      <c r="E10547" s="2"/>
    </row>
    <row r="10548" spans="5:5">
      <c r="E10548" s="2"/>
    </row>
    <row r="10549" spans="5:5">
      <c r="E10549" s="2"/>
    </row>
    <row r="10550" spans="5:5">
      <c r="E10550" s="2"/>
    </row>
    <row r="10551" spans="5:5">
      <c r="E10551" s="2"/>
    </row>
    <row r="10552" spans="5:5">
      <c r="E10552" s="2"/>
    </row>
    <row r="10553" spans="5:5">
      <c r="E10553" s="2"/>
    </row>
    <row r="10554" spans="5:5">
      <c r="E10554" s="2"/>
    </row>
    <row r="10555" spans="5:5">
      <c r="E10555" s="2"/>
    </row>
    <row r="10556" spans="5:5">
      <c r="E10556" s="2"/>
    </row>
    <row r="10557" spans="5:5">
      <c r="E10557" s="2"/>
    </row>
    <row r="10558" spans="5:5">
      <c r="E10558" s="2"/>
    </row>
    <row r="10559" spans="5:5">
      <c r="E10559" s="2"/>
    </row>
    <row r="10560" spans="5:5">
      <c r="E10560" s="2"/>
    </row>
    <row r="10561" spans="5:5">
      <c r="E10561" s="2"/>
    </row>
    <row r="10562" spans="5:5">
      <c r="E10562" s="2"/>
    </row>
    <row r="10563" spans="5:5">
      <c r="E10563" s="2"/>
    </row>
    <row r="10564" spans="5:5">
      <c r="E10564" s="2"/>
    </row>
    <row r="10565" spans="5:5">
      <c r="E10565" s="2"/>
    </row>
    <row r="10566" spans="5:5">
      <c r="E10566" s="2"/>
    </row>
    <row r="10567" spans="5:5">
      <c r="E10567" s="2"/>
    </row>
    <row r="10568" spans="5:5">
      <c r="E10568" s="2"/>
    </row>
    <row r="10569" spans="5:5">
      <c r="E10569" s="2"/>
    </row>
    <row r="10570" spans="5:5">
      <c r="E10570" s="2"/>
    </row>
    <row r="10571" spans="5:5">
      <c r="E10571" s="2"/>
    </row>
    <row r="10572" spans="5:5">
      <c r="E10572" s="2"/>
    </row>
    <row r="10573" spans="5:5">
      <c r="E10573" s="2"/>
    </row>
    <row r="10574" spans="5:5">
      <c r="E10574" s="2"/>
    </row>
    <row r="10575" spans="5:5">
      <c r="E10575" s="2"/>
    </row>
    <row r="10576" spans="5:5">
      <c r="E10576" s="2"/>
    </row>
    <row r="10577" spans="5:5">
      <c r="E10577" s="2"/>
    </row>
    <row r="10578" spans="5:5">
      <c r="E10578" s="2"/>
    </row>
    <row r="10579" spans="5:5">
      <c r="E10579" s="2"/>
    </row>
    <row r="10580" spans="5:5">
      <c r="E10580" s="2"/>
    </row>
    <row r="10581" spans="5:5">
      <c r="E10581" s="2"/>
    </row>
    <row r="10582" spans="5:5">
      <c r="E10582" s="2"/>
    </row>
    <row r="10583" spans="5:5">
      <c r="E10583" s="2"/>
    </row>
    <row r="10584" spans="5:5">
      <c r="E10584" s="2"/>
    </row>
    <row r="10585" spans="5:5">
      <c r="E10585" s="2"/>
    </row>
    <row r="10586" spans="5:5">
      <c r="E10586" s="2"/>
    </row>
    <row r="10587" spans="5:5">
      <c r="E10587" s="2"/>
    </row>
    <row r="10588" spans="5:5">
      <c r="E10588" s="2"/>
    </row>
    <row r="10589" spans="5:5">
      <c r="E10589" s="2"/>
    </row>
    <row r="10590" spans="5:5">
      <c r="E10590" s="2"/>
    </row>
    <row r="10591" spans="5:5">
      <c r="E10591" s="2"/>
    </row>
    <row r="10592" spans="5:5">
      <c r="E10592" s="2"/>
    </row>
    <row r="10593" spans="5:5">
      <c r="E10593" s="2"/>
    </row>
    <row r="10594" spans="5:5">
      <c r="E10594" s="2"/>
    </row>
    <row r="10595" spans="5:5">
      <c r="E10595" s="2"/>
    </row>
    <row r="10596" spans="5:5">
      <c r="E10596" s="2"/>
    </row>
    <row r="10597" spans="5:5">
      <c r="E10597" s="2"/>
    </row>
    <row r="10598" spans="5:5">
      <c r="E10598" s="2"/>
    </row>
    <row r="10599" spans="5:5">
      <c r="E10599" s="2"/>
    </row>
    <row r="10600" spans="5:5">
      <c r="E10600" s="2"/>
    </row>
    <row r="10601" spans="5:5">
      <c r="E10601" s="2"/>
    </row>
    <row r="10602" spans="5:5">
      <c r="E10602" s="2"/>
    </row>
    <row r="10603" spans="5:5">
      <c r="E10603" s="2"/>
    </row>
    <row r="10604" spans="5:5">
      <c r="E10604" s="2"/>
    </row>
    <row r="10605" spans="5:5">
      <c r="E10605" s="2"/>
    </row>
    <row r="10606" spans="5:5">
      <c r="E10606" s="2"/>
    </row>
    <row r="10607" spans="5:5">
      <c r="E10607" s="2"/>
    </row>
    <row r="10608" spans="5:5">
      <c r="E10608" s="2"/>
    </row>
    <row r="10609" spans="5:5">
      <c r="E10609" s="2"/>
    </row>
    <row r="10610" spans="5:5">
      <c r="E10610" s="2"/>
    </row>
    <row r="10611" spans="5:5">
      <c r="E10611" s="2"/>
    </row>
    <row r="10612" spans="5:5">
      <c r="E10612" s="2"/>
    </row>
    <row r="10613" spans="5:5">
      <c r="E10613" s="2"/>
    </row>
    <row r="10614" spans="5:5">
      <c r="E10614" s="2"/>
    </row>
    <row r="10615" spans="5:5">
      <c r="E10615" s="2"/>
    </row>
    <row r="10616" spans="5:5">
      <c r="E10616" s="2"/>
    </row>
    <row r="10617" spans="5:5">
      <c r="E10617" s="2"/>
    </row>
    <row r="10618" spans="5:5">
      <c r="E10618" s="2"/>
    </row>
    <row r="10619" spans="5:5">
      <c r="E10619" s="2"/>
    </row>
    <row r="10620" spans="5:5">
      <c r="E10620" s="2"/>
    </row>
    <row r="10621" spans="5:5">
      <c r="E10621" s="2"/>
    </row>
    <row r="10622" spans="5:5">
      <c r="E10622" s="2"/>
    </row>
    <row r="10623" spans="5:5">
      <c r="E10623" s="2"/>
    </row>
    <row r="10624" spans="5:5">
      <c r="E10624" s="2"/>
    </row>
    <row r="10625" spans="5:5">
      <c r="E10625" s="2"/>
    </row>
    <row r="10626" spans="5:5">
      <c r="E10626" s="2"/>
    </row>
    <row r="10627" spans="5:5">
      <c r="E10627" s="2"/>
    </row>
    <row r="10628" spans="5:5">
      <c r="E10628" s="2"/>
    </row>
    <row r="10629" spans="5:5">
      <c r="E10629" s="2"/>
    </row>
    <row r="10630" spans="5:5">
      <c r="E10630" s="2"/>
    </row>
    <row r="10631" spans="5:5">
      <c r="E10631" s="2"/>
    </row>
    <row r="10632" spans="5:5">
      <c r="E10632" s="2"/>
    </row>
    <row r="10633" spans="5:5">
      <c r="E10633" s="2"/>
    </row>
    <row r="10634" spans="5:5">
      <c r="E10634" s="2"/>
    </row>
    <row r="10635" spans="5:5">
      <c r="E10635" s="2"/>
    </row>
    <row r="10636" spans="5:5">
      <c r="E10636" s="2"/>
    </row>
    <row r="10637" spans="5:5">
      <c r="E10637" s="2"/>
    </row>
    <row r="10638" spans="5:5">
      <c r="E10638" s="2"/>
    </row>
    <row r="10639" spans="5:5">
      <c r="E10639" s="2"/>
    </row>
    <row r="10640" spans="5:5">
      <c r="E10640" s="2"/>
    </row>
    <row r="10641" spans="5:5">
      <c r="E10641" s="2"/>
    </row>
    <row r="10642" spans="5:5">
      <c r="E10642" s="2"/>
    </row>
    <row r="10643" spans="5:5">
      <c r="E10643" s="2"/>
    </row>
    <row r="10644" spans="5:5">
      <c r="E10644" s="2"/>
    </row>
    <row r="10645" spans="5:5">
      <c r="E10645" s="2"/>
    </row>
    <row r="10646" spans="5:5">
      <c r="E10646" s="2"/>
    </row>
    <row r="10647" spans="5:5">
      <c r="E10647" s="2"/>
    </row>
    <row r="10648" spans="5:5">
      <c r="E10648" s="2"/>
    </row>
    <row r="10649" spans="5:5">
      <c r="E10649" s="2"/>
    </row>
    <row r="10650" spans="5:5">
      <c r="E10650" s="2"/>
    </row>
    <row r="10651" spans="5:5">
      <c r="E10651" s="2"/>
    </row>
    <row r="10652" spans="5:5">
      <c r="E10652" s="2"/>
    </row>
    <row r="10653" spans="5:5">
      <c r="E10653" s="2"/>
    </row>
    <row r="10654" spans="5:5">
      <c r="E10654" s="2"/>
    </row>
    <row r="10655" spans="5:5">
      <c r="E10655" s="2"/>
    </row>
    <row r="10656" spans="5:5">
      <c r="E10656" s="2"/>
    </row>
    <row r="10657" spans="5:5">
      <c r="E10657" s="2"/>
    </row>
    <row r="10658" spans="5:5">
      <c r="E10658" s="2"/>
    </row>
    <row r="10659" spans="5:5">
      <c r="E10659" s="2"/>
    </row>
    <row r="10660" spans="5:5">
      <c r="E10660" s="2"/>
    </row>
    <row r="10661" spans="5:5">
      <c r="E10661" s="2"/>
    </row>
    <row r="10662" spans="5:5">
      <c r="E10662" s="2"/>
    </row>
    <row r="10663" spans="5:5">
      <c r="E10663" s="2"/>
    </row>
    <row r="10664" spans="5:5">
      <c r="E10664" s="2"/>
    </row>
    <row r="10665" spans="5:5">
      <c r="E10665" s="2"/>
    </row>
    <row r="10666" spans="5:5">
      <c r="E10666" s="2"/>
    </row>
    <row r="10667" spans="5:5">
      <c r="E10667" s="2"/>
    </row>
    <row r="10668" spans="5:5">
      <c r="E10668" s="2"/>
    </row>
    <row r="10669" spans="5:5">
      <c r="E10669" s="2"/>
    </row>
    <row r="10670" spans="5:5">
      <c r="E10670" s="2"/>
    </row>
    <row r="10671" spans="5:5">
      <c r="E10671" s="2"/>
    </row>
    <row r="10672" spans="5:5">
      <c r="E10672" s="2"/>
    </row>
    <row r="10673" spans="5:5">
      <c r="E10673" s="2"/>
    </row>
    <row r="10674" spans="5:5">
      <c r="E10674" s="2"/>
    </row>
    <row r="10675" spans="5:5">
      <c r="E10675" s="2"/>
    </row>
    <row r="10676" spans="5:5">
      <c r="E10676" s="2"/>
    </row>
    <row r="10677" spans="5:5">
      <c r="E10677" s="2"/>
    </row>
    <row r="10678" spans="5:5">
      <c r="E10678" s="2"/>
    </row>
    <row r="10679" spans="5:5">
      <c r="E10679" s="2"/>
    </row>
    <row r="10680" spans="5:5">
      <c r="E10680" s="2"/>
    </row>
    <row r="10681" spans="5:5">
      <c r="E10681" s="2"/>
    </row>
    <row r="10682" spans="5:5">
      <c r="E10682" s="2"/>
    </row>
    <row r="10683" spans="5:5">
      <c r="E10683" s="2"/>
    </row>
    <row r="10684" spans="5:5">
      <c r="E10684" s="2"/>
    </row>
    <row r="10685" spans="5:5">
      <c r="E10685" s="2"/>
    </row>
    <row r="10686" spans="5:5">
      <c r="E10686" s="2"/>
    </row>
    <row r="10687" spans="5:5">
      <c r="E10687" s="2"/>
    </row>
    <row r="10688" spans="5:5">
      <c r="E10688" s="2"/>
    </row>
    <row r="10689" spans="5:5">
      <c r="E10689" s="2"/>
    </row>
    <row r="10690" spans="5:5">
      <c r="E10690" s="2"/>
    </row>
    <row r="10691" spans="5:5">
      <c r="E10691" s="2"/>
    </row>
    <row r="10692" spans="5:5">
      <c r="E10692" s="2"/>
    </row>
    <row r="10693" spans="5:5">
      <c r="E10693" s="2"/>
    </row>
    <row r="10694" spans="5:5">
      <c r="E10694" s="2"/>
    </row>
    <row r="10695" spans="5:5">
      <c r="E10695" s="2"/>
    </row>
    <row r="10696" spans="5:5">
      <c r="E10696" s="2"/>
    </row>
    <row r="10697" spans="5:5">
      <c r="E10697" s="2"/>
    </row>
    <row r="10698" spans="5:5">
      <c r="E10698" s="2"/>
    </row>
    <row r="10699" spans="5:5">
      <c r="E10699" s="2"/>
    </row>
    <row r="10700" spans="5:5">
      <c r="E10700" s="2"/>
    </row>
    <row r="10701" spans="5:5">
      <c r="E10701" s="2"/>
    </row>
    <row r="10702" spans="5:5">
      <c r="E10702" s="2"/>
    </row>
    <row r="10703" spans="5:5">
      <c r="E10703" s="2"/>
    </row>
    <row r="10704" spans="5:5">
      <c r="E10704" s="2"/>
    </row>
    <row r="10705" spans="5:5">
      <c r="E10705" s="2"/>
    </row>
    <row r="10706" spans="5:5">
      <c r="E10706" s="2"/>
    </row>
    <row r="10707" spans="5:5">
      <c r="E10707" s="2"/>
    </row>
    <row r="10708" spans="5:5">
      <c r="E10708" s="2"/>
    </row>
    <row r="10709" spans="5:5">
      <c r="E10709" s="2"/>
    </row>
    <row r="10710" spans="5:5">
      <c r="E10710" s="2"/>
    </row>
    <row r="10711" spans="5:5">
      <c r="E10711" s="2"/>
    </row>
    <row r="10712" spans="5:5">
      <c r="E10712" s="2"/>
    </row>
    <row r="10713" spans="5:5">
      <c r="E10713" s="2"/>
    </row>
    <row r="10714" spans="5:5">
      <c r="E10714" s="2"/>
    </row>
    <row r="10715" spans="5:5">
      <c r="E10715" s="2"/>
    </row>
    <row r="10716" spans="5:5">
      <c r="E10716" s="2"/>
    </row>
    <row r="10717" spans="5:5">
      <c r="E10717" s="2"/>
    </row>
    <row r="10718" spans="5:5">
      <c r="E10718" s="2"/>
    </row>
    <row r="10719" spans="5:5">
      <c r="E10719" s="2"/>
    </row>
    <row r="10720" spans="5:5">
      <c r="E10720" s="2"/>
    </row>
    <row r="10721" spans="5:5">
      <c r="E10721" s="2"/>
    </row>
    <row r="10722" spans="5:5">
      <c r="E10722" s="2"/>
    </row>
    <row r="10723" spans="5:5">
      <c r="E10723" s="2"/>
    </row>
    <row r="10724" spans="5:5">
      <c r="E10724" s="2"/>
    </row>
    <row r="10725" spans="5:5">
      <c r="E10725" s="2"/>
    </row>
    <row r="10726" spans="5:5">
      <c r="E10726" s="2"/>
    </row>
    <row r="10727" spans="5:5">
      <c r="E10727" s="2"/>
    </row>
    <row r="10728" spans="5:5">
      <c r="E10728" s="2"/>
    </row>
    <row r="10729" spans="5:5">
      <c r="E10729" s="2"/>
    </row>
    <row r="10730" spans="5:5">
      <c r="E10730" s="2"/>
    </row>
    <row r="10731" spans="5:5">
      <c r="E10731" s="2"/>
    </row>
    <row r="10732" spans="5:5">
      <c r="E10732" s="2"/>
    </row>
    <row r="10733" spans="5:5">
      <c r="E10733" s="2"/>
    </row>
    <row r="10734" spans="5:5">
      <c r="E10734" s="2"/>
    </row>
    <row r="10735" spans="5:5">
      <c r="E10735" s="2"/>
    </row>
    <row r="10736" spans="5:5">
      <c r="E10736" s="2"/>
    </row>
    <row r="10737" spans="5:5">
      <c r="E10737" s="2"/>
    </row>
    <row r="10738" spans="5:5">
      <c r="E10738" s="2"/>
    </row>
    <row r="10739" spans="5:5">
      <c r="E10739" s="2"/>
    </row>
    <row r="10740" spans="5:5">
      <c r="E10740" s="2"/>
    </row>
    <row r="10741" spans="5:5">
      <c r="E10741" s="2"/>
    </row>
    <row r="10742" spans="5:5">
      <c r="E10742" s="2"/>
    </row>
    <row r="10743" spans="5:5">
      <c r="E10743" s="2"/>
    </row>
    <row r="10744" spans="5:5">
      <c r="E10744" s="2"/>
    </row>
    <row r="10745" spans="5:5">
      <c r="E10745" s="2"/>
    </row>
    <row r="10746" spans="5:5">
      <c r="E10746" s="2"/>
    </row>
    <row r="10747" spans="5:5">
      <c r="E10747" s="2"/>
    </row>
    <row r="10748" spans="5:5">
      <c r="E10748" s="2"/>
    </row>
    <row r="10749" spans="5:5">
      <c r="E10749" s="2"/>
    </row>
    <row r="10750" spans="5:5">
      <c r="E10750" s="2"/>
    </row>
    <row r="10751" spans="5:5">
      <c r="E10751" s="2"/>
    </row>
    <row r="10752" spans="5:5">
      <c r="E10752" s="2"/>
    </row>
    <row r="10753" spans="5:5">
      <c r="E10753" s="2"/>
    </row>
    <row r="10754" spans="5:5">
      <c r="E10754" s="2"/>
    </row>
    <row r="10755" spans="5:5">
      <c r="E10755" s="2"/>
    </row>
    <row r="10756" spans="5:5">
      <c r="E10756" s="2"/>
    </row>
    <row r="10757" spans="5:5">
      <c r="E10757" s="2"/>
    </row>
    <row r="10758" spans="5:5">
      <c r="E10758" s="2"/>
    </row>
    <row r="10759" spans="5:5">
      <c r="E10759" s="2"/>
    </row>
    <row r="10760" spans="5:5">
      <c r="E10760" s="2"/>
    </row>
    <row r="10761" spans="5:5">
      <c r="E10761" s="2"/>
    </row>
    <row r="10762" spans="5:5">
      <c r="E10762" s="2"/>
    </row>
    <row r="10763" spans="5:5">
      <c r="E10763" s="2"/>
    </row>
    <row r="10764" spans="5:5">
      <c r="E10764" s="2"/>
    </row>
    <row r="10765" spans="5:5">
      <c r="E10765" s="2"/>
    </row>
    <row r="10766" spans="5:5">
      <c r="E10766" s="2"/>
    </row>
    <row r="10767" spans="5:5">
      <c r="E10767" s="2"/>
    </row>
    <row r="10768" spans="5:5">
      <c r="E10768" s="2"/>
    </row>
    <row r="10769" spans="5:5">
      <c r="E10769" s="2"/>
    </row>
    <row r="10770" spans="5:5">
      <c r="E10770" s="2"/>
    </row>
    <row r="10771" spans="5:5">
      <c r="E10771" s="2"/>
    </row>
    <row r="10772" spans="5:5">
      <c r="E10772" s="2"/>
    </row>
    <row r="10773" spans="5:5">
      <c r="E10773" s="2"/>
    </row>
    <row r="10774" spans="5:5">
      <c r="E10774" s="2"/>
    </row>
    <row r="10775" spans="5:5">
      <c r="E10775" s="2"/>
    </row>
    <row r="10776" spans="5:5">
      <c r="E10776" s="2"/>
    </row>
    <row r="10777" spans="5:5">
      <c r="E10777" s="2"/>
    </row>
    <row r="10778" spans="5:5">
      <c r="E10778" s="2"/>
    </row>
    <row r="10779" spans="5:5">
      <c r="E10779" s="2"/>
    </row>
    <row r="10780" spans="5:5">
      <c r="E10780" s="2"/>
    </row>
    <row r="10781" spans="5:5">
      <c r="E10781" s="2"/>
    </row>
    <row r="10782" spans="5:5">
      <c r="E10782" s="2"/>
    </row>
    <row r="10783" spans="5:5">
      <c r="E10783" s="2"/>
    </row>
    <row r="10784" spans="5:5">
      <c r="E10784" s="2"/>
    </row>
    <row r="10785" spans="5:5">
      <c r="E10785" s="2"/>
    </row>
    <row r="10786" spans="5:5">
      <c r="E10786" s="2"/>
    </row>
    <row r="10787" spans="5:5">
      <c r="E10787" s="2"/>
    </row>
    <row r="10788" spans="5:5">
      <c r="E10788" s="2"/>
    </row>
    <row r="10789" spans="5:5">
      <c r="E10789" s="2"/>
    </row>
    <row r="10790" spans="5:5">
      <c r="E10790" s="2"/>
    </row>
    <row r="10791" spans="5:5">
      <c r="E10791" s="2"/>
    </row>
    <row r="10792" spans="5:5">
      <c r="E10792" s="2"/>
    </row>
    <row r="10793" spans="5:5">
      <c r="E10793" s="2"/>
    </row>
    <row r="10794" spans="5:5">
      <c r="E10794" s="2"/>
    </row>
    <row r="10795" spans="5:5">
      <c r="E10795" s="2"/>
    </row>
    <row r="10796" spans="5:5">
      <c r="E10796" s="2"/>
    </row>
    <row r="10797" spans="5:5">
      <c r="E10797" s="2"/>
    </row>
    <row r="10798" spans="5:5">
      <c r="E10798" s="2"/>
    </row>
    <row r="10799" spans="5:5">
      <c r="E10799" s="2"/>
    </row>
    <row r="10800" spans="5:5">
      <c r="E10800" s="2"/>
    </row>
    <row r="10801" spans="5:5">
      <c r="E10801" s="2"/>
    </row>
    <row r="10802" spans="5:5">
      <c r="E10802" s="2"/>
    </row>
    <row r="10803" spans="5:5">
      <c r="E10803" s="2"/>
    </row>
    <row r="10804" spans="5:5">
      <c r="E10804" s="2"/>
    </row>
    <row r="10805" spans="5:5">
      <c r="E10805" s="2"/>
    </row>
    <row r="10806" spans="5:5">
      <c r="E10806" s="2"/>
    </row>
    <row r="10807" spans="5:5">
      <c r="E10807" s="2"/>
    </row>
    <row r="10808" spans="5:5">
      <c r="E10808" s="2"/>
    </row>
    <row r="10809" spans="5:5">
      <c r="E10809" s="2"/>
    </row>
    <row r="10810" spans="5:5">
      <c r="E10810" s="2"/>
    </row>
    <row r="10811" spans="5:5">
      <c r="E10811" s="2"/>
    </row>
    <row r="10812" spans="5:5">
      <c r="E10812" s="2"/>
    </row>
    <row r="10813" spans="5:5">
      <c r="E10813" s="2"/>
    </row>
    <row r="10814" spans="5:5">
      <c r="E10814" s="2"/>
    </row>
    <row r="10815" spans="5:5">
      <c r="E10815" s="2"/>
    </row>
    <row r="10816" spans="5:5">
      <c r="E10816" s="2"/>
    </row>
    <row r="10817" spans="5:5">
      <c r="E10817" s="2"/>
    </row>
    <row r="10818" spans="5:5">
      <c r="E10818" s="2"/>
    </row>
    <row r="10819" spans="5:5">
      <c r="E10819" s="2"/>
    </row>
    <row r="10820" spans="5:5">
      <c r="E10820" s="2"/>
    </row>
    <row r="10821" spans="5:5">
      <c r="E10821" s="2"/>
    </row>
    <row r="10822" spans="5:5">
      <c r="E10822" s="2"/>
    </row>
    <row r="10823" spans="5:5">
      <c r="E10823" s="2"/>
    </row>
    <row r="10824" spans="5:5">
      <c r="E10824" s="2"/>
    </row>
    <row r="10825" spans="5:5">
      <c r="E10825" s="2"/>
    </row>
    <row r="10826" spans="5:5">
      <c r="E10826" s="2"/>
    </row>
    <row r="10827" spans="5:5">
      <c r="E10827" s="2"/>
    </row>
    <row r="10828" spans="5:5">
      <c r="E10828" s="2"/>
    </row>
    <row r="10829" spans="5:5">
      <c r="E10829" s="2"/>
    </row>
    <row r="10830" spans="5:5">
      <c r="E10830" s="2"/>
    </row>
    <row r="10831" spans="5:5">
      <c r="E10831" s="2"/>
    </row>
    <row r="10832" spans="5:5">
      <c r="E10832" s="2"/>
    </row>
    <row r="10833" spans="5:5">
      <c r="E10833" s="2"/>
    </row>
    <row r="10834" spans="5:5">
      <c r="E10834" s="2"/>
    </row>
    <row r="10835" spans="5:5">
      <c r="E10835" s="2"/>
    </row>
    <row r="10836" spans="5:5">
      <c r="E10836" s="2"/>
    </row>
    <row r="10837" spans="5:5">
      <c r="E10837" s="2"/>
    </row>
    <row r="10838" spans="5:5">
      <c r="E10838" s="2"/>
    </row>
    <row r="10839" spans="5:5">
      <c r="E10839" s="2"/>
    </row>
    <row r="10840" spans="5:5">
      <c r="E10840" s="2"/>
    </row>
    <row r="10841" spans="5:5">
      <c r="E10841" s="2"/>
    </row>
    <row r="10842" spans="5:5">
      <c r="E10842" s="2"/>
    </row>
    <row r="10843" spans="5:5">
      <c r="E10843" s="2"/>
    </row>
    <row r="10844" spans="5:5">
      <c r="E10844" s="2"/>
    </row>
    <row r="10845" spans="5:5">
      <c r="E10845" s="2"/>
    </row>
    <row r="10846" spans="5:5">
      <c r="E10846" s="2"/>
    </row>
    <row r="10847" spans="5:5">
      <c r="E10847" s="2"/>
    </row>
    <row r="10848" spans="5:5">
      <c r="E10848" s="2"/>
    </row>
    <row r="10849" spans="5:5">
      <c r="E10849" s="2"/>
    </row>
    <row r="10850" spans="5:5">
      <c r="E10850" s="2"/>
    </row>
    <row r="10851" spans="5:5">
      <c r="E10851" s="2"/>
    </row>
    <row r="10852" spans="5:5">
      <c r="E10852" s="2"/>
    </row>
    <row r="10853" spans="5:5">
      <c r="E10853" s="2"/>
    </row>
    <row r="10854" spans="5:5">
      <c r="E10854" s="2"/>
    </row>
    <row r="10855" spans="5:5">
      <c r="E10855" s="2"/>
    </row>
    <row r="10856" spans="5:5">
      <c r="E10856" s="2"/>
    </row>
    <row r="10857" spans="5:5">
      <c r="E10857" s="2"/>
    </row>
    <row r="10858" spans="5:5">
      <c r="E10858" s="2"/>
    </row>
    <row r="10859" spans="5:5">
      <c r="E10859" s="2"/>
    </row>
    <row r="10860" spans="5:5">
      <c r="E10860" s="2"/>
    </row>
    <row r="10861" spans="5:5">
      <c r="E10861" s="2"/>
    </row>
    <row r="10862" spans="5:5">
      <c r="E10862" s="2"/>
    </row>
    <row r="10863" spans="5:5">
      <c r="E10863" s="2"/>
    </row>
    <row r="10864" spans="5:5">
      <c r="E10864" s="2"/>
    </row>
    <row r="10865" spans="5:5">
      <c r="E10865" s="2"/>
    </row>
    <row r="10866" spans="5:5">
      <c r="E10866" s="2"/>
    </row>
    <row r="10867" spans="5:5">
      <c r="E10867" s="2"/>
    </row>
    <row r="10868" spans="5:5">
      <c r="E10868" s="2"/>
    </row>
    <row r="10869" spans="5:5">
      <c r="E10869" s="2"/>
    </row>
    <row r="10870" spans="5:5">
      <c r="E10870" s="2"/>
    </row>
    <row r="10871" spans="5:5">
      <c r="E10871" s="2"/>
    </row>
    <row r="10872" spans="5:5">
      <c r="E10872" s="2"/>
    </row>
    <row r="10873" spans="5:5">
      <c r="E10873" s="2"/>
    </row>
    <row r="10874" spans="5:5">
      <c r="E10874" s="2"/>
    </row>
    <row r="10875" spans="5:5">
      <c r="E10875" s="2"/>
    </row>
    <row r="10876" spans="5:5">
      <c r="E10876" s="2"/>
    </row>
    <row r="10877" spans="5:5">
      <c r="E10877" s="2"/>
    </row>
    <row r="10878" spans="5:5">
      <c r="E10878" s="2"/>
    </row>
    <row r="10879" spans="5:5">
      <c r="E10879" s="2"/>
    </row>
    <row r="10880" spans="5:5">
      <c r="E10880" s="2"/>
    </row>
    <row r="10881" spans="5:5">
      <c r="E10881" s="2"/>
    </row>
    <row r="10882" spans="5:5">
      <c r="E10882" s="2"/>
    </row>
    <row r="10883" spans="5:5">
      <c r="E10883" s="2"/>
    </row>
    <row r="10884" spans="5:5">
      <c r="E10884" s="2"/>
    </row>
    <row r="10885" spans="5:5">
      <c r="E10885" s="2"/>
    </row>
    <row r="10886" spans="5:5">
      <c r="E10886" s="2"/>
    </row>
    <row r="10887" spans="5:5">
      <c r="E10887" s="2"/>
    </row>
    <row r="10888" spans="5:5">
      <c r="E10888" s="2"/>
    </row>
    <row r="10889" spans="5:5">
      <c r="E10889" s="2"/>
    </row>
    <row r="10890" spans="5:5">
      <c r="E10890" s="2"/>
    </row>
    <row r="10891" spans="5:5">
      <c r="E10891" s="2"/>
    </row>
    <row r="10892" spans="5:5">
      <c r="E10892" s="2"/>
    </row>
    <row r="10893" spans="5:5">
      <c r="E10893" s="2"/>
    </row>
    <row r="10894" spans="5:5">
      <c r="E10894" s="2"/>
    </row>
    <row r="10895" spans="5:5">
      <c r="E10895" s="2"/>
    </row>
    <row r="10896" spans="5:5">
      <c r="E10896" s="2"/>
    </row>
    <row r="10897" spans="5:5">
      <c r="E10897" s="2"/>
    </row>
    <row r="10898" spans="5:5">
      <c r="E10898" s="2"/>
    </row>
    <row r="10899" spans="5:5">
      <c r="E10899" s="2"/>
    </row>
    <row r="10900" spans="5:5">
      <c r="E10900" s="2"/>
    </row>
    <row r="10901" spans="5:5">
      <c r="E10901" s="2"/>
    </row>
    <row r="10902" spans="5:5">
      <c r="E10902" s="2"/>
    </row>
    <row r="10903" spans="5:5">
      <c r="E10903" s="2"/>
    </row>
    <row r="10904" spans="5:5">
      <c r="E10904" s="2"/>
    </row>
    <row r="10905" spans="5:5">
      <c r="E10905" s="2"/>
    </row>
    <row r="10906" spans="5:5">
      <c r="E10906" s="2"/>
    </row>
    <row r="10907" spans="5:5">
      <c r="E10907" s="2"/>
    </row>
    <row r="10908" spans="5:5">
      <c r="E10908" s="2"/>
    </row>
    <row r="10909" spans="5:5">
      <c r="E10909" s="2"/>
    </row>
    <row r="10910" spans="5:5">
      <c r="E10910" s="2"/>
    </row>
    <row r="10911" spans="5:5">
      <c r="E10911" s="2"/>
    </row>
    <row r="10912" spans="5:5">
      <c r="E10912" s="2"/>
    </row>
    <row r="10913" spans="5:5">
      <c r="E10913" s="2"/>
    </row>
    <row r="10914" spans="5:5">
      <c r="E10914" s="2"/>
    </row>
    <row r="10915" spans="5:5">
      <c r="E10915" s="2"/>
    </row>
    <row r="10916" spans="5:5">
      <c r="E10916" s="2"/>
    </row>
    <row r="10917" spans="5:5">
      <c r="E10917" s="2"/>
    </row>
    <row r="10918" spans="5:5">
      <c r="E10918" s="2"/>
    </row>
    <row r="10919" spans="5:5">
      <c r="E10919" s="2"/>
    </row>
    <row r="10920" spans="5:5">
      <c r="E10920" s="2"/>
    </row>
    <row r="10921" spans="5:5">
      <c r="E10921" s="2"/>
    </row>
    <row r="10922" spans="5:5">
      <c r="E10922" s="2"/>
    </row>
    <row r="10923" spans="5:5">
      <c r="E10923" s="2"/>
    </row>
    <row r="10924" spans="5:5">
      <c r="E10924" s="2"/>
    </row>
    <row r="10925" spans="5:5">
      <c r="E10925" s="2"/>
    </row>
    <row r="10926" spans="5:5">
      <c r="E10926" s="2"/>
    </row>
    <row r="10927" spans="5:5">
      <c r="E10927" s="2"/>
    </row>
    <row r="10928" spans="5:5">
      <c r="E10928" s="2"/>
    </row>
    <row r="10929" spans="5:5">
      <c r="E10929" s="2"/>
    </row>
    <row r="10930" spans="5:5">
      <c r="E10930" s="2"/>
    </row>
    <row r="10931" spans="5:5">
      <c r="E10931" s="2"/>
    </row>
    <row r="10932" spans="5:5">
      <c r="E10932" s="2"/>
    </row>
    <row r="10933" spans="5:5">
      <c r="E10933" s="2"/>
    </row>
    <row r="10934" spans="5:5">
      <c r="E10934" s="2"/>
    </row>
    <row r="10935" spans="5:5">
      <c r="E10935" s="2"/>
    </row>
    <row r="10936" spans="5:5">
      <c r="E10936" s="2"/>
    </row>
    <row r="10937" spans="5:5">
      <c r="E10937" s="2"/>
    </row>
    <row r="10938" spans="5:5">
      <c r="E10938" s="2"/>
    </row>
    <row r="10939" spans="5:5">
      <c r="E10939" s="2"/>
    </row>
    <row r="10940" spans="5:5">
      <c r="E10940" s="2"/>
    </row>
    <row r="10941" spans="5:5">
      <c r="E10941" s="2"/>
    </row>
    <row r="10942" spans="5:5">
      <c r="E10942" s="2"/>
    </row>
    <row r="10943" spans="5:5">
      <c r="E10943" s="2"/>
    </row>
    <row r="10944" spans="5:5">
      <c r="E10944" s="2"/>
    </row>
    <row r="10945" spans="5:5">
      <c r="E10945" s="2"/>
    </row>
    <row r="10946" spans="5:5">
      <c r="E10946" s="2"/>
    </row>
    <row r="10947" spans="5:5">
      <c r="E10947" s="2"/>
    </row>
    <row r="10948" spans="5:5">
      <c r="E10948" s="2"/>
    </row>
    <row r="10949" spans="5:5">
      <c r="E10949" s="2"/>
    </row>
    <row r="10950" spans="5:5">
      <c r="E10950" s="2"/>
    </row>
    <row r="10951" spans="5:5">
      <c r="E10951" s="2"/>
    </row>
    <row r="10952" spans="5:5">
      <c r="E10952" s="2"/>
    </row>
    <row r="10953" spans="5:5">
      <c r="E10953" s="2"/>
    </row>
    <row r="10954" spans="5:5">
      <c r="E10954" s="2"/>
    </row>
    <row r="10955" spans="5:5">
      <c r="E10955" s="2"/>
    </row>
    <row r="10956" spans="5:5">
      <c r="E10956" s="2"/>
    </row>
    <row r="10957" spans="5:5">
      <c r="E10957" s="2"/>
    </row>
    <row r="10958" spans="5:5">
      <c r="E10958" s="2"/>
    </row>
    <row r="10959" spans="5:5">
      <c r="E10959" s="2"/>
    </row>
    <row r="10960" spans="5:5">
      <c r="E10960" s="2"/>
    </row>
    <row r="10961" spans="5:5">
      <c r="E10961" s="2"/>
    </row>
    <row r="10962" spans="5:5">
      <c r="E10962" s="2"/>
    </row>
    <row r="10963" spans="5:5">
      <c r="E10963" s="2"/>
    </row>
    <row r="10964" spans="5:5">
      <c r="E10964" s="2"/>
    </row>
    <row r="10965" spans="5:5">
      <c r="E10965" s="2"/>
    </row>
    <row r="10966" spans="5:5">
      <c r="E10966" s="2"/>
    </row>
    <row r="10967" spans="5:5">
      <c r="E10967" s="2"/>
    </row>
    <row r="10968" spans="5:5">
      <c r="E10968" s="2"/>
    </row>
    <row r="10969" spans="5:5">
      <c r="E10969" s="2"/>
    </row>
    <row r="10970" spans="5:5">
      <c r="E10970" s="2"/>
    </row>
    <row r="10971" spans="5:5">
      <c r="E10971" s="2"/>
    </row>
    <row r="10972" spans="5:5">
      <c r="E10972" s="2"/>
    </row>
    <row r="10973" spans="5:5">
      <c r="E10973" s="2"/>
    </row>
    <row r="10974" spans="5:5">
      <c r="E10974" s="2"/>
    </row>
    <row r="10975" spans="5:5">
      <c r="E10975" s="2"/>
    </row>
    <row r="10976" spans="5:5">
      <c r="E10976" s="2"/>
    </row>
    <row r="10977" spans="5:5">
      <c r="E10977" s="2"/>
    </row>
    <row r="10978" spans="5:5">
      <c r="E10978" s="2"/>
    </row>
    <row r="10979" spans="5:5">
      <c r="E10979" s="2"/>
    </row>
    <row r="10980" spans="5:5">
      <c r="E10980" s="2"/>
    </row>
    <row r="10981" spans="5:5">
      <c r="E10981" s="2"/>
    </row>
    <row r="10982" spans="5:5">
      <c r="E10982" s="2"/>
    </row>
    <row r="10983" spans="5:5">
      <c r="E10983" s="2"/>
    </row>
    <row r="10984" spans="5:5">
      <c r="E10984" s="2"/>
    </row>
    <row r="10985" spans="5:5">
      <c r="E10985" s="2"/>
    </row>
    <row r="10986" spans="5:5">
      <c r="E10986" s="2"/>
    </row>
    <row r="10987" spans="5:5">
      <c r="E10987" s="2"/>
    </row>
    <row r="10988" spans="5:5">
      <c r="E10988" s="2"/>
    </row>
    <row r="10989" spans="5:5">
      <c r="E10989" s="2"/>
    </row>
    <row r="10990" spans="5:5">
      <c r="E10990" s="2"/>
    </row>
    <row r="10991" spans="5:5">
      <c r="E10991" s="2"/>
    </row>
    <row r="10992" spans="5:5">
      <c r="E10992" s="2"/>
    </row>
    <row r="10993" spans="5:5">
      <c r="E10993" s="2"/>
    </row>
    <row r="10994" spans="5:5">
      <c r="E10994" s="2"/>
    </row>
    <row r="10995" spans="5:5">
      <c r="E10995" s="2"/>
    </row>
    <row r="10996" spans="5:5">
      <c r="E10996" s="2"/>
    </row>
    <row r="10997" spans="5:5">
      <c r="E10997" s="2"/>
    </row>
    <row r="10998" spans="5:5">
      <c r="E10998" s="2"/>
    </row>
    <row r="10999" spans="5:5">
      <c r="E10999" s="2"/>
    </row>
    <row r="11000" spans="5:5">
      <c r="E11000" s="2"/>
    </row>
    <row r="11001" spans="5:5">
      <c r="E11001" s="2"/>
    </row>
    <row r="11002" spans="5:5">
      <c r="E11002" s="2"/>
    </row>
    <row r="11003" spans="5:5">
      <c r="E11003" s="2"/>
    </row>
    <row r="11004" spans="5:5">
      <c r="E11004" s="2"/>
    </row>
    <row r="11005" spans="5:5">
      <c r="E11005" s="2"/>
    </row>
    <row r="11006" spans="5:5">
      <c r="E11006" s="2"/>
    </row>
    <row r="11007" spans="5:5">
      <c r="E11007" s="2"/>
    </row>
    <row r="11008" spans="5:5">
      <c r="E11008" s="2"/>
    </row>
    <row r="11009" spans="5:5">
      <c r="E11009" s="2"/>
    </row>
    <row r="11010" spans="5:5">
      <c r="E11010" s="2"/>
    </row>
    <row r="11011" spans="5:5">
      <c r="E11011" s="2"/>
    </row>
    <row r="11012" spans="5:5">
      <c r="E11012" s="2"/>
    </row>
    <row r="11013" spans="5:5">
      <c r="E11013" s="2"/>
    </row>
    <row r="11014" spans="5:5">
      <c r="E11014" s="2"/>
    </row>
    <row r="11015" spans="5:5">
      <c r="E11015" s="2"/>
    </row>
    <row r="11016" spans="5:5">
      <c r="E11016" s="2"/>
    </row>
    <row r="11017" spans="5:5">
      <c r="E11017" s="2"/>
    </row>
    <row r="11018" spans="5:5">
      <c r="E11018" s="2"/>
    </row>
    <row r="11019" spans="5:5">
      <c r="E11019" s="2"/>
    </row>
    <row r="11020" spans="5:5">
      <c r="E11020" s="2"/>
    </row>
    <row r="11021" spans="5:5">
      <c r="E11021" s="2"/>
    </row>
    <row r="11022" spans="5:5">
      <c r="E11022" s="2"/>
    </row>
    <row r="11023" spans="5:5">
      <c r="E11023" s="2"/>
    </row>
    <row r="11024" spans="5:5">
      <c r="E11024" s="2"/>
    </row>
    <row r="11025" spans="5:5">
      <c r="E11025" s="2"/>
    </row>
    <row r="11026" spans="5:5">
      <c r="E11026" s="2"/>
    </row>
    <row r="11027" spans="5:5">
      <c r="E11027" s="2"/>
    </row>
    <row r="11028" spans="5:5">
      <c r="E11028" s="2"/>
    </row>
    <row r="11029" spans="5:5">
      <c r="E11029" s="2"/>
    </row>
    <row r="11030" spans="5:5">
      <c r="E11030" s="2"/>
    </row>
    <row r="11031" spans="5:5">
      <c r="E11031" s="2"/>
    </row>
    <row r="11032" spans="5:5">
      <c r="E11032" s="2"/>
    </row>
    <row r="11033" spans="5:5">
      <c r="E11033" s="2"/>
    </row>
    <row r="11034" spans="5:5">
      <c r="E11034" s="2"/>
    </row>
    <row r="11035" spans="5:5">
      <c r="E11035" s="2"/>
    </row>
    <row r="11036" spans="5:5">
      <c r="E11036" s="2"/>
    </row>
    <row r="11037" spans="5:5">
      <c r="E11037" s="2"/>
    </row>
    <row r="11038" spans="5:5">
      <c r="E11038" s="2"/>
    </row>
    <row r="11039" spans="5:5">
      <c r="E11039" s="2"/>
    </row>
    <row r="11040" spans="5:5">
      <c r="E11040" s="2"/>
    </row>
    <row r="11041" spans="5:5">
      <c r="E11041" s="2"/>
    </row>
    <row r="11042" spans="5:5">
      <c r="E11042" s="2"/>
    </row>
    <row r="11043" spans="5:5">
      <c r="E11043" s="2"/>
    </row>
    <row r="11044" spans="5:5">
      <c r="E11044" s="2"/>
    </row>
    <row r="11045" spans="5:5">
      <c r="E11045" s="2"/>
    </row>
    <row r="11046" spans="5:5">
      <c r="E11046" s="2"/>
    </row>
    <row r="11047" spans="5:5">
      <c r="E11047" s="2"/>
    </row>
    <row r="11048" spans="5:5">
      <c r="E11048" s="2"/>
    </row>
    <row r="11049" spans="5:5">
      <c r="E11049" s="2"/>
    </row>
    <row r="11050" spans="5:5">
      <c r="E11050" s="2"/>
    </row>
    <row r="11051" spans="5:5">
      <c r="E11051" s="2"/>
    </row>
    <row r="11052" spans="5:5">
      <c r="E11052" s="2"/>
    </row>
    <row r="11053" spans="5:5">
      <c r="E11053" s="2"/>
    </row>
    <row r="11054" spans="5:5">
      <c r="E11054" s="2"/>
    </row>
    <row r="11055" spans="5:5">
      <c r="E11055" s="2"/>
    </row>
    <row r="11056" spans="5:5">
      <c r="E11056" s="2"/>
    </row>
    <row r="11057" spans="5:5">
      <c r="E11057" s="2"/>
    </row>
    <row r="11058" spans="5:5">
      <c r="E11058" s="2"/>
    </row>
    <row r="11059" spans="5:5">
      <c r="E11059" s="2"/>
    </row>
    <row r="11060" spans="5:5">
      <c r="E11060" s="2"/>
    </row>
    <row r="11061" spans="5:5">
      <c r="E11061" s="2"/>
    </row>
    <row r="11062" spans="5:5">
      <c r="E11062" s="2"/>
    </row>
    <row r="11063" spans="5:5">
      <c r="E11063" s="2"/>
    </row>
    <row r="11064" spans="5:5">
      <c r="E11064" s="2"/>
    </row>
    <row r="11065" spans="5:5">
      <c r="E11065" s="2"/>
    </row>
    <row r="11066" spans="5:5">
      <c r="E11066" s="2"/>
    </row>
    <row r="11067" spans="5:5">
      <c r="E11067" s="2"/>
    </row>
    <row r="11068" spans="5:5">
      <c r="E11068" s="2"/>
    </row>
    <row r="11069" spans="5:5">
      <c r="E11069" s="2"/>
    </row>
    <row r="11070" spans="5:5">
      <c r="E11070" s="2"/>
    </row>
    <row r="11071" spans="5:5">
      <c r="E11071" s="2"/>
    </row>
    <row r="11072" spans="5:5">
      <c r="E11072" s="2"/>
    </row>
    <row r="11073" spans="5:5">
      <c r="E11073" s="2"/>
    </row>
    <row r="11074" spans="5:5">
      <c r="E11074" s="2"/>
    </row>
    <row r="11075" spans="5:5">
      <c r="E11075" s="2"/>
    </row>
    <row r="11076" spans="5:5">
      <c r="E11076" s="2"/>
    </row>
    <row r="11077" spans="5:5">
      <c r="E11077" s="2"/>
    </row>
    <row r="11078" spans="5:5">
      <c r="E11078" s="2"/>
    </row>
    <row r="11079" spans="5:5">
      <c r="E11079" s="2"/>
    </row>
    <row r="11080" spans="5:5">
      <c r="E11080" s="2"/>
    </row>
    <row r="11081" spans="5:5">
      <c r="E11081" s="2"/>
    </row>
    <row r="11082" spans="5:5">
      <c r="E11082" s="2"/>
    </row>
    <row r="11083" spans="5:5">
      <c r="E11083" s="2"/>
    </row>
    <row r="11084" spans="5:5">
      <c r="E11084" s="2"/>
    </row>
    <row r="11085" spans="5:5">
      <c r="E11085" s="2"/>
    </row>
    <row r="11086" spans="5:5">
      <c r="E11086" s="2"/>
    </row>
    <row r="11087" spans="5:5">
      <c r="E11087" s="2"/>
    </row>
    <row r="11088" spans="5:5">
      <c r="E11088" s="2"/>
    </row>
    <row r="11089" spans="5:5">
      <c r="E11089" s="2"/>
    </row>
    <row r="11090" spans="5:5">
      <c r="E11090" s="2"/>
    </row>
    <row r="11091" spans="5:5">
      <c r="E11091" s="2"/>
    </row>
    <row r="11092" spans="5:5">
      <c r="E11092" s="2"/>
    </row>
    <row r="11093" spans="5:5">
      <c r="E11093" s="2"/>
    </row>
    <row r="11094" spans="5:5">
      <c r="E11094" s="2"/>
    </row>
    <row r="11095" spans="5:5">
      <c r="E11095" s="2"/>
    </row>
    <row r="11096" spans="5:5">
      <c r="E11096" s="2"/>
    </row>
    <row r="11097" spans="5:5">
      <c r="E11097" s="2"/>
    </row>
    <row r="11098" spans="5:5">
      <c r="E11098" s="2"/>
    </row>
    <row r="11099" spans="5:5">
      <c r="E11099" s="2"/>
    </row>
    <row r="11100" spans="5:5">
      <c r="E11100" s="2"/>
    </row>
    <row r="11101" spans="5:5">
      <c r="E11101" s="2"/>
    </row>
    <row r="11102" spans="5:5">
      <c r="E11102" s="2"/>
    </row>
    <row r="11103" spans="5:5">
      <c r="E11103" s="2"/>
    </row>
    <row r="11104" spans="5:5">
      <c r="E11104" s="2"/>
    </row>
    <row r="11105" spans="5:5">
      <c r="E11105" s="2"/>
    </row>
    <row r="11106" spans="5:5">
      <c r="E11106" s="2"/>
    </row>
    <row r="11107" spans="5:5">
      <c r="E11107" s="2"/>
    </row>
    <row r="11108" spans="5:5">
      <c r="E11108" s="2"/>
    </row>
    <row r="11109" spans="5:5">
      <c r="E11109" s="2"/>
    </row>
    <row r="11110" spans="5:5">
      <c r="E11110" s="2"/>
    </row>
    <row r="11111" spans="5:5">
      <c r="E11111" s="2"/>
    </row>
    <row r="11112" spans="5:5">
      <c r="E11112" s="2"/>
    </row>
    <row r="11113" spans="5:5">
      <c r="E11113" s="2"/>
    </row>
    <row r="11114" spans="5:5">
      <c r="E11114" s="2"/>
    </row>
    <row r="11115" spans="5:5">
      <c r="E11115" s="2"/>
    </row>
    <row r="11116" spans="5:5">
      <c r="E11116" s="2"/>
    </row>
    <row r="11117" spans="5:5">
      <c r="E11117" s="2"/>
    </row>
    <row r="11118" spans="5:5">
      <c r="E11118" s="2"/>
    </row>
    <row r="11119" spans="5:5">
      <c r="E11119" s="2"/>
    </row>
    <row r="11120" spans="5:5">
      <c r="E11120" s="2"/>
    </row>
    <row r="11121" spans="5:5">
      <c r="E11121" s="2"/>
    </row>
    <row r="11122" spans="5:5">
      <c r="E11122" s="2"/>
    </row>
    <row r="11123" spans="5:5">
      <c r="E11123" s="2"/>
    </row>
    <row r="11124" spans="5:5">
      <c r="E11124" s="2"/>
    </row>
    <row r="11125" spans="5:5">
      <c r="E11125" s="2"/>
    </row>
    <row r="11126" spans="5:5">
      <c r="E11126" s="2"/>
    </row>
    <row r="11127" spans="5:5">
      <c r="E11127" s="2"/>
    </row>
    <row r="11128" spans="5:5">
      <c r="E11128" s="2"/>
    </row>
    <row r="11129" spans="5:5">
      <c r="E11129" s="2"/>
    </row>
    <row r="11130" spans="5:5">
      <c r="E11130" s="2"/>
    </row>
    <row r="11131" spans="5:5">
      <c r="E11131" s="2"/>
    </row>
    <row r="11132" spans="5:5">
      <c r="E11132" s="2"/>
    </row>
    <row r="11133" spans="5:5">
      <c r="E11133" s="2"/>
    </row>
    <row r="11134" spans="5:5">
      <c r="E11134" s="2"/>
    </row>
    <row r="11135" spans="5:5">
      <c r="E11135" s="2"/>
    </row>
    <row r="11136" spans="5:5">
      <c r="E11136" s="2"/>
    </row>
    <row r="11137" spans="5:5">
      <c r="E11137" s="2"/>
    </row>
    <row r="11138" spans="5:5">
      <c r="E11138" s="2"/>
    </row>
    <row r="11139" spans="5:5">
      <c r="E11139" s="2"/>
    </row>
    <row r="11140" spans="5:5">
      <c r="E11140" s="2"/>
    </row>
    <row r="11141" spans="5:5">
      <c r="E11141" s="2"/>
    </row>
    <row r="11142" spans="5:5">
      <c r="E11142" s="2"/>
    </row>
    <row r="11143" spans="5:5">
      <c r="E11143" s="2"/>
    </row>
    <row r="11144" spans="5:5">
      <c r="E11144" s="2"/>
    </row>
    <row r="11145" spans="5:5">
      <c r="E11145" s="2"/>
    </row>
    <row r="11146" spans="5:5">
      <c r="E11146" s="2"/>
    </row>
    <row r="11147" spans="5:5">
      <c r="E11147" s="2"/>
    </row>
    <row r="11148" spans="5:5">
      <c r="E11148" s="2"/>
    </row>
    <row r="11149" spans="5:5">
      <c r="E11149" s="2"/>
    </row>
    <row r="11150" spans="5:5">
      <c r="E11150" s="2"/>
    </row>
    <row r="11151" spans="5:5">
      <c r="E11151" s="2"/>
    </row>
    <row r="11152" spans="5:5">
      <c r="E11152" s="2"/>
    </row>
    <row r="11153" spans="5:5">
      <c r="E11153" s="2"/>
    </row>
    <row r="11154" spans="5:5">
      <c r="E11154" s="2"/>
    </row>
    <row r="11155" spans="5:5">
      <c r="E11155" s="2"/>
    </row>
    <row r="11156" spans="5:5">
      <c r="E11156" s="2"/>
    </row>
    <row r="11157" spans="5:5">
      <c r="E11157" s="2"/>
    </row>
    <row r="11158" spans="5:5">
      <c r="E11158" s="2"/>
    </row>
    <row r="11159" spans="5:5">
      <c r="E11159" s="2"/>
    </row>
    <row r="11160" spans="5:5">
      <c r="E11160" s="2"/>
    </row>
    <row r="11161" spans="5:5">
      <c r="E11161" s="2"/>
    </row>
    <row r="11162" spans="5:5">
      <c r="E11162" s="2"/>
    </row>
    <row r="11163" spans="5:5">
      <c r="E11163" s="2"/>
    </row>
    <row r="11164" spans="5:5">
      <c r="E11164" s="2"/>
    </row>
    <row r="11165" spans="5:5">
      <c r="E11165" s="2"/>
    </row>
    <row r="11166" spans="5:5">
      <c r="E11166" s="2"/>
    </row>
    <row r="11167" spans="5:5">
      <c r="E11167" s="2"/>
    </row>
    <row r="11168" spans="5:5">
      <c r="E11168" s="2"/>
    </row>
    <row r="11169" spans="5:5">
      <c r="E11169" s="2"/>
    </row>
    <row r="11170" spans="5:5">
      <c r="E11170" s="2"/>
    </row>
    <row r="11171" spans="5:5">
      <c r="E11171" s="2"/>
    </row>
    <row r="11172" spans="5:5">
      <c r="E11172" s="2"/>
    </row>
    <row r="11173" spans="5:5">
      <c r="E11173" s="2"/>
    </row>
    <row r="11174" spans="5:5">
      <c r="E11174" s="2"/>
    </row>
    <row r="11175" spans="5:5">
      <c r="E11175" s="2"/>
    </row>
    <row r="11176" spans="5:5">
      <c r="E11176" s="2"/>
    </row>
    <row r="11177" spans="5:5">
      <c r="E11177" s="2"/>
    </row>
    <row r="11178" spans="5:5">
      <c r="E11178" s="2"/>
    </row>
    <row r="11179" spans="5:5">
      <c r="E11179" s="2"/>
    </row>
    <row r="11180" spans="5:5">
      <c r="E11180" s="2"/>
    </row>
    <row r="11181" spans="5:5">
      <c r="E11181" s="2"/>
    </row>
    <row r="11182" spans="5:5">
      <c r="E11182" s="2"/>
    </row>
    <row r="11183" spans="5:5">
      <c r="E11183" s="2"/>
    </row>
    <row r="11184" spans="5:5">
      <c r="E11184" s="2"/>
    </row>
    <row r="11185" spans="5:5">
      <c r="E11185" s="2"/>
    </row>
    <row r="11186" spans="5:5">
      <c r="E11186" s="2"/>
    </row>
    <row r="11187" spans="5:5">
      <c r="E11187" s="2"/>
    </row>
    <row r="11188" spans="5:5">
      <c r="E11188" s="2"/>
    </row>
    <row r="11189" spans="5:5">
      <c r="E11189" s="2"/>
    </row>
    <row r="11190" spans="5:5">
      <c r="E11190" s="2"/>
    </row>
    <row r="11191" spans="5:5">
      <c r="E11191" s="2"/>
    </row>
    <row r="11192" spans="5:5">
      <c r="E11192" s="2"/>
    </row>
    <row r="11193" spans="5:5">
      <c r="E11193" s="2"/>
    </row>
    <row r="11194" spans="5:5">
      <c r="E11194" s="2"/>
    </row>
    <row r="11195" spans="5:5">
      <c r="E11195" s="2"/>
    </row>
    <row r="11196" spans="5:5">
      <c r="E11196" s="2"/>
    </row>
    <row r="11197" spans="5:5">
      <c r="E11197" s="2"/>
    </row>
    <row r="11198" spans="5:5">
      <c r="E11198" s="2"/>
    </row>
    <row r="11199" spans="5:5">
      <c r="E11199" s="2"/>
    </row>
    <row r="11200" spans="5:5">
      <c r="E11200" s="2"/>
    </row>
    <row r="11201" spans="5:5">
      <c r="E11201" s="2"/>
    </row>
    <row r="11202" spans="5:5">
      <c r="E11202" s="2"/>
    </row>
    <row r="11203" spans="5:5">
      <c r="E11203" s="2"/>
    </row>
    <row r="11204" spans="5:5">
      <c r="E11204" s="2"/>
    </row>
    <row r="11205" spans="5:5">
      <c r="E11205" s="2"/>
    </row>
    <row r="11206" spans="5:5">
      <c r="E11206" s="2"/>
    </row>
    <row r="11207" spans="5:5">
      <c r="E11207" s="2"/>
    </row>
    <row r="11208" spans="5:5">
      <c r="E11208" s="2"/>
    </row>
    <row r="11209" spans="5:5">
      <c r="E11209" s="2"/>
    </row>
    <row r="11210" spans="5:5">
      <c r="E11210" s="2"/>
    </row>
    <row r="11211" spans="5:5">
      <c r="E11211" s="2"/>
    </row>
    <row r="11212" spans="5:5">
      <c r="E11212" s="2"/>
    </row>
    <row r="11213" spans="5:5">
      <c r="E11213" s="2"/>
    </row>
    <row r="11214" spans="5:5">
      <c r="E11214" s="2"/>
    </row>
    <row r="11215" spans="5:5">
      <c r="E11215" s="2"/>
    </row>
    <row r="11216" spans="5:5">
      <c r="E11216" s="2"/>
    </row>
    <row r="11217" spans="5:5">
      <c r="E11217" s="2"/>
    </row>
    <row r="11218" spans="5:5">
      <c r="E11218" s="2"/>
    </row>
    <row r="11219" spans="5:5">
      <c r="E11219" s="2"/>
    </row>
    <row r="11220" spans="5:5">
      <c r="E11220" s="2"/>
    </row>
    <row r="11221" spans="5:5">
      <c r="E11221" s="2"/>
    </row>
    <row r="11222" spans="5:5">
      <c r="E11222" s="2"/>
    </row>
    <row r="11223" spans="5:5">
      <c r="E11223" s="2"/>
    </row>
    <row r="11224" spans="5:5">
      <c r="E11224" s="2"/>
    </row>
    <row r="11225" spans="5:5">
      <c r="E11225" s="2"/>
    </row>
    <row r="11226" spans="5:5">
      <c r="E11226" s="2"/>
    </row>
    <row r="11227" spans="5:5">
      <c r="E11227" s="2"/>
    </row>
    <row r="11228" spans="5:5">
      <c r="E11228" s="2"/>
    </row>
    <row r="11229" spans="5:5">
      <c r="E11229" s="2"/>
    </row>
    <row r="11230" spans="5:5">
      <c r="E11230" s="2"/>
    </row>
    <row r="11231" spans="5:5">
      <c r="E11231" s="2"/>
    </row>
    <row r="11232" spans="5:5">
      <c r="E11232" s="2"/>
    </row>
    <row r="11233" spans="5:5">
      <c r="E11233" s="2"/>
    </row>
    <row r="11234" spans="5:5">
      <c r="E11234" s="2"/>
    </row>
    <row r="11235" spans="5:5">
      <c r="E11235" s="2"/>
    </row>
    <row r="11236" spans="5:5">
      <c r="E11236" s="2"/>
    </row>
    <row r="11237" spans="5:5">
      <c r="E11237" s="2"/>
    </row>
    <row r="11238" spans="5:5">
      <c r="E11238" s="2"/>
    </row>
    <row r="11239" spans="5:5">
      <c r="E11239" s="2"/>
    </row>
    <row r="11240" spans="5:5">
      <c r="E11240" s="2"/>
    </row>
    <row r="11241" spans="5:5">
      <c r="E11241" s="2"/>
    </row>
    <row r="11242" spans="5:5">
      <c r="E11242" s="2"/>
    </row>
    <row r="11243" spans="5:5">
      <c r="E11243" s="2"/>
    </row>
    <row r="11244" spans="5:5">
      <c r="E11244" s="2"/>
    </row>
    <row r="11245" spans="5:5">
      <c r="E11245" s="2"/>
    </row>
    <row r="11246" spans="5:5">
      <c r="E11246" s="2"/>
    </row>
    <row r="11247" spans="5:5">
      <c r="E11247" s="2"/>
    </row>
    <row r="11248" spans="5:5">
      <c r="E11248" s="2"/>
    </row>
    <row r="11249" spans="5:5">
      <c r="E11249" s="2"/>
    </row>
    <row r="11250" spans="5:5">
      <c r="E11250" s="2"/>
    </row>
    <row r="11251" spans="5:5">
      <c r="E11251" s="2"/>
    </row>
    <row r="11252" spans="5:5">
      <c r="E11252" s="2"/>
    </row>
    <row r="11253" spans="5:5">
      <c r="E11253" s="2"/>
    </row>
    <row r="11254" spans="5:5">
      <c r="E11254" s="2"/>
    </row>
    <row r="11255" spans="5:5">
      <c r="E11255" s="2"/>
    </row>
    <row r="11256" spans="5:5">
      <c r="E11256" s="2"/>
    </row>
    <row r="11257" spans="5:5">
      <c r="E11257" s="2"/>
    </row>
    <row r="11258" spans="5:5">
      <c r="E11258" s="2"/>
    </row>
    <row r="11259" spans="5:5">
      <c r="E11259" s="2"/>
    </row>
    <row r="11260" spans="5:5">
      <c r="E11260" s="2"/>
    </row>
    <row r="11261" spans="5:5">
      <c r="E11261" s="2"/>
    </row>
    <row r="11262" spans="5:5">
      <c r="E11262" s="2"/>
    </row>
    <row r="11263" spans="5:5">
      <c r="E11263" s="2"/>
    </row>
    <row r="11264" spans="5:5">
      <c r="E11264" s="2"/>
    </row>
    <row r="11265" spans="5:5">
      <c r="E11265" s="2"/>
    </row>
    <row r="11266" spans="5:5">
      <c r="E11266" s="2"/>
    </row>
    <row r="11267" spans="5:5">
      <c r="E11267" s="2"/>
    </row>
    <row r="11268" spans="5:5">
      <c r="E11268" s="2"/>
    </row>
    <row r="11269" spans="5:5">
      <c r="E11269" s="2"/>
    </row>
    <row r="11270" spans="5:5">
      <c r="E11270" s="2"/>
    </row>
    <row r="11271" spans="5:5">
      <c r="E11271" s="2"/>
    </row>
    <row r="11272" spans="5:5">
      <c r="E11272" s="2"/>
    </row>
    <row r="11273" spans="5:5">
      <c r="E11273" s="2"/>
    </row>
    <row r="11274" spans="5:5">
      <c r="E11274" s="2"/>
    </row>
    <row r="11275" spans="5:5">
      <c r="E11275" s="2"/>
    </row>
    <row r="11276" spans="5:5">
      <c r="E11276" s="2"/>
    </row>
    <row r="11277" spans="5:5">
      <c r="E11277" s="2"/>
    </row>
    <row r="11278" spans="5:5">
      <c r="E11278" s="2"/>
    </row>
    <row r="11279" spans="5:5">
      <c r="E11279" s="2"/>
    </row>
    <row r="11280" spans="5:5">
      <c r="E11280" s="2"/>
    </row>
    <row r="11281" spans="5:5">
      <c r="E11281" s="2"/>
    </row>
    <row r="11282" spans="5:5">
      <c r="E11282" s="2"/>
    </row>
    <row r="11283" spans="5:5">
      <c r="E11283" s="2"/>
    </row>
    <row r="11284" spans="5:5">
      <c r="E11284" s="2"/>
    </row>
    <row r="11285" spans="5:5">
      <c r="E11285" s="2"/>
    </row>
    <row r="11286" spans="5:5">
      <c r="E11286" s="2"/>
    </row>
    <row r="11287" spans="5:5">
      <c r="E11287" s="2"/>
    </row>
    <row r="11288" spans="5:5">
      <c r="E11288" s="2"/>
    </row>
    <row r="11289" spans="5:5">
      <c r="E11289" s="2"/>
    </row>
    <row r="11290" spans="5:5">
      <c r="E11290" s="2"/>
    </row>
    <row r="11291" spans="5:5">
      <c r="E11291" s="2"/>
    </row>
    <row r="11292" spans="5:5">
      <c r="E11292" s="2"/>
    </row>
    <row r="11293" spans="5:5">
      <c r="E11293" s="2"/>
    </row>
    <row r="11294" spans="5:5">
      <c r="E11294" s="2"/>
    </row>
    <row r="11295" spans="5:5">
      <c r="E11295" s="2"/>
    </row>
    <row r="11296" spans="5:5">
      <c r="E11296" s="2"/>
    </row>
    <row r="11297" spans="5:5">
      <c r="E11297" s="2"/>
    </row>
    <row r="11298" spans="5:5">
      <c r="E11298" s="2"/>
    </row>
    <row r="11299" spans="5:5">
      <c r="E11299" s="2"/>
    </row>
    <row r="11300" spans="5:5">
      <c r="E11300" s="2"/>
    </row>
    <row r="11301" spans="5:5">
      <c r="E11301" s="2"/>
    </row>
    <row r="11302" spans="5:5">
      <c r="E11302" s="2"/>
    </row>
    <row r="11303" spans="5:5">
      <c r="E11303" s="2"/>
    </row>
    <row r="11304" spans="5:5">
      <c r="E11304" s="2"/>
    </row>
    <row r="11305" spans="5:5">
      <c r="E11305" s="2"/>
    </row>
    <row r="11306" spans="5:5">
      <c r="E11306" s="2"/>
    </row>
    <row r="11307" spans="5:5">
      <c r="E11307" s="2"/>
    </row>
    <row r="11308" spans="5:5">
      <c r="E11308" s="2"/>
    </row>
    <row r="11309" spans="5:5">
      <c r="E11309" s="2"/>
    </row>
    <row r="11310" spans="5:5">
      <c r="E11310" s="2"/>
    </row>
    <row r="11311" spans="5:5">
      <c r="E11311" s="2"/>
    </row>
    <row r="11312" spans="5:5">
      <c r="E11312" s="2"/>
    </row>
    <row r="11313" spans="5:5">
      <c r="E11313" s="2"/>
    </row>
    <row r="11314" spans="5:5">
      <c r="E11314" s="2"/>
    </row>
    <row r="11315" spans="5:5">
      <c r="E11315" s="2"/>
    </row>
    <row r="11316" spans="5:5">
      <c r="E11316" s="2"/>
    </row>
    <row r="11317" spans="5:5">
      <c r="E11317" s="2"/>
    </row>
    <row r="11318" spans="5:5">
      <c r="E11318" s="2"/>
    </row>
    <row r="11319" spans="5:5">
      <c r="E11319" s="2"/>
    </row>
    <row r="11320" spans="5:5">
      <c r="E11320" s="2"/>
    </row>
    <row r="11321" spans="5:5">
      <c r="E11321" s="2"/>
    </row>
    <row r="11322" spans="5:5">
      <c r="E11322" s="2"/>
    </row>
    <row r="11323" spans="5:5">
      <c r="E11323" s="2"/>
    </row>
    <row r="11324" spans="5:5">
      <c r="E11324" s="2"/>
    </row>
    <row r="11325" spans="5:5">
      <c r="E11325" s="2"/>
    </row>
    <row r="11326" spans="5:5">
      <c r="E11326" s="2"/>
    </row>
    <row r="11327" spans="5:5">
      <c r="E11327" s="2"/>
    </row>
    <row r="11328" spans="5:5">
      <c r="E11328" s="2"/>
    </row>
    <row r="11329" spans="5:5">
      <c r="E11329" s="2"/>
    </row>
    <row r="11330" spans="5:5">
      <c r="E11330" s="2"/>
    </row>
    <row r="11331" spans="5:5">
      <c r="E11331" s="2"/>
    </row>
    <row r="11332" spans="5:5">
      <c r="E11332" s="2"/>
    </row>
    <row r="11333" spans="5:5">
      <c r="E11333" s="2"/>
    </row>
    <row r="11334" spans="5:5">
      <c r="E11334" s="2"/>
    </row>
    <row r="11335" spans="5:5">
      <c r="E11335" s="2"/>
    </row>
    <row r="11336" spans="5:5">
      <c r="E11336" s="2"/>
    </row>
    <row r="11337" spans="5:5">
      <c r="E11337" s="2"/>
    </row>
    <row r="11338" spans="5:5">
      <c r="E11338" s="2"/>
    </row>
    <row r="11339" spans="5:5">
      <c r="E11339" s="2"/>
    </row>
    <row r="11340" spans="5:5">
      <c r="E11340" s="2"/>
    </row>
    <row r="11341" spans="5:5">
      <c r="E11341" s="2"/>
    </row>
    <row r="11342" spans="5:5">
      <c r="E11342" s="2"/>
    </row>
    <row r="11343" spans="5:5">
      <c r="E11343" s="2"/>
    </row>
    <row r="11344" spans="5:5">
      <c r="E11344" s="2"/>
    </row>
    <row r="11345" spans="5:5">
      <c r="E11345" s="2"/>
    </row>
    <row r="11346" spans="5:5">
      <c r="E11346" s="2"/>
    </row>
    <row r="11347" spans="5:5">
      <c r="E11347" s="2"/>
    </row>
    <row r="11348" spans="5:5">
      <c r="E11348" s="2"/>
    </row>
    <row r="11349" spans="5:5">
      <c r="E11349" s="2"/>
    </row>
    <row r="11350" spans="5:5">
      <c r="E11350" s="2"/>
    </row>
    <row r="11351" spans="5:5">
      <c r="E11351" s="2"/>
    </row>
    <row r="11352" spans="5:5">
      <c r="E11352" s="2"/>
    </row>
    <row r="11353" spans="5:5">
      <c r="E11353" s="2"/>
    </row>
    <row r="11354" spans="5:5">
      <c r="E11354" s="2"/>
    </row>
    <row r="11355" spans="5:5">
      <c r="E11355" s="2"/>
    </row>
    <row r="11356" spans="5:5">
      <c r="E11356" s="2"/>
    </row>
    <row r="11357" spans="5:5">
      <c r="E11357" s="2"/>
    </row>
    <row r="11358" spans="5:5">
      <c r="E11358" s="2"/>
    </row>
    <row r="11359" spans="5:5">
      <c r="E11359" s="2"/>
    </row>
    <row r="11360" spans="5:5">
      <c r="E11360" s="2"/>
    </row>
    <row r="11361" spans="5:5">
      <c r="E11361" s="2"/>
    </row>
    <row r="11362" spans="5:5">
      <c r="E11362" s="2"/>
    </row>
    <row r="11363" spans="5:5">
      <c r="E11363" s="2"/>
    </row>
    <row r="11364" spans="5:5">
      <c r="E11364" s="2"/>
    </row>
    <row r="11365" spans="5:5">
      <c r="E11365" s="2"/>
    </row>
    <row r="11366" spans="5:5">
      <c r="E11366" s="2"/>
    </row>
    <row r="11367" spans="5:5">
      <c r="E11367" s="2"/>
    </row>
    <row r="11368" spans="5:5">
      <c r="E11368" s="2"/>
    </row>
    <row r="11369" spans="5:5">
      <c r="E11369" s="2"/>
    </row>
    <row r="11370" spans="5:5">
      <c r="E11370" s="2"/>
    </row>
    <row r="11371" spans="5:5">
      <c r="E11371" s="2"/>
    </row>
    <row r="11372" spans="5:5">
      <c r="E11372" s="2"/>
    </row>
    <row r="11373" spans="5:5">
      <c r="E11373" s="2"/>
    </row>
    <row r="11374" spans="5:5">
      <c r="E11374" s="2"/>
    </row>
    <row r="11375" spans="5:5">
      <c r="E11375" s="2"/>
    </row>
    <row r="11376" spans="5:5">
      <c r="E11376" s="2"/>
    </row>
    <row r="11377" spans="5:5">
      <c r="E11377" s="2"/>
    </row>
    <row r="11378" spans="5:5">
      <c r="E11378" s="2"/>
    </row>
    <row r="11379" spans="5:5">
      <c r="E11379" s="2"/>
    </row>
    <row r="11380" spans="5:5">
      <c r="E11380" s="2"/>
    </row>
    <row r="11381" spans="5:5">
      <c r="E11381" s="2"/>
    </row>
    <row r="11382" spans="5:5">
      <c r="E11382" s="2"/>
    </row>
    <row r="11383" spans="5:5">
      <c r="E11383" s="2"/>
    </row>
    <row r="11384" spans="5:5">
      <c r="E11384" s="2"/>
    </row>
    <row r="11385" spans="5:5">
      <c r="E11385" s="2"/>
    </row>
    <row r="11386" spans="5:5">
      <c r="E11386" s="2"/>
    </row>
    <row r="11387" spans="5:5">
      <c r="E11387" s="2"/>
    </row>
    <row r="11388" spans="5:5">
      <c r="E11388" s="2"/>
    </row>
    <row r="11389" spans="5:5">
      <c r="E11389" s="2"/>
    </row>
    <row r="11390" spans="5:5">
      <c r="E11390" s="2"/>
    </row>
    <row r="11391" spans="5:5">
      <c r="E11391" s="2"/>
    </row>
    <row r="11392" spans="5:5">
      <c r="E11392" s="2"/>
    </row>
    <row r="11393" spans="5:5">
      <c r="E11393" s="2"/>
    </row>
    <row r="11394" spans="5:5">
      <c r="E11394" s="2"/>
    </row>
    <row r="11395" spans="5:5">
      <c r="E11395" s="2"/>
    </row>
    <row r="11396" spans="5:5">
      <c r="E11396" s="2"/>
    </row>
    <row r="11397" spans="5:5">
      <c r="E11397" s="2"/>
    </row>
    <row r="11398" spans="5:5">
      <c r="E11398" s="2"/>
    </row>
    <row r="11399" spans="5:5">
      <c r="E11399" s="2"/>
    </row>
    <row r="11400" spans="5:5">
      <c r="E11400" s="2"/>
    </row>
    <row r="11401" spans="5:5">
      <c r="E11401" s="2"/>
    </row>
    <row r="11402" spans="5:5">
      <c r="E11402" s="2"/>
    </row>
    <row r="11403" spans="5:5">
      <c r="E11403" s="2"/>
    </row>
    <row r="11404" spans="5:5">
      <c r="E11404" s="2"/>
    </row>
    <row r="11405" spans="5:5">
      <c r="E11405" s="2"/>
    </row>
    <row r="11406" spans="5:5">
      <c r="E11406" s="2"/>
    </row>
    <row r="11407" spans="5:5">
      <c r="E11407" s="2"/>
    </row>
    <row r="11408" spans="5:5">
      <c r="E11408" s="2"/>
    </row>
    <row r="11409" spans="5:5">
      <c r="E11409" s="2"/>
    </row>
    <row r="11410" spans="5:5">
      <c r="E11410" s="2"/>
    </row>
    <row r="11411" spans="5:5">
      <c r="E11411" s="2"/>
    </row>
    <row r="11412" spans="5:5">
      <c r="E11412" s="2"/>
    </row>
    <row r="11413" spans="5:5">
      <c r="E11413" s="2"/>
    </row>
    <row r="11414" spans="5:5">
      <c r="E11414" s="2"/>
    </row>
    <row r="11415" spans="5:5">
      <c r="E11415" s="2"/>
    </row>
    <row r="11416" spans="5:5">
      <c r="E11416" s="2"/>
    </row>
    <row r="11417" spans="5:5">
      <c r="E11417" s="2"/>
    </row>
    <row r="11418" spans="5:5">
      <c r="E11418" s="2"/>
    </row>
    <row r="11419" spans="5:5">
      <c r="E11419" s="2"/>
    </row>
    <row r="11420" spans="5:5">
      <c r="E11420" s="2"/>
    </row>
    <row r="11421" spans="5:5">
      <c r="E11421" s="2"/>
    </row>
    <row r="11422" spans="5:5">
      <c r="E11422" s="2"/>
    </row>
    <row r="11423" spans="5:5">
      <c r="E11423" s="2"/>
    </row>
    <row r="11424" spans="5:5">
      <c r="E11424" s="2"/>
    </row>
    <row r="11425" spans="5:5">
      <c r="E11425" s="2"/>
    </row>
    <row r="11426" spans="5:5">
      <c r="E11426" s="2"/>
    </row>
    <row r="11427" spans="5:5">
      <c r="E11427" s="2"/>
    </row>
    <row r="11428" spans="5:5">
      <c r="E11428" s="2"/>
    </row>
    <row r="11429" spans="5:5">
      <c r="E11429" s="2"/>
    </row>
    <row r="11430" spans="5:5">
      <c r="E11430" s="2"/>
    </row>
    <row r="11431" spans="5:5">
      <c r="E11431" s="2"/>
    </row>
    <row r="11432" spans="5:5">
      <c r="E11432" s="2"/>
    </row>
    <row r="11433" spans="5:5">
      <c r="E11433" s="2"/>
    </row>
    <row r="11434" spans="5:5">
      <c r="E11434" s="2"/>
    </row>
    <row r="11435" spans="5:5">
      <c r="E11435" s="2"/>
    </row>
    <row r="11436" spans="5:5">
      <c r="E11436" s="2"/>
    </row>
    <row r="11437" spans="5:5">
      <c r="E11437" s="2"/>
    </row>
    <row r="11438" spans="5:5">
      <c r="E11438" s="2"/>
    </row>
    <row r="11439" spans="5:5">
      <c r="E11439" s="2"/>
    </row>
    <row r="11440" spans="5:5">
      <c r="E11440" s="2"/>
    </row>
    <row r="11441" spans="5:5">
      <c r="E11441" s="2"/>
    </row>
    <row r="11442" spans="5:5">
      <c r="E11442" s="2"/>
    </row>
    <row r="11443" spans="5:5">
      <c r="E11443" s="2"/>
    </row>
    <row r="11444" spans="5:5">
      <c r="E11444" s="2"/>
    </row>
    <row r="11445" spans="5:5">
      <c r="E11445" s="2"/>
    </row>
    <row r="11446" spans="5:5">
      <c r="E11446" s="2"/>
    </row>
    <row r="11447" spans="5:5">
      <c r="E11447" s="2"/>
    </row>
    <row r="11448" spans="5:5">
      <c r="E11448" s="2"/>
    </row>
    <row r="11449" spans="5:5">
      <c r="E11449" s="2"/>
    </row>
    <row r="11450" spans="5:5">
      <c r="E11450" s="2"/>
    </row>
    <row r="11451" spans="5:5">
      <c r="E11451" s="2"/>
    </row>
    <row r="11452" spans="5:5">
      <c r="E11452" s="2"/>
    </row>
    <row r="11453" spans="5:5">
      <c r="E11453" s="2"/>
    </row>
    <row r="11454" spans="5:5">
      <c r="E11454" s="2"/>
    </row>
    <row r="11455" spans="5:5">
      <c r="E11455" s="2"/>
    </row>
    <row r="11456" spans="5:5">
      <c r="E11456" s="2"/>
    </row>
    <row r="11457" spans="5:5">
      <c r="E11457" s="2"/>
    </row>
    <row r="11458" spans="5:5">
      <c r="E11458" s="2"/>
    </row>
    <row r="11459" spans="5:5">
      <c r="E11459" s="2"/>
    </row>
    <row r="11460" spans="5:5">
      <c r="E11460" s="2"/>
    </row>
    <row r="11461" spans="5:5">
      <c r="E11461" s="2"/>
    </row>
    <row r="11462" spans="5:5">
      <c r="E11462" s="2"/>
    </row>
    <row r="11463" spans="5:5">
      <c r="E11463" s="2"/>
    </row>
    <row r="11464" spans="5:5">
      <c r="E11464" s="2"/>
    </row>
    <row r="11465" spans="5:5">
      <c r="E11465" s="2"/>
    </row>
    <row r="11466" spans="5:5">
      <c r="E11466" s="2"/>
    </row>
    <row r="11467" spans="5:5">
      <c r="E11467" s="2"/>
    </row>
    <row r="11468" spans="5:5">
      <c r="E11468" s="2"/>
    </row>
    <row r="11469" spans="5:5">
      <c r="E11469" s="2"/>
    </row>
    <row r="11470" spans="5:5">
      <c r="E11470" s="2"/>
    </row>
    <row r="11471" spans="5:5">
      <c r="E11471" s="2"/>
    </row>
    <row r="11472" spans="5:5">
      <c r="E11472" s="2"/>
    </row>
    <row r="11473" spans="5:5">
      <c r="E11473" s="2"/>
    </row>
    <row r="11474" spans="5:5">
      <c r="E11474" s="2"/>
    </row>
    <row r="11475" spans="5:5">
      <c r="E11475" s="2"/>
    </row>
    <row r="11476" spans="5:5">
      <c r="E11476" s="2"/>
    </row>
    <row r="11477" spans="5:5">
      <c r="E11477" s="2"/>
    </row>
    <row r="11478" spans="5:5">
      <c r="E11478" s="2"/>
    </row>
    <row r="11479" spans="5:5">
      <c r="E11479" s="2"/>
    </row>
    <row r="11480" spans="5:5">
      <c r="E11480" s="2"/>
    </row>
    <row r="11481" spans="5:5">
      <c r="E11481" s="2"/>
    </row>
    <row r="11482" spans="5:5">
      <c r="E11482" s="2"/>
    </row>
    <row r="11483" spans="5:5">
      <c r="E11483" s="2"/>
    </row>
    <row r="11484" spans="5:5">
      <c r="E11484" s="2"/>
    </row>
    <row r="11485" spans="5:5">
      <c r="E11485" s="2"/>
    </row>
    <row r="11486" spans="5:5">
      <c r="E11486" s="2"/>
    </row>
    <row r="11487" spans="5:5">
      <c r="E11487" s="2"/>
    </row>
    <row r="11488" spans="5:5">
      <c r="E11488" s="2"/>
    </row>
    <row r="11489" spans="5:5">
      <c r="E11489" s="2"/>
    </row>
    <row r="11490" spans="5:5">
      <c r="E11490" s="2"/>
    </row>
    <row r="11491" spans="5:5">
      <c r="E11491" s="2"/>
    </row>
    <row r="11492" spans="5:5">
      <c r="E11492" s="2"/>
    </row>
    <row r="11493" spans="5:5">
      <c r="E11493" s="2"/>
    </row>
    <row r="11494" spans="5:5">
      <c r="E11494" s="2"/>
    </row>
    <row r="11495" spans="5:5">
      <c r="E11495" s="2"/>
    </row>
    <row r="11496" spans="5:5">
      <c r="E11496" s="2"/>
    </row>
    <row r="11497" spans="5:5">
      <c r="E11497" s="2"/>
    </row>
    <row r="11498" spans="5:5">
      <c r="E11498" s="2"/>
    </row>
    <row r="11499" spans="5:5">
      <c r="E11499" s="2"/>
    </row>
    <row r="11500" spans="5:5">
      <c r="E11500" s="2"/>
    </row>
    <row r="11501" spans="5:5">
      <c r="E11501" s="2"/>
    </row>
    <row r="11502" spans="5:5">
      <c r="E11502" s="2"/>
    </row>
    <row r="11503" spans="5:5">
      <c r="E11503" s="2"/>
    </row>
    <row r="11504" spans="5:5">
      <c r="E11504" s="2"/>
    </row>
    <row r="11505" spans="5:5">
      <c r="E11505" s="2"/>
    </row>
    <row r="11506" spans="5:5">
      <c r="E11506" s="2"/>
    </row>
    <row r="11507" spans="5:5">
      <c r="E11507" s="2"/>
    </row>
    <row r="11508" spans="5:5">
      <c r="E11508" s="2"/>
    </row>
    <row r="11509" spans="5:5">
      <c r="E11509" s="2"/>
    </row>
    <row r="11510" spans="5:5">
      <c r="E11510" s="2"/>
    </row>
    <row r="11511" spans="5:5">
      <c r="E11511" s="2"/>
    </row>
    <row r="11512" spans="5:5">
      <c r="E11512" s="2"/>
    </row>
    <row r="11513" spans="5:5">
      <c r="E11513" s="2"/>
    </row>
    <row r="11514" spans="5:5">
      <c r="E11514" s="2"/>
    </row>
    <row r="11515" spans="5:5">
      <c r="E11515" s="2"/>
    </row>
    <row r="11516" spans="5:5">
      <c r="E11516" s="2"/>
    </row>
    <row r="11517" spans="5:5">
      <c r="E11517" s="2"/>
    </row>
    <row r="11518" spans="5:5">
      <c r="E11518" s="2"/>
    </row>
    <row r="11519" spans="5:5">
      <c r="E11519" s="2"/>
    </row>
    <row r="11520" spans="5:5">
      <c r="E11520" s="2"/>
    </row>
    <row r="11521" spans="5:5">
      <c r="E11521" s="2"/>
    </row>
    <row r="11522" spans="5:5">
      <c r="E11522" s="2"/>
    </row>
    <row r="11523" spans="5:5">
      <c r="E11523" s="2"/>
    </row>
    <row r="11524" spans="5:5">
      <c r="E11524" s="2"/>
    </row>
    <row r="11525" spans="5:5">
      <c r="E11525" s="2"/>
    </row>
    <row r="11526" spans="5:5">
      <c r="E11526" s="2"/>
    </row>
    <row r="11527" spans="5:5">
      <c r="E11527" s="2"/>
    </row>
    <row r="11528" spans="5:5">
      <c r="E11528" s="2"/>
    </row>
    <row r="11529" spans="5:5">
      <c r="E11529" s="2"/>
    </row>
    <row r="11530" spans="5:5">
      <c r="E11530" s="2"/>
    </row>
    <row r="11531" spans="5:5">
      <c r="E11531" s="2"/>
    </row>
    <row r="11532" spans="5:5">
      <c r="E11532" s="2"/>
    </row>
    <row r="11533" spans="5:5">
      <c r="E11533" s="2"/>
    </row>
    <row r="11534" spans="5:5">
      <c r="E11534" s="2"/>
    </row>
    <row r="11535" spans="5:5">
      <c r="E11535" s="2"/>
    </row>
    <row r="11536" spans="5:5">
      <c r="E11536" s="2"/>
    </row>
    <row r="11537" spans="5:5">
      <c r="E11537" s="2"/>
    </row>
    <row r="11538" spans="5:5">
      <c r="E11538" s="2"/>
    </row>
    <row r="11539" spans="5:5">
      <c r="E11539" s="2"/>
    </row>
    <row r="11540" spans="5:5">
      <c r="E11540" s="2"/>
    </row>
    <row r="11541" spans="5:5">
      <c r="E11541" s="2"/>
    </row>
    <row r="11542" spans="5:5">
      <c r="E11542" s="2"/>
    </row>
    <row r="11543" spans="5:5">
      <c r="E11543" s="2"/>
    </row>
    <row r="11544" spans="5:5">
      <c r="E11544" s="2"/>
    </row>
    <row r="11545" spans="5:5">
      <c r="E11545" s="2"/>
    </row>
    <row r="11546" spans="5:5">
      <c r="E11546" s="2"/>
    </row>
    <row r="11547" spans="5:5">
      <c r="E11547" s="2"/>
    </row>
    <row r="11548" spans="5:5">
      <c r="E11548" s="2"/>
    </row>
    <row r="11549" spans="5:5">
      <c r="E11549" s="2"/>
    </row>
    <row r="11550" spans="5:5">
      <c r="E11550" s="2"/>
    </row>
    <row r="11551" spans="5:5">
      <c r="E11551" s="2"/>
    </row>
    <row r="11552" spans="5:5">
      <c r="E11552" s="2"/>
    </row>
    <row r="11553" spans="5:5">
      <c r="E11553" s="2"/>
    </row>
    <row r="11554" spans="5:5">
      <c r="E11554" s="2"/>
    </row>
    <row r="11555" spans="5:5">
      <c r="E11555" s="2"/>
    </row>
    <row r="11556" spans="5:5">
      <c r="E11556" s="2"/>
    </row>
    <row r="11557" spans="5:5">
      <c r="E11557" s="2"/>
    </row>
    <row r="11558" spans="5:5">
      <c r="E11558" s="2"/>
    </row>
    <row r="11559" spans="5:5">
      <c r="E11559" s="2"/>
    </row>
    <row r="11560" spans="5:5">
      <c r="E11560" s="2"/>
    </row>
    <row r="11561" spans="5:5">
      <c r="E11561" s="2"/>
    </row>
    <row r="11562" spans="5:5">
      <c r="E11562" s="2"/>
    </row>
    <row r="11563" spans="5:5">
      <c r="E11563" s="2"/>
    </row>
    <row r="11564" spans="5:5">
      <c r="E11564" s="2"/>
    </row>
    <row r="11565" spans="5:5">
      <c r="E11565" s="2"/>
    </row>
    <row r="11566" spans="5:5">
      <c r="E11566" s="2"/>
    </row>
    <row r="11567" spans="5:5">
      <c r="E11567" s="2"/>
    </row>
    <row r="11568" spans="5:5">
      <c r="E11568" s="2"/>
    </row>
    <row r="11569" spans="5:5">
      <c r="E11569" s="2"/>
    </row>
    <row r="11570" spans="5:5">
      <c r="E11570" s="2"/>
    </row>
    <row r="11571" spans="5:5">
      <c r="E11571" s="2"/>
    </row>
    <row r="11572" spans="5:5">
      <c r="E11572" s="2"/>
    </row>
    <row r="11573" spans="5:5">
      <c r="E11573" s="2"/>
    </row>
    <row r="11574" spans="5:5">
      <c r="E11574" s="2"/>
    </row>
    <row r="11575" spans="5:5">
      <c r="E11575" s="2"/>
    </row>
    <row r="11576" spans="5:5">
      <c r="E11576" s="2"/>
    </row>
    <row r="11577" spans="5:5">
      <c r="E11577" s="2"/>
    </row>
    <row r="11578" spans="5:5">
      <c r="E11578" s="2"/>
    </row>
    <row r="11579" spans="5:5">
      <c r="E11579" s="2"/>
    </row>
    <row r="11580" spans="5:5">
      <c r="E11580" s="2"/>
    </row>
    <row r="11581" spans="5:5">
      <c r="E11581" s="2"/>
    </row>
    <row r="11582" spans="5:5">
      <c r="E11582" s="2"/>
    </row>
    <row r="11583" spans="5:5">
      <c r="E11583" s="2"/>
    </row>
    <row r="11584" spans="5:5">
      <c r="E11584" s="2"/>
    </row>
    <row r="11585" spans="5:5">
      <c r="E11585" s="2"/>
    </row>
    <row r="11586" spans="5:5">
      <c r="E11586" s="2"/>
    </row>
    <row r="11587" spans="5:5">
      <c r="E11587" s="2"/>
    </row>
    <row r="11588" spans="5:5">
      <c r="E11588" s="2"/>
    </row>
    <row r="11589" spans="5:5">
      <c r="E11589" s="2"/>
    </row>
    <row r="11590" spans="5:5">
      <c r="E11590" s="2"/>
    </row>
    <row r="11591" spans="5:5">
      <c r="E11591" s="2"/>
    </row>
    <row r="11592" spans="5:5">
      <c r="E11592" s="2"/>
    </row>
    <row r="11593" spans="5:5">
      <c r="E11593" s="2"/>
    </row>
    <row r="11594" spans="5:5">
      <c r="E11594" s="2"/>
    </row>
    <row r="11595" spans="5:5">
      <c r="E11595" s="2"/>
    </row>
    <row r="11596" spans="5:5">
      <c r="E11596" s="2"/>
    </row>
    <row r="11597" spans="5:5">
      <c r="E11597" s="2"/>
    </row>
    <row r="11598" spans="5:5">
      <c r="E11598" s="2"/>
    </row>
    <row r="11599" spans="5:5">
      <c r="E11599" s="2"/>
    </row>
    <row r="11600" spans="5:5">
      <c r="E11600" s="2"/>
    </row>
    <row r="11601" spans="5:5">
      <c r="E11601" s="2"/>
    </row>
    <row r="11602" spans="5:5">
      <c r="E11602" s="2"/>
    </row>
    <row r="11603" spans="5:5">
      <c r="E11603" s="2"/>
    </row>
    <row r="11604" spans="5:5">
      <c r="E11604" s="2"/>
    </row>
    <row r="11605" spans="5:5">
      <c r="E11605" s="2"/>
    </row>
    <row r="11606" spans="5:5">
      <c r="E11606" s="2"/>
    </row>
    <row r="11607" spans="5:5">
      <c r="E11607" s="2"/>
    </row>
    <row r="11608" spans="5:5">
      <c r="E11608" s="2"/>
    </row>
    <row r="11609" spans="5:5">
      <c r="E11609" s="2"/>
    </row>
    <row r="11610" spans="5:5">
      <c r="E11610" s="2"/>
    </row>
    <row r="11611" spans="5:5">
      <c r="E11611" s="2"/>
    </row>
    <row r="11612" spans="5:5">
      <c r="E11612" s="2"/>
    </row>
    <row r="11613" spans="5:5">
      <c r="E11613" s="2"/>
    </row>
    <row r="11614" spans="5:5">
      <c r="E11614" s="2"/>
    </row>
    <row r="11615" spans="5:5">
      <c r="E11615" s="2"/>
    </row>
    <row r="11616" spans="5:5">
      <c r="E11616" s="2"/>
    </row>
    <row r="11617" spans="5:5">
      <c r="E11617" s="2"/>
    </row>
    <row r="11618" spans="5:5">
      <c r="E11618" s="2"/>
    </row>
    <row r="11619" spans="5:5">
      <c r="E11619" s="2"/>
    </row>
    <row r="11620" spans="5:5">
      <c r="E11620" s="2"/>
    </row>
    <row r="11621" spans="5:5">
      <c r="E11621" s="2"/>
    </row>
    <row r="11622" spans="5:5">
      <c r="E11622" s="2"/>
    </row>
    <row r="11623" spans="5:5">
      <c r="E11623" s="2"/>
    </row>
    <row r="11624" spans="5:5">
      <c r="E11624" s="2"/>
    </row>
    <row r="11625" spans="5:5">
      <c r="E11625" s="2"/>
    </row>
    <row r="11626" spans="5:5">
      <c r="E11626" s="2"/>
    </row>
    <row r="11627" spans="5:5">
      <c r="E11627" s="2"/>
    </row>
    <row r="11628" spans="5:5">
      <c r="E11628" s="2"/>
    </row>
    <row r="11629" spans="5:5">
      <c r="E11629" s="2"/>
    </row>
    <row r="11630" spans="5:5">
      <c r="E11630" s="2"/>
    </row>
    <row r="11631" spans="5:5">
      <c r="E11631" s="2"/>
    </row>
    <row r="11632" spans="5:5">
      <c r="E11632" s="2"/>
    </row>
    <row r="11633" spans="5:5">
      <c r="E11633" s="2"/>
    </row>
    <row r="11634" spans="5:5">
      <c r="E11634" s="2"/>
    </row>
    <row r="11635" spans="5:5">
      <c r="E11635" s="2"/>
    </row>
    <row r="11636" spans="5:5">
      <c r="E11636" s="2"/>
    </row>
    <row r="11637" spans="5:5">
      <c r="E11637" s="2"/>
    </row>
    <row r="11638" spans="5:5">
      <c r="E11638" s="2"/>
    </row>
    <row r="11639" spans="5:5">
      <c r="E11639" s="2"/>
    </row>
    <row r="11640" spans="5:5">
      <c r="E11640" s="2"/>
    </row>
    <row r="11641" spans="5:5">
      <c r="E11641" s="2"/>
    </row>
    <row r="11642" spans="5:5">
      <c r="E11642" s="2"/>
    </row>
    <row r="11643" spans="5:5">
      <c r="E11643" s="2"/>
    </row>
    <row r="11644" spans="5:5">
      <c r="E11644" s="2"/>
    </row>
    <row r="11645" spans="5:5">
      <c r="E11645" s="2"/>
    </row>
    <row r="11646" spans="5:5">
      <c r="E11646" s="2"/>
    </row>
    <row r="11647" spans="5:5">
      <c r="E11647" s="2"/>
    </row>
    <row r="11648" spans="5:5">
      <c r="E11648" s="2"/>
    </row>
    <row r="11649" spans="5:5">
      <c r="E11649" s="2"/>
    </row>
    <row r="11650" spans="5:5">
      <c r="E11650" s="2"/>
    </row>
    <row r="11651" spans="5:5">
      <c r="E11651" s="2"/>
    </row>
    <row r="11652" spans="5:5">
      <c r="E11652" s="2"/>
    </row>
    <row r="11653" spans="5:5">
      <c r="E11653" s="2"/>
    </row>
    <row r="11654" spans="5:5">
      <c r="E11654" s="2"/>
    </row>
    <row r="11655" spans="5:5">
      <c r="E11655" s="2"/>
    </row>
    <row r="11656" spans="5:5">
      <c r="E11656" s="2"/>
    </row>
    <row r="11657" spans="5:5">
      <c r="E11657" s="2"/>
    </row>
    <row r="11658" spans="5:5">
      <c r="E11658" s="2"/>
    </row>
    <row r="11659" spans="5:5">
      <c r="E11659" s="2"/>
    </row>
    <row r="11660" spans="5:5">
      <c r="E11660" s="2"/>
    </row>
    <row r="11661" spans="5:5">
      <c r="E11661" s="2"/>
    </row>
    <row r="11662" spans="5:5">
      <c r="E11662" s="2"/>
    </row>
    <row r="11663" spans="5:5">
      <c r="E11663" s="2"/>
    </row>
    <row r="11664" spans="5:5">
      <c r="E11664" s="2"/>
    </row>
    <row r="11665" spans="5:5">
      <c r="E11665" s="2"/>
    </row>
    <row r="11666" spans="5:5">
      <c r="E11666" s="2"/>
    </row>
    <row r="11667" spans="5:5">
      <c r="E11667" s="2"/>
    </row>
    <row r="11668" spans="5:5">
      <c r="E11668" s="2"/>
    </row>
    <row r="11669" spans="5:5">
      <c r="E11669" s="2"/>
    </row>
    <row r="11670" spans="5:5">
      <c r="E11670" s="2"/>
    </row>
    <row r="11671" spans="5:5">
      <c r="E11671" s="2"/>
    </row>
    <row r="11672" spans="5:5">
      <c r="E11672" s="2"/>
    </row>
    <row r="11673" spans="5:5">
      <c r="E11673" s="2"/>
    </row>
    <row r="11674" spans="5:5">
      <c r="E11674" s="2"/>
    </row>
    <row r="11675" spans="5:5">
      <c r="E11675" s="2"/>
    </row>
    <row r="11676" spans="5:5">
      <c r="E11676" s="2"/>
    </row>
    <row r="11677" spans="5:5">
      <c r="E11677" s="2"/>
    </row>
    <row r="11678" spans="5:5">
      <c r="E11678" s="2"/>
    </row>
    <row r="11679" spans="5:5">
      <c r="E11679" s="2"/>
    </row>
    <row r="11680" spans="5:5">
      <c r="E11680" s="2"/>
    </row>
    <row r="11681" spans="5:5">
      <c r="E11681" s="2"/>
    </row>
    <row r="11682" spans="5:5">
      <c r="E11682" s="2"/>
    </row>
    <row r="11683" spans="5:5">
      <c r="E11683" s="2"/>
    </row>
    <row r="11684" spans="5:5">
      <c r="E11684" s="2"/>
    </row>
    <row r="11685" spans="5:5">
      <c r="E11685" s="2"/>
    </row>
    <row r="11686" spans="5:5">
      <c r="E11686" s="2"/>
    </row>
    <row r="11687" spans="5:5">
      <c r="E11687" s="2"/>
    </row>
    <row r="11688" spans="5:5">
      <c r="E11688" s="2"/>
    </row>
    <row r="11689" spans="5:5">
      <c r="E11689" s="2"/>
    </row>
    <row r="11690" spans="5:5">
      <c r="E11690" s="2"/>
    </row>
    <row r="11691" spans="5:5">
      <c r="E11691" s="2"/>
    </row>
    <row r="11692" spans="5:5">
      <c r="E11692" s="2"/>
    </row>
    <row r="11693" spans="5:5">
      <c r="E11693" s="2"/>
    </row>
    <row r="11694" spans="5:5">
      <c r="E11694" s="2"/>
    </row>
    <row r="11695" spans="5:5">
      <c r="E11695" s="2"/>
    </row>
    <row r="11696" spans="5:5">
      <c r="E11696" s="2"/>
    </row>
    <row r="11697" spans="5:5">
      <c r="E11697" s="2"/>
    </row>
    <row r="11698" spans="5:5">
      <c r="E11698" s="2"/>
    </row>
    <row r="11699" spans="5:5">
      <c r="E11699" s="2"/>
    </row>
    <row r="11700" spans="5:5">
      <c r="E11700" s="2"/>
    </row>
    <row r="11701" spans="5:5">
      <c r="E11701" s="2"/>
    </row>
    <row r="11702" spans="5:5">
      <c r="E11702" s="2"/>
    </row>
    <row r="11703" spans="5:5">
      <c r="E11703" s="2"/>
    </row>
    <row r="11704" spans="5:5">
      <c r="E11704" s="2"/>
    </row>
    <row r="11705" spans="5:5">
      <c r="E11705" s="2"/>
    </row>
    <row r="11706" spans="5:5">
      <c r="E11706" s="2"/>
    </row>
    <row r="11707" spans="5:5">
      <c r="E11707" s="2"/>
    </row>
    <row r="11708" spans="5:5">
      <c r="E11708" s="2"/>
    </row>
    <row r="11709" spans="5:5">
      <c r="E11709" s="2"/>
    </row>
    <row r="11710" spans="5:5">
      <c r="E11710" s="2"/>
    </row>
    <row r="11711" spans="5:5">
      <c r="E11711" s="2"/>
    </row>
    <row r="11712" spans="5:5">
      <c r="E11712" s="2"/>
    </row>
    <row r="11713" spans="5:5">
      <c r="E11713" s="2"/>
    </row>
    <row r="11714" spans="5:5">
      <c r="E11714" s="2"/>
    </row>
    <row r="11715" spans="5:5">
      <c r="E11715" s="2"/>
    </row>
    <row r="11716" spans="5:5">
      <c r="E11716" s="2"/>
    </row>
    <row r="11717" spans="5:5">
      <c r="E11717" s="2"/>
    </row>
    <row r="11718" spans="5:5">
      <c r="E11718" s="2"/>
    </row>
    <row r="11719" spans="5:5">
      <c r="E11719" s="2"/>
    </row>
    <row r="11720" spans="5:5">
      <c r="E11720" s="2"/>
    </row>
    <row r="11721" spans="5:5">
      <c r="E11721" s="2"/>
    </row>
    <row r="11722" spans="5:5">
      <c r="E11722" s="2"/>
    </row>
    <row r="11723" spans="5:5">
      <c r="E11723" s="2"/>
    </row>
    <row r="11724" spans="5:5">
      <c r="E11724" s="2"/>
    </row>
    <row r="11725" spans="5:5">
      <c r="E11725" s="2"/>
    </row>
    <row r="11726" spans="5:5">
      <c r="E11726" s="2"/>
    </row>
    <row r="11727" spans="5:5">
      <c r="E11727" s="2"/>
    </row>
    <row r="11728" spans="5:5">
      <c r="E11728" s="2"/>
    </row>
    <row r="11729" spans="5:5">
      <c r="E11729" s="2"/>
    </row>
    <row r="11730" spans="5:5">
      <c r="E11730" s="2"/>
    </row>
    <row r="11731" spans="5:5">
      <c r="E11731" s="2"/>
    </row>
    <row r="11732" spans="5:5">
      <c r="E11732" s="2"/>
    </row>
    <row r="11733" spans="5:5">
      <c r="E11733" s="2"/>
    </row>
    <row r="11734" spans="5:5">
      <c r="E11734" s="2"/>
    </row>
    <row r="11735" spans="5:5">
      <c r="E11735" s="2"/>
    </row>
    <row r="11736" spans="5:5">
      <c r="E11736" s="2"/>
    </row>
    <row r="11737" spans="5:5">
      <c r="E11737" s="2"/>
    </row>
    <row r="11738" spans="5:5">
      <c r="E11738" s="2"/>
    </row>
    <row r="11739" spans="5:5">
      <c r="E11739" s="2"/>
    </row>
    <row r="11740" spans="5:5">
      <c r="E11740" s="2"/>
    </row>
    <row r="11741" spans="5:5">
      <c r="E11741" s="2"/>
    </row>
    <row r="11742" spans="5:5">
      <c r="E11742" s="2"/>
    </row>
    <row r="11743" spans="5:5">
      <c r="E11743" s="2"/>
    </row>
    <row r="11744" spans="5:5">
      <c r="E11744" s="2"/>
    </row>
    <row r="11745" spans="5:5">
      <c r="E11745" s="2"/>
    </row>
    <row r="11746" spans="5:5">
      <c r="E11746" s="2"/>
    </row>
    <row r="11747" spans="5:5">
      <c r="E11747" s="2"/>
    </row>
    <row r="11748" spans="5:5">
      <c r="E11748" s="2"/>
    </row>
    <row r="11749" spans="5:5">
      <c r="E11749" s="2"/>
    </row>
    <row r="11750" spans="5:5">
      <c r="E11750" s="2"/>
    </row>
    <row r="11751" spans="5:5">
      <c r="E11751" s="2"/>
    </row>
    <row r="11752" spans="5:5">
      <c r="E11752" s="2"/>
    </row>
    <row r="11753" spans="5:5">
      <c r="E11753" s="2"/>
    </row>
    <row r="11754" spans="5:5">
      <c r="E11754" s="2"/>
    </row>
    <row r="11755" spans="5:5">
      <c r="E11755" s="2"/>
    </row>
    <row r="11756" spans="5:5">
      <c r="E11756" s="2"/>
    </row>
    <row r="11757" spans="5:5">
      <c r="E11757" s="2"/>
    </row>
    <row r="11758" spans="5:5">
      <c r="E11758" s="2"/>
    </row>
    <row r="11759" spans="5:5">
      <c r="E11759" s="2"/>
    </row>
    <row r="11760" spans="5:5">
      <c r="E11760" s="2"/>
    </row>
    <row r="11761" spans="5:5">
      <c r="E11761" s="2"/>
    </row>
    <row r="11762" spans="5:5">
      <c r="E11762" s="2"/>
    </row>
    <row r="11763" spans="5:5">
      <c r="E11763" s="2"/>
    </row>
    <row r="11764" spans="5:5">
      <c r="E11764" s="2"/>
    </row>
    <row r="11765" spans="5:5">
      <c r="E11765" s="2"/>
    </row>
    <row r="11766" spans="5:5">
      <c r="E11766" s="2"/>
    </row>
    <row r="11767" spans="5:5">
      <c r="E11767" s="2"/>
    </row>
    <row r="11768" spans="5:5">
      <c r="E11768" s="2"/>
    </row>
    <row r="11769" spans="5:5">
      <c r="E11769" s="2"/>
    </row>
    <row r="11770" spans="5:5">
      <c r="E11770" s="2"/>
    </row>
    <row r="11771" spans="5:5">
      <c r="E11771" s="2"/>
    </row>
    <row r="11772" spans="5:5">
      <c r="E11772" s="2"/>
    </row>
    <row r="11773" spans="5:5">
      <c r="E11773" s="2"/>
    </row>
    <row r="11774" spans="5:5">
      <c r="E11774" s="2"/>
    </row>
    <row r="11775" spans="5:5">
      <c r="E11775" s="2"/>
    </row>
    <row r="11776" spans="5:5">
      <c r="E11776" s="2"/>
    </row>
    <row r="11777" spans="5:5">
      <c r="E11777" s="2"/>
    </row>
    <row r="11778" spans="5:5">
      <c r="E11778" s="2"/>
    </row>
    <row r="11779" spans="5:5">
      <c r="E11779" s="2"/>
    </row>
    <row r="11780" spans="5:5">
      <c r="E11780" s="2"/>
    </row>
    <row r="11781" spans="5:5">
      <c r="E11781" s="2"/>
    </row>
    <row r="11782" spans="5:5">
      <c r="E11782" s="2"/>
    </row>
    <row r="11783" spans="5:5">
      <c r="E11783" s="2"/>
    </row>
    <row r="11784" spans="5:5">
      <c r="E11784" s="2"/>
    </row>
    <row r="11785" spans="5:5">
      <c r="E11785" s="2"/>
    </row>
    <row r="11786" spans="5:5">
      <c r="E11786" s="2"/>
    </row>
    <row r="11787" spans="5:5">
      <c r="E11787" s="2"/>
    </row>
    <row r="11788" spans="5:5">
      <c r="E11788" s="2"/>
    </row>
    <row r="11789" spans="5:5">
      <c r="E11789" s="2"/>
    </row>
    <row r="11790" spans="5:5">
      <c r="E11790" s="2"/>
    </row>
    <row r="11791" spans="5:5">
      <c r="E11791" s="2"/>
    </row>
    <row r="11792" spans="5:5">
      <c r="E11792" s="2"/>
    </row>
    <row r="11793" spans="5:5">
      <c r="E11793" s="2"/>
    </row>
    <row r="11794" spans="5:5">
      <c r="E11794" s="2"/>
    </row>
    <row r="11795" spans="5:5">
      <c r="E11795" s="2"/>
    </row>
    <row r="11796" spans="5:5">
      <c r="E11796" s="2"/>
    </row>
    <row r="11797" spans="5:5">
      <c r="E11797" s="2"/>
    </row>
    <row r="11798" spans="5:5">
      <c r="E11798" s="2"/>
    </row>
    <row r="11799" spans="5:5">
      <c r="E11799" s="2"/>
    </row>
    <row r="11800" spans="5:5">
      <c r="E11800" s="2"/>
    </row>
    <row r="11801" spans="5:5">
      <c r="E11801" s="2"/>
    </row>
    <row r="11802" spans="5:5">
      <c r="E11802" s="2"/>
    </row>
    <row r="11803" spans="5:5">
      <c r="E11803" s="2"/>
    </row>
    <row r="11804" spans="5:5">
      <c r="E11804" s="2"/>
    </row>
    <row r="11805" spans="5:5">
      <c r="E11805" s="2"/>
    </row>
    <row r="11806" spans="5:5">
      <c r="E11806" s="2"/>
    </row>
    <row r="11807" spans="5:5">
      <c r="E11807" s="2"/>
    </row>
    <row r="11808" spans="5:5">
      <c r="E11808" s="2"/>
    </row>
    <row r="11809" spans="5:5">
      <c r="E11809" s="2"/>
    </row>
    <row r="11810" spans="5:5">
      <c r="E11810" s="2"/>
    </row>
    <row r="11811" spans="5:5">
      <c r="E11811" s="2"/>
    </row>
    <row r="11812" spans="5:5">
      <c r="E11812" s="2"/>
    </row>
    <row r="11813" spans="5:5">
      <c r="E11813" s="2"/>
    </row>
    <row r="11814" spans="5:5">
      <c r="E11814" s="2"/>
    </row>
    <row r="11815" spans="5:5">
      <c r="E11815" s="2"/>
    </row>
    <row r="11816" spans="5:5">
      <c r="E11816" s="2"/>
    </row>
    <row r="11817" spans="5:5">
      <c r="E11817" s="2"/>
    </row>
    <row r="11818" spans="5:5">
      <c r="E11818" s="2"/>
    </row>
    <row r="11819" spans="5:5">
      <c r="E11819" s="2"/>
    </row>
    <row r="11820" spans="5:5">
      <c r="E11820" s="2"/>
    </row>
    <row r="11821" spans="5:5">
      <c r="E11821" s="2"/>
    </row>
    <row r="11822" spans="5:5">
      <c r="E11822" s="2"/>
    </row>
    <row r="11823" spans="5:5">
      <c r="E11823" s="2"/>
    </row>
    <row r="11824" spans="5:5">
      <c r="E11824" s="2"/>
    </row>
    <row r="11825" spans="5:5">
      <c r="E11825" s="2"/>
    </row>
    <row r="11826" spans="5:5">
      <c r="E11826" s="2"/>
    </row>
    <row r="11827" spans="5:5">
      <c r="E11827" s="2"/>
    </row>
    <row r="11828" spans="5:5">
      <c r="E11828" s="2"/>
    </row>
    <row r="11829" spans="5:5">
      <c r="E11829" s="2"/>
    </row>
    <row r="11830" spans="5:5">
      <c r="E11830" s="2"/>
    </row>
    <row r="11831" spans="5:5">
      <c r="E11831" s="2"/>
    </row>
    <row r="11832" spans="5:5">
      <c r="E11832" s="2"/>
    </row>
    <row r="11833" spans="5:5">
      <c r="E11833" s="2"/>
    </row>
    <row r="11834" spans="5:5">
      <c r="E11834" s="2"/>
    </row>
    <row r="11835" spans="5:5">
      <c r="E11835" s="2"/>
    </row>
    <row r="11836" spans="5:5">
      <c r="E11836" s="2"/>
    </row>
    <row r="11837" spans="5:5">
      <c r="E11837" s="2"/>
    </row>
    <row r="11838" spans="5:5">
      <c r="E11838" s="2"/>
    </row>
    <row r="11839" spans="5:5">
      <c r="E11839" s="2"/>
    </row>
    <row r="11840" spans="5:5">
      <c r="E11840" s="2"/>
    </row>
    <row r="11841" spans="5:5">
      <c r="E11841" s="2"/>
    </row>
    <row r="11842" spans="5:5">
      <c r="E11842" s="2"/>
    </row>
    <row r="11843" spans="5:5">
      <c r="E11843" s="2"/>
    </row>
    <row r="11844" spans="5:5">
      <c r="E11844" s="2"/>
    </row>
    <row r="11845" spans="5:5">
      <c r="E11845" s="2"/>
    </row>
    <row r="11846" spans="5:5">
      <c r="E11846" s="2"/>
    </row>
    <row r="11847" spans="5:5">
      <c r="E11847" s="2"/>
    </row>
    <row r="11848" spans="5:5">
      <c r="E11848" s="2"/>
    </row>
    <row r="11849" spans="5:5">
      <c r="E11849" s="2"/>
    </row>
    <row r="11850" spans="5:5">
      <c r="E11850" s="2"/>
    </row>
    <row r="11851" spans="5:5">
      <c r="E11851" s="2"/>
    </row>
    <row r="11852" spans="5:5">
      <c r="E11852" s="2"/>
    </row>
    <row r="11853" spans="5:5">
      <c r="E11853" s="2"/>
    </row>
    <row r="11854" spans="5:5">
      <c r="E11854" s="2"/>
    </row>
    <row r="11855" spans="5:5">
      <c r="E11855" s="2"/>
    </row>
    <row r="11856" spans="5:5">
      <c r="E11856" s="2"/>
    </row>
    <row r="11857" spans="5:5">
      <c r="E11857" s="2"/>
    </row>
    <row r="11858" spans="5:5">
      <c r="E11858" s="2"/>
    </row>
    <row r="11859" spans="5:5">
      <c r="E11859" s="2"/>
    </row>
    <row r="11860" spans="5:5">
      <c r="E11860" s="2"/>
    </row>
    <row r="11861" spans="5:5">
      <c r="E11861" s="2"/>
    </row>
    <row r="11862" spans="5:5">
      <c r="E11862" s="2"/>
    </row>
    <row r="11863" spans="5:5">
      <c r="E11863" s="2"/>
    </row>
    <row r="11864" spans="5:5">
      <c r="E11864" s="2"/>
    </row>
    <row r="11865" spans="5:5">
      <c r="E11865" s="2"/>
    </row>
    <row r="11866" spans="5:5">
      <c r="E11866" s="2"/>
    </row>
    <row r="11867" spans="5:5">
      <c r="E11867" s="2"/>
    </row>
    <row r="11868" spans="5:5">
      <c r="E11868" s="2"/>
    </row>
    <row r="11869" spans="5:5">
      <c r="E11869" s="2"/>
    </row>
    <row r="11870" spans="5:5">
      <c r="E11870" s="2"/>
    </row>
    <row r="11871" spans="5:5">
      <c r="E11871" s="2"/>
    </row>
    <row r="11872" spans="5:5">
      <c r="E11872" s="2"/>
    </row>
    <row r="11873" spans="5:5">
      <c r="E11873" s="2"/>
    </row>
    <row r="11874" spans="5:5">
      <c r="E11874" s="2"/>
    </row>
    <row r="11875" spans="5:5">
      <c r="E11875" s="2"/>
    </row>
    <row r="11876" spans="5:5">
      <c r="E11876" s="2"/>
    </row>
    <row r="11877" spans="5:5">
      <c r="E11877" s="2"/>
    </row>
    <row r="11878" spans="5:5">
      <c r="E11878" s="2"/>
    </row>
    <row r="11879" spans="5:5">
      <c r="E11879" s="2"/>
    </row>
    <row r="11880" spans="5:5">
      <c r="E11880" s="2"/>
    </row>
    <row r="11881" spans="5:5">
      <c r="E11881" s="2"/>
    </row>
    <row r="11882" spans="5:5">
      <c r="E11882" s="2"/>
    </row>
    <row r="11883" spans="5:5">
      <c r="E11883" s="2"/>
    </row>
    <row r="11884" spans="5:5">
      <c r="E11884" s="2"/>
    </row>
    <row r="11885" spans="5:5">
      <c r="E11885" s="2"/>
    </row>
    <row r="11886" spans="5:5">
      <c r="E11886" s="2"/>
    </row>
    <row r="11887" spans="5:5">
      <c r="E11887" s="2"/>
    </row>
    <row r="11888" spans="5:5">
      <c r="E11888" s="2"/>
    </row>
    <row r="11889" spans="5:5">
      <c r="E11889" s="2"/>
    </row>
    <row r="11890" spans="5:5">
      <c r="E11890" s="2"/>
    </row>
    <row r="11891" spans="5:5">
      <c r="E11891" s="2"/>
    </row>
    <row r="11892" spans="5:5">
      <c r="E11892" s="2"/>
    </row>
    <row r="11893" spans="5:5">
      <c r="E11893" s="2"/>
    </row>
    <row r="11894" spans="5:5">
      <c r="E11894" s="2"/>
    </row>
    <row r="11895" spans="5:5">
      <c r="E11895" s="2"/>
    </row>
    <row r="11896" spans="5:5">
      <c r="E11896" s="2"/>
    </row>
    <row r="11897" spans="5:5">
      <c r="E11897" s="2"/>
    </row>
    <row r="11898" spans="5:5">
      <c r="E11898" s="2"/>
    </row>
    <row r="11899" spans="5:5">
      <c r="E11899" s="2"/>
    </row>
    <row r="11900" spans="5:5">
      <c r="E11900" s="2"/>
    </row>
    <row r="11901" spans="5:5">
      <c r="E11901" s="2"/>
    </row>
    <row r="11902" spans="5:5">
      <c r="E11902" s="2"/>
    </row>
    <row r="11903" spans="5:5">
      <c r="E11903" s="2"/>
    </row>
    <row r="11904" spans="5:5">
      <c r="E11904" s="2"/>
    </row>
    <row r="11905" spans="5:5">
      <c r="E11905" s="2"/>
    </row>
    <row r="11906" spans="5:5">
      <c r="E11906" s="2"/>
    </row>
    <row r="11907" spans="5:5">
      <c r="E11907" s="2"/>
    </row>
    <row r="11908" spans="5:5">
      <c r="E11908" s="2"/>
    </row>
    <row r="11909" spans="5:5">
      <c r="E11909" s="2"/>
    </row>
    <row r="11910" spans="5:5">
      <c r="E11910" s="2"/>
    </row>
    <row r="11911" spans="5:5">
      <c r="E11911" s="2"/>
    </row>
    <row r="11912" spans="5:5">
      <c r="E11912" s="2"/>
    </row>
    <row r="11913" spans="5:5">
      <c r="E11913" s="2"/>
    </row>
    <row r="11914" spans="5:5">
      <c r="E11914" s="2"/>
    </row>
    <row r="11915" spans="5:5">
      <c r="E11915" s="2"/>
    </row>
    <row r="11916" spans="5:5">
      <c r="E11916" s="2"/>
    </row>
    <row r="11917" spans="5:5">
      <c r="E11917" s="2"/>
    </row>
    <row r="11918" spans="5:5">
      <c r="E11918" s="2"/>
    </row>
    <row r="11919" spans="5:5">
      <c r="E11919" s="2"/>
    </row>
    <row r="11920" spans="5:5">
      <c r="E11920" s="2"/>
    </row>
    <row r="11921" spans="5:5">
      <c r="E11921" s="2"/>
    </row>
    <row r="11922" spans="5:5">
      <c r="E11922" s="2"/>
    </row>
    <row r="11923" spans="5:5">
      <c r="E11923" s="2"/>
    </row>
    <row r="11924" spans="5:5">
      <c r="E11924" s="2"/>
    </row>
    <row r="11925" spans="5:5">
      <c r="E11925" s="2"/>
    </row>
    <row r="11926" spans="5:5">
      <c r="E11926" s="2"/>
    </row>
    <row r="11927" spans="5:5">
      <c r="E11927" s="2"/>
    </row>
    <row r="11928" spans="5:5">
      <c r="E11928" s="2"/>
    </row>
    <row r="11929" spans="5:5">
      <c r="E11929" s="2"/>
    </row>
    <row r="11930" spans="5:5">
      <c r="E11930" s="2"/>
    </row>
    <row r="11931" spans="5:5">
      <c r="E11931" s="2"/>
    </row>
    <row r="11932" spans="5:5">
      <c r="E11932" s="2"/>
    </row>
    <row r="11933" spans="5:5">
      <c r="E11933" s="2"/>
    </row>
    <row r="11934" spans="5:5">
      <c r="E11934" s="2"/>
    </row>
    <row r="11935" spans="5:5">
      <c r="E11935" s="2"/>
    </row>
    <row r="11936" spans="5:5">
      <c r="E11936" s="2"/>
    </row>
    <row r="11937" spans="5:5">
      <c r="E11937" s="2"/>
    </row>
    <row r="11938" spans="5:5">
      <c r="E11938" s="2"/>
    </row>
    <row r="11939" spans="5:5">
      <c r="E11939" s="2"/>
    </row>
    <row r="11940" spans="5:5">
      <c r="E11940" s="2"/>
    </row>
    <row r="11941" spans="5:5">
      <c r="E11941" s="2"/>
    </row>
    <row r="11942" spans="5:5">
      <c r="E11942" s="2"/>
    </row>
    <row r="11943" spans="5:5">
      <c r="E11943" s="2"/>
    </row>
    <row r="11944" spans="5:5">
      <c r="E11944" s="2"/>
    </row>
    <row r="11945" spans="5:5">
      <c r="E11945" s="2"/>
    </row>
    <row r="11946" spans="5:5">
      <c r="E11946" s="2"/>
    </row>
    <row r="11947" spans="5:5">
      <c r="E11947" s="2"/>
    </row>
    <row r="11948" spans="5:5">
      <c r="E11948" s="2"/>
    </row>
    <row r="11949" spans="5:5">
      <c r="E11949" s="2"/>
    </row>
    <row r="11950" spans="5:5">
      <c r="E11950" s="2"/>
    </row>
    <row r="11951" spans="5:5">
      <c r="E11951" s="2"/>
    </row>
    <row r="11952" spans="5:5">
      <c r="E11952" s="2"/>
    </row>
    <row r="11953" spans="5:5">
      <c r="E11953" s="2"/>
    </row>
    <row r="11954" spans="5:5">
      <c r="E11954" s="2"/>
    </row>
    <row r="11955" spans="5:5">
      <c r="E11955" s="2"/>
    </row>
    <row r="11956" spans="5:5">
      <c r="E11956" s="2"/>
    </row>
    <row r="11957" spans="5:5">
      <c r="E11957" s="2"/>
    </row>
    <row r="11958" spans="5:5">
      <c r="E11958" s="2"/>
    </row>
    <row r="11959" spans="5:5">
      <c r="E11959" s="2"/>
    </row>
    <row r="11960" spans="5:5">
      <c r="E11960" s="2"/>
    </row>
    <row r="11961" spans="5:5">
      <c r="E11961" s="2"/>
    </row>
    <row r="11962" spans="5:5">
      <c r="E11962" s="2"/>
    </row>
    <row r="11963" spans="5:5">
      <c r="E11963" s="2"/>
    </row>
    <row r="11964" spans="5:5">
      <c r="E11964" s="2"/>
    </row>
    <row r="11965" spans="5:5">
      <c r="E11965" s="2"/>
    </row>
    <row r="11966" spans="5:5">
      <c r="E11966" s="2"/>
    </row>
    <row r="11967" spans="5:5">
      <c r="E11967" s="2"/>
    </row>
    <row r="11968" spans="5:5">
      <c r="E11968" s="2"/>
    </row>
    <row r="11969" spans="5:5">
      <c r="E11969" s="2"/>
    </row>
    <row r="11970" spans="5:5">
      <c r="E11970" s="2"/>
    </row>
    <row r="11971" spans="5:5">
      <c r="E11971" s="2"/>
    </row>
    <row r="11972" spans="5:5">
      <c r="E11972" s="2"/>
    </row>
    <row r="11973" spans="5:5">
      <c r="E11973" s="2"/>
    </row>
    <row r="11974" spans="5:5">
      <c r="E11974" s="2"/>
    </row>
    <row r="11975" spans="5:5">
      <c r="E11975" s="2"/>
    </row>
    <row r="11976" spans="5:5">
      <c r="E11976" s="2"/>
    </row>
    <row r="11977" spans="5:5">
      <c r="E11977" s="2"/>
    </row>
    <row r="11978" spans="5:5">
      <c r="E11978" s="2"/>
    </row>
    <row r="11979" spans="5:5">
      <c r="E11979" s="2"/>
    </row>
    <row r="11980" spans="5:5">
      <c r="E11980" s="2"/>
    </row>
    <row r="11981" spans="5:5">
      <c r="E11981" s="2"/>
    </row>
    <row r="11982" spans="5:5">
      <c r="E11982" s="2"/>
    </row>
    <row r="11983" spans="5:5">
      <c r="E11983" s="2"/>
    </row>
    <row r="11984" spans="5:5">
      <c r="E11984" s="2"/>
    </row>
    <row r="11985" spans="5:5">
      <c r="E11985" s="2"/>
    </row>
    <row r="11986" spans="5:5">
      <c r="E11986" s="2"/>
    </row>
    <row r="11987" spans="5:5">
      <c r="E11987" s="2"/>
    </row>
    <row r="11988" spans="5:5">
      <c r="E11988" s="2"/>
    </row>
    <row r="11989" spans="5:5">
      <c r="E11989" s="2"/>
    </row>
    <row r="11990" spans="5:5">
      <c r="E11990" s="2"/>
    </row>
    <row r="11991" spans="5:5">
      <c r="E11991" s="2"/>
    </row>
    <row r="11992" spans="5:5">
      <c r="E11992" s="2"/>
    </row>
    <row r="11993" spans="5:5">
      <c r="E11993" s="2"/>
    </row>
    <row r="11994" spans="5:5">
      <c r="E11994" s="2"/>
    </row>
    <row r="11995" spans="5:5">
      <c r="E11995" s="2"/>
    </row>
    <row r="11996" spans="5:5">
      <c r="E11996" s="2"/>
    </row>
    <row r="11997" spans="5:5">
      <c r="E11997" s="2"/>
    </row>
    <row r="11998" spans="5:5">
      <c r="E11998" s="2"/>
    </row>
    <row r="11999" spans="5:5">
      <c r="E11999" s="2"/>
    </row>
    <row r="12000" spans="5:5">
      <c r="E12000" s="2"/>
    </row>
    <row r="12001" spans="5:5">
      <c r="E12001" s="2"/>
    </row>
    <row r="12002" spans="5:5">
      <c r="E12002" s="2"/>
    </row>
    <row r="12003" spans="5:5">
      <c r="E12003" s="2"/>
    </row>
    <row r="12004" spans="5:5">
      <c r="E12004" s="2"/>
    </row>
    <row r="12005" spans="5:5">
      <c r="E12005" s="2"/>
    </row>
    <row r="12006" spans="5:5">
      <c r="E12006" s="2"/>
    </row>
    <row r="12007" spans="5:5">
      <c r="E12007" s="2"/>
    </row>
    <row r="12008" spans="5:5">
      <c r="E12008" s="2"/>
    </row>
    <row r="12009" spans="5:5">
      <c r="E12009" s="2"/>
    </row>
    <row r="12010" spans="5:5">
      <c r="E12010" s="2"/>
    </row>
    <row r="12011" spans="5:5">
      <c r="E12011" s="2"/>
    </row>
    <row r="12012" spans="5:5">
      <c r="E12012" s="2"/>
    </row>
    <row r="12013" spans="5:5">
      <c r="E12013" s="2"/>
    </row>
    <row r="12014" spans="5:5">
      <c r="E12014" s="2"/>
    </row>
    <row r="12015" spans="5:5">
      <c r="E12015" s="2"/>
    </row>
    <row r="12016" spans="5:5">
      <c r="E12016" s="2"/>
    </row>
    <row r="12017" spans="5:5">
      <c r="E12017" s="2"/>
    </row>
    <row r="12018" spans="5:5">
      <c r="E12018" s="2"/>
    </row>
    <row r="12019" spans="5:5">
      <c r="E12019" s="2"/>
    </row>
    <row r="12020" spans="5:5">
      <c r="E12020" s="2"/>
    </row>
    <row r="12021" spans="5:5">
      <c r="E12021" s="2"/>
    </row>
    <row r="12022" spans="5:5">
      <c r="E12022" s="2"/>
    </row>
    <row r="12023" spans="5:5">
      <c r="E12023" s="2"/>
    </row>
    <row r="12024" spans="5:5">
      <c r="E12024" s="2"/>
    </row>
    <row r="12025" spans="5:5">
      <c r="E12025" s="2"/>
    </row>
    <row r="12026" spans="5:5">
      <c r="E12026" s="2"/>
    </row>
    <row r="12027" spans="5:5">
      <c r="E12027" s="2"/>
    </row>
    <row r="12028" spans="5:5">
      <c r="E12028" s="2"/>
    </row>
    <row r="12029" spans="5:5">
      <c r="E12029" s="2"/>
    </row>
    <row r="12030" spans="5:5">
      <c r="E12030" s="2"/>
    </row>
    <row r="12031" spans="5:5">
      <c r="E12031" s="2"/>
    </row>
    <row r="12032" spans="5:5">
      <c r="E12032" s="2"/>
    </row>
    <row r="12033" spans="5:5">
      <c r="E12033" s="2"/>
    </row>
    <row r="12034" spans="5:5">
      <c r="E12034" s="2"/>
    </row>
    <row r="12035" spans="5:5">
      <c r="E12035" s="2"/>
    </row>
    <row r="12036" spans="5:5">
      <c r="E12036" s="2"/>
    </row>
    <row r="12037" spans="5:5">
      <c r="E12037" s="2"/>
    </row>
    <row r="12038" spans="5:5">
      <c r="E12038" s="2"/>
    </row>
    <row r="12039" spans="5:5">
      <c r="E12039" s="2"/>
    </row>
    <row r="12040" spans="5:5">
      <c r="E12040" s="2"/>
    </row>
    <row r="12041" spans="5:5">
      <c r="E12041" s="2"/>
    </row>
    <row r="12042" spans="5:5">
      <c r="E12042" s="2"/>
    </row>
    <row r="12043" spans="5:5">
      <c r="E12043" s="2"/>
    </row>
    <row r="12044" spans="5:5">
      <c r="E12044" s="2"/>
    </row>
    <row r="12045" spans="5:5">
      <c r="E12045" s="2"/>
    </row>
    <row r="12046" spans="5:5">
      <c r="E12046" s="2"/>
    </row>
    <row r="12047" spans="5:5">
      <c r="E12047" s="2"/>
    </row>
    <row r="12048" spans="5:5">
      <c r="E12048" s="2"/>
    </row>
    <row r="12049" spans="5:5">
      <c r="E12049" s="2"/>
    </row>
    <row r="12050" spans="5:5">
      <c r="E12050" s="2"/>
    </row>
    <row r="12051" spans="5:5">
      <c r="E12051" s="2"/>
    </row>
    <row r="12052" spans="5:5">
      <c r="E12052" s="2"/>
    </row>
    <row r="12053" spans="5:5">
      <c r="E12053" s="2"/>
    </row>
    <row r="12054" spans="5:5">
      <c r="E12054" s="2"/>
    </row>
    <row r="12055" spans="5:5">
      <c r="E12055" s="2"/>
    </row>
    <row r="12056" spans="5:5">
      <c r="E12056" s="2"/>
    </row>
    <row r="12057" spans="5:5">
      <c r="E12057" s="2"/>
    </row>
    <row r="12058" spans="5:5">
      <c r="E12058" s="2"/>
    </row>
    <row r="12059" spans="5:5">
      <c r="E12059" s="2"/>
    </row>
    <row r="12060" spans="5:5">
      <c r="E12060" s="2"/>
    </row>
    <row r="12061" spans="5:5">
      <c r="E12061" s="2"/>
    </row>
    <row r="12062" spans="5:5">
      <c r="E12062" s="2"/>
    </row>
    <row r="12063" spans="5:5">
      <c r="E12063" s="2"/>
    </row>
    <row r="12064" spans="5:5">
      <c r="E12064" s="2"/>
    </row>
    <row r="12065" spans="5:5">
      <c r="E12065" s="2"/>
    </row>
    <row r="12066" spans="5:5">
      <c r="E12066" s="2"/>
    </row>
    <row r="12067" spans="5:5">
      <c r="E12067" s="2"/>
    </row>
    <row r="12068" spans="5:5">
      <c r="E12068" s="2"/>
    </row>
    <row r="12069" spans="5:5">
      <c r="E12069" s="2"/>
    </row>
    <row r="12070" spans="5:5">
      <c r="E12070" s="2"/>
    </row>
    <row r="12071" spans="5:5">
      <c r="E12071" s="2"/>
    </row>
    <row r="12072" spans="5:5">
      <c r="E12072" s="2"/>
    </row>
    <row r="12073" spans="5:5">
      <c r="E12073" s="2"/>
    </row>
    <row r="12074" spans="5:5">
      <c r="E12074" s="2"/>
    </row>
    <row r="12075" spans="5:5">
      <c r="E12075" s="2"/>
    </row>
    <row r="12076" spans="5:5">
      <c r="E12076" s="2"/>
    </row>
    <row r="12077" spans="5:5">
      <c r="E12077" s="2"/>
    </row>
    <row r="12078" spans="5:5">
      <c r="E12078" s="2"/>
    </row>
    <row r="12079" spans="5:5">
      <c r="E12079" s="2"/>
    </row>
    <row r="12080" spans="5:5">
      <c r="E12080" s="2"/>
    </row>
    <row r="12081" spans="5:5">
      <c r="E12081" s="2"/>
    </row>
    <row r="12082" spans="5:5">
      <c r="E12082" s="2"/>
    </row>
    <row r="12083" spans="5:5">
      <c r="E12083" s="2"/>
    </row>
    <row r="12084" spans="5:5">
      <c r="E12084" s="2"/>
    </row>
    <row r="12085" spans="5:5">
      <c r="E12085" s="2"/>
    </row>
    <row r="12086" spans="5:5">
      <c r="E12086" s="2"/>
    </row>
    <row r="12087" spans="5:5">
      <c r="E12087" s="2"/>
    </row>
    <row r="12088" spans="5:5">
      <c r="E12088" s="2"/>
    </row>
    <row r="12089" spans="5:5">
      <c r="E12089" s="2"/>
    </row>
    <row r="12090" spans="5:5">
      <c r="E12090" s="2"/>
    </row>
    <row r="12091" spans="5:5">
      <c r="E12091" s="2"/>
    </row>
    <row r="12092" spans="5:5">
      <c r="E12092" s="2"/>
    </row>
    <row r="12093" spans="5:5">
      <c r="E12093" s="2"/>
    </row>
    <row r="12094" spans="5:5">
      <c r="E12094" s="2"/>
    </row>
    <row r="12095" spans="5:5">
      <c r="E12095" s="2"/>
    </row>
    <row r="12096" spans="5:5">
      <c r="E12096" s="2"/>
    </row>
    <row r="12097" spans="5:5">
      <c r="E12097" s="2"/>
    </row>
    <row r="12098" spans="5:5">
      <c r="E12098" s="2"/>
    </row>
    <row r="12099" spans="5:5">
      <c r="E12099" s="2"/>
    </row>
    <row r="12100" spans="5:5">
      <c r="E12100" s="2"/>
    </row>
    <row r="12101" spans="5:5">
      <c r="E12101" s="2"/>
    </row>
    <row r="12102" spans="5:5">
      <c r="E12102" s="2"/>
    </row>
    <row r="12103" spans="5:5">
      <c r="E12103" s="2"/>
    </row>
    <row r="12104" spans="5:5">
      <c r="E12104" s="2"/>
    </row>
    <row r="12105" spans="5:5">
      <c r="E12105" s="2"/>
    </row>
    <row r="12106" spans="5:5">
      <c r="E12106" s="2"/>
    </row>
    <row r="12107" spans="5:5">
      <c r="E12107" s="2"/>
    </row>
    <row r="12108" spans="5:5">
      <c r="E12108" s="2"/>
    </row>
    <row r="12109" spans="5:5">
      <c r="E12109" s="2"/>
    </row>
    <row r="12110" spans="5:5">
      <c r="E12110" s="2"/>
    </row>
    <row r="12111" spans="5:5">
      <c r="E12111" s="2"/>
    </row>
    <row r="12112" spans="5:5">
      <c r="E12112" s="2"/>
    </row>
    <row r="12113" spans="5:5">
      <c r="E12113" s="2"/>
    </row>
    <row r="12114" spans="5:5">
      <c r="E12114" s="2"/>
    </row>
    <row r="12115" spans="5:5">
      <c r="E12115" s="2"/>
    </row>
    <row r="12116" spans="5:5">
      <c r="E12116" s="2"/>
    </row>
    <row r="12117" spans="5:5">
      <c r="E12117" s="2"/>
    </row>
    <row r="12118" spans="5:5">
      <c r="E12118" s="2"/>
    </row>
    <row r="12119" spans="5:5">
      <c r="E12119" s="2"/>
    </row>
    <row r="12120" spans="5:5">
      <c r="E12120" s="2"/>
    </row>
    <row r="12121" spans="5:5">
      <c r="E12121" s="2"/>
    </row>
    <row r="12122" spans="5:5">
      <c r="E12122" s="2"/>
    </row>
    <row r="12123" spans="5:5">
      <c r="E12123" s="2"/>
    </row>
    <row r="12124" spans="5:5">
      <c r="E12124" s="2"/>
    </row>
    <row r="12125" spans="5:5">
      <c r="E12125" s="2"/>
    </row>
    <row r="12126" spans="5:5">
      <c r="E12126" s="2"/>
    </row>
    <row r="12127" spans="5:5">
      <c r="E12127" s="2"/>
    </row>
    <row r="12128" spans="5:5">
      <c r="E12128" s="2"/>
    </row>
    <row r="12129" spans="5:5">
      <c r="E12129" s="2"/>
    </row>
    <row r="12130" spans="5:5">
      <c r="E12130" s="2"/>
    </row>
    <row r="12131" spans="5:5">
      <c r="E12131" s="2"/>
    </row>
    <row r="12132" spans="5:5">
      <c r="E12132" s="2"/>
    </row>
    <row r="12133" spans="5:5">
      <c r="E12133" s="2"/>
    </row>
    <row r="12134" spans="5:5">
      <c r="E12134" s="2"/>
    </row>
    <row r="12135" spans="5:5">
      <c r="E12135" s="2"/>
    </row>
    <row r="12136" spans="5:5">
      <c r="E12136" s="2"/>
    </row>
    <row r="12137" spans="5:5">
      <c r="E12137" s="2"/>
    </row>
    <row r="12138" spans="5:5">
      <c r="E12138" s="2"/>
    </row>
    <row r="12139" spans="5:5">
      <c r="E12139" s="2"/>
    </row>
    <row r="12140" spans="5:5">
      <c r="E12140" s="2"/>
    </row>
    <row r="12141" spans="5:5">
      <c r="E12141" s="2"/>
    </row>
    <row r="12142" spans="5:5">
      <c r="E12142" s="2"/>
    </row>
    <row r="12143" spans="5:5">
      <c r="E12143" s="2"/>
    </row>
    <row r="12144" spans="5:5">
      <c r="E12144" s="2"/>
    </row>
    <row r="12145" spans="5:5">
      <c r="E12145" s="2"/>
    </row>
    <row r="12146" spans="5:5">
      <c r="E12146" s="2"/>
    </row>
    <row r="12147" spans="5:5">
      <c r="E12147" s="2"/>
    </row>
    <row r="12148" spans="5:5">
      <c r="E12148" s="2"/>
    </row>
    <row r="12149" spans="5:5">
      <c r="E12149" s="2"/>
    </row>
    <row r="12150" spans="5:5">
      <c r="E12150" s="2"/>
    </row>
    <row r="12151" spans="5:5">
      <c r="E12151" s="2"/>
    </row>
    <row r="12152" spans="5:5">
      <c r="E12152" s="2"/>
    </row>
    <row r="12153" spans="5:5">
      <c r="E12153" s="2"/>
    </row>
    <row r="12154" spans="5:5">
      <c r="E12154" s="2"/>
    </row>
    <row r="12155" spans="5:5">
      <c r="E12155" s="2"/>
    </row>
    <row r="12156" spans="5:5">
      <c r="E12156" s="2"/>
    </row>
    <row r="12157" spans="5:5">
      <c r="E12157" s="2"/>
    </row>
    <row r="12158" spans="5:5">
      <c r="E12158" s="2"/>
    </row>
    <row r="12159" spans="5:5">
      <c r="E12159" s="2"/>
    </row>
    <row r="12160" spans="5:5">
      <c r="E12160" s="2"/>
    </row>
    <row r="12161" spans="5:5">
      <c r="E12161" s="2"/>
    </row>
    <row r="12162" spans="5:5">
      <c r="E12162" s="2"/>
    </row>
    <row r="12163" spans="5:5">
      <c r="E12163" s="2"/>
    </row>
    <row r="12164" spans="5:5">
      <c r="E12164" s="2"/>
    </row>
    <row r="12165" spans="5:5">
      <c r="E12165" s="2"/>
    </row>
    <row r="12166" spans="5:5">
      <c r="E12166" s="2"/>
    </row>
    <row r="12167" spans="5:5">
      <c r="E12167" s="2"/>
    </row>
    <row r="12168" spans="5:5">
      <c r="E12168" s="2"/>
    </row>
    <row r="12169" spans="5:5">
      <c r="E12169" s="2"/>
    </row>
    <row r="12170" spans="5:5">
      <c r="E12170" s="2"/>
    </row>
    <row r="12171" spans="5:5">
      <c r="E12171" s="2"/>
    </row>
    <row r="12172" spans="5:5">
      <c r="E12172" s="2"/>
    </row>
    <row r="12173" spans="5:5">
      <c r="E12173" s="2"/>
    </row>
    <row r="12174" spans="5:5">
      <c r="E12174" s="2"/>
    </row>
    <row r="12175" spans="5:5">
      <c r="E12175" s="2"/>
    </row>
    <row r="12176" spans="5:5">
      <c r="E12176" s="2"/>
    </row>
    <row r="12177" spans="5:5">
      <c r="E12177" s="2"/>
    </row>
    <row r="12178" spans="5:5">
      <c r="E12178" s="2"/>
    </row>
    <row r="12179" spans="5:5">
      <c r="E12179" s="2"/>
    </row>
    <row r="12180" spans="5:5">
      <c r="E12180" s="2"/>
    </row>
    <row r="12181" spans="5:5">
      <c r="E12181" s="2"/>
    </row>
    <row r="12182" spans="5:5">
      <c r="E12182" s="2"/>
    </row>
    <row r="12183" spans="5:5">
      <c r="E12183" s="2"/>
    </row>
    <row r="12184" spans="5:5">
      <c r="E12184" s="2"/>
    </row>
    <row r="12185" spans="5:5">
      <c r="E12185" s="2"/>
    </row>
    <row r="12186" spans="5:5">
      <c r="E12186" s="2"/>
    </row>
    <row r="12187" spans="5:5">
      <c r="E12187" s="2"/>
    </row>
    <row r="12188" spans="5:5">
      <c r="E12188" s="2"/>
    </row>
    <row r="12189" spans="5:5">
      <c r="E12189" s="2"/>
    </row>
    <row r="12190" spans="5:5">
      <c r="E12190" s="2"/>
    </row>
    <row r="12191" spans="5:5">
      <c r="E12191" s="2"/>
    </row>
    <row r="12192" spans="5:5">
      <c r="E12192" s="2"/>
    </row>
    <row r="12193" spans="5:5">
      <c r="E12193" s="2"/>
    </row>
    <row r="12194" spans="5:5">
      <c r="E12194" s="2"/>
    </row>
    <row r="12195" spans="5:5">
      <c r="E12195" s="2"/>
    </row>
    <row r="12196" spans="5:5">
      <c r="E12196" s="2"/>
    </row>
    <row r="12197" spans="5:5">
      <c r="E12197" s="2"/>
    </row>
    <row r="12198" spans="5:5">
      <c r="E12198" s="2"/>
    </row>
    <row r="12199" spans="5:5">
      <c r="E12199" s="2"/>
    </row>
    <row r="12200" spans="5:5">
      <c r="E12200" s="2"/>
    </row>
    <row r="12201" spans="5:5">
      <c r="E12201" s="2"/>
    </row>
    <row r="12202" spans="5:5">
      <c r="E12202" s="2"/>
    </row>
    <row r="12203" spans="5:5">
      <c r="E12203" s="2"/>
    </row>
    <row r="12204" spans="5:5">
      <c r="E12204" s="2"/>
    </row>
    <row r="12205" spans="5:5">
      <c r="E12205" s="2"/>
    </row>
    <row r="12206" spans="5:5">
      <c r="E12206" s="2"/>
    </row>
    <row r="12207" spans="5:5">
      <c r="E12207" s="2"/>
    </row>
    <row r="12208" spans="5:5">
      <c r="E12208" s="2"/>
    </row>
    <row r="12209" spans="5:5">
      <c r="E12209" s="2"/>
    </row>
    <row r="12210" spans="5:5">
      <c r="E12210" s="2"/>
    </row>
    <row r="12211" spans="5:5">
      <c r="E12211" s="2"/>
    </row>
    <row r="12212" spans="5:5">
      <c r="E12212" s="2"/>
    </row>
    <row r="12213" spans="5:5">
      <c r="E12213" s="2"/>
    </row>
    <row r="12214" spans="5:5">
      <c r="E12214" s="2"/>
    </row>
    <row r="12215" spans="5:5">
      <c r="E12215" s="2"/>
    </row>
    <row r="12216" spans="5:5">
      <c r="E12216" s="2"/>
    </row>
    <row r="12217" spans="5:5">
      <c r="E12217" s="2"/>
    </row>
    <row r="12218" spans="5:5">
      <c r="E12218" s="2"/>
    </row>
    <row r="12219" spans="5:5">
      <c r="E12219" s="2"/>
    </row>
    <row r="12220" spans="5:5">
      <c r="E12220" s="2"/>
    </row>
    <row r="12221" spans="5:5">
      <c r="E12221" s="2"/>
    </row>
    <row r="12222" spans="5:5">
      <c r="E12222" s="2"/>
    </row>
    <row r="12223" spans="5:5">
      <c r="E12223" s="2"/>
    </row>
    <row r="12224" spans="5:5">
      <c r="E12224" s="2"/>
    </row>
    <row r="12225" spans="5:5">
      <c r="E12225" s="2"/>
    </row>
    <row r="12226" spans="5:5">
      <c r="E12226" s="2"/>
    </row>
    <row r="12227" spans="5:5">
      <c r="E12227" s="2"/>
    </row>
    <row r="12228" spans="5:5">
      <c r="E12228" s="2"/>
    </row>
    <row r="12229" spans="5:5">
      <c r="E12229" s="2"/>
    </row>
    <row r="12230" spans="5:5">
      <c r="E12230" s="2"/>
    </row>
    <row r="12231" spans="5:5">
      <c r="E12231" s="2"/>
    </row>
    <row r="12232" spans="5:5">
      <c r="E12232" s="2"/>
    </row>
    <row r="12233" spans="5:5">
      <c r="E12233" s="2"/>
    </row>
    <row r="12234" spans="5:5">
      <c r="E12234" s="2"/>
    </row>
    <row r="12235" spans="5:5">
      <c r="E12235" s="2"/>
    </row>
    <row r="12236" spans="5:5">
      <c r="E12236" s="2"/>
    </row>
    <row r="12237" spans="5:5">
      <c r="E12237" s="2"/>
    </row>
    <row r="12238" spans="5:5">
      <c r="E12238" s="2"/>
    </row>
    <row r="12239" spans="5:5">
      <c r="E12239" s="2"/>
    </row>
    <row r="12240" spans="5:5">
      <c r="E12240" s="2"/>
    </row>
    <row r="12241" spans="5:5">
      <c r="E12241" s="2"/>
    </row>
    <row r="12242" spans="5:5">
      <c r="E12242" s="2"/>
    </row>
    <row r="12243" spans="5:5">
      <c r="E12243" s="2"/>
    </row>
    <row r="12244" spans="5:5">
      <c r="E12244" s="2"/>
    </row>
    <row r="12245" spans="5:5">
      <c r="E12245" s="2"/>
    </row>
    <row r="12246" spans="5:5">
      <c r="E12246" s="2"/>
    </row>
    <row r="12247" spans="5:5">
      <c r="E12247" s="2"/>
    </row>
    <row r="12248" spans="5:5">
      <c r="E12248" s="2"/>
    </row>
    <row r="12249" spans="5:5">
      <c r="E12249" s="2"/>
    </row>
    <row r="12250" spans="5:5">
      <c r="E12250" s="2"/>
    </row>
    <row r="12251" spans="5:5">
      <c r="E12251" s="2"/>
    </row>
    <row r="12252" spans="5:5">
      <c r="E12252" s="2"/>
    </row>
    <row r="12253" spans="5:5">
      <c r="E12253" s="2"/>
    </row>
    <row r="12254" spans="5:5">
      <c r="E12254" s="2"/>
    </row>
    <row r="12255" spans="5:5">
      <c r="E12255" s="2"/>
    </row>
    <row r="12256" spans="5:5">
      <c r="E12256" s="2"/>
    </row>
    <row r="12257" spans="5:5">
      <c r="E12257" s="2"/>
    </row>
    <row r="12258" spans="5:5">
      <c r="E12258" s="2"/>
    </row>
    <row r="12259" spans="5:5">
      <c r="E12259" s="2"/>
    </row>
    <row r="12260" spans="5:5">
      <c r="E12260" s="2"/>
    </row>
    <row r="12261" spans="5:5">
      <c r="E12261" s="2"/>
    </row>
    <row r="12262" spans="5:5">
      <c r="E12262" s="2"/>
    </row>
    <row r="12263" spans="5:5">
      <c r="E12263" s="2"/>
    </row>
    <row r="12264" spans="5:5">
      <c r="E12264" s="2"/>
    </row>
    <row r="12265" spans="5:5">
      <c r="E12265" s="2"/>
    </row>
    <row r="12266" spans="5:5">
      <c r="E12266" s="2"/>
    </row>
    <row r="12267" spans="5:5">
      <c r="E12267" s="2"/>
    </row>
    <row r="12268" spans="5:5">
      <c r="E12268" s="2"/>
    </row>
    <row r="12269" spans="5:5">
      <c r="E12269" s="2"/>
    </row>
    <row r="12270" spans="5:5">
      <c r="E12270" s="2"/>
    </row>
    <row r="12271" spans="5:5">
      <c r="E12271" s="2"/>
    </row>
    <row r="12272" spans="5:5">
      <c r="E12272" s="2"/>
    </row>
    <row r="12273" spans="5:5">
      <c r="E12273" s="2"/>
    </row>
    <row r="12274" spans="5:5">
      <c r="E12274" s="2"/>
    </row>
    <row r="12275" spans="5:5">
      <c r="E12275" s="2"/>
    </row>
    <row r="12276" spans="5:5">
      <c r="E12276" s="2"/>
    </row>
    <row r="12277" spans="5:5">
      <c r="E12277" s="2"/>
    </row>
    <row r="12278" spans="5:5">
      <c r="E12278" s="2"/>
    </row>
    <row r="12279" spans="5:5">
      <c r="E12279" s="2"/>
    </row>
    <row r="12280" spans="5:5">
      <c r="E12280" s="2"/>
    </row>
    <row r="12281" spans="5:5">
      <c r="E12281" s="2"/>
    </row>
    <row r="12282" spans="5:5">
      <c r="E12282" s="2"/>
    </row>
    <row r="12283" spans="5:5">
      <c r="E12283" s="2"/>
    </row>
    <row r="12284" spans="5:5">
      <c r="E12284" s="2"/>
    </row>
    <row r="12285" spans="5:5">
      <c r="E12285" s="2"/>
    </row>
    <row r="12286" spans="5:5">
      <c r="E12286" s="2"/>
    </row>
    <row r="12287" spans="5:5">
      <c r="E12287" s="2"/>
    </row>
    <row r="12288" spans="5:5">
      <c r="E12288" s="2"/>
    </row>
    <row r="12289" spans="5:5">
      <c r="E12289" s="2"/>
    </row>
    <row r="12290" spans="5:5">
      <c r="E12290" s="2"/>
    </row>
    <row r="12291" spans="5:5">
      <c r="E12291" s="2"/>
    </row>
    <row r="12292" spans="5:5">
      <c r="E12292" s="2"/>
    </row>
    <row r="12293" spans="5:5">
      <c r="E12293" s="2"/>
    </row>
    <row r="12294" spans="5:5">
      <c r="E12294" s="2"/>
    </row>
    <row r="12295" spans="5:5">
      <c r="E12295" s="2"/>
    </row>
    <row r="12296" spans="5:5">
      <c r="E12296" s="2"/>
    </row>
    <row r="12297" spans="5:5">
      <c r="E12297" s="2"/>
    </row>
    <row r="12298" spans="5:5">
      <c r="E12298" s="2"/>
    </row>
    <row r="12299" spans="5:5">
      <c r="E12299" s="2"/>
    </row>
    <row r="12300" spans="5:5">
      <c r="E12300" s="2"/>
    </row>
    <row r="12301" spans="5:5">
      <c r="E12301" s="2"/>
    </row>
    <row r="12302" spans="5:5">
      <c r="E12302" s="2"/>
    </row>
    <row r="12303" spans="5:5">
      <c r="E12303" s="2"/>
    </row>
    <row r="12304" spans="5:5">
      <c r="E12304" s="2"/>
    </row>
    <row r="12305" spans="5:5">
      <c r="E12305" s="2"/>
    </row>
    <row r="12306" spans="5:5">
      <c r="E12306" s="2"/>
    </row>
    <row r="12307" spans="5:5">
      <c r="E12307" s="2"/>
    </row>
    <row r="12308" spans="5:5">
      <c r="E12308" s="2"/>
    </row>
    <row r="12309" spans="5:5">
      <c r="E12309" s="2"/>
    </row>
    <row r="12310" spans="5:5">
      <c r="E12310" s="2"/>
    </row>
    <row r="12311" spans="5:5">
      <c r="E12311" s="2"/>
    </row>
    <row r="12312" spans="5:5">
      <c r="E12312" s="2"/>
    </row>
    <row r="12313" spans="5:5">
      <c r="E12313" s="2"/>
    </row>
    <row r="12314" spans="5:5">
      <c r="E12314" s="2"/>
    </row>
    <row r="12315" spans="5:5">
      <c r="E12315" s="2"/>
    </row>
    <row r="12316" spans="5:5">
      <c r="E12316" s="2"/>
    </row>
    <row r="12317" spans="5:5">
      <c r="E12317" s="2"/>
    </row>
    <row r="12318" spans="5:5">
      <c r="E12318" s="2"/>
    </row>
    <row r="12319" spans="5:5">
      <c r="E12319" s="2"/>
    </row>
    <row r="12320" spans="5:5">
      <c r="E12320" s="2"/>
    </row>
    <row r="12321" spans="5:5">
      <c r="E12321" s="2"/>
    </row>
    <row r="12322" spans="5:5">
      <c r="E12322" s="2"/>
    </row>
    <row r="12323" spans="5:5">
      <c r="E12323" s="2"/>
    </row>
    <row r="12324" spans="5:5">
      <c r="E12324" s="2"/>
    </row>
    <row r="12325" spans="5:5">
      <c r="E12325" s="2"/>
    </row>
    <row r="12326" spans="5:5">
      <c r="E12326" s="2"/>
    </row>
    <row r="12327" spans="5:5">
      <c r="E12327" s="2"/>
    </row>
    <row r="12328" spans="5:5">
      <c r="E12328" s="2"/>
    </row>
    <row r="12329" spans="5:5">
      <c r="E12329" s="2"/>
    </row>
    <row r="12330" spans="5:5">
      <c r="E12330" s="2"/>
    </row>
    <row r="12331" spans="5:5">
      <c r="E12331" s="2"/>
    </row>
    <row r="12332" spans="5:5">
      <c r="E12332" s="2"/>
    </row>
    <row r="12333" spans="5:5">
      <c r="E12333" s="2"/>
    </row>
    <row r="12334" spans="5:5">
      <c r="E12334" s="2"/>
    </row>
    <row r="12335" spans="5:5">
      <c r="E12335" s="2"/>
    </row>
    <row r="12336" spans="5:5">
      <c r="E12336" s="2"/>
    </row>
    <row r="12337" spans="5:5">
      <c r="E12337" s="2"/>
    </row>
    <row r="12338" spans="5:5">
      <c r="E12338" s="2"/>
    </row>
    <row r="12339" spans="5:5">
      <c r="E12339" s="2"/>
    </row>
    <row r="12340" spans="5:5">
      <c r="E12340" s="2"/>
    </row>
    <row r="12341" spans="5:5">
      <c r="E12341" s="2"/>
    </row>
    <row r="12342" spans="5:5">
      <c r="E12342" s="2"/>
    </row>
    <row r="12343" spans="5:5">
      <c r="E12343" s="2"/>
    </row>
    <row r="12344" spans="5:5">
      <c r="E12344" s="2"/>
    </row>
    <row r="12345" spans="5:5">
      <c r="E12345" s="2"/>
    </row>
    <row r="12346" spans="5:5">
      <c r="E12346" s="2"/>
    </row>
    <row r="12347" spans="5:5">
      <c r="E12347" s="2"/>
    </row>
    <row r="12348" spans="5:5">
      <c r="E12348" s="2"/>
    </row>
    <row r="12349" spans="5:5">
      <c r="E12349" s="2"/>
    </row>
    <row r="12350" spans="5:5">
      <c r="E12350" s="2"/>
    </row>
    <row r="12351" spans="5:5">
      <c r="E12351" s="2"/>
    </row>
    <row r="12352" spans="5:5">
      <c r="E12352" s="2"/>
    </row>
    <row r="12353" spans="5:5">
      <c r="E12353" s="2"/>
    </row>
    <row r="12354" spans="5:5">
      <c r="E12354" s="2"/>
    </row>
    <row r="12355" spans="5:5">
      <c r="E12355" s="2"/>
    </row>
    <row r="12356" spans="5:5">
      <c r="E12356" s="2"/>
    </row>
    <row r="12357" spans="5:5">
      <c r="E12357" s="2"/>
    </row>
    <row r="12358" spans="5:5">
      <c r="E12358" s="2"/>
    </row>
    <row r="12359" spans="5:5">
      <c r="E12359" s="2"/>
    </row>
    <row r="12360" spans="5:5">
      <c r="E12360" s="2"/>
    </row>
    <row r="12361" spans="5:5">
      <c r="E12361" s="2"/>
    </row>
    <row r="12362" spans="5:5">
      <c r="E12362" s="2"/>
    </row>
    <row r="12363" spans="5:5">
      <c r="E12363" s="2"/>
    </row>
    <row r="12364" spans="5:5">
      <c r="E12364" s="2"/>
    </row>
    <row r="12365" spans="5:5">
      <c r="E12365" s="2"/>
    </row>
    <row r="12366" spans="5:5">
      <c r="E12366" s="2"/>
    </row>
    <row r="12367" spans="5:5">
      <c r="E12367" s="2"/>
    </row>
    <row r="12368" spans="5:5">
      <c r="E12368" s="2"/>
    </row>
    <row r="12369" spans="5:5">
      <c r="E12369" s="2"/>
    </row>
    <row r="12370" spans="5:5">
      <c r="E12370" s="2"/>
    </row>
    <row r="12371" spans="5:5">
      <c r="E12371" s="2"/>
    </row>
    <row r="12372" spans="5:5">
      <c r="E12372" s="2"/>
    </row>
    <row r="12373" spans="5:5">
      <c r="E12373" s="2"/>
    </row>
    <row r="12374" spans="5:5">
      <c r="E12374" s="2"/>
    </row>
    <row r="12375" spans="5:5">
      <c r="E12375" s="2"/>
    </row>
    <row r="12376" spans="5:5">
      <c r="E12376" s="2"/>
    </row>
    <row r="12377" spans="5:5">
      <c r="E12377" s="2"/>
    </row>
    <row r="12378" spans="5:5">
      <c r="E12378" s="2"/>
    </row>
    <row r="12379" spans="5:5">
      <c r="E12379" s="2"/>
    </row>
    <row r="12380" spans="5:5">
      <c r="E12380" s="2"/>
    </row>
    <row r="12381" spans="5:5">
      <c r="E12381" s="2"/>
    </row>
    <row r="12382" spans="5:5">
      <c r="E12382" s="2"/>
    </row>
    <row r="12383" spans="5:5">
      <c r="E12383" s="2"/>
    </row>
    <row r="12384" spans="5:5">
      <c r="E12384" s="2"/>
    </row>
    <row r="12385" spans="5:5">
      <c r="E12385" s="2"/>
    </row>
    <row r="12386" spans="5:5">
      <c r="E12386" s="2"/>
    </row>
    <row r="12387" spans="5:5">
      <c r="E12387" s="2"/>
    </row>
    <row r="12388" spans="5:5">
      <c r="E12388" s="2"/>
    </row>
    <row r="12389" spans="5:5">
      <c r="E12389" s="2"/>
    </row>
    <row r="12390" spans="5:5">
      <c r="E12390" s="2"/>
    </row>
    <row r="12391" spans="5:5">
      <c r="E12391" s="2"/>
    </row>
    <row r="12392" spans="5:5">
      <c r="E12392" s="2"/>
    </row>
    <row r="12393" spans="5:5">
      <c r="E12393" s="2"/>
    </row>
    <row r="12394" spans="5:5">
      <c r="E12394" s="2"/>
    </row>
    <row r="12395" spans="5:5">
      <c r="E12395" s="2"/>
    </row>
    <row r="12396" spans="5:5">
      <c r="E12396" s="2"/>
    </row>
    <row r="12397" spans="5:5">
      <c r="E12397" s="2"/>
    </row>
    <row r="12398" spans="5:5">
      <c r="E12398" s="2"/>
    </row>
    <row r="12399" spans="5:5">
      <c r="E12399" s="2"/>
    </row>
    <row r="12400" spans="5:5">
      <c r="E12400" s="2"/>
    </row>
    <row r="12401" spans="5:5">
      <c r="E12401" s="2"/>
    </row>
    <row r="12402" spans="5:5">
      <c r="E12402" s="2"/>
    </row>
    <row r="12403" spans="5:5">
      <c r="E12403" s="2"/>
    </row>
    <row r="12404" spans="5:5">
      <c r="E12404" s="2"/>
    </row>
    <row r="12405" spans="5:5">
      <c r="E12405" s="2"/>
    </row>
    <row r="12406" spans="5:5">
      <c r="E12406" s="2"/>
    </row>
    <row r="12407" spans="5:5">
      <c r="E12407" s="2"/>
    </row>
    <row r="12408" spans="5:5">
      <c r="E12408" s="2"/>
    </row>
    <row r="12409" spans="5:5">
      <c r="E12409" s="2"/>
    </row>
    <row r="12410" spans="5:5">
      <c r="E12410" s="2"/>
    </row>
    <row r="12411" spans="5:5">
      <c r="E12411" s="2"/>
    </row>
    <row r="12412" spans="5:5">
      <c r="E12412" s="2"/>
    </row>
    <row r="12413" spans="5:5">
      <c r="E12413" s="2"/>
    </row>
    <row r="12414" spans="5:5">
      <c r="E12414" s="2"/>
    </row>
    <row r="12415" spans="5:5">
      <c r="E12415" s="2"/>
    </row>
    <row r="12416" spans="5:5">
      <c r="E12416" s="2"/>
    </row>
    <row r="12417" spans="5:5">
      <c r="E12417" s="2"/>
    </row>
    <row r="12418" spans="5:5">
      <c r="E12418" s="2"/>
    </row>
    <row r="12419" spans="5:5">
      <c r="E12419" s="2"/>
    </row>
    <row r="12420" spans="5:5">
      <c r="E12420" s="2"/>
    </row>
    <row r="12421" spans="5:5">
      <c r="E12421" s="2"/>
    </row>
    <row r="12422" spans="5:5">
      <c r="E12422" s="2"/>
    </row>
    <row r="12423" spans="5:5">
      <c r="E12423" s="2"/>
    </row>
    <row r="12424" spans="5:5">
      <c r="E12424" s="2"/>
    </row>
    <row r="12425" spans="5:5">
      <c r="E12425" s="2"/>
    </row>
    <row r="12426" spans="5:5">
      <c r="E12426" s="2"/>
    </row>
    <row r="12427" spans="5:5">
      <c r="E12427" s="2"/>
    </row>
    <row r="12428" spans="5:5">
      <c r="E12428" s="2"/>
    </row>
    <row r="12429" spans="5:5">
      <c r="E12429" s="2"/>
    </row>
    <row r="12430" spans="5:5">
      <c r="E12430" s="2"/>
    </row>
    <row r="12431" spans="5:5">
      <c r="E12431" s="2"/>
    </row>
    <row r="12432" spans="5:5">
      <c r="E12432" s="2"/>
    </row>
    <row r="12433" spans="5:5">
      <c r="E12433" s="2"/>
    </row>
    <row r="12434" spans="5:5">
      <c r="E12434" s="2"/>
    </row>
    <row r="12435" spans="5:5">
      <c r="E12435" s="2"/>
    </row>
    <row r="12436" spans="5:5">
      <c r="E12436" s="2"/>
    </row>
    <row r="12437" spans="5:5">
      <c r="E12437" s="2"/>
    </row>
    <row r="12438" spans="5:5">
      <c r="E12438" s="2"/>
    </row>
    <row r="12439" spans="5:5">
      <c r="E12439" s="2"/>
    </row>
    <row r="12440" spans="5:5">
      <c r="E12440" s="2"/>
    </row>
    <row r="12441" spans="5:5">
      <c r="E12441" s="2"/>
    </row>
    <row r="12442" spans="5:5">
      <c r="E12442" s="2"/>
    </row>
    <row r="12443" spans="5:5">
      <c r="E12443" s="2"/>
    </row>
    <row r="12444" spans="5:5">
      <c r="E12444" s="2"/>
    </row>
    <row r="12445" spans="5:5">
      <c r="E12445" s="2"/>
    </row>
    <row r="12446" spans="5:5">
      <c r="E12446" s="2"/>
    </row>
    <row r="12447" spans="5:5">
      <c r="E12447" s="2"/>
    </row>
    <row r="12448" spans="5:5">
      <c r="E12448" s="2"/>
    </row>
    <row r="12449" spans="5:5">
      <c r="E12449" s="2"/>
    </row>
    <row r="12450" spans="5:5">
      <c r="E12450" s="2"/>
    </row>
    <row r="12451" spans="5:5">
      <c r="E12451" s="2"/>
    </row>
    <row r="12452" spans="5:5">
      <c r="E12452" s="2"/>
    </row>
    <row r="12453" spans="5:5">
      <c r="E12453" s="2"/>
    </row>
    <row r="12454" spans="5:5">
      <c r="E12454" s="2"/>
    </row>
    <row r="12455" spans="5:5">
      <c r="E12455" s="2"/>
    </row>
    <row r="12456" spans="5:5">
      <c r="E12456" s="2"/>
    </row>
    <row r="12457" spans="5:5">
      <c r="E12457" s="2"/>
    </row>
    <row r="12458" spans="5:5">
      <c r="E12458" s="2"/>
    </row>
    <row r="12459" spans="5:5">
      <c r="E12459" s="2"/>
    </row>
    <row r="12460" spans="5:5">
      <c r="E12460" s="2"/>
    </row>
    <row r="12461" spans="5:5">
      <c r="E12461" s="2"/>
    </row>
    <row r="12462" spans="5:5">
      <c r="E12462" s="2"/>
    </row>
    <row r="12463" spans="5:5">
      <c r="E12463" s="2"/>
    </row>
    <row r="12464" spans="5:5">
      <c r="E12464" s="2"/>
    </row>
    <row r="12465" spans="5:5">
      <c r="E12465" s="2"/>
    </row>
    <row r="12466" spans="5:5">
      <c r="E12466" s="2"/>
    </row>
    <row r="12467" spans="5:5">
      <c r="E12467" s="2"/>
    </row>
    <row r="12468" spans="5:5">
      <c r="E12468" s="2"/>
    </row>
    <row r="12469" spans="5:5">
      <c r="E12469" s="2"/>
    </row>
    <row r="12470" spans="5:5">
      <c r="E12470" s="2"/>
    </row>
    <row r="12471" spans="5:5">
      <c r="E12471" s="2"/>
    </row>
    <row r="12472" spans="5:5">
      <c r="E12472" s="2"/>
    </row>
    <row r="12473" spans="5:5">
      <c r="E12473" s="2"/>
    </row>
    <row r="12474" spans="5:5">
      <c r="E12474" s="2"/>
    </row>
    <row r="12475" spans="5:5">
      <c r="E12475" s="2"/>
    </row>
    <row r="12476" spans="5:5">
      <c r="E12476" s="2"/>
    </row>
    <row r="12477" spans="5:5">
      <c r="E12477" s="2"/>
    </row>
    <row r="12478" spans="5:5">
      <c r="E12478" s="2"/>
    </row>
    <row r="12479" spans="5:5">
      <c r="E12479" s="2"/>
    </row>
    <row r="12480" spans="5:5">
      <c r="E12480" s="2"/>
    </row>
    <row r="12481" spans="5:5">
      <c r="E12481" s="2"/>
    </row>
    <row r="12482" spans="5:5">
      <c r="E12482" s="2"/>
    </row>
    <row r="12483" spans="5:5">
      <c r="E12483" s="2"/>
    </row>
    <row r="12484" spans="5:5">
      <c r="E12484" s="2"/>
    </row>
    <row r="12485" spans="5:5">
      <c r="E12485" s="2"/>
    </row>
    <row r="12486" spans="5:5">
      <c r="E12486" s="2"/>
    </row>
    <row r="12487" spans="5:5">
      <c r="E12487" s="2"/>
    </row>
    <row r="12488" spans="5:5">
      <c r="E12488" s="2"/>
    </row>
    <row r="12489" spans="5:5">
      <c r="E12489" s="2"/>
    </row>
    <row r="12490" spans="5:5">
      <c r="E12490" s="2"/>
    </row>
    <row r="12491" spans="5:5">
      <c r="E12491" s="2"/>
    </row>
    <row r="12492" spans="5:5">
      <c r="E12492" s="2"/>
    </row>
    <row r="12493" spans="5:5">
      <c r="E12493" s="2"/>
    </row>
    <row r="12494" spans="5:5">
      <c r="E12494" s="2"/>
    </row>
    <row r="12495" spans="5:5">
      <c r="E12495" s="2"/>
    </row>
    <row r="12496" spans="5:5">
      <c r="E12496" s="2"/>
    </row>
    <row r="12497" spans="5:5">
      <c r="E12497" s="2"/>
    </row>
    <row r="12498" spans="5:5">
      <c r="E12498" s="2"/>
    </row>
    <row r="12499" spans="5:5">
      <c r="E12499" s="2"/>
    </row>
    <row r="12500" spans="5:5">
      <c r="E12500" s="2"/>
    </row>
    <row r="12501" spans="5:5">
      <c r="E12501" s="2"/>
    </row>
    <row r="12502" spans="5:5">
      <c r="E12502" s="2"/>
    </row>
    <row r="12503" spans="5:5">
      <c r="E12503" s="2"/>
    </row>
    <row r="12504" spans="5:5">
      <c r="E12504" s="2"/>
    </row>
    <row r="12505" spans="5:5">
      <c r="E12505" s="2"/>
    </row>
    <row r="12506" spans="5:5">
      <c r="E12506" s="2"/>
    </row>
    <row r="12507" spans="5:5">
      <c r="E12507" s="2"/>
    </row>
    <row r="12508" spans="5:5">
      <c r="E12508" s="2"/>
    </row>
    <row r="12509" spans="5:5">
      <c r="E12509" s="2"/>
    </row>
    <row r="12510" spans="5:5">
      <c r="E12510" s="2"/>
    </row>
    <row r="12511" spans="5:5">
      <c r="E12511" s="2"/>
    </row>
    <row r="12512" spans="5:5">
      <c r="E12512" s="2"/>
    </row>
    <row r="12513" spans="5:5">
      <c r="E12513" s="2"/>
    </row>
    <row r="12514" spans="5:5">
      <c r="E12514" s="2"/>
    </row>
    <row r="12515" spans="5:5">
      <c r="E12515" s="2"/>
    </row>
    <row r="12516" spans="5:5">
      <c r="E12516" s="2"/>
    </row>
    <row r="12517" spans="5:5">
      <c r="E12517" s="2"/>
    </row>
    <row r="12518" spans="5:5">
      <c r="E12518" s="2"/>
    </row>
    <row r="12519" spans="5:5">
      <c r="E12519" s="2"/>
    </row>
    <row r="12520" spans="5:5">
      <c r="E12520" s="2"/>
    </row>
    <row r="12521" spans="5:5">
      <c r="E12521" s="2"/>
    </row>
    <row r="12522" spans="5:5">
      <c r="E12522" s="2"/>
    </row>
    <row r="12523" spans="5:5">
      <c r="E12523" s="2"/>
    </row>
    <row r="12524" spans="5:5">
      <c r="E12524" s="2"/>
    </row>
    <row r="12525" spans="5:5">
      <c r="E12525" s="2"/>
    </row>
    <row r="12526" spans="5:5">
      <c r="E12526" s="2"/>
    </row>
    <row r="12527" spans="5:5">
      <c r="E12527" s="2"/>
    </row>
    <row r="12528" spans="5:5">
      <c r="E12528" s="2"/>
    </row>
    <row r="12529" spans="5:5">
      <c r="E12529" s="2"/>
    </row>
    <row r="12530" spans="5:5">
      <c r="E12530" s="2"/>
    </row>
    <row r="12531" spans="5:5">
      <c r="E12531" s="2"/>
    </row>
    <row r="12532" spans="5:5">
      <c r="E12532" s="2"/>
    </row>
    <row r="12533" spans="5:5">
      <c r="E12533" s="2"/>
    </row>
    <row r="12534" spans="5:5">
      <c r="E12534" s="2"/>
    </row>
    <row r="12535" spans="5:5">
      <c r="E12535" s="2"/>
    </row>
    <row r="12536" spans="5:5">
      <c r="E12536" s="2"/>
    </row>
    <row r="12537" spans="5:5">
      <c r="E12537" s="2"/>
    </row>
    <row r="12538" spans="5:5">
      <c r="E12538" s="2"/>
    </row>
    <row r="12539" spans="5:5">
      <c r="E12539" s="2"/>
    </row>
    <row r="12540" spans="5:5">
      <c r="E12540" s="2"/>
    </row>
    <row r="12541" spans="5:5">
      <c r="E12541" s="2"/>
    </row>
    <row r="12542" spans="5:5">
      <c r="E12542" s="2"/>
    </row>
    <row r="12543" spans="5:5">
      <c r="E12543" s="2"/>
    </row>
    <row r="12544" spans="5:5">
      <c r="E12544" s="2"/>
    </row>
    <row r="12545" spans="5:5">
      <c r="E12545" s="2"/>
    </row>
    <row r="12546" spans="5:5">
      <c r="E12546" s="2"/>
    </row>
    <row r="12547" spans="5:5">
      <c r="E12547" s="2"/>
    </row>
    <row r="12548" spans="5:5">
      <c r="E12548" s="2"/>
    </row>
    <row r="12549" spans="5:5">
      <c r="E12549" s="2"/>
    </row>
    <row r="12550" spans="5:5">
      <c r="E12550" s="2"/>
    </row>
    <row r="12551" spans="5:5">
      <c r="E12551" s="2"/>
    </row>
    <row r="12552" spans="5:5">
      <c r="E12552" s="2"/>
    </row>
    <row r="12553" spans="5:5">
      <c r="E12553" s="2"/>
    </row>
    <row r="12554" spans="5:5">
      <c r="E12554" s="2"/>
    </row>
    <row r="12555" spans="5:5">
      <c r="E12555" s="2"/>
    </row>
    <row r="12556" spans="5:5">
      <c r="E12556" s="2"/>
    </row>
    <row r="12557" spans="5:5">
      <c r="E12557" s="2"/>
    </row>
    <row r="12558" spans="5:5">
      <c r="E12558" s="2"/>
    </row>
    <row r="12559" spans="5:5">
      <c r="E12559" s="2"/>
    </row>
    <row r="12560" spans="5:5">
      <c r="E12560" s="2"/>
    </row>
    <row r="12561" spans="5:5">
      <c r="E12561" s="2"/>
    </row>
    <row r="12562" spans="5:5">
      <c r="E12562" s="2"/>
    </row>
    <row r="12563" spans="5:5">
      <c r="E12563" s="2"/>
    </row>
    <row r="12564" spans="5:5">
      <c r="E12564" s="2"/>
    </row>
    <row r="12565" spans="5:5">
      <c r="E12565" s="2"/>
    </row>
    <row r="12566" spans="5:5">
      <c r="E12566" s="2"/>
    </row>
    <row r="12567" spans="5:5">
      <c r="E12567" s="2"/>
    </row>
    <row r="12568" spans="5:5">
      <c r="E12568" s="2"/>
    </row>
    <row r="12569" spans="5:5">
      <c r="E12569" s="2"/>
    </row>
    <row r="12570" spans="5:5">
      <c r="E12570" s="2"/>
    </row>
    <row r="12571" spans="5:5">
      <c r="E12571" s="2"/>
    </row>
    <row r="12572" spans="5:5">
      <c r="E12572" s="2"/>
    </row>
    <row r="12573" spans="5:5">
      <c r="E12573" s="2"/>
    </row>
    <row r="12574" spans="5:5">
      <c r="E12574" s="2"/>
    </row>
    <row r="12575" spans="5:5">
      <c r="E12575" s="2"/>
    </row>
    <row r="12576" spans="5:5">
      <c r="E12576" s="2"/>
    </row>
    <row r="12577" spans="5:5">
      <c r="E12577" s="2"/>
    </row>
    <row r="12578" spans="5:5">
      <c r="E12578" s="2"/>
    </row>
    <row r="12579" spans="5:5">
      <c r="E12579" s="2"/>
    </row>
    <row r="12580" spans="5:5">
      <c r="E12580" s="2"/>
    </row>
    <row r="12581" spans="5:5">
      <c r="E12581" s="2"/>
    </row>
    <row r="12582" spans="5:5">
      <c r="E12582" s="2"/>
    </row>
    <row r="12583" spans="5:5">
      <c r="E12583" s="2"/>
    </row>
    <row r="12584" spans="5:5">
      <c r="E12584" s="2"/>
    </row>
    <row r="12585" spans="5:5">
      <c r="E12585" s="2"/>
    </row>
    <row r="12586" spans="5:5">
      <c r="E12586" s="2"/>
    </row>
    <row r="12587" spans="5:5">
      <c r="E12587" s="2"/>
    </row>
    <row r="12588" spans="5:5">
      <c r="E12588" s="2"/>
    </row>
    <row r="12589" spans="5:5">
      <c r="E12589" s="2"/>
    </row>
    <row r="12590" spans="5:5">
      <c r="E12590" s="2"/>
    </row>
    <row r="12591" spans="5:5">
      <c r="E12591" s="2"/>
    </row>
    <row r="12592" spans="5:5">
      <c r="E12592" s="2"/>
    </row>
    <row r="12593" spans="5:5">
      <c r="E12593" s="2"/>
    </row>
    <row r="12594" spans="5:5">
      <c r="E12594" s="2"/>
    </row>
    <row r="12595" spans="5:5">
      <c r="E12595" s="2"/>
    </row>
    <row r="12596" spans="5:5">
      <c r="E12596" s="2"/>
    </row>
    <row r="12597" spans="5:5">
      <c r="E12597" s="2"/>
    </row>
    <row r="12598" spans="5:5">
      <c r="E12598" s="2"/>
    </row>
    <row r="12599" spans="5:5">
      <c r="E12599" s="2"/>
    </row>
    <row r="12600" spans="5:5">
      <c r="E12600" s="2"/>
    </row>
    <row r="12601" spans="5:5">
      <c r="E12601" s="2"/>
    </row>
    <row r="12602" spans="5:5">
      <c r="E12602" s="2"/>
    </row>
    <row r="12603" spans="5:5">
      <c r="E12603" s="2"/>
    </row>
    <row r="12604" spans="5:5">
      <c r="E12604" s="2"/>
    </row>
    <row r="12605" spans="5:5">
      <c r="E12605" s="2"/>
    </row>
    <row r="12606" spans="5:5">
      <c r="E12606" s="2"/>
    </row>
    <row r="12607" spans="5:5">
      <c r="E12607" s="2"/>
    </row>
    <row r="12608" spans="5:5">
      <c r="E12608" s="2"/>
    </row>
    <row r="12609" spans="5:5">
      <c r="E12609" s="2"/>
    </row>
    <row r="12610" spans="5:5">
      <c r="E12610" s="2"/>
    </row>
    <row r="12611" spans="5:5">
      <c r="E12611" s="2"/>
    </row>
    <row r="12612" spans="5:5">
      <c r="E12612" s="2"/>
    </row>
    <row r="12613" spans="5:5">
      <c r="E12613" s="2"/>
    </row>
    <row r="12614" spans="5:5">
      <c r="E12614" s="2"/>
    </row>
    <row r="12615" spans="5:5">
      <c r="E12615" s="2"/>
    </row>
    <row r="12616" spans="5:5">
      <c r="E12616" s="2"/>
    </row>
    <row r="12617" spans="5:5">
      <c r="E12617" s="2"/>
    </row>
    <row r="12618" spans="5:5">
      <c r="E12618" s="2"/>
    </row>
    <row r="12619" spans="5:5">
      <c r="E12619" s="2"/>
    </row>
    <row r="12620" spans="5:5">
      <c r="E12620" s="2"/>
    </row>
    <row r="12621" spans="5:5">
      <c r="E12621" s="2"/>
    </row>
    <row r="12622" spans="5:5">
      <c r="E12622" s="2"/>
    </row>
    <row r="12623" spans="5:5">
      <c r="E12623" s="2"/>
    </row>
    <row r="12624" spans="5:5">
      <c r="E12624" s="2"/>
    </row>
    <row r="12625" spans="5:5">
      <c r="E12625" s="2"/>
    </row>
    <row r="12626" spans="5:5">
      <c r="E12626" s="2"/>
    </row>
    <row r="12627" spans="5:5">
      <c r="E12627" s="2"/>
    </row>
    <row r="12628" spans="5:5">
      <c r="E12628" s="2"/>
    </row>
    <row r="12629" spans="5:5">
      <c r="E12629" s="2"/>
    </row>
    <row r="12630" spans="5:5">
      <c r="E12630" s="2"/>
    </row>
    <row r="12631" spans="5:5">
      <c r="E12631" s="2"/>
    </row>
    <row r="12632" spans="5:5">
      <c r="E12632" s="2"/>
    </row>
    <row r="12633" spans="5:5">
      <c r="E12633" s="2"/>
    </row>
    <row r="12634" spans="5:5">
      <c r="E12634" s="2"/>
    </row>
    <row r="12635" spans="5:5">
      <c r="E12635" s="2"/>
    </row>
    <row r="12636" spans="5:5">
      <c r="E12636" s="2"/>
    </row>
    <row r="12637" spans="5:5">
      <c r="E12637" s="2"/>
    </row>
    <row r="12638" spans="5:5">
      <c r="E12638" s="2"/>
    </row>
    <row r="12639" spans="5:5">
      <c r="E12639" s="2"/>
    </row>
    <row r="12640" spans="5:5">
      <c r="E12640" s="2"/>
    </row>
    <row r="12641" spans="5:5">
      <c r="E12641" s="2"/>
    </row>
    <row r="12642" spans="5:5">
      <c r="E12642" s="2"/>
    </row>
    <row r="12643" spans="5:5">
      <c r="E12643" s="2"/>
    </row>
    <row r="12644" spans="5:5">
      <c r="E12644" s="2"/>
    </row>
    <row r="12645" spans="5:5">
      <c r="E12645" s="2"/>
    </row>
    <row r="12646" spans="5:5">
      <c r="E12646" s="2"/>
    </row>
    <row r="12647" spans="5:5">
      <c r="E12647" s="2"/>
    </row>
    <row r="12648" spans="5:5">
      <c r="E12648" s="2"/>
    </row>
    <row r="12649" spans="5:5">
      <c r="E12649" s="2"/>
    </row>
    <row r="12650" spans="5:5">
      <c r="E12650" s="2"/>
    </row>
    <row r="12651" spans="5:5">
      <c r="E12651" s="2"/>
    </row>
    <row r="12652" spans="5:5">
      <c r="E12652" s="2"/>
    </row>
    <row r="12653" spans="5:5">
      <c r="E12653" s="2"/>
    </row>
    <row r="12654" spans="5:5">
      <c r="E12654" s="2"/>
    </row>
    <row r="12655" spans="5:5">
      <c r="E12655" s="2"/>
    </row>
    <row r="12656" spans="5:5">
      <c r="E12656" s="2"/>
    </row>
    <row r="12657" spans="5:5">
      <c r="E12657" s="2"/>
    </row>
    <row r="12658" spans="5:5">
      <c r="E12658" s="2"/>
    </row>
    <row r="12659" spans="5:5">
      <c r="E12659" s="2"/>
    </row>
    <row r="12660" spans="5:5">
      <c r="E12660" s="2"/>
    </row>
    <row r="12661" spans="5:5">
      <c r="E12661" s="2"/>
    </row>
    <row r="12662" spans="5:5">
      <c r="E12662" s="2"/>
    </row>
    <row r="12663" spans="5:5">
      <c r="E12663" s="2"/>
    </row>
    <row r="12664" spans="5:5">
      <c r="E12664" s="2"/>
    </row>
    <row r="12665" spans="5:5">
      <c r="E12665" s="2"/>
    </row>
    <row r="12666" spans="5:5">
      <c r="E12666" s="2"/>
    </row>
    <row r="12667" spans="5:5">
      <c r="E12667" s="2"/>
    </row>
    <row r="12668" spans="5:5">
      <c r="E12668" s="2"/>
    </row>
    <row r="12669" spans="5:5">
      <c r="E12669" s="2"/>
    </row>
    <row r="12670" spans="5:5">
      <c r="E12670" s="2"/>
    </row>
    <row r="12671" spans="5:5">
      <c r="E12671" s="2"/>
    </row>
    <row r="12672" spans="5:5">
      <c r="E12672" s="2"/>
    </row>
    <row r="12673" spans="5:5">
      <c r="E12673" s="2"/>
    </row>
    <row r="12674" spans="5:5">
      <c r="E12674" s="2"/>
    </row>
    <row r="12675" spans="5:5">
      <c r="E12675" s="2"/>
    </row>
    <row r="12676" spans="5:5">
      <c r="E12676" s="2"/>
    </row>
    <row r="12677" spans="5:5">
      <c r="E12677" s="2"/>
    </row>
    <row r="12678" spans="5:5">
      <c r="E12678" s="2"/>
    </row>
    <row r="12679" spans="5:5">
      <c r="E12679" s="2"/>
    </row>
    <row r="12680" spans="5:5">
      <c r="E12680" s="2"/>
    </row>
    <row r="12681" spans="5:5">
      <c r="E12681" s="2"/>
    </row>
    <row r="12682" spans="5:5">
      <c r="E12682" s="2"/>
    </row>
    <row r="12683" spans="5:5">
      <c r="E12683" s="2"/>
    </row>
    <row r="12684" spans="5:5">
      <c r="E12684" s="2"/>
    </row>
    <row r="12685" spans="5:5">
      <c r="E12685" s="2"/>
    </row>
    <row r="12686" spans="5:5">
      <c r="E12686" s="2"/>
    </row>
    <row r="12687" spans="5:5">
      <c r="E12687" s="2"/>
    </row>
    <row r="12688" spans="5:5">
      <c r="E12688" s="2"/>
    </row>
    <row r="12689" spans="5:5">
      <c r="E12689" s="2"/>
    </row>
    <row r="12690" spans="5:5">
      <c r="E12690" s="2"/>
    </row>
    <row r="12691" spans="5:5">
      <c r="E12691" s="2"/>
    </row>
    <row r="12692" spans="5:5">
      <c r="E12692" s="2"/>
    </row>
    <row r="12693" spans="5:5">
      <c r="E12693" s="2"/>
    </row>
    <row r="12694" spans="5:5">
      <c r="E12694" s="2"/>
    </row>
    <row r="12695" spans="5:5">
      <c r="E12695" s="2"/>
    </row>
    <row r="12696" spans="5:5">
      <c r="E12696" s="2"/>
    </row>
    <row r="12697" spans="5:5">
      <c r="E12697" s="2"/>
    </row>
    <row r="12698" spans="5:5">
      <c r="E12698" s="2"/>
    </row>
    <row r="12699" spans="5:5">
      <c r="E12699" s="2"/>
    </row>
    <row r="12700" spans="5:5">
      <c r="E12700" s="2"/>
    </row>
    <row r="12701" spans="5:5">
      <c r="E12701" s="2"/>
    </row>
    <row r="12702" spans="5:5">
      <c r="E12702" s="2"/>
    </row>
    <row r="12703" spans="5:5">
      <c r="E12703" s="2"/>
    </row>
    <row r="12704" spans="5:5">
      <c r="E12704" s="2"/>
    </row>
    <row r="12705" spans="5:5">
      <c r="E12705" s="2"/>
    </row>
    <row r="12706" spans="5:5">
      <c r="E12706" s="2"/>
    </row>
    <row r="12707" spans="5:5">
      <c r="E12707" s="2"/>
    </row>
    <row r="12708" spans="5:5">
      <c r="E12708" s="2"/>
    </row>
    <row r="12709" spans="5:5">
      <c r="E12709" s="2"/>
    </row>
    <row r="12710" spans="5:5">
      <c r="E12710" s="2"/>
    </row>
    <row r="12711" spans="5:5">
      <c r="E12711" s="2"/>
    </row>
    <row r="12712" spans="5:5">
      <c r="E12712" s="2"/>
    </row>
    <row r="12713" spans="5:5">
      <c r="E12713" s="2"/>
    </row>
    <row r="12714" spans="5:5">
      <c r="E12714" s="2"/>
    </row>
    <row r="12715" spans="5:5">
      <c r="E12715" s="2"/>
    </row>
    <row r="12716" spans="5:5">
      <c r="E12716" s="2"/>
    </row>
    <row r="12717" spans="5:5">
      <c r="E12717" s="2"/>
    </row>
    <row r="12718" spans="5:5">
      <c r="E12718" s="2"/>
    </row>
    <row r="12719" spans="5:5">
      <c r="E12719" s="2"/>
    </row>
    <row r="12720" spans="5:5">
      <c r="E12720" s="2"/>
    </row>
    <row r="12721" spans="5:5">
      <c r="E12721" s="2"/>
    </row>
    <row r="12722" spans="5:5">
      <c r="E12722" s="2"/>
    </row>
    <row r="12723" spans="5:5">
      <c r="E12723" s="2"/>
    </row>
    <row r="12724" spans="5:5">
      <c r="E12724" s="2"/>
    </row>
    <row r="12725" spans="5:5">
      <c r="E12725" s="2"/>
    </row>
    <row r="12726" spans="5:5">
      <c r="E12726" s="2"/>
    </row>
    <row r="12727" spans="5:5">
      <c r="E12727" s="2"/>
    </row>
    <row r="12728" spans="5:5">
      <c r="E12728" s="2"/>
    </row>
    <row r="12729" spans="5:5">
      <c r="E12729" s="2"/>
    </row>
    <row r="12730" spans="5:5">
      <c r="E12730" s="2"/>
    </row>
    <row r="12731" spans="5:5">
      <c r="E12731" s="2"/>
    </row>
    <row r="12732" spans="5:5">
      <c r="E12732" s="2"/>
    </row>
    <row r="12733" spans="5:5">
      <c r="E12733" s="2"/>
    </row>
    <row r="12734" spans="5:5">
      <c r="E12734" s="2"/>
    </row>
    <row r="12735" spans="5:5">
      <c r="E12735" s="2"/>
    </row>
    <row r="12736" spans="5:5">
      <c r="E12736" s="2"/>
    </row>
    <row r="12737" spans="5:5">
      <c r="E12737" s="2"/>
    </row>
    <row r="12738" spans="5:5">
      <c r="E12738" s="2"/>
    </row>
    <row r="12739" spans="5:5">
      <c r="E12739" s="2"/>
    </row>
    <row r="12740" spans="5:5">
      <c r="E12740" s="2"/>
    </row>
    <row r="12741" spans="5:5">
      <c r="E12741" s="2"/>
    </row>
    <row r="12742" spans="5:5">
      <c r="E12742" s="2"/>
    </row>
    <row r="12743" spans="5:5">
      <c r="E12743" s="2"/>
    </row>
    <row r="12744" spans="5:5">
      <c r="E12744" s="2"/>
    </row>
    <row r="12745" spans="5:5">
      <c r="E12745" s="2"/>
    </row>
    <row r="12746" spans="5:5">
      <c r="E12746" s="2"/>
    </row>
    <row r="12747" spans="5:5">
      <c r="E12747" s="2"/>
    </row>
    <row r="12748" spans="5:5">
      <c r="E12748" s="2"/>
    </row>
    <row r="12749" spans="5:5">
      <c r="E12749" s="2"/>
    </row>
    <row r="12750" spans="5:5">
      <c r="E12750" s="2"/>
    </row>
    <row r="12751" spans="5:5">
      <c r="E12751" s="2"/>
    </row>
    <row r="12752" spans="5:5">
      <c r="E12752" s="2"/>
    </row>
    <row r="12753" spans="5:5">
      <c r="E12753" s="2"/>
    </row>
    <row r="12754" spans="5:5">
      <c r="E12754" s="2"/>
    </row>
    <row r="12755" spans="5:5">
      <c r="E12755" s="2"/>
    </row>
    <row r="12756" spans="5:5">
      <c r="E12756" s="2"/>
    </row>
    <row r="12757" spans="5:5">
      <c r="E12757" s="2"/>
    </row>
    <row r="12758" spans="5:5">
      <c r="E12758" s="2"/>
    </row>
    <row r="12759" spans="5:5">
      <c r="E12759" s="2"/>
    </row>
    <row r="12760" spans="5:5">
      <c r="E12760" s="2"/>
    </row>
    <row r="12761" spans="5:5">
      <c r="E12761" s="2"/>
    </row>
    <row r="12762" spans="5:5">
      <c r="E12762" s="2"/>
    </row>
    <row r="12763" spans="5:5">
      <c r="E12763" s="2"/>
    </row>
    <row r="12764" spans="5:5">
      <c r="E12764" s="2"/>
    </row>
    <row r="12765" spans="5:5">
      <c r="E12765" s="2"/>
    </row>
    <row r="12766" spans="5:5">
      <c r="E12766" s="2"/>
    </row>
    <row r="12767" spans="5:5">
      <c r="E12767" s="2"/>
    </row>
    <row r="12768" spans="5:5">
      <c r="E12768" s="2"/>
    </row>
    <row r="12769" spans="5:5">
      <c r="E12769" s="2"/>
    </row>
    <row r="12770" spans="5:5">
      <c r="E12770" s="2"/>
    </row>
    <row r="12771" spans="5:5">
      <c r="E12771" s="2"/>
    </row>
    <row r="12772" spans="5:5">
      <c r="E12772" s="2"/>
    </row>
    <row r="12773" spans="5:5">
      <c r="E12773" s="2"/>
    </row>
    <row r="12774" spans="5:5">
      <c r="E12774" s="2"/>
    </row>
    <row r="12775" spans="5:5">
      <c r="E12775" s="2"/>
    </row>
    <row r="12776" spans="5:5">
      <c r="E12776" s="2"/>
    </row>
    <row r="12777" spans="5:5">
      <c r="E12777" s="2"/>
    </row>
    <row r="12778" spans="5:5">
      <c r="E12778" s="2"/>
    </row>
    <row r="12779" spans="5:5">
      <c r="E12779" s="2"/>
    </row>
    <row r="12780" spans="5:5">
      <c r="E12780" s="2"/>
    </row>
    <row r="12781" spans="5:5">
      <c r="E12781" s="2"/>
    </row>
    <row r="12782" spans="5:5">
      <c r="E12782" s="2"/>
    </row>
    <row r="12783" spans="5:5">
      <c r="E12783" s="2"/>
    </row>
    <row r="12784" spans="5:5">
      <c r="E12784" s="2"/>
    </row>
    <row r="12785" spans="5:5">
      <c r="E12785" s="2"/>
    </row>
    <row r="12786" spans="5:5">
      <c r="E12786" s="2"/>
    </row>
    <row r="12787" spans="5:5">
      <c r="E12787" s="2"/>
    </row>
    <row r="12788" spans="5:5">
      <c r="E12788" s="2"/>
    </row>
    <row r="12789" spans="5:5">
      <c r="E12789" s="2"/>
    </row>
    <row r="12790" spans="5:5">
      <c r="E12790" s="2"/>
    </row>
    <row r="12791" spans="5:5">
      <c r="E12791" s="2"/>
    </row>
    <row r="12792" spans="5:5">
      <c r="E12792" s="2"/>
    </row>
    <row r="12793" spans="5:5">
      <c r="E12793" s="2"/>
    </row>
    <row r="12794" spans="5:5">
      <c r="E12794" s="2"/>
    </row>
    <row r="12795" spans="5:5">
      <c r="E12795" s="2"/>
    </row>
    <row r="12796" spans="5:5">
      <c r="E12796" s="2"/>
    </row>
    <row r="12797" spans="5:5">
      <c r="E12797" s="2"/>
    </row>
    <row r="12798" spans="5:5">
      <c r="E12798" s="2"/>
    </row>
    <row r="12799" spans="5:5">
      <c r="E12799" s="2"/>
    </row>
    <row r="12800" spans="5:5">
      <c r="E12800" s="2"/>
    </row>
    <row r="12801" spans="5:5">
      <c r="E12801" s="2"/>
    </row>
    <row r="12802" spans="5:5">
      <c r="E12802" s="2"/>
    </row>
    <row r="12803" spans="5:5">
      <c r="E12803" s="2"/>
    </row>
    <row r="12804" spans="5:5">
      <c r="E12804" s="2"/>
    </row>
    <row r="12805" spans="5:5">
      <c r="E12805" s="2"/>
    </row>
    <row r="12806" spans="5:5">
      <c r="E12806" s="2"/>
    </row>
    <row r="12807" spans="5:5">
      <c r="E12807" s="2"/>
    </row>
    <row r="12808" spans="5:5">
      <c r="E12808" s="2"/>
    </row>
    <row r="12809" spans="5:5">
      <c r="E12809" s="2"/>
    </row>
    <row r="12810" spans="5:5">
      <c r="E12810" s="2"/>
    </row>
    <row r="12811" spans="5:5">
      <c r="E12811" s="2"/>
    </row>
    <row r="12812" spans="5:5">
      <c r="E12812" s="2"/>
    </row>
    <row r="12813" spans="5:5">
      <c r="E12813" s="2"/>
    </row>
    <row r="12814" spans="5:5">
      <c r="E12814" s="2"/>
    </row>
    <row r="12815" spans="5:5">
      <c r="E12815" s="2"/>
    </row>
    <row r="12816" spans="5:5">
      <c r="E12816" s="2"/>
    </row>
    <row r="12817" spans="5:5">
      <c r="E12817" s="2"/>
    </row>
    <row r="12818" spans="5:5">
      <c r="E12818" s="2"/>
    </row>
    <row r="12819" spans="5:5">
      <c r="E12819" s="2"/>
    </row>
    <row r="12820" spans="5:5">
      <c r="E12820" s="2"/>
    </row>
    <row r="12821" spans="5:5">
      <c r="E12821" s="2"/>
    </row>
    <row r="12822" spans="5:5">
      <c r="E12822" s="2"/>
    </row>
    <row r="12823" spans="5:5">
      <c r="E12823" s="2"/>
    </row>
    <row r="12824" spans="5:5">
      <c r="E12824" s="2"/>
    </row>
    <row r="12825" spans="5:5">
      <c r="E12825" s="2"/>
    </row>
    <row r="12826" spans="5:5">
      <c r="E12826" s="2"/>
    </row>
    <row r="12827" spans="5:5">
      <c r="E12827" s="2"/>
    </row>
    <row r="12828" spans="5:5">
      <c r="E12828" s="2"/>
    </row>
    <row r="12829" spans="5:5">
      <c r="E12829" s="2"/>
    </row>
    <row r="12830" spans="5:5">
      <c r="E12830" s="2"/>
    </row>
    <row r="12831" spans="5:5">
      <c r="E12831" s="2"/>
    </row>
    <row r="12832" spans="5:5">
      <c r="E12832" s="2"/>
    </row>
    <row r="12833" spans="5:5">
      <c r="E12833" s="2"/>
    </row>
    <row r="12834" spans="5:5">
      <c r="E12834" s="2"/>
    </row>
    <row r="12835" spans="5:5">
      <c r="E12835" s="2"/>
    </row>
    <row r="12836" spans="5:5">
      <c r="E12836" s="2"/>
    </row>
    <row r="12837" spans="5:5">
      <c r="E12837" s="2"/>
    </row>
    <row r="12838" spans="5:5">
      <c r="E12838" s="2"/>
    </row>
    <row r="12839" spans="5:5">
      <c r="E12839" s="2"/>
    </row>
    <row r="12840" spans="5:5">
      <c r="E12840" s="2"/>
    </row>
    <row r="12841" spans="5:5">
      <c r="E12841" s="2"/>
    </row>
    <row r="12842" spans="5:5">
      <c r="E12842" s="2"/>
    </row>
    <row r="12843" spans="5:5">
      <c r="E12843" s="2"/>
    </row>
    <row r="12844" spans="5:5">
      <c r="E12844" s="2"/>
    </row>
    <row r="12845" spans="5:5">
      <c r="E12845" s="2"/>
    </row>
    <row r="12846" spans="5:5">
      <c r="E12846" s="2"/>
    </row>
    <row r="12847" spans="5:5">
      <c r="E12847" s="2"/>
    </row>
    <row r="12848" spans="5:5">
      <c r="E12848" s="2"/>
    </row>
    <row r="12849" spans="5:5">
      <c r="E12849" s="2"/>
    </row>
    <row r="12850" spans="5:5">
      <c r="E12850" s="2"/>
    </row>
    <row r="12851" spans="5:5">
      <c r="E12851" s="2"/>
    </row>
    <row r="12852" spans="5:5">
      <c r="E12852" s="2"/>
    </row>
    <row r="12853" spans="5:5">
      <c r="E12853" s="2"/>
    </row>
    <row r="12854" spans="5:5">
      <c r="E12854" s="2"/>
    </row>
    <row r="12855" spans="5:5">
      <c r="E12855" s="2"/>
    </row>
    <row r="12856" spans="5:5">
      <c r="E12856" s="2"/>
    </row>
    <row r="12857" spans="5:5">
      <c r="E12857" s="2"/>
    </row>
    <row r="12858" spans="5:5">
      <c r="E12858" s="2"/>
    </row>
    <row r="12859" spans="5:5">
      <c r="E12859" s="2"/>
    </row>
    <row r="12860" spans="5:5">
      <c r="E12860" s="2"/>
    </row>
    <row r="12861" spans="5:5">
      <c r="E12861" s="2"/>
    </row>
    <row r="12862" spans="5:5">
      <c r="E12862" s="2"/>
    </row>
    <row r="12863" spans="5:5">
      <c r="E12863" s="2"/>
    </row>
    <row r="12864" spans="5:5">
      <c r="E12864" s="2"/>
    </row>
    <row r="12865" spans="5:5">
      <c r="E12865" s="2"/>
    </row>
    <row r="12866" spans="5:5">
      <c r="E12866" s="2"/>
    </row>
    <row r="12867" spans="5:5">
      <c r="E12867" s="2"/>
    </row>
    <row r="12868" spans="5:5">
      <c r="E12868" s="2"/>
    </row>
    <row r="12869" spans="5:5">
      <c r="E12869" s="2"/>
    </row>
    <row r="12870" spans="5:5">
      <c r="E12870" s="2"/>
    </row>
    <row r="12871" spans="5:5">
      <c r="E12871" s="2"/>
    </row>
    <row r="12872" spans="5:5">
      <c r="E12872" s="2"/>
    </row>
    <row r="12873" spans="5:5">
      <c r="E12873" s="2"/>
    </row>
    <row r="12874" spans="5:5">
      <c r="E12874" s="2"/>
    </row>
    <row r="12875" spans="5:5">
      <c r="E12875" s="2"/>
    </row>
    <row r="12876" spans="5:5">
      <c r="E12876" s="2"/>
    </row>
    <row r="12877" spans="5:5">
      <c r="E12877" s="2"/>
    </row>
    <row r="12878" spans="5:5">
      <c r="E12878" s="2"/>
    </row>
    <row r="12879" spans="5:5">
      <c r="E12879" s="2"/>
    </row>
    <row r="12880" spans="5:5">
      <c r="E12880" s="2"/>
    </row>
    <row r="12881" spans="5:5">
      <c r="E12881" s="2"/>
    </row>
    <row r="12882" spans="5:5">
      <c r="E12882" s="2"/>
    </row>
    <row r="12883" spans="5:5">
      <c r="E12883" s="2"/>
    </row>
    <row r="12884" spans="5:5">
      <c r="E12884" s="2"/>
    </row>
    <row r="12885" spans="5:5">
      <c r="E12885" s="2"/>
    </row>
    <row r="12886" spans="5:5">
      <c r="E12886" s="2"/>
    </row>
    <row r="12887" spans="5:5">
      <c r="E12887" s="2"/>
    </row>
    <row r="12888" spans="5:5">
      <c r="E12888" s="2"/>
    </row>
    <row r="12889" spans="5:5">
      <c r="E12889" s="2"/>
    </row>
    <row r="12890" spans="5:5">
      <c r="E12890" s="2"/>
    </row>
    <row r="12891" spans="5:5">
      <c r="E12891" s="2"/>
    </row>
    <row r="12892" spans="5:5">
      <c r="E12892" s="2"/>
    </row>
    <row r="12893" spans="5:5">
      <c r="E12893" s="2"/>
    </row>
    <row r="12894" spans="5:5">
      <c r="E12894" s="2"/>
    </row>
    <row r="12895" spans="5:5">
      <c r="E12895" s="2"/>
    </row>
    <row r="12896" spans="5:5">
      <c r="E12896" s="2"/>
    </row>
    <row r="12897" spans="5:5">
      <c r="E12897" s="2"/>
    </row>
    <row r="12898" spans="5:5">
      <c r="E12898" s="2"/>
    </row>
    <row r="12899" spans="5:5">
      <c r="E12899" s="2"/>
    </row>
    <row r="12900" spans="5:5">
      <c r="E12900" s="2"/>
    </row>
    <row r="12901" spans="5:5">
      <c r="E12901" s="2"/>
    </row>
    <row r="12902" spans="5:5">
      <c r="E12902" s="2"/>
    </row>
    <row r="12903" spans="5:5">
      <c r="E12903" s="2"/>
    </row>
    <row r="12904" spans="5:5">
      <c r="E12904" s="2"/>
    </row>
    <row r="12905" spans="5:5">
      <c r="E12905" s="2"/>
    </row>
    <row r="12906" spans="5:5">
      <c r="E12906" s="2"/>
    </row>
    <row r="12907" spans="5:5">
      <c r="E12907" s="2"/>
    </row>
    <row r="12908" spans="5:5">
      <c r="E12908" s="2"/>
    </row>
    <row r="12909" spans="5:5">
      <c r="E12909" s="2"/>
    </row>
    <row r="12910" spans="5:5">
      <c r="E12910" s="2"/>
    </row>
    <row r="12911" spans="5:5">
      <c r="E12911" s="2"/>
    </row>
    <row r="12912" spans="5:5">
      <c r="E12912" s="2"/>
    </row>
    <row r="12913" spans="5:5">
      <c r="E12913" s="2"/>
    </row>
    <row r="12914" spans="5:5">
      <c r="E12914" s="2"/>
    </row>
    <row r="12915" spans="5:5">
      <c r="E12915" s="2"/>
    </row>
    <row r="12916" spans="5:5">
      <c r="E12916" s="2"/>
    </row>
    <row r="12917" spans="5:5">
      <c r="E12917" s="2"/>
    </row>
    <row r="12918" spans="5:5">
      <c r="E12918" s="2"/>
    </row>
    <row r="12919" spans="5:5">
      <c r="E12919" s="2"/>
    </row>
    <row r="12920" spans="5:5">
      <c r="E12920" s="2"/>
    </row>
    <row r="12921" spans="5:5">
      <c r="E12921" s="2"/>
    </row>
    <row r="12922" spans="5:5">
      <c r="E12922" s="2"/>
    </row>
    <row r="12923" spans="5:5">
      <c r="E12923" s="2"/>
    </row>
    <row r="12924" spans="5:5">
      <c r="E12924" s="2"/>
    </row>
    <row r="12925" spans="5:5">
      <c r="E12925" s="2"/>
    </row>
    <row r="12926" spans="5:5">
      <c r="E12926" s="2"/>
    </row>
    <row r="12927" spans="5:5">
      <c r="E12927" s="2"/>
    </row>
    <row r="12928" spans="5:5">
      <c r="E12928" s="2"/>
    </row>
    <row r="12929" spans="5:5">
      <c r="E12929" s="2"/>
    </row>
    <row r="12930" spans="5:5">
      <c r="E12930" s="2"/>
    </row>
    <row r="12931" spans="5:5">
      <c r="E12931" s="2"/>
    </row>
    <row r="12932" spans="5:5">
      <c r="E12932" s="2"/>
    </row>
    <row r="12933" spans="5:5">
      <c r="E12933" s="2"/>
    </row>
    <row r="12934" spans="5:5">
      <c r="E12934" s="2"/>
    </row>
    <row r="12935" spans="5:5">
      <c r="E12935" s="2"/>
    </row>
    <row r="12936" spans="5:5">
      <c r="E12936" s="2"/>
    </row>
    <row r="12937" spans="5:5">
      <c r="E12937" s="2"/>
    </row>
    <row r="12938" spans="5:5">
      <c r="E12938" s="2"/>
    </row>
    <row r="12939" spans="5:5">
      <c r="E12939" s="2"/>
    </row>
    <row r="12940" spans="5:5">
      <c r="E12940" s="2"/>
    </row>
    <row r="12941" spans="5:5">
      <c r="E12941" s="2"/>
    </row>
    <row r="12942" spans="5:5">
      <c r="E12942" s="2"/>
    </row>
    <row r="12943" spans="5:5">
      <c r="E12943" s="2"/>
    </row>
    <row r="12944" spans="5:5">
      <c r="E12944" s="2"/>
    </row>
    <row r="12945" spans="5:5">
      <c r="E12945" s="2"/>
    </row>
    <row r="12946" spans="5:5">
      <c r="E12946" s="2"/>
    </row>
    <row r="12947" spans="5:5">
      <c r="E12947" s="2"/>
    </row>
    <row r="12948" spans="5:5">
      <c r="E12948" s="2"/>
    </row>
    <row r="12949" spans="5:5">
      <c r="E12949" s="2"/>
    </row>
    <row r="12950" spans="5:5">
      <c r="E12950" s="2"/>
    </row>
    <row r="12951" spans="5:5">
      <c r="E12951" s="2"/>
    </row>
    <row r="12952" spans="5:5">
      <c r="E12952" s="2"/>
    </row>
    <row r="12953" spans="5:5">
      <c r="E12953" s="2"/>
    </row>
    <row r="12954" spans="5:5">
      <c r="E12954" s="2"/>
    </row>
    <row r="12955" spans="5:5">
      <c r="E12955" s="2"/>
    </row>
    <row r="12956" spans="5:5">
      <c r="E12956" s="2"/>
    </row>
    <row r="12957" spans="5:5">
      <c r="E12957" s="2"/>
    </row>
    <row r="12958" spans="5:5">
      <c r="E12958" s="2"/>
    </row>
    <row r="12959" spans="5:5">
      <c r="E12959" s="2"/>
    </row>
    <row r="12960" spans="5:5">
      <c r="E12960" s="2"/>
    </row>
    <row r="12961" spans="5:5">
      <c r="E12961" s="2"/>
    </row>
    <row r="12962" spans="5:5">
      <c r="E12962" s="2"/>
    </row>
    <row r="12963" spans="5:5">
      <c r="E12963" s="2"/>
    </row>
    <row r="12964" spans="5:5">
      <c r="E12964" s="2"/>
    </row>
    <row r="12965" spans="5:5">
      <c r="E12965" s="2"/>
    </row>
    <row r="12966" spans="5:5">
      <c r="E12966" s="2"/>
    </row>
    <row r="12967" spans="5:5">
      <c r="E12967" s="2"/>
    </row>
    <row r="12968" spans="5:5">
      <c r="E12968" s="2"/>
    </row>
    <row r="12969" spans="5:5">
      <c r="E12969" s="2"/>
    </row>
    <row r="12970" spans="5:5">
      <c r="E12970" s="2"/>
    </row>
    <row r="12971" spans="5:5">
      <c r="E12971" s="2"/>
    </row>
    <row r="12972" spans="5:5">
      <c r="E12972" s="2"/>
    </row>
    <row r="12973" spans="5:5">
      <c r="E12973" s="2"/>
    </row>
    <row r="12974" spans="5:5">
      <c r="E12974" s="2"/>
    </row>
    <row r="12975" spans="5:5">
      <c r="E12975" s="2"/>
    </row>
    <row r="12976" spans="5:5">
      <c r="E12976" s="2"/>
    </row>
    <row r="12977" spans="5:5">
      <c r="E12977" s="2"/>
    </row>
    <row r="12978" spans="5:5">
      <c r="E12978" s="2"/>
    </row>
    <row r="12979" spans="5:5">
      <c r="E12979" s="2"/>
    </row>
    <row r="12980" spans="5:5">
      <c r="E12980" s="2"/>
    </row>
    <row r="12981" spans="5:5">
      <c r="E12981" s="2"/>
    </row>
    <row r="12982" spans="5:5">
      <c r="E12982" s="2"/>
    </row>
    <row r="12983" spans="5:5">
      <c r="E12983" s="2"/>
    </row>
    <row r="12984" spans="5:5">
      <c r="E12984" s="2"/>
    </row>
    <row r="12985" spans="5:5">
      <c r="E12985" s="2"/>
    </row>
    <row r="12986" spans="5:5">
      <c r="E12986" s="2"/>
    </row>
    <row r="12987" spans="5:5">
      <c r="E12987" s="2"/>
    </row>
    <row r="12988" spans="5:5">
      <c r="E12988" s="2"/>
    </row>
    <row r="12989" spans="5:5">
      <c r="E12989" s="2"/>
    </row>
    <row r="12990" spans="5:5">
      <c r="E12990" s="2"/>
    </row>
    <row r="12991" spans="5:5">
      <c r="E12991" s="2"/>
    </row>
    <row r="12992" spans="5:5">
      <c r="E12992" s="2"/>
    </row>
    <row r="12993" spans="5:5">
      <c r="E12993" s="2"/>
    </row>
    <row r="12994" spans="5:5">
      <c r="E12994" s="2"/>
    </row>
    <row r="12995" spans="5:5">
      <c r="E12995" s="2"/>
    </row>
    <row r="12996" spans="5:5">
      <c r="E12996" s="2"/>
    </row>
    <row r="12997" spans="5:5">
      <c r="E12997" s="2"/>
    </row>
    <row r="12998" spans="5:5">
      <c r="E12998" s="2"/>
    </row>
    <row r="12999" spans="5:5">
      <c r="E12999" s="2"/>
    </row>
    <row r="13000" spans="5:5">
      <c r="E13000" s="2"/>
    </row>
    <row r="13001" spans="5:5">
      <c r="E13001" s="2"/>
    </row>
    <row r="13002" spans="5:5">
      <c r="E13002" s="2"/>
    </row>
    <row r="13003" spans="5:5">
      <c r="E13003" s="2"/>
    </row>
    <row r="13004" spans="5:5">
      <c r="E13004" s="2"/>
    </row>
    <row r="13005" spans="5:5">
      <c r="E13005" s="2"/>
    </row>
    <row r="13006" spans="5:5">
      <c r="E13006" s="2"/>
    </row>
    <row r="13007" spans="5:5">
      <c r="E13007" s="2"/>
    </row>
    <row r="13008" spans="5:5">
      <c r="E13008" s="2"/>
    </row>
    <row r="13009" spans="5:5">
      <c r="E13009" s="2"/>
    </row>
    <row r="13010" spans="5:5">
      <c r="E13010" s="2"/>
    </row>
    <row r="13011" spans="5:5">
      <c r="E13011" s="2"/>
    </row>
    <row r="13012" spans="5:5">
      <c r="E13012" s="2"/>
    </row>
    <row r="13013" spans="5:5">
      <c r="E13013" s="2"/>
    </row>
    <row r="13014" spans="5:5">
      <c r="E13014" s="2"/>
    </row>
    <row r="13015" spans="5:5">
      <c r="E13015" s="2"/>
    </row>
    <row r="13016" spans="5:5">
      <c r="E13016" s="2"/>
    </row>
    <row r="13017" spans="5:5">
      <c r="E13017" s="2"/>
    </row>
    <row r="13018" spans="5:5">
      <c r="E13018" s="2"/>
    </row>
    <row r="13019" spans="5:5">
      <c r="E13019" s="2"/>
    </row>
    <row r="13020" spans="5:5">
      <c r="E13020" s="2"/>
    </row>
    <row r="13021" spans="5:5">
      <c r="E13021" s="2"/>
    </row>
    <row r="13022" spans="5:5">
      <c r="E13022" s="2"/>
    </row>
    <row r="13023" spans="5:5">
      <c r="E13023" s="2"/>
    </row>
    <row r="13024" spans="5:5">
      <c r="E13024" s="2"/>
    </row>
    <row r="13025" spans="5:5">
      <c r="E13025" s="2"/>
    </row>
    <row r="13026" spans="5:5">
      <c r="E13026" s="2"/>
    </row>
    <row r="13027" spans="5:5">
      <c r="E13027" s="2"/>
    </row>
    <row r="13028" spans="5:5">
      <c r="E13028" s="2"/>
    </row>
    <row r="13029" spans="5:5">
      <c r="E13029" s="2"/>
    </row>
    <row r="13030" spans="5:5">
      <c r="E13030" s="2"/>
    </row>
    <row r="13031" spans="5:5">
      <c r="E13031" s="2"/>
    </row>
    <row r="13032" spans="5:5">
      <c r="E13032" s="2"/>
    </row>
    <row r="13033" spans="5:5">
      <c r="E13033" s="2"/>
    </row>
    <row r="13034" spans="5:5">
      <c r="E13034" s="2"/>
    </row>
    <row r="13035" spans="5:5">
      <c r="E13035" s="2"/>
    </row>
    <row r="13036" spans="5:5">
      <c r="E13036" s="2"/>
    </row>
    <row r="13037" spans="5:5">
      <c r="E13037" s="2"/>
    </row>
    <row r="13038" spans="5:5">
      <c r="E13038" s="2"/>
    </row>
    <row r="13039" spans="5:5">
      <c r="E13039" s="2"/>
    </row>
    <row r="13040" spans="5:5">
      <c r="E13040" s="2"/>
    </row>
    <row r="13041" spans="5:5">
      <c r="E13041" s="2"/>
    </row>
    <row r="13042" spans="5:5">
      <c r="E13042" s="2"/>
    </row>
    <row r="13043" spans="5:5">
      <c r="E13043" s="2"/>
    </row>
    <row r="13044" spans="5:5">
      <c r="E13044" s="2"/>
    </row>
    <row r="13045" spans="5:5">
      <c r="E13045" s="2"/>
    </row>
    <row r="13046" spans="5:5">
      <c r="E13046" s="2"/>
    </row>
    <row r="13047" spans="5:5">
      <c r="E13047" s="2"/>
    </row>
    <row r="13048" spans="5:5">
      <c r="E13048" s="2"/>
    </row>
    <row r="13049" spans="5:5">
      <c r="E13049" s="2"/>
    </row>
    <row r="13050" spans="5:5">
      <c r="E13050" s="2"/>
    </row>
    <row r="13051" spans="5:5">
      <c r="E13051" s="2"/>
    </row>
    <row r="13052" spans="5:5">
      <c r="E13052" s="2"/>
    </row>
    <row r="13053" spans="5:5">
      <c r="E13053" s="2"/>
    </row>
    <row r="13054" spans="5:5">
      <c r="E13054" s="2"/>
    </row>
    <row r="13055" spans="5:5">
      <c r="E13055" s="2"/>
    </row>
    <row r="13056" spans="5:5">
      <c r="E13056" s="2"/>
    </row>
    <row r="13057" spans="5:5">
      <c r="E13057" s="2"/>
    </row>
    <row r="13058" spans="5:5">
      <c r="E13058" s="2"/>
    </row>
    <row r="13059" spans="5:5">
      <c r="E13059" s="2"/>
    </row>
    <row r="13060" spans="5:5">
      <c r="E13060" s="2"/>
    </row>
    <row r="13061" spans="5:5">
      <c r="E13061" s="2"/>
    </row>
    <row r="13062" spans="5:5">
      <c r="E13062" s="2"/>
    </row>
    <row r="13063" spans="5:5">
      <c r="E13063" s="2"/>
    </row>
    <row r="13064" spans="5:5">
      <c r="E13064" s="2"/>
    </row>
    <row r="13065" spans="5:5">
      <c r="E13065" s="2"/>
    </row>
    <row r="13066" spans="5:5">
      <c r="E13066" s="2"/>
    </row>
    <row r="13067" spans="5:5">
      <c r="E13067" s="2"/>
    </row>
    <row r="13068" spans="5:5">
      <c r="E13068" s="2"/>
    </row>
    <row r="13069" spans="5:5">
      <c r="E13069" s="2"/>
    </row>
    <row r="13070" spans="5:5">
      <c r="E13070" s="2"/>
    </row>
    <row r="13071" spans="5:5">
      <c r="E13071" s="2"/>
    </row>
    <row r="13072" spans="5:5">
      <c r="E13072" s="2"/>
    </row>
    <row r="13073" spans="5:5">
      <c r="E13073" s="2"/>
    </row>
    <row r="13074" spans="5:5">
      <c r="E13074" s="2"/>
    </row>
    <row r="13075" spans="5:5">
      <c r="E13075" s="2"/>
    </row>
    <row r="13076" spans="5:5">
      <c r="E13076" s="2"/>
    </row>
    <row r="13077" spans="5:5">
      <c r="E13077" s="2"/>
    </row>
    <row r="13078" spans="5:5">
      <c r="E13078" s="2"/>
    </row>
    <row r="13079" spans="5:5">
      <c r="E13079" s="2"/>
    </row>
    <row r="13080" spans="5:5">
      <c r="E13080" s="2"/>
    </row>
    <row r="13081" spans="5:5">
      <c r="E13081" s="2"/>
    </row>
    <row r="13082" spans="5:5">
      <c r="E13082" s="2"/>
    </row>
    <row r="13083" spans="5:5">
      <c r="E13083" s="2"/>
    </row>
    <row r="13084" spans="5:5">
      <c r="E13084" s="2"/>
    </row>
    <row r="13085" spans="5:5">
      <c r="E13085" s="2"/>
    </row>
    <row r="13086" spans="5:5">
      <c r="E13086" s="2"/>
    </row>
    <row r="13087" spans="5:5">
      <c r="E13087" s="2"/>
    </row>
    <row r="13088" spans="5:5">
      <c r="E13088" s="2"/>
    </row>
    <row r="13089" spans="5:5">
      <c r="E13089" s="2"/>
    </row>
    <row r="13090" spans="5:5">
      <c r="E13090" s="2"/>
    </row>
    <row r="13091" spans="5:5">
      <c r="E13091" s="2"/>
    </row>
    <row r="13092" spans="5:5">
      <c r="E13092" s="2"/>
    </row>
    <row r="13093" spans="5:5">
      <c r="E13093" s="2"/>
    </row>
    <row r="13094" spans="5:5">
      <c r="E13094" s="2"/>
    </row>
    <row r="13095" spans="5:5">
      <c r="E13095" s="2"/>
    </row>
    <row r="13096" spans="5:5">
      <c r="E13096" s="2"/>
    </row>
    <row r="13097" spans="5:5">
      <c r="E13097" s="2"/>
    </row>
    <row r="13098" spans="5:5">
      <c r="E13098" s="2"/>
    </row>
    <row r="13099" spans="5:5">
      <c r="E13099" s="2"/>
    </row>
    <row r="13100" spans="5:5">
      <c r="E13100" s="2"/>
    </row>
    <row r="13101" spans="5:5">
      <c r="E13101" s="2"/>
    </row>
    <row r="13102" spans="5:5">
      <c r="E13102" s="2"/>
    </row>
    <row r="13103" spans="5:5">
      <c r="E13103" s="2"/>
    </row>
    <row r="13104" spans="5:5">
      <c r="E13104" s="2"/>
    </row>
    <row r="13105" spans="5:5">
      <c r="E13105" s="2"/>
    </row>
    <row r="13106" spans="5:5">
      <c r="E13106" s="2"/>
    </row>
    <row r="13107" spans="5:5">
      <c r="E13107" s="2"/>
    </row>
    <row r="13108" spans="5:5">
      <c r="E13108" s="2"/>
    </row>
    <row r="13109" spans="5:5">
      <c r="E13109" s="2"/>
    </row>
    <row r="13110" spans="5:5">
      <c r="E13110" s="2"/>
    </row>
    <row r="13111" spans="5:5">
      <c r="E13111" s="2"/>
    </row>
    <row r="13112" spans="5:5">
      <c r="E13112" s="2"/>
    </row>
    <row r="13113" spans="5:5">
      <c r="E13113" s="2"/>
    </row>
    <row r="13114" spans="5:5">
      <c r="E13114" s="2"/>
    </row>
    <row r="13115" spans="5:5">
      <c r="E13115" s="2"/>
    </row>
    <row r="13116" spans="5:5">
      <c r="E13116" s="2"/>
    </row>
    <row r="13117" spans="5:5">
      <c r="E13117" s="2"/>
    </row>
    <row r="13118" spans="5:5">
      <c r="E13118" s="2"/>
    </row>
    <row r="13119" spans="5:5">
      <c r="E13119" s="2"/>
    </row>
    <row r="13120" spans="5:5">
      <c r="E13120" s="2"/>
    </row>
    <row r="13121" spans="5:5">
      <c r="E13121" s="2"/>
    </row>
    <row r="13122" spans="5:5">
      <c r="E13122" s="2"/>
    </row>
    <row r="13123" spans="5:5">
      <c r="E13123" s="2"/>
    </row>
    <row r="13124" spans="5:5">
      <c r="E13124" s="2"/>
    </row>
    <row r="13125" spans="5:5">
      <c r="E13125" s="2"/>
    </row>
    <row r="13126" spans="5:5">
      <c r="E13126" s="2"/>
    </row>
    <row r="13127" spans="5:5">
      <c r="E13127" s="2"/>
    </row>
    <row r="13128" spans="5:5">
      <c r="E13128" s="2"/>
    </row>
    <row r="13129" spans="5:5">
      <c r="E13129" s="2"/>
    </row>
    <row r="13130" spans="5:5">
      <c r="E13130" s="2"/>
    </row>
    <row r="13131" spans="5:5">
      <c r="E13131" s="2"/>
    </row>
    <row r="13132" spans="5:5">
      <c r="E13132" s="2"/>
    </row>
    <row r="13133" spans="5:5">
      <c r="E13133" s="2"/>
    </row>
    <row r="13134" spans="5:5">
      <c r="E13134" s="2"/>
    </row>
    <row r="13135" spans="5:5">
      <c r="E13135" s="2"/>
    </row>
    <row r="13136" spans="5:5">
      <c r="E13136" s="2"/>
    </row>
    <row r="13137" spans="5:5">
      <c r="E13137" s="2"/>
    </row>
    <row r="13138" spans="5:5">
      <c r="E13138" s="2"/>
    </row>
    <row r="13139" spans="5:5">
      <c r="E13139" s="2"/>
    </row>
    <row r="13140" spans="5:5">
      <c r="E13140" s="2"/>
    </row>
    <row r="13141" spans="5:5">
      <c r="E13141" s="2"/>
    </row>
    <row r="13142" spans="5:5">
      <c r="E13142" s="2"/>
    </row>
    <row r="13143" spans="5:5">
      <c r="E13143" s="2"/>
    </row>
    <row r="13144" spans="5:5">
      <c r="E13144" s="2"/>
    </row>
    <row r="13145" spans="5:5">
      <c r="E13145" s="2"/>
    </row>
    <row r="13146" spans="5:5">
      <c r="E13146" s="2"/>
    </row>
    <row r="13147" spans="5:5">
      <c r="E13147" s="2"/>
    </row>
    <row r="13148" spans="5:5">
      <c r="E13148" s="2"/>
    </row>
    <row r="13149" spans="5:5">
      <c r="E13149" s="2"/>
    </row>
    <row r="13150" spans="5:5">
      <c r="E13150" s="2"/>
    </row>
    <row r="13151" spans="5:5">
      <c r="E13151" s="2"/>
    </row>
    <row r="13152" spans="5:5">
      <c r="E13152" s="2"/>
    </row>
    <row r="13153" spans="5:5">
      <c r="E13153" s="2"/>
    </row>
    <row r="13154" spans="5:5">
      <c r="E13154" s="2"/>
    </row>
    <row r="13155" spans="5:5">
      <c r="E13155" s="2"/>
    </row>
    <row r="13156" spans="5:5">
      <c r="E13156" s="2"/>
    </row>
    <row r="13157" spans="5:5">
      <c r="E13157" s="2"/>
    </row>
    <row r="13158" spans="5:5">
      <c r="E13158" s="2"/>
    </row>
    <row r="13159" spans="5:5">
      <c r="E13159" s="2"/>
    </row>
    <row r="13160" spans="5:5">
      <c r="E13160" s="2"/>
    </row>
    <row r="13161" spans="5:5">
      <c r="E13161" s="2"/>
    </row>
    <row r="13162" spans="5:5">
      <c r="E13162" s="2"/>
    </row>
    <row r="13163" spans="5:5">
      <c r="E13163" s="2"/>
    </row>
    <row r="13164" spans="5:5">
      <c r="E13164" s="2"/>
    </row>
    <row r="13165" spans="5:5">
      <c r="E13165" s="2"/>
    </row>
    <row r="13166" spans="5:5">
      <c r="E13166" s="2"/>
    </row>
    <row r="13167" spans="5:5">
      <c r="E13167" s="2"/>
    </row>
    <row r="13168" spans="5:5">
      <c r="E13168" s="2"/>
    </row>
    <row r="13169" spans="5:5">
      <c r="E13169" s="2"/>
    </row>
    <row r="13170" spans="5:5">
      <c r="E13170" s="2"/>
    </row>
    <row r="13171" spans="5:5">
      <c r="E13171" s="2"/>
    </row>
    <row r="13172" spans="5:5">
      <c r="E13172" s="2"/>
    </row>
    <row r="13173" spans="5:5">
      <c r="E13173" s="2"/>
    </row>
    <row r="13174" spans="5:5">
      <c r="E13174" s="2"/>
    </row>
    <row r="13175" spans="5:5">
      <c r="E13175" s="2"/>
    </row>
    <row r="13176" spans="5:5">
      <c r="E13176" s="2"/>
    </row>
    <row r="13177" spans="5:5">
      <c r="E13177" s="2"/>
    </row>
    <row r="13178" spans="5:5">
      <c r="E13178" s="2"/>
    </row>
    <row r="13179" spans="5:5">
      <c r="E13179" s="2"/>
    </row>
    <row r="13180" spans="5:5">
      <c r="E13180" s="2"/>
    </row>
    <row r="13181" spans="5:5">
      <c r="E13181" s="2"/>
    </row>
    <row r="13182" spans="5:5">
      <c r="E13182" s="2"/>
    </row>
    <row r="13183" spans="5:5">
      <c r="E13183" s="2"/>
    </row>
    <row r="13184" spans="5:5">
      <c r="E13184" s="2"/>
    </row>
    <row r="13185" spans="5:5">
      <c r="E13185" s="2"/>
    </row>
    <row r="13186" spans="5:5">
      <c r="E13186" s="2"/>
    </row>
    <row r="13187" spans="5:5">
      <c r="E13187" s="2"/>
    </row>
    <row r="13188" spans="5:5">
      <c r="E13188" s="2"/>
    </row>
    <row r="13189" spans="5:5">
      <c r="E13189" s="2"/>
    </row>
    <row r="13190" spans="5:5">
      <c r="E13190" s="2"/>
    </row>
    <row r="13191" spans="5:5">
      <c r="E13191" s="2"/>
    </row>
    <row r="13192" spans="5:5">
      <c r="E13192" s="2"/>
    </row>
    <row r="13193" spans="5:5">
      <c r="E13193" s="2"/>
    </row>
    <row r="13194" spans="5:5">
      <c r="E13194" s="2"/>
    </row>
    <row r="13195" spans="5:5">
      <c r="E13195" s="2"/>
    </row>
    <row r="13196" spans="5:5">
      <c r="E13196" s="2"/>
    </row>
    <row r="13197" spans="5:5">
      <c r="E13197" s="2"/>
    </row>
    <row r="13198" spans="5:5">
      <c r="E13198" s="2"/>
    </row>
    <row r="13199" spans="5:5">
      <c r="E13199" s="2"/>
    </row>
    <row r="13200" spans="5:5">
      <c r="E13200" s="2"/>
    </row>
    <row r="13201" spans="5:5">
      <c r="E13201" s="2"/>
    </row>
    <row r="13202" spans="5:5">
      <c r="E13202" s="2"/>
    </row>
    <row r="13203" spans="5:5">
      <c r="E13203" s="2"/>
    </row>
    <row r="13204" spans="5:5">
      <c r="E13204" s="2"/>
    </row>
    <row r="13205" spans="5:5">
      <c r="E13205" s="2"/>
    </row>
    <row r="13206" spans="5:5">
      <c r="E13206" s="2"/>
    </row>
    <row r="13207" spans="5:5">
      <c r="E13207" s="2"/>
    </row>
    <row r="13208" spans="5:5">
      <c r="E13208" s="2"/>
    </row>
    <row r="13209" spans="5:5">
      <c r="E13209" s="2"/>
    </row>
    <row r="13210" spans="5:5">
      <c r="E13210" s="2"/>
    </row>
    <row r="13211" spans="5:5">
      <c r="E13211" s="2"/>
    </row>
    <row r="13212" spans="5:5">
      <c r="E13212" s="2"/>
    </row>
    <row r="13213" spans="5:5">
      <c r="E13213" s="2"/>
    </row>
    <row r="13214" spans="5:5">
      <c r="E13214" s="2"/>
    </row>
    <row r="13215" spans="5:5">
      <c r="E13215" s="2"/>
    </row>
    <row r="13216" spans="5:5">
      <c r="E13216" s="2"/>
    </row>
    <row r="13217" spans="5:5">
      <c r="E13217" s="2"/>
    </row>
    <row r="13218" spans="5:5">
      <c r="E13218" s="2"/>
    </row>
    <row r="13219" spans="5:5">
      <c r="E13219" s="2"/>
    </row>
    <row r="13220" spans="5:5">
      <c r="E13220" s="2"/>
    </row>
    <row r="13221" spans="5:5">
      <c r="E13221" s="2"/>
    </row>
    <row r="13222" spans="5:5">
      <c r="E13222" s="2"/>
    </row>
    <row r="13223" spans="5:5">
      <c r="E13223" s="2"/>
    </row>
    <row r="13224" spans="5:5">
      <c r="E13224" s="2"/>
    </row>
    <row r="13225" spans="5:5">
      <c r="E13225" s="2"/>
    </row>
    <row r="13226" spans="5:5">
      <c r="E13226" s="2"/>
    </row>
    <row r="13227" spans="5:5">
      <c r="E13227" s="2"/>
    </row>
    <row r="13228" spans="5:5">
      <c r="E13228" s="2"/>
    </row>
    <row r="13229" spans="5:5">
      <c r="E13229" s="2"/>
    </row>
    <row r="13230" spans="5:5">
      <c r="E13230" s="2"/>
    </row>
    <row r="13231" spans="5:5">
      <c r="E13231" s="2"/>
    </row>
    <row r="13232" spans="5:5">
      <c r="E13232" s="2"/>
    </row>
    <row r="13233" spans="5:5">
      <c r="E13233" s="2"/>
    </row>
    <row r="13234" spans="5:5">
      <c r="E13234" s="2"/>
    </row>
    <row r="13235" spans="5:5">
      <c r="E13235" s="2"/>
    </row>
    <row r="13236" spans="5:5">
      <c r="E13236" s="2"/>
    </row>
    <row r="13237" spans="5:5">
      <c r="E13237" s="2"/>
    </row>
    <row r="13238" spans="5:5">
      <c r="E13238" s="2"/>
    </row>
    <row r="13239" spans="5:5">
      <c r="E13239" s="2"/>
    </row>
    <row r="13240" spans="5:5">
      <c r="E13240" s="2"/>
    </row>
    <row r="13241" spans="5:5">
      <c r="E13241" s="2"/>
    </row>
    <row r="13242" spans="5:5">
      <c r="E13242" s="2"/>
    </row>
    <row r="13243" spans="5:5">
      <c r="E13243" s="2"/>
    </row>
    <row r="13244" spans="5:5">
      <c r="E13244" s="2"/>
    </row>
    <row r="13245" spans="5:5">
      <c r="E13245" s="2"/>
    </row>
    <row r="13246" spans="5:5">
      <c r="E13246" s="2"/>
    </row>
    <row r="13247" spans="5:5">
      <c r="E13247" s="2"/>
    </row>
    <row r="13248" spans="5:5">
      <c r="E13248" s="2"/>
    </row>
    <row r="13249" spans="5:5">
      <c r="E13249" s="2"/>
    </row>
    <row r="13250" spans="5:5">
      <c r="E13250" s="2"/>
    </row>
    <row r="13251" spans="5:5">
      <c r="E13251" s="2"/>
    </row>
    <row r="13252" spans="5:5">
      <c r="E13252" s="2"/>
    </row>
    <row r="13253" spans="5:5">
      <c r="E13253" s="2"/>
    </row>
    <row r="13254" spans="5:5">
      <c r="E13254" s="2"/>
    </row>
    <row r="13255" spans="5:5">
      <c r="E13255" s="2"/>
    </row>
    <row r="13256" spans="5:5">
      <c r="E13256" s="2"/>
    </row>
    <row r="13257" spans="5:5">
      <c r="E13257" s="2"/>
    </row>
    <row r="13258" spans="5:5">
      <c r="E13258" s="2"/>
    </row>
    <row r="13259" spans="5:5">
      <c r="E13259" s="2"/>
    </row>
    <row r="13260" spans="5:5">
      <c r="E13260" s="2"/>
    </row>
    <row r="13261" spans="5:5">
      <c r="E13261" s="2"/>
    </row>
    <row r="13262" spans="5:5">
      <c r="E13262" s="2"/>
    </row>
    <row r="13263" spans="5:5">
      <c r="E13263" s="2"/>
    </row>
    <row r="13264" spans="5:5">
      <c r="E13264" s="2"/>
    </row>
    <row r="13265" spans="5:5">
      <c r="E13265" s="2"/>
    </row>
    <row r="13266" spans="5:5">
      <c r="E13266" s="2"/>
    </row>
    <row r="13267" spans="5:5">
      <c r="E13267" s="2"/>
    </row>
    <row r="13268" spans="5:5">
      <c r="E13268" s="2"/>
    </row>
    <row r="13269" spans="5:5">
      <c r="E13269" s="2"/>
    </row>
    <row r="13270" spans="5:5">
      <c r="E13270" s="2"/>
    </row>
    <row r="13271" spans="5:5">
      <c r="E13271" s="2"/>
    </row>
    <row r="13272" spans="5:5">
      <c r="E13272" s="2"/>
    </row>
    <row r="13273" spans="5:5">
      <c r="E13273" s="2"/>
    </row>
    <row r="13274" spans="5:5">
      <c r="E13274" s="2"/>
    </row>
    <row r="13275" spans="5:5">
      <c r="E13275" s="2"/>
    </row>
    <row r="13276" spans="5:5">
      <c r="E13276" s="2"/>
    </row>
    <row r="13277" spans="5:5">
      <c r="E13277" s="2"/>
    </row>
    <row r="13278" spans="5:5">
      <c r="E13278" s="2"/>
    </row>
    <row r="13279" spans="5:5">
      <c r="E13279" s="2"/>
    </row>
    <row r="13280" spans="5:5">
      <c r="E13280" s="2"/>
    </row>
    <row r="13281" spans="5:5">
      <c r="E13281" s="2"/>
    </row>
    <row r="13282" spans="5:5">
      <c r="E13282" s="2"/>
    </row>
    <row r="13283" spans="5:5">
      <c r="E13283" s="2"/>
    </row>
    <row r="13284" spans="5:5">
      <c r="E13284" s="2"/>
    </row>
    <row r="13285" spans="5:5">
      <c r="E13285" s="2"/>
    </row>
    <row r="13286" spans="5:5">
      <c r="E13286" s="2"/>
    </row>
    <row r="13287" spans="5:5">
      <c r="E13287" s="2"/>
    </row>
    <row r="13288" spans="5:5">
      <c r="E13288" s="2"/>
    </row>
    <row r="13289" spans="5:5">
      <c r="E13289" s="2"/>
    </row>
    <row r="13290" spans="5:5">
      <c r="E13290" s="2"/>
    </row>
    <row r="13291" spans="5:5">
      <c r="E13291" s="2"/>
    </row>
    <row r="13292" spans="5:5">
      <c r="E13292" s="2"/>
    </row>
    <row r="13293" spans="5:5">
      <c r="E13293" s="2"/>
    </row>
    <row r="13294" spans="5:5">
      <c r="E13294" s="2"/>
    </row>
    <row r="13295" spans="5:5">
      <c r="E13295" s="2"/>
    </row>
    <row r="13296" spans="5:5">
      <c r="E13296" s="2"/>
    </row>
    <row r="13297" spans="5:5">
      <c r="E13297" s="2"/>
    </row>
    <row r="13298" spans="5:5">
      <c r="E13298" s="2"/>
    </row>
    <row r="13299" spans="5:5">
      <c r="E13299" s="2"/>
    </row>
    <row r="13300" spans="5:5">
      <c r="E13300" s="2"/>
    </row>
    <row r="13301" spans="5:5">
      <c r="E13301" s="2"/>
    </row>
    <row r="13302" spans="5:5">
      <c r="E13302" s="2"/>
    </row>
    <row r="13303" spans="5:5">
      <c r="E13303" s="2"/>
    </row>
    <row r="13304" spans="5:5">
      <c r="E13304" s="2"/>
    </row>
    <row r="13305" spans="5:5">
      <c r="E13305" s="2"/>
    </row>
    <row r="13306" spans="5:5">
      <c r="E13306" s="2"/>
    </row>
    <row r="13307" spans="5:5">
      <c r="E13307" s="2"/>
    </row>
    <row r="13308" spans="5:5">
      <c r="E13308" s="2"/>
    </row>
    <row r="13309" spans="5:5">
      <c r="E13309" s="2"/>
    </row>
    <row r="13310" spans="5:5">
      <c r="E13310" s="2"/>
    </row>
    <row r="13311" spans="5:5">
      <c r="E13311" s="2"/>
    </row>
    <row r="13312" spans="5:5">
      <c r="E13312" s="2"/>
    </row>
    <row r="13313" spans="5:5">
      <c r="E13313" s="2"/>
    </row>
    <row r="13314" spans="5:5">
      <c r="E13314" s="2"/>
    </row>
    <row r="13315" spans="5:5">
      <c r="E13315" s="2"/>
    </row>
    <row r="13316" spans="5:5">
      <c r="E13316" s="2"/>
    </row>
    <row r="13317" spans="5:5">
      <c r="E13317" s="2"/>
    </row>
    <row r="13318" spans="5:5">
      <c r="E13318" s="2"/>
    </row>
    <row r="13319" spans="5:5">
      <c r="E13319" s="2"/>
    </row>
    <row r="13320" spans="5:5">
      <c r="E13320" s="2"/>
    </row>
    <row r="13321" spans="5:5">
      <c r="E13321" s="2"/>
    </row>
    <row r="13322" spans="5:5">
      <c r="E13322" s="2"/>
    </row>
    <row r="13323" spans="5:5">
      <c r="E13323" s="2"/>
    </row>
    <row r="13324" spans="5:5">
      <c r="E13324" s="2"/>
    </row>
    <row r="13325" spans="5:5">
      <c r="E13325" s="2"/>
    </row>
    <row r="13326" spans="5:5">
      <c r="E13326" s="2"/>
    </row>
    <row r="13327" spans="5:5">
      <c r="E13327" s="2"/>
    </row>
    <row r="13328" spans="5:5">
      <c r="E13328" s="2"/>
    </row>
    <row r="13329" spans="5:5">
      <c r="E13329" s="2"/>
    </row>
    <row r="13330" spans="5:5">
      <c r="E13330" s="2"/>
    </row>
    <row r="13331" spans="5:5">
      <c r="E13331" s="2"/>
    </row>
    <row r="13332" spans="5:5">
      <c r="E13332" s="2"/>
    </row>
    <row r="13333" spans="5:5">
      <c r="E13333" s="2"/>
    </row>
    <row r="13334" spans="5:5">
      <c r="E13334" s="2"/>
    </row>
    <row r="13335" spans="5:5">
      <c r="E13335" s="2"/>
    </row>
    <row r="13336" spans="5:5">
      <c r="E13336" s="2"/>
    </row>
    <row r="13337" spans="5:5">
      <c r="E13337" s="2"/>
    </row>
    <row r="13338" spans="5:5">
      <c r="E13338" s="2"/>
    </row>
    <row r="13339" spans="5:5">
      <c r="E13339" s="2"/>
    </row>
    <row r="13340" spans="5:5">
      <c r="E13340" s="2"/>
    </row>
    <row r="13341" spans="5:5">
      <c r="E13341" s="2"/>
    </row>
    <row r="13342" spans="5:5">
      <c r="E13342" s="2"/>
    </row>
    <row r="13343" spans="5:5">
      <c r="E13343" s="2"/>
    </row>
    <row r="13344" spans="5:5">
      <c r="E13344" s="2"/>
    </row>
    <row r="13345" spans="5:5">
      <c r="E13345" s="2"/>
    </row>
    <row r="13346" spans="5:5">
      <c r="E13346" s="2"/>
    </row>
    <row r="13347" spans="5:5">
      <c r="E13347" s="2"/>
    </row>
    <row r="13348" spans="5:5">
      <c r="E13348" s="2"/>
    </row>
    <row r="13349" spans="5:5">
      <c r="E13349" s="2"/>
    </row>
    <row r="13350" spans="5:5">
      <c r="E13350" s="2"/>
    </row>
    <row r="13351" spans="5:5">
      <c r="E13351" s="2"/>
    </row>
    <row r="13352" spans="5:5">
      <c r="E13352" s="2"/>
    </row>
    <row r="13353" spans="5:5">
      <c r="E13353" s="2"/>
    </row>
    <row r="13354" spans="5:5">
      <c r="E13354" s="2"/>
    </row>
    <row r="13355" spans="5:5">
      <c r="E13355" s="2"/>
    </row>
    <row r="13356" spans="5:5">
      <c r="E13356" s="2"/>
    </row>
    <row r="13357" spans="5:5">
      <c r="E13357" s="2"/>
    </row>
    <row r="13358" spans="5:5">
      <c r="E13358" s="2"/>
    </row>
    <row r="13359" spans="5:5">
      <c r="E13359" s="2"/>
    </row>
    <row r="13360" spans="5:5">
      <c r="E13360" s="2"/>
    </row>
    <row r="13361" spans="5:5">
      <c r="E13361" s="2"/>
    </row>
    <row r="13362" spans="5:5">
      <c r="E13362" s="2"/>
    </row>
    <row r="13363" spans="5:5">
      <c r="E13363" s="2"/>
    </row>
    <row r="13364" spans="5:5">
      <c r="E13364" s="2"/>
    </row>
    <row r="13365" spans="5:5">
      <c r="E13365" s="2"/>
    </row>
    <row r="13366" spans="5:5">
      <c r="E13366" s="2"/>
    </row>
    <row r="13367" spans="5:5">
      <c r="E13367" s="2"/>
    </row>
    <row r="13368" spans="5:5">
      <c r="E13368" s="2"/>
    </row>
    <row r="13369" spans="5:5">
      <c r="E13369" s="2"/>
    </row>
    <row r="13370" spans="5:5">
      <c r="E13370" s="2"/>
    </row>
    <row r="13371" spans="5:5">
      <c r="E13371" s="2"/>
    </row>
    <row r="13372" spans="5:5">
      <c r="E13372" s="2"/>
    </row>
    <row r="13373" spans="5:5">
      <c r="E13373" s="2"/>
    </row>
    <row r="13374" spans="5:5">
      <c r="E13374" s="2"/>
    </row>
    <row r="13375" spans="5:5">
      <c r="E13375" s="2"/>
    </row>
    <row r="13376" spans="5:5">
      <c r="E13376" s="2"/>
    </row>
    <row r="13377" spans="5:5">
      <c r="E13377" s="2"/>
    </row>
    <row r="13378" spans="5:5">
      <c r="E13378" s="2"/>
    </row>
    <row r="13379" spans="5:5">
      <c r="E13379" s="2"/>
    </row>
    <row r="13380" spans="5:5">
      <c r="E13380" s="2"/>
    </row>
    <row r="13381" spans="5:5">
      <c r="E13381" s="2"/>
    </row>
    <row r="13382" spans="5:5">
      <c r="E13382" s="2"/>
    </row>
    <row r="13383" spans="5:5">
      <c r="E13383" s="2"/>
    </row>
    <row r="13384" spans="5:5">
      <c r="E13384" s="2"/>
    </row>
    <row r="13385" spans="5:5">
      <c r="E13385" s="2"/>
    </row>
    <row r="13386" spans="5:5">
      <c r="E13386" s="2"/>
    </row>
    <row r="13387" spans="5:5">
      <c r="E13387" s="2"/>
    </row>
    <row r="13388" spans="5:5">
      <c r="E13388" s="2"/>
    </row>
    <row r="13389" spans="5:5">
      <c r="E13389" s="2"/>
    </row>
    <row r="13390" spans="5:5">
      <c r="E13390" s="2"/>
    </row>
    <row r="13391" spans="5:5">
      <c r="E13391" s="2"/>
    </row>
    <row r="13392" spans="5:5">
      <c r="E13392" s="2"/>
    </row>
    <row r="13393" spans="5:5">
      <c r="E13393" s="2"/>
    </row>
    <row r="13394" spans="5:5">
      <c r="E13394" s="2"/>
    </row>
    <row r="13395" spans="5:5">
      <c r="E13395" s="2"/>
    </row>
    <row r="13396" spans="5:5">
      <c r="E13396" s="2"/>
    </row>
    <row r="13397" spans="5:5">
      <c r="E13397" s="2"/>
    </row>
    <row r="13398" spans="5:5">
      <c r="E13398" s="2"/>
    </row>
    <row r="13399" spans="5:5">
      <c r="E13399" s="2"/>
    </row>
    <row r="13400" spans="5:5">
      <c r="E13400" s="2"/>
    </row>
    <row r="13401" spans="5:5">
      <c r="E13401" s="2"/>
    </row>
    <row r="13402" spans="5:5">
      <c r="E13402" s="2"/>
    </row>
    <row r="13403" spans="5:5">
      <c r="E13403" s="2"/>
    </row>
    <row r="13404" spans="5:5">
      <c r="E13404" s="2"/>
    </row>
    <row r="13405" spans="5:5">
      <c r="E13405" s="2"/>
    </row>
    <row r="13406" spans="5:5">
      <c r="E13406" s="2"/>
    </row>
    <row r="13407" spans="5:5">
      <c r="E13407" s="2"/>
    </row>
    <row r="13408" spans="5:5">
      <c r="E13408" s="2"/>
    </row>
    <row r="13409" spans="5:5">
      <c r="E13409" s="2"/>
    </row>
    <row r="13410" spans="5:5">
      <c r="E13410" s="2"/>
    </row>
    <row r="13411" spans="5:5">
      <c r="E13411" s="2"/>
    </row>
    <row r="13412" spans="5:5">
      <c r="E13412" s="2"/>
    </row>
    <row r="13413" spans="5:5">
      <c r="E13413" s="2"/>
    </row>
    <row r="13414" spans="5:5">
      <c r="E13414" s="2"/>
    </row>
    <row r="13415" spans="5:5">
      <c r="E13415" s="2"/>
    </row>
    <row r="13416" spans="5:5">
      <c r="E13416" s="2"/>
    </row>
    <row r="13417" spans="5:5">
      <c r="E13417" s="2"/>
    </row>
    <row r="13418" spans="5:5">
      <c r="E13418" s="2"/>
    </row>
    <row r="13419" spans="5:5">
      <c r="E13419" s="2"/>
    </row>
    <row r="13420" spans="5:5">
      <c r="E13420" s="2"/>
    </row>
    <row r="13421" spans="5:5">
      <c r="E13421" s="2"/>
    </row>
    <row r="13422" spans="5:5">
      <c r="E13422" s="2"/>
    </row>
    <row r="13423" spans="5:5">
      <c r="E13423" s="2"/>
    </row>
    <row r="13424" spans="5:5">
      <c r="E13424" s="2"/>
    </row>
    <row r="13425" spans="5:5">
      <c r="E13425" s="2"/>
    </row>
    <row r="13426" spans="5:5">
      <c r="E13426" s="2"/>
    </row>
    <row r="13427" spans="5:5">
      <c r="E13427" s="2"/>
    </row>
    <row r="13428" spans="5:5">
      <c r="E13428" s="2"/>
    </row>
    <row r="13429" spans="5:5">
      <c r="E13429" s="2"/>
    </row>
    <row r="13430" spans="5:5">
      <c r="E13430" s="2"/>
    </row>
    <row r="13431" spans="5:5">
      <c r="E13431" s="2"/>
    </row>
    <row r="13432" spans="5:5">
      <c r="E13432" s="2"/>
    </row>
    <row r="13433" spans="5:5">
      <c r="E13433" s="2"/>
    </row>
    <row r="13434" spans="5:5">
      <c r="E13434" s="2"/>
    </row>
    <row r="13435" spans="5:5">
      <c r="E13435" s="2"/>
    </row>
    <row r="13436" spans="5:5">
      <c r="E13436" s="2"/>
    </row>
    <row r="13437" spans="5:5">
      <c r="E13437" s="2"/>
    </row>
    <row r="13438" spans="5:5">
      <c r="E13438" s="2"/>
    </row>
    <row r="13439" spans="5:5">
      <c r="E13439" s="2"/>
    </row>
    <row r="13440" spans="5:5">
      <c r="E13440" s="2"/>
    </row>
    <row r="13441" spans="5:5">
      <c r="E13441" s="2"/>
    </row>
    <row r="13442" spans="5:5">
      <c r="E13442" s="2"/>
    </row>
    <row r="13443" spans="5:5">
      <c r="E13443" s="2"/>
    </row>
    <row r="13444" spans="5:5">
      <c r="E13444" s="2"/>
    </row>
    <row r="13445" spans="5:5">
      <c r="E13445" s="2"/>
    </row>
    <row r="13446" spans="5:5">
      <c r="E13446" s="2"/>
    </row>
    <row r="13447" spans="5:5">
      <c r="E13447" s="2"/>
    </row>
    <row r="13448" spans="5:5">
      <c r="E13448" s="2"/>
    </row>
    <row r="13449" spans="5:5">
      <c r="E13449" s="2"/>
    </row>
    <row r="13450" spans="5:5">
      <c r="E13450" s="2"/>
    </row>
    <row r="13451" spans="5:5">
      <c r="E13451" s="2"/>
    </row>
    <row r="13452" spans="5:5">
      <c r="E13452" s="2"/>
    </row>
    <row r="13453" spans="5:5">
      <c r="E13453" s="2"/>
    </row>
    <row r="13454" spans="5:5">
      <c r="E13454" s="2"/>
    </row>
    <row r="13455" spans="5:5">
      <c r="E13455" s="2"/>
    </row>
    <row r="13456" spans="5:5">
      <c r="E13456" s="2"/>
    </row>
    <row r="13457" spans="5:5">
      <c r="E13457" s="2"/>
    </row>
    <row r="13458" spans="5:5">
      <c r="E13458" s="2"/>
    </row>
    <row r="13459" spans="5:5">
      <c r="E13459" s="2"/>
    </row>
    <row r="13460" spans="5:5">
      <c r="E13460" s="2"/>
    </row>
    <row r="13461" spans="5:5">
      <c r="E13461" s="2"/>
    </row>
    <row r="13462" spans="5:5">
      <c r="E13462" s="2"/>
    </row>
    <row r="13463" spans="5:5">
      <c r="E13463" s="2"/>
    </row>
    <row r="13464" spans="5:5">
      <c r="E13464" s="2"/>
    </row>
    <row r="13465" spans="5:5">
      <c r="E13465" s="2"/>
    </row>
    <row r="13466" spans="5:5">
      <c r="E13466" s="2"/>
    </row>
    <row r="13467" spans="5:5">
      <c r="E13467" s="2"/>
    </row>
    <row r="13468" spans="5:5">
      <c r="E13468" s="2"/>
    </row>
    <row r="13469" spans="5:5">
      <c r="E13469" s="2"/>
    </row>
    <row r="13470" spans="5:5">
      <c r="E13470" s="2"/>
    </row>
    <row r="13471" spans="5:5">
      <c r="E13471" s="2"/>
    </row>
    <row r="13472" spans="5:5">
      <c r="E13472" s="2"/>
    </row>
    <row r="13473" spans="5:5">
      <c r="E13473" s="2"/>
    </row>
    <row r="13474" spans="5:5">
      <c r="E13474" s="2"/>
    </row>
    <row r="13475" spans="5:5">
      <c r="E13475" s="2"/>
    </row>
    <row r="13476" spans="5:5">
      <c r="E13476" s="2"/>
    </row>
    <row r="13477" spans="5:5">
      <c r="E13477" s="2"/>
    </row>
    <row r="13478" spans="5:5">
      <c r="E13478" s="2"/>
    </row>
    <row r="13479" spans="5:5">
      <c r="E13479" s="2"/>
    </row>
    <row r="13480" spans="5:5">
      <c r="E13480" s="2"/>
    </row>
    <row r="13481" spans="5:5">
      <c r="E13481" s="2"/>
    </row>
    <row r="13482" spans="5:5">
      <c r="E13482" s="2"/>
    </row>
    <row r="13483" spans="5:5">
      <c r="E13483" s="2"/>
    </row>
    <row r="13484" spans="5:5">
      <c r="E13484" s="2"/>
    </row>
    <row r="13485" spans="5:5">
      <c r="E13485" s="2"/>
    </row>
    <row r="13486" spans="5:5">
      <c r="E13486" s="2"/>
    </row>
    <row r="13487" spans="5:5">
      <c r="E13487" s="2"/>
    </row>
    <row r="13488" spans="5:5">
      <c r="E13488" s="2"/>
    </row>
    <row r="13489" spans="5:5">
      <c r="E13489" s="2"/>
    </row>
    <row r="13490" spans="5:5">
      <c r="E13490" s="2"/>
    </row>
    <row r="13491" spans="5:5">
      <c r="E13491" s="2"/>
    </row>
    <row r="13492" spans="5:5">
      <c r="E13492" s="2"/>
    </row>
    <row r="13493" spans="5:5">
      <c r="E13493" s="2"/>
    </row>
    <row r="13494" spans="5:5">
      <c r="E13494" s="2"/>
    </row>
    <row r="13495" spans="5:5">
      <c r="E13495" s="2"/>
    </row>
    <row r="13496" spans="5:5">
      <c r="E13496" s="2"/>
    </row>
    <row r="13497" spans="5:5">
      <c r="E13497" s="2"/>
    </row>
    <row r="13498" spans="5:5">
      <c r="E13498" s="2"/>
    </row>
    <row r="13499" spans="5:5">
      <c r="E13499" s="2"/>
    </row>
    <row r="13500" spans="5:5">
      <c r="E13500" s="2"/>
    </row>
    <row r="13501" spans="5:5">
      <c r="E13501" s="2"/>
    </row>
    <row r="13502" spans="5:5">
      <c r="E13502" s="2"/>
    </row>
    <row r="13503" spans="5:5">
      <c r="E13503" s="2"/>
    </row>
    <row r="13504" spans="5:5">
      <c r="E13504" s="2"/>
    </row>
    <row r="13505" spans="5:5">
      <c r="E13505" s="2"/>
    </row>
    <row r="13506" spans="5:5">
      <c r="E13506" s="2"/>
    </row>
    <row r="13507" spans="5:5">
      <c r="E13507" s="2"/>
    </row>
    <row r="13508" spans="5:5">
      <c r="E13508" s="2"/>
    </row>
    <row r="13509" spans="5:5">
      <c r="E13509" s="2"/>
    </row>
    <row r="13510" spans="5:5">
      <c r="E13510" s="2"/>
    </row>
    <row r="13511" spans="5:5">
      <c r="E13511" s="2"/>
    </row>
    <row r="13512" spans="5:5">
      <c r="E13512" s="2"/>
    </row>
    <row r="13513" spans="5:5">
      <c r="E13513" s="2"/>
    </row>
    <row r="13514" spans="5:5">
      <c r="E13514" s="2"/>
    </row>
    <row r="13515" spans="5:5">
      <c r="E13515" s="2"/>
    </row>
    <row r="13516" spans="5:5">
      <c r="E13516" s="2"/>
    </row>
    <row r="13517" spans="5:5">
      <c r="E13517" s="2"/>
    </row>
    <row r="13518" spans="5:5">
      <c r="E13518" s="2"/>
    </row>
    <row r="13519" spans="5:5">
      <c r="E13519" s="2"/>
    </row>
    <row r="13520" spans="5:5">
      <c r="E13520" s="2"/>
    </row>
    <row r="13521" spans="5:5">
      <c r="E13521" s="2"/>
    </row>
    <row r="13522" spans="5:5">
      <c r="E13522" s="2"/>
    </row>
    <row r="13523" spans="5:5">
      <c r="E13523" s="2"/>
    </row>
    <row r="13524" spans="5:5">
      <c r="E13524" s="2"/>
    </row>
    <row r="13525" spans="5:5">
      <c r="E13525" s="2"/>
    </row>
    <row r="13526" spans="5:5">
      <c r="E13526" s="2"/>
    </row>
    <row r="13527" spans="5:5">
      <c r="E13527" s="2"/>
    </row>
    <row r="13528" spans="5:5">
      <c r="E13528" s="2"/>
    </row>
    <row r="13529" spans="5:5">
      <c r="E13529" s="2"/>
    </row>
    <row r="13530" spans="5:5">
      <c r="E13530" s="2"/>
    </row>
    <row r="13531" spans="5:5">
      <c r="E13531" s="2"/>
    </row>
    <row r="13532" spans="5:5">
      <c r="E13532" s="2"/>
    </row>
    <row r="13533" spans="5:5">
      <c r="E13533" s="2"/>
    </row>
    <row r="13534" spans="5:5">
      <c r="E13534" s="2"/>
    </row>
    <row r="13535" spans="5:5">
      <c r="E13535" s="2"/>
    </row>
    <row r="13536" spans="5:5">
      <c r="E13536" s="2"/>
    </row>
    <row r="13537" spans="5:5">
      <c r="E13537" s="2"/>
    </row>
    <row r="13538" spans="5:5">
      <c r="E13538" s="2"/>
    </row>
    <row r="13539" spans="5:5">
      <c r="E13539" s="2"/>
    </row>
    <row r="13540" spans="5:5">
      <c r="E13540" s="2"/>
    </row>
    <row r="13541" spans="5:5">
      <c r="E13541" s="2"/>
    </row>
    <row r="13542" spans="5:5">
      <c r="E13542" s="2"/>
    </row>
    <row r="13543" spans="5:5">
      <c r="E13543" s="2"/>
    </row>
    <row r="13544" spans="5:5">
      <c r="E13544" s="2"/>
    </row>
    <row r="13545" spans="5:5">
      <c r="E13545" s="2"/>
    </row>
    <row r="13546" spans="5:5">
      <c r="E13546" s="2"/>
    </row>
    <row r="13547" spans="5:5">
      <c r="E13547" s="2"/>
    </row>
    <row r="13548" spans="5:5">
      <c r="E13548" s="2"/>
    </row>
    <row r="13549" spans="5:5">
      <c r="E13549" s="2"/>
    </row>
    <row r="13550" spans="5:5">
      <c r="E13550" s="2"/>
    </row>
    <row r="13551" spans="5:5">
      <c r="E13551" s="2"/>
    </row>
    <row r="13552" spans="5:5">
      <c r="E13552" s="2"/>
    </row>
    <row r="13553" spans="5:5">
      <c r="E13553" s="2"/>
    </row>
    <row r="13554" spans="5:5">
      <c r="E13554" s="2"/>
    </row>
    <row r="13555" spans="5:5">
      <c r="E13555" s="2"/>
    </row>
    <row r="13556" spans="5:5">
      <c r="E13556" s="2"/>
    </row>
    <row r="13557" spans="5:5">
      <c r="E13557" s="2"/>
    </row>
    <row r="13558" spans="5:5">
      <c r="E13558" s="2"/>
    </row>
    <row r="13559" spans="5:5">
      <c r="E13559" s="2"/>
    </row>
    <row r="13560" spans="5:5">
      <c r="E13560" s="2"/>
    </row>
    <row r="13561" spans="5:5">
      <c r="E13561" s="2"/>
    </row>
    <row r="13562" spans="5:5">
      <c r="E13562" s="2"/>
    </row>
    <row r="13563" spans="5:5">
      <c r="E13563" s="2"/>
    </row>
    <row r="13564" spans="5:5">
      <c r="E13564" s="2"/>
    </row>
    <row r="13565" spans="5:5">
      <c r="E13565" s="2"/>
    </row>
    <row r="13566" spans="5:5">
      <c r="E13566" s="2"/>
    </row>
    <row r="13567" spans="5:5">
      <c r="E13567" s="2"/>
    </row>
    <row r="13568" spans="5:5">
      <c r="E13568" s="2"/>
    </row>
    <row r="13569" spans="5:5">
      <c r="E13569" s="2"/>
    </row>
    <row r="13570" spans="5:5">
      <c r="E13570" s="2"/>
    </row>
    <row r="13571" spans="5:5">
      <c r="E13571" s="2"/>
    </row>
    <row r="13572" spans="5:5">
      <c r="E13572" s="2"/>
    </row>
    <row r="13573" spans="5:5">
      <c r="E13573" s="2"/>
    </row>
    <row r="13574" spans="5:5">
      <c r="E13574" s="2"/>
    </row>
    <row r="13575" spans="5:5">
      <c r="E13575" s="2"/>
    </row>
    <row r="13576" spans="5:5">
      <c r="E13576" s="2"/>
    </row>
    <row r="13577" spans="5:5">
      <c r="E13577" s="2"/>
    </row>
    <row r="13578" spans="5:5">
      <c r="E13578" s="2"/>
    </row>
    <row r="13579" spans="5:5">
      <c r="E13579" s="2"/>
    </row>
    <row r="13580" spans="5:5">
      <c r="E13580" s="2"/>
    </row>
    <row r="13581" spans="5:5">
      <c r="E13581" s="2"/>
    </row>
    <row r="13582" spans="5:5">
      <c r="E13582" s="2"/>
    </row>
    <row r="13583" spans="5:5">
      <c r="E13583" s="2"/>
    </row>
    <row r="13584" spans="5:5">
      <c r="E13584" s="2"/>
    </row>
    <row r="13585" spans="5:5">
      <c r="E13585" s="2"/>
    </row>
    <row r="13586" spans="5:5">
      <c r="E13586" s="2"/>
    </row>
    <row r="13587" spans="5:5">
      <c r="E13587" s="2"/>
    </row>
    <row r="13588" spans="5:5">
      <c r="E13588" s="2"/>
    </row>
    <row r="13589" spans="5:5">
      <c r="E13589" s="2"/>
    </row>
    <row r="13590" spans="5:5">
      <c r="E13590" s="2"/>
    </row>
    <row r="13591" spans="5:5">
      <c r="E13591" s="2"/>
    </row>
    <row r="13592" spans="5:5">
      <c r="E13592" s="2"/>
    </row>
    <row r="13593" spans="5:5">
      <c r="E13593" s="2"/>
    </row>
    <row r="13594" spans="5:5">
      <c r="E13594" s="2"/>
    </row>
    <row r="13595" spans="5:5">
      <c r="E13595" s="2"/>
    </row>
    <row r="13596" spans="5:5">
      <c r="E13596" s="2"/>
    </row>
    <row r="13597" spans="5:5">
      <c r="E13597" s="2"/>
    </row>
    <row r="13598" spans="5:5">
      <c r="E13598" s="2"/>
    </row>
    <row r="13599" spans="5:5">
      <c r="E13599" s="2"/>
    </row>
    <row r="13600" spans="5:5">
      <c r="E13600" s="2"/>
    </row>
    <row r="13601" spans="5:5">
      <c r="E13601" s="2"/>
    </row>
    <row r="13602" spans="5:5">
      <c r="E13602" s="2"/>
    </row>
    <row r="13603" spans="5:5">
      <c r="E13603" s="2"/>
    </row>
    <row r="13604" spans="5:5">
      <c r="E13604" s="2"/>
    </row>
    <row r="13605" spans="5:5">
      <c r="E13605" s="2"/>
    </row>
    <row r="13606" spans="5:5">
      <c r="E13606" s="2"/>
    </row>
    <row r="13607" spans="5:5">
      <c r="E13607" s="2"/>
    </row>
    <row r="13608" spans="5:5">
      <c r="E13608" s="2"/>
    </row>
    <row r="13609" spans="5:5">
      <c r="E13609" s="2"/>
    </row>
    <row r="13610" spans="5:5">
      <c r="E13610" s="2"/>
    </row>
    <row r="13611" spans="5:5">
      <c r="E13611" s="2"/>
    </row>
    <row r="13612" spans="5:5">
      <c r="E13612" s="2"/>
    </row>
    <row r="13613" spans="5:5">
      <c r="E13613" s="2"/>
    </row>
    <row r="13614" spans="5:5">
      <c r="E13614" s="2"/>
    </row>
    <row r="13615" spans="5:5">
      <c r="E13615" s="2"/>
    </row>
    <row r="13616" spans="5:5">
      <c r="E13616" s="2"/>
    </row>
    <row r="13617" spans="5:5">
      <c r="E13617" s="2"/>
    </row>
    <row r="13618" spans="5:5">
      <c r="E13618" s="2"/>
    </row>
    <row r="13619" spans="5:5">
      <c r="E13619" s="2"/>
    </row>
    <row r="13620" spans="5:5">
      <c r="E13620" s="2"/>
    </row>
    <row r="13621" spans="5:5">
      <c r="E13621" s="2"/>
    </row>
    <row r="13622" spans="5:5">
      <c r="E13622" s="2"/>
    </row>
    <row r="13623" spans="5:5">
      <c r="E13623" s="2"/>
    </row>
    <row r="13624" spans="5:5">
      <c r="E13624" s="2"/>
    </row>
    <row r="13625" spans="5:5">
      <c r="E13625" s="2"/>
    </row>
    <row r="13626" spans="5:5">
      <c r="E13626" s="2"/>
    </row>
    <row r="13627" spans="5:5">
      <c r="E13627" s="2"/>
    </row>
    <row r="13628" spans="5:5">
      <c r="E13628" s="2"/>
    </row>
    <row r="13629" spans="5:5">
      <c r="E13629" s="2"/>
    </row>
    <row r="13630" spans="5:5">
      <c r="E13630" s="2"/>
    </row>
    <row r="13631" spans="5:5">
      <c r="E13631" s="2"/>
    </row>
    <row r="13632" spans="5:5">
      <c r="E13632" s="2"/>
    </row>
    <row r="13633" spans="5:5">
      <c r="E13633" s="2"/>
    </row>
    <row r="13634" spans="5:5">
      <c r="E13634" s="2"/>
    </row>
    <row r="13635" spans="5:5">
      <c r="E13635" s="2"/>
    </row>
    <row r="13636" spans="5:5">
      <c r="E13636" s="2"/>
    </row>
    <row r="13637" spans="5:5">
      <c r="E13637" s="2"/>
    </row>
    <row r="13638" spans="5:5">
      <c r="E13638" s="2"/>
    </row>
    <row r="13639" spans="5:5">
      <c r="E13639" s="2"/>
    </row>
    <row r="13640" spans="5:5">
      <c r="E13640" s="2"/>
    </row>
    <row r="13641" spans="5:5">
      <c r="E13641" s="2"/>
    </row>
    <row r="13642" spans="5:5">
      <c r="E13642" s="2"/>
    </row>
    <row r="13643" spans="5:5">
      <c r="E13643" s="2"/>
    </row>
    <row r="13644" spans="5:5">
      <c r="E13644" s="2"/>
    </row>
    <row r="13645" spans="5:5">
      <c r="E13645" s="2"/>
    </row>
    <row r="13646" spans="5:5">
      <c r="E13646" s="2"/>
    </row>
    <row r="13647" spans="5:5">
      <c r="E13647" s="2"/>
    </row>
    <row r="13648" spans="5:5">
      <c r="E13648" s="2"/>
    </row>
    <row r="13649" spans="5:5">
      <c r="E13649" s="2"/>
    </row>
    <row r="13650" spans="5:5">
      <c r="E13650" s="2"/>
    </row>
    <row r="13651" spans="5:5">
      <c r="E13651" s="2"/>
    </row>
    <row r="13652" spans="5:5">
      <c r="E13652" s="2"/>
    </row>
    <row r="13653" spans="5:5">
      <c r="E13653" s="2"/>
    </row>
    <row r="13654" spans="5:5">
      <c r="E13654" s="2"/>
    </row>
    <row r="13655" spans="5:5">
      <c r="E13655" s="2"/>
    </row>
    <row r="13656" spans="5:5">
      <c r="E13656" s="2"/>
    </row>
    <row r="13657" spans="5:5">
      <c r="E13657" s="2"/>
    </row>
    <row r="13658" spans="5:5">
      <c r="E13658" s="2"/>
    </row>
    <row r="13659" spans="5:5">
      <c r="E13659" s="2"/>
    </row>
    <row r="13660" spans="5:5">
      <c r="E13660" s="2"/>
    </row>
    <row r="13661" spans="5:5">
      <c r="E13661" s="2"/>
    </row>
    <row r="13662" spans="5:5">
      <c r="E13662" s="2"/>
    </row>
    <row r="13663" spans="5:5">
      <c r="E13663" s="2"/>
    </row>
    <row r="13664" spans="5:5">
      <c r="E13664" s="2"/>
    </row>
    <row r="13665" spans="5:5">
      <c r="E13665" s="2"/>
    </row>
    <row r="13666" spans="5:5">
      <c r="E13666" s="2"/>
    </row>
    <row r="13667" spans="5:5">
      <c r="E13667" s="2"/>
    </row>
    <row r="13668" spans="5:5">
      <c r="E13668" s="2"/>
    </row>
    <row r="13669" spans="5:5">
      <c r="E13669" s="2"/>
    </row>
    <row r="13670" spans="5:5">
      <c r="E13670" s="2"/>
    </row>
    <row r="13671" spans="5:5">
      <c r="E13671" s="2"/>
    </row>
    <row r="13672" spans="5:5">
      <c r="E13672" s="2"/>
    </row>
    <row r="13673" spans="5:5">
      <c r="E13673" s="2"/>
    </row>
    <row r="13674" spans="5:5">
      <c r="E13674" s="2"/>
    </row>
    <row r="13675" spans="5:5">
      <c r="E13675" s="2"/>
    </row>
    <row r="13676" spans="5:5">
      <c r="E13676" s="2"/>
    </row>
    <row r="13677" spans="5:5">
      <c r="E13677" s="2"/>
    </row>
    <row r="13678" spans="5:5">
      <c r="E13678" s="2"/>
    </row>
    <row r="13679" spans="5:5">
      <c r="E13679" s="2"/>
    </row>
    <row r="13680" spans="5:5">
      <c r="E13680" s="2"/>
    </row>
    <row r="13681" spans="5:5">
      <c r="E13681" s="2"/>
    </row>
    <row r="13682" spans="5:5">
      <c r="E13682" s="2"/>
    </row>
    <row r="13683" spans="5:5">
      <c r="E13683" s="2"/>
    </row>
    <row r="13684" spans="5:5">
      <c r="E13684" s="2"/>
    </row>
    <row r="13685" spans="5:5">
      <c r="E13685" s="2"/>
    </row>
    <row r="13686" spans="5:5">
      <c r="E13686" s="2"/>
    </row>
    <row r="13687" spans="5:5">
      <c r="E13687" s="2"/>
    </row>
    <row r="13688" spans="5:5">
      <c r="E13688" s="2"/>
    </row>
    <row r="13689" spans="5:5">
      <c r="E13689" s="2"/>
    </row>
    <row r="13690" spans="5:5">
      <c r="E13690" s="2"/>
    </row>
    <row r="13691" spans="5:5">
      <c r="E13691" s="2"/>
    </row>
    <row r="13692" spans="5:5">
      <c r="E13692" s="2"/>
    </row>
    <row r="13693" spans="5:5">
      <c r="E13693" s="2"/>
    </row>
    <row r="13694" spans="5:5">
      <c r="E13694" s="2"/>
    </row>
    <row r="13695" spans="5:5">
      <c r="E13695" s="2"/>
    </row>
    <row r="13696" spans="5:5">
      <c r="E13696" s="2"/>
    </row>
    <row r="13697" spans="5:5">
      <c r="E13697" s="2"/>
    </row>
    <row r="13698" spans="5:5">
      <c r="E13698" s="2"/>
    </row>
    <row r="13699" spans="5:5">
      <c r="E13699" s="2"/>
    </row>
    <row r="13700" spans="5:5">
      <c r="E13700" s="2"/>
    </row>
    <row r="13701" spans="5:5">
      <c r="E13701" s="2"/>
    </row>
    <row r="13702" spans="5:5">
      <c r="E13702" s="2"/>
    </row>
    <row r="13703" spans="5:5">
      <c r="E13703" s="2"/>
    </row>
    <row r="13704" spans="5:5">
      <c r="E13704" s="2"/>
    </row>
    <row r="13705" spans="5:5">
      <c r="E13705" s="2"/>
    </row>
    <row r="13706" spans="5:5">
      <c r="E13706" s="2"/>
    </row>
    <row r="13707" spans="5:5">
      <c r="E13707" s="2"/>
    </row>
    <row r="13708" spans="5:5">
      <c r="E13708" s="2"/>
    </row>
    <row r="13709" spans="5:5">
      <c r="E13709" s="2"/>
    </row>
    <row r="13710" spans="5:5">
      <c r="E13710" s="2"/>
    </row>
    <row r="13711" spans="5:5">
      <c r="E13711" s="2"/>
    </row>
    <row r="13712" spans="5:5">
      <c r="E13712" s="2"/>
    </row>
    <row r="13713" spans="5:5">
      <c r="E13713" s="2"/>
    </row>
    <row r="13714" spans="5:5">
      <c r="E13714" s="2"/>
    </row>
    <row r="13715" spans="5:5">
      <c r="E13715" s="2"/>
    </row>
    <row r="13716" spans="5:5">
      <c r="E13716" s="2"/>
    </row>
    <row r="13717" spans="5:5">
      <c r="E13717" s="2"/>
    </row>
    <row r="13718" spans="5:5">
      <c r="E13718" s="2"/>
    </row>
    <row r="13719" spans="5:5">
      <c r="E13719" s="2"/>
    </row>
    <row r="13720" spans="5:5">
      <c r="E13720" s="2"/>
    </row>
    <row r="13721" spans="5:5">
      <c r="E13721" s="2"/>
    </row>
    <row r="13722" spans="5:5">
      <c r="E13722" s="2"/>
    </row>
    <row r="13723" spans="5:5">
      <c r="E13723" s="2"/>
    </row>
    <row r="13724" spans="5:5">
      <c r="E13724" s="2"/>
    </row>
    <row r="13725" spans="5:5">
      <c r="E13725" s="2"/>
    </row>
    <row r="13726" spans="5:5">
      <c r="E13726" s="2"/>
    </row>
    <row r="13727" spans="5:5">
      <c r="E13727" s="2"/>
    </row>
    <row r="13728" spans="5:5">
      <c r="E13728" s="2"/>
    </row>
    <row r="13729" spans="5:5">
      <c r="E13729" s="2"/>
    </row>
    <row r="13730" spans="5:5">
      <c r="E13730" s="2"/>
    </row>
    <row r="13731" spans="5:5">
      <c r="E13731" s="2"/>
    </row>
    <row r="13732" spans="5:5">
      <c r="E13732" s="2"/>
    </row>
    <row r="13733" spans="5:5">
      <c r="E13733" s="2"/>
    </row>
    <row r="13734" spans="5:5">
      <c r="E13734" s="2"/>
    </row>
    <row r="13735" spans="5:5">
      <c r="E13735" s="2"/>
    </row>
    <row r="13736" spans="5:5">
      <c r="E13736" s="2"/>
    </row>
    <row r="13737" spans="5:5">
      <c r="E13737" s="2"/>
    </row>
    <row r="13738" spans="5:5">
      <c r="E13738" s="2"/>
    </row>
    <row r="13739" spans="5:5">
      <c r="E13739" s="2"/>
    </row>
    <row r="13740" spans="5:5">
      <c r="E13740" s="2"/>
    </row>
    <row r="13741" spans="5:5">
      <c r="E13741" s="2"/>
    </row>
    <row r="13742" spans="5:5">
      <c r="E13742" s="2"/>
    </row>
    <row r="13743" spans="5:5">
      <c r="E13743" s="2"/>
    </row>
    <row r="13744" spans="5:5">
      <c r="E13744" s="2"/>
    </row>
    <row r="13745" spans="5:5">
      <c r="E13745" s="2"/>
    </row>
    <row r="13746" spans="5:5">
      <c r="E13746" s="2"/>
    </row>
    <row r="13747" spans="5:5">
      <c r="E13747" s="2"/>
    </row>
    <row r="13748" spans="5:5">
      <c r="E13748" s="2"/>
    </row>
    <row r="13749" spans="5:5">
      <c r="E13749" s="2"/>
    </row>
    <row r="13750" spans="5:5">
      <c r="E13750" s="2"/>
    </row>
    <row r="13751" spans="5:5">
      <c r="E13751" s="2"/>
    </row>
    <row r="13752" spans="5:5">
      <c r="E13752" s="2"/>
    </row>
    <row r="13753" spans="5:5">
      <c r="E13753" s="2"/>
    </row>
    <row r="13754" spans="5:5">
      <c r="E13754" s="2"/>
    </row>
    <row r="13755" spans="5:5">
      <c r="E13755" s="2"/>
    </row>
    <row r="13756" spans="5:5">
      <c r="E13756" s="2"/>
    </row>
    <row r="13757" spans="5:5">
      <c r="E13757" s="2"/>
    </row>
    <row r="13758" spans="5:5">
      <c r="E13758" s="2"/>
    </row>
    <row r="13759" spans="5:5">
      <c r="E13759" s="2"/>
    </row>
    <row r="13760" spans="5:5">
      <c r="E13760" s="2"/>
    </row>
    <row r="13761" spans="5:5">
      <c r="E13761" s="2"/>
    </row>
    <row r="13762" spans="5:5">
      <c r="E13762" s="2"/>
    </row>
    <row r="13763" spans="5:5">
      <c r="E13763" s="2"/>
    </row>
    <row r="13764" spans="5:5">
      <c r="E13764" s="2"/>
    </row>
    <row r="13765" spans="5:5">
      <c r="E13765" s="2"/>
    </row>
    <row r="13766" spans="5:5">
      <c r="E13766" s="2"/>
    </row>
    <row r="13767" spans="5:5">
      <c r="E13767" s="2"/>
    </row>
    <row r="13768" spans="5:5">
      <c r="E13768" s="2"/>
    </row>
    <row r="13769" spans="5:5">
      <c r="E13769" s="2"/>
    </row>
    <row r="13770" spans="5:5">
      <c r="E13770" s="2"/>
    </row>
    <row r="13771" spans="5:5">
      <c r="E13771" s="2"/>
    </row>
    <row r="13772" spans="5:5">
      <c r="E13772" s="2"/>
    </row>
    <row r="13773" spans="5:5">
      <c r="E13773" s="2"/>
    </row>
    <row r="13774" spans="5:5">
      <c r="E13774" s="2"/>
    </row>
    <row r="13775" spans="5:5">
      <c r="E13775" s="2"/>
    </row>
    <row r="13776" spans="5:5">
      <c r="E13776" s="2"/>
    </row>
    <row r="13777" spans="5:5">
      <c r="E13777" s="2"/>
    </row>
    <row r="13778" spans="5:5">
      <c r="E13778" s="2"/>
    </row>
    <row r="13779" spans="5:5">
      <c r="E13779" s="2"/>
    </row>
    <row r="13780" spans="5:5">
      <c r="E13780" s="2"/>
    </row>
    <row r="13781" spans="5:5">
      <c r="E13781" s="2"/>
    </row>
    <row r="13782" spans="5:5">
      <c r="E13782" s="2"/>
    </row>
    <row r="13783" spans="5:5">
      <c r="E13783" s="2"/>
    </row>
    <row r="13784" spans="5:5">
      <c r="E13784" s="2"/>
    </row>
    <row r="13785" spans="5:5">
      <c r="E13785" s="2"/>
    </row>
    <row r="13786" spans="5:5">
      <c r="E13786" s="2"/>
    </row>
    <row r="13787" spans="5:5">
      <c r="E13787" s="2"/>
    </row>
    <row r="13788" spans="5:5">
      <c r="E13788" s="2"/>
    </row>
    <row r="13789" spans="5:5">
      <c r="E13789" s="2"/>
    </row>
    <row r="13790" spans="5:5">
      <c r="E13790" s="2"/>
    </row>
    <row r="13791" spans="5:5">
      <c r="E13791" s="2"/>
    </row>
    <row r="13792" spans="5:5">
      <c r="E13792" s="2"/>
    </row>
    <row r="13793" spans="5:5">
      <c r="E13793" s="2"/>
    </row>
    <row r="13794" spans="5:5">
      <c r="E13794" s="2"/>
    </row>
    <row r="13795" spans="5:5">
      <c r="E13795" s="2"/>
    </row>
    <row r="13796" spans="5:5">
      <c r="E13796" s="2"/>
    </row>
    <row r="13797" spans="5:5">
      <c r="E13797" s="2"/>
    </row>
    <row r="13798" spans="5:5">
      <c r="E13798" s="2"/>
    </row>
    <row r="13799" spans="5:5">
      <c r="E13799" s="2"/>
    </row>
    <row r="13800" spans="5:5">
      <c r="E13800" s="2"/>
    </row>
    <row r="13801" spans="5:5">
      <c r="E13801" s="2"/>
    </row>
    <row r="13802" spans="5:5">
      <c r="E13802" s="2"/>
    </row>
    <row r="13803" spans="5:5">
      <c r="E13803" s="2"/>
    </row>
    <row r="13804" spans="5:5">
      <c r="E13804" s="2"/>
    </row>
    <row r="13805" spans="5:5">
      <c r="E13805" s="2"/>
    </row>
    <row r="13806" spans="5:5">
      <c r="E13806" s="2"/>
    </row>
    <row r="13807" spans="5:5">
      <c r="E13807" s="2"/>
    </row>
    <row r="13808" spans="5:5">
      <c r="E13808" s="2"/>
    </row>
    <row r="13809" spans="5:5">
      <c r="E13809" s="2"/>
    </row>
    <row r="13810" spans="5:5">
      <c r="E13810" s="2"/>
    </row>
    <row r="13811" spans="5:5">
      <c r="E13811" s="2"/>
    </row>
    <row r="13812" spans="5:5">
      <c r="E13812" s="2"/>
    </row>
    <row r="13813" spans="5:5">
      <c r="E13813" s="2"/>
    </row>
    <row r="13814" spans="5:5">
      <c r="E13814" s="2"/>
    </row>
    <row r="13815" spans="5:5">
      <c r="E13815" s="2"/>
    </row>
    <row r="13816" spans="5:5">
      <c r="E13816" s="2"/>
    </row>
    <row r="13817" spans="5:5">
      <c r="E13817" s="2"/>
    </row>
    <row r="13818" spans="5:5">
      <c r="E13818" s="2"/>
    </row>
    <row r="13819" spans="5:5">
      <c r="E13819" s="2"/>
    </row>
    <row r="13820" spans="5:5">
      <c r="E13820" s="2"/>
    </row>
    <row r="13821" spans="5:5">
      <c r="E13821" s="2"/>
    </row>
    <row r="13822" spans="5:5">
      <c r="E13822" s="2"/>
    </row>
    <row r="13823" spans="5:5">
      <c r="E13823" s="2"/>
    </row>
    <row r="13824" spans="5:5">
      <c r="E13824" s="2"/>
    </row>
    <row r="13825" spans="5:5">
      <c r="E13825" s="2"/>
    </row>
    <row r="13826" spans="5:5">
      <c r="E13826" s="2"/>
    </row>
    <row r="13827" spans="5:5">
      <c r="E13827" s="2"/>
    </row>
    <row r="13828" spans="5:5">
      <c r="E13828" s="2"/>
    </row>
    <row r="13829" spans="5:5">
      <c r="E13829" s="2"/>
    </row>
    <row r="13830" spans="5:5">
      <c r="E13830" s="2"/>
    </row>
    <row r="13831" spans="5:5">
      <c r="E13831" s="2"/>
    </row>
    <row r="13832" spans="5:5">
      <c r="E13832" s="2"/>
    </row>
    <row r="13833" spans="5:5">
      <c r="E13833" s="2"/>
    </row>
    <row r="13834" spans="5:5">
      <c r="E13834" s="2"/>
    </row>
    <row r="13835" spans="5:5">
      <c r="E13835" s="2"/>
    </row>
    <row r="13836" spans="5:5">
      <c r="E13836" s="2"/>
    </row>
    <row r="13837" spans="5:5">
      <c r="E13837" s="2"/>
    </row>
    <row r="13838" spans="5:5">
      <c r="E13838" s="2"/>
    </row>
    <row r="13839" spans="5:5">
      <c r="E13839" s="2"/>
    </row>
    <row r="13840" spans="5:5">
      <c r="E13840" s="2"/>
    </row>
    <row r="13841" spans="5:5">
      <c r="E13841" s="2"/>
    </row>
    <row r="13842" spans="5:5">
      <c r="E13842" s="2"/>
    </row>
    <row r="13843" spans="5:5">
      <c r="E13843" s="2"/>
    </row>
    <row r="13844" spans="5:5">
      <c r="E13844" s="2"/>
    </row>
    <row r="13845" spans="5:5">
      <c r="E13845" s="2"/>
    </row>
    <row r="13846" spans="5:5">
      <c r="E13846" s="2"/>
    </row>
    <row r="13847" spans="5:5">
      <c r="E13847" s="2"/>
    </row>
    <row r="13848" spans="5:5">
      <c r="E13848" s="2"/>
    </row>
    <row r="13849" spans="5:5">
      <c r="E13849" s="2"/>
    </row>
    <row r="13850" spans="5:5">
      <c r="E13850" s="2"/>
    </row>
    <row r="13851" spans="5:5">
      <c r="E13851" s="2"/>
    </row>
    <row r="13852" spans="5:5">
      <c r="E13852" s="2"/>
    </row>
    <row r="13853" spans="5:5">
      <c r="E13853" s="2"/>
    </row>
    <row r="13854" spans="5:5">
      <c r="E13854" s="2"/>
    </row>
    <row r="13855" spans="5:5">
      <c r="E13855" s="2"/>
    </row>
    <row r="13856" spans="5:5">
      <c r="E13856" s="2"/>
    </row>
    <row r="13857" spans="5:5">
      <c r="E13857" s="2"/>
    </row>
    <row r="13858" spans="5:5">
      <c r="E13858" s="2"/>
    </row>
    <row r="13859" spans="5:5">
      <c r="E13859" s="2"/>
    </row>
    <row r="13860" spans="5:5">
      <c r="E13860" s="2"/>
    </row>
    <row r="13861" spans="5:5">
      <c r="E13861" s="2"/>
    </row>
    <row r="13862" spans="5:5">
      <c r="E13862" s="2"/>
    </row>
    <row r="13863" spans="5:5">
      <c r="E13863" s="2"/>
    </row>
    <row r="13864" spans="5:5">
      <c r="E13864" s="2"/>
    </row>
    <row r="13865" spans="5:5">
      <c r="E13865" s="2"/>
    </row>
    <row r="13866" spans="5:5">
      <c r="E13866" s="2"/>
    </row>
    <row r="13867" spans="5:5">
      <c r="E13867" s="2"/>
    </row>
    <row r="13868" spans="5:5">
      <c r="E13868" s="2"/>
    </row>
    <row r="13869" spans="5:5">
      <c r="E13869" s="2"/>
    </row>
    <row r="13870" spans="5:5">
      <c r="E13870" s="2"/>
    </row>
    <row r="13871" spans="5:5">
      <c r="E13871" s="2"/>
    </row>
    <row r="13872" spans="5:5">
      <c r="E13872" s="2"/>
    </row>
    <row r="13873" spans="5:5">
      <c r="E13873" s="2"/>
    </row>
    <row r="13874" spans="5:5">
      <c r="E13874" s="2"/>
    </row>
    <row r="13875" spans="5:5">
      <c r="E13875" s="2"/>
    </row>
    <row r="13876" spans="5:5">
      <c r="E13876" s="2"/>
    </row>
    <row r="13877" spans="5:5">
      <c r="E13877" s="2"/>
    </row>
    <row r="13878" spans="5:5">
      <c r="E13878" s="2"/>
    </row>
    <row r="13879" spans="5:5">
      <c r="E13879" s="2"/>
    </row>
    <row r="13880" spans="5:5">
      <c r="E13880" s="2"/>
    </row>
    <row r="13881" spans="5:5">
      <c r="E13881" s="2"/>
    </row>
    <row r="13882" spans="5:5">
      <c r="E13882" s="2"/>
    </row>
    <row r="13883" spans="5:5">
      <c r="E13883" s="2"/>
    </row>
    <row r="13884" spans="5:5">
      <c r="E13884" s="2"/>
    </row>
    <row r="13885" spans="5:5">
      <c r="E13885" s="2"/>
    </row>
    <row r="13886" spans="5:5">
      <c r="E13886" s="2"/>
    </row>
    <row r="13887" spans="5:5">
      <c r="E13887" s="2"/>
    </row>
    <row r="13888" spans="5:5">
      <c r="E13888" s="2"/>
    </row>
    <row r="13889" spans="5:5">
      <c r="E13889" s="2"/>
    </row>
    <row r="13890" spans="5:5">
      <c r="E13890" s="2"/>
    </row>
    <row r="13891" spans="5:5">
      <c r="E13891" s="2"/>
    </row>
    <row r="13892" spans="5:5">
      <c r="E13892" s="2"/>
    </row>
    <row r="13893" spans="5:5">
      <c r="E13893" s="2"/>
    </row>
    <row r="13894" spans="5:5">
      <c r="E13894" s="2"/>
    </row>
    <row r="13895" spans="5:5">
      <c r="E13895" s="2"/>
    </row>
    <row r="13896" spans="5:5">
      <c r="E13896" s="2"/>
    </row>
    <row r="13897" spans="5:5">
      <c r="E13897" s="2"/>
    </row>
    <row r="13898" spans="5:5">
      <c r="E13898" s="2"/>
    </row>
    <row r="13899" spans="5:5">
      <c r="E13899" s="2"/>
    </row>
    <row r="13900" spans="5:5">
      <c r="E13900" s="2"/>
    </row>
    <row r="13901" spans="5:5">
      <c r="E13901" s="2"/>
    </row>
    <row r="13902" spans="5:5">
      <c r="E13902" s="2"/>
    </row>
    <row r="13903" spans="5:5">
      <c r="E13903" s="2"/>
    </row>
    <row r="13904" spans="5:5">
      <c r="E13904" s="2"/>
    </row>
    <row r="13905" spans="5:5">
      <c r="E13905" s="2"/>
    </row>
    <row r="13906" spans="5:5">
      <c r="E13906" s="2"/>
    </row>
    <row r="13907" spans="5:5">
      <c r="E13907" s="2"/>
    </row>
    <row r="13908" spans="5:5">
      <c r="E13908" s="2"/>
    </row>
    <row r="13909" spans="5:5">
      <c r="E13909" s="2"/>
    </row>
    <row r="13910" spans="5:5">
      <c r="E13910" s="2"/>
    </row>
    <row r="13911" spans="5:5">
      <c r="E13911" s="2"/>
    </row>
    <row r="13912" spans="5:5">
      <c r="E13912" s="2"/>
    </row>
    <row r="13913" spans="5:5">
      <c r="E13913" s="2"/>
    </row>
    <row r="13914" spans="5:5">
      <c r="E13914" s="2"/>
    </row>
    <row r="13915" spans="5:5">
      <c r="E13915" s="2"/>
    </row>
    <row r="13916" spans="5:5">
      <c r="E13916" s="2"/>
    </row>
    <row r="13917" spans="5:5">
      <c r="E13917" s="2"/>
    </row>
    <row r="13918" spans="5:5">
      <c r="E13918" s="2"/>
    </row>
    <row r="13919" spans="5:5">
      <c r="E13919" s="2"/>
    </row>
    <row r="13920" spans="5:5">
      <c r="E13920" s="2"/>
    </row>
    <row r="13921" spans="5:5">
      <c r="E13921" s="2"/>
    </row>
    <row r="13922" spans="5:5">
      <c r="E13922" s="2"/>
    </row>
    <row r="13923" spans="5:5">
      <c r="E13923" s="2"/>
    </row>
    <row r="13924" spans="5:5">
      <c r="E13924" s="2"/>
    </row>
    <row r="13925" spans="5:5">
      <c r="E13925" s="2"/>
    </row>
    <row r="13926" spans="5:5">
      <c r="E13926" s="2"/>
    </row>
    <row r="13927" spans="5:5">
      <c r="E13927" s="2"/>
    </row>
    <row r="13928" spans="5:5">
      <c r="E13928" s="2"/>
    </row>
    <row r="13929" spans="5:5">
      <c r="E13929" s="2"/>
    </row>
    <row r="13930" spans="5:5">
      <c r="E13930" s="2"/>
    </row>
    <row r="13931" spans="5:5">
      <c r="E13931" s="2"/>
    </row>
    <row r="13932" spans="5:5">
      <c r="E13932" s="2"/>
    </row>
    <row r="13933" spans="5:5">
      <c r="E13933" s="2"/>
    </row>
    <row r="13934" spans="5:5">
      <c r="E13934" s="2"/>
    </row>
    <row r="13935" spans="5:5">
      <c r="E13935" s="2"/>
    </row>
    <row r="13936" spans="5:5">
      <c r="E13936" s="2"/>
    </row>
    <row r="13937" spans="5:5">
      <c r="E13937" s="2"/>
    </row>
    <row r="13938" spans="5:5">
      <c r="E13938" s="2"/>
    </row>
    <row r="13939" spans="5:5">
      <c r="E13939" s="2"/>
    </row>
    <row r="13940" spans="5:5">
      <c r="E13940" s="2"/>
    </row>
    <row r="13941" spans="5:5">
      <c r="E13941" s="2"/>
    </row>
    <row r="13942" spans="5:5">
      <c r="E13942" s="2"/>
    </row>
    <row r="13943" spans="5:5">
      <c r="E13943" s="2"/>
    </row>
    <row r="13944" spans="5:5">
      <c r="E13944" s="2"/>
    </row>
    <row r="13945" spans="5:5">
      <c r="E13945" s="2"/>
    </row>
    <row r="13946" spans="5:5">
      <c r="E13946" s="2"/>
    </row>
    <row r="13947" spans="5:5">
      <c r="E13947" s="2"/>
    </row>
    <row r="13948" spans="5:5">
      <c r="E13948" s="2"/>
    </row>
    <row r="13949" spans="5:5">
      <c r="E13949" s="2"/>
    </row>
    <row r="13950" spans="5:5">
      <c r="E13950" s="2"/>
    </row>
    <row r="13951" spans="5:5">
      <c r="E13951" s="2"/>
    </row>
    <row r="13952" spans="5:5">
      <c r="E13952" s="2"/>
    </row>
    <row r="13953" spans="5:5">
      <c r="E13953" s="2"/>
    </row>
    <row r="13954" spans="5:5">
      <c r="E13954" s="2"/>
    </row>
    <row r="13955" spans="5:5">
      <c r="E13955" s="2"/>
    </row>
    <row r="13956" spans="5:5">
      <c r="E13956" s="2"/>
    </row>
    <row r="13957" spans="5:5">
      <c r="E13957" s="2"/>
    </row>
    <row r="13958" spans="5:5">
      <c r="E13958" s="2"/>
    </row>
    <row r="13959" spans="5:5">
      <c r="E13959" s="2"/>
    </row>
    <row r="13960" spans="5:5">
      <c r="E13960" s="2"/>
    </row>
    <row r="13961" spans="5:5">
      <c r="E13961" s="2"/>
    </row>
    <row r="13962" spans="5:5">
      <c r="E13962" s="2"/>
    </row>
    <row r="13963" spans="5:5">
      <c r="E13963" s="2"/>
    </row>
    <row r="13964" spans="5:5">
      <c r="E13964" s="2"/>
    </row>
    <row r="13965" spans="5:5">
      <c r="E13965" s="2"/>
    </row>
    <row r="13966" spans="5:5">
      <c r="E13966" s="2"/>
    </row>
    <row r="13967" spans="5:5">
      <c r="E13967" s="2"/>
    </row>
    <row r="13968" spans="5:5">
      <c r="E13968" s="2"/>
    </row>
    <row r="13969" spans="5:5">
      <c r="E13969" s="2"/>
    </row>
    <row r="13970" spans="5:5">
      <c r="E13970" s="2"/>
    </row>
    <row r="13971" spans="5:5">
      <c r="E13971" s="2"/>
    </row>
    <row r="13972" spans="5:5">
      <c r="E13972" s="2"/>
    </row>
    <row r="13973" spans="5:5">
      <c r="E13973" s="2"/>
    </row>
    <row r="13974" spans="5:5">
      <c r="E13974" s="2"/>
    </row>
    <row r="13975" spans="5:5">
      <c r="E13975" s="2"/>
    </row>
    <row r="13976" spans="5:5">
      <c r="E13976" s="2"/>
    </row>
    <row r="13977" spans="5:5">
      <c r="E13977" s="2"/>
    </row>
    <row r="13978" spans="5:5">
      <c r="E13978" s="2"/>
    </row>
    <row r="13979" spans="5:5">
      <c r="E13979" s="2"/>
    </row>
    <row r="13980" spans="5:5">
      <c r="E13980" s="2"/>
    </row>
    <row r="13981" spans="5:5">
      <c r="E13981" s="2"/>
    </row>
    <row r="13982" spans="5:5">
      <c r="E13982" s="2"/>
    </row>
    <row r="13983" spans="5:5">
      <c r="E13983" s="2"/>
    </row>
    <row r="13984" spans="5:5">
      <c r="E13984" s="2"/>
    </row>
    <row r="13985" spans="5:5">
      <c r="E13985" s="2"/>
    </row>
    <row r="13986" spans="5:5">
      <c r="E13986" s="2"/>
    </row>
    <row r="13987" spans="5:5">
      <c r="E13987" s="2"/>
    </row>
    <row r="13988" spans="5:5">
      <c r="E13988" s="2"/>
    </row>
    <row r="13989" spans="5:5">
      <c r="E13989" s="2"/>
    </row>
    <row r="13990" spans="5:5">
      <c r="E13990" s="2"/>
    </row>
    <row r="13991" spans="5:5">
      <c r="E13991" s="2"/>
    </row>
    <row r="13992" spans="5:5">
      <c r="E13992" s="2"/>
    </row>
    <row r="13993" spans="5:5">
      <c r="E13993" s="2"/>
    </row>
    <row r="13994" spans="5:5">
      <c r="E13994" s="2"/>
    </row>
    <row r="13995" spans="5:5">
      <c r="E13995" s="2"/>
    </row>
    <row r="13996" spans="5:5">
      <c r="E13996" s="2"/>
    </row>
    <row r="13997" spans="5:5">
      <c r="E13997" s="2"/>
    </row>
    <row r="13998" spans="5:5">
      <c r="E13998" s="2"/>
    </row>
    <row r="13999" spans="5:5">
      <c r="E13999" s="2"/>
    </row>
    <row r="14000" spans="5:5">
      <c r="E14000" s="2"/>
    </row>
    <row r="14001" spans="5:5">
      <c r="E14001" s="2"/>
    </row>
    <row r="14002" spans="5:5">
      <c r="E14002" s="2"/>
    </row>
    <row r="14003" spans="5:5">
      <c r="E14003" s="2"/>
    </row>
    <row r="14004" spans="5:5">
      <c r="E14004" s="2"/>
    </row>
    <row r="14005" spans="5:5">
      <c r="E14005" s="2"/>
    </row>
    <row r="14006" spans="5:5">
      <c r="E14006" s="2"/>
    </row>
    <row r="14007" spans="5:5">
      <c r="E14007" s="2"/>
    </row>
    <row r="14008" spans="5:5">
      <c r="E14008" s="2"/>
    </row>
    <row r="14009" spans="5:5">
      <c r="E14009" s="2"/>
    </row>
    <row r="14010" spans="5:5">
      <c r="E14010" s="2"/>
    </row>
    <row r="14011" spans="5:5">
      <c r="E14011" s="2"/>
    </row>
    <row r="14012" spans="5:5">
      <c r="E14012" s="2"/>
    </row>
    <row r="14013" spans="5:5">
      <c r="E14013" s="2"/>
    </row>
    <row r="14014" spans="5:5">
      <c r="E14014" s="2"/>
    </row>
    <row r="14015" spans="5:5">
      <c r="E14015" s="2"/>
    </row>
    <row r="14016" spans="5:5">
      <c r="E14016" s="2"/>
    </row>
    <row r="14017" spans="5:5">
      <c r="E14017" s="2"/>
    </row>
    <row r="14018" spans="5:5">
      <c r="E14018" s="2"/>
    </row>
    <row r="14019" spans="5:5">
      <c r="E14019" s="2"/>
    </row>
    <row r="14020" spans="5:5">
      <c r="E14020" s="2"/>
    </row>
    <row r="14021" spans="5:5">
      <c r="E14021" s="2"/>
    </row>
    <row r="14022" spans="5:5">
      <c r="E14022" s="2"/>
    </row>
    <row r="14023" spans="5:5">
      <c r="E14023" s="2"/>
    </row>
    <row r="14024" spans="5:5">
      <c r="E14024" s="2"/>
    </row>
    <row r="14025" spans="5:5">
      <c r="E14025" s="2"/>
    </row>
    <row r="14026" spans="5:5">
      <c r="E14026" s="2"/>
    </row>
    <row r="14027" spans="5:5">
      <c r="E14027" s="2"/>
    </row>
    <row r="14028" spans="5:5">
      <c r="E14028" s="2"/>
    </row>
    <row r="14029" spans="5:5">
      <c r="E14029" s="2"/>
    </row>
    <row r="14030" spans="5:5">
      <c r="E14030" s="2"/>
    </row>
    <row r="14031" spans="5:5">
      <c r="E14031" s="2"/>
    </row>
    <row r="14032" spans="5:5">
      <c r="E14032" s="2"/>
    </row>
    <row r="14033" spans="5:5">
      <c r="E14033" s="2"/>
    </row>
    <row r="14034" spans="5:5">
      <c r="E14034" s="2"/>
    </row>
    <row r="14035" spans="5:5">
      <c r="E14035" s="2"/>
    </row>
    <row r="14036" spans="5:5">
      <c r="E14036" s="2"/>
    </row>
    <row r="14037" spans="5:5">
      <c r="E14037" s="2"/>
    </row>
    <row r="14038" spans="5:5">
      <c r="E14038" s="2"/>
    </row>
    <row r="14039" spans="5:5">
      <c r="E14039" s="2"/>
    </row>
    <row r="14040" spans="5:5">
      <c r="E14040" s="2"/>
    </row>
    <row r="14041" spans="5:5">
      <c r="E14041" s="2"/>
    </row>
    <row r="14042" spans="5:5">
      <c r="E14042" s="2"/>
    </row>
    <row r="14043" spans="5:5">
      <c r="E14043" s="2"/>
    </row>
    <row r="14044" spans="5:5">
      <c r="E14044" s="2"/>
    </row>
    <row r="14045" spans="5:5">
      <c r="E14045" s="2"/>
    </row>
    <row r="14046" spans="5:5">
      <c r="E14046" s="2"/>
    </row>
    <row r="14047" spans="5:5">
      <c r="E14047" s="2"/>
    </row>
    <row r="14048" spans="5:5">
      <c r="E14048" s="2"/>
    </row>
    <row r="14049" spans="5:5">
      <c r="E14049" s="2"/>
    </row>
    <row r="14050" spans="5:5">
      <c r="E14050" s="2"/>
    </row>
    <row r="14051" spans="5:5">
      <c r="E14051" s="2"/>
    </row>
    <row r="14052" spans="5:5">
      <c r="E14052" s="2"/>
    </row>
    <row r="14053" spans="5:5">
      <c r="E14053" s="2"/>
    </row>
    <row r="14054" spans="5:5">
      <c r="E14054" s="2"/>
    </row>
    <row r="14055" spans="5:5">
      <c r="E14055" s="2"/>
    </row>
    <row r="14056" spans="5:5">
      <c r="E14056" s="2"/>
    </row>
    <row r="14057" spans="5:5">
      <c r="E14057" s="2"/>
    </row>
    <row r="14058" spans="5:5">
      <c r="E14058" s="2"/>
    </row>
    <row r="14059" spans="5:5">
      <c r="E14059" s="2"/>
    </row>
    <row r="14060" spans="5:5">
      <c r="E14060" s="2"/>
    </row>
    <row r="14061" spans="5:5">
      <c r="E14061" s="2"/>
    </row>
    <row r="14062" spans="5:5">
      <c r="E14062" s="2"/>
    </row>
    <row r="14063" spans="5:5">
      <c r="E14063" s="2"/>
    </row>
    <row r="14064" spans="5:5">
      <c r="E14064" s="2"/>
    </row>
    <row r="14065" spans="5:5">
      <c r="E14065" s="2"/>
    </row>
    <row r="14066" spans="5:5">
      <c r="E14066" s="2"/>
    </row>
    <row r="14067" spans="5:5">
      <c r="E14067" s="2"/>
    </row>
    <row r="14068" spans="5:5">
      <c r="E14068" s="2"/>
    </row>
    <row r="14069" spans="5:5">
      <c r="E14069" s="2"/>
    </row>
    <row r="14070" spans="5:5">
      <c r="E14070" s="2"/>
    </row>
    <row r="14071" spans="5:5">
      <c r="E14071" s="2"/>
    </row>
    <row r="14072" spans="5:5">
      <c r="E14072" s="2"/>
    </row>
    <row r="14073" spans="5:5">
      <c r="E14073" s="2"/>
    </row>
    <row r="14074" spans="5:5">
      <c r="E14074" s="2"/>
    </row>
    <row r="14075" spans="5:5">
      <c r="E14075" s="2"/>
    </row>
    <row r="14076" spans="5:5">
      <c r="E14076" s="2"/>
    </row>
    <row r="14077" spans="5:5">
      <c r="E14077" s="2"/>
    </row>
    <row r="14078" spans="5:5">
      <c r="E14078" s="2"/>
    </row>
    <row r="14079" spans="5:5">
      <c r="E14079" s="2"/>
    </row>
    <row r="14080" spans="5:5">
      <c r="E14080" s="2"/>
    </row>
    <row r="14081" spans="5:5">
      <c r="E14081" s="2"/>
    </row>
    <row r="14082" spans="5:5">
      <c r="E14082" s="2"/>
    </row>
    <row r="14083" spans="5:5">
      <c r="E14083" s="2"/>
    </row>
    <row r="14084" spans="5:5">
      <c r="E14084" s="2"/>
    </row>
    <row r="14085" spans="5:5">
      <c r="E14085" s="2"/>
    </row>
    <row r="14086" spans="5:5">
      <c r="E14086" s="2"/>
    </row>
    <row r="14087" spans="5:5">
      <c r="E14087" s="2"/>
    </row>
    <row r="14088" spans="5:5">
      <c r="E14088" s="2"/>
    </row>
    <row r="14089" spans="5:5">
      <c r="E14089" s="2"/>
    </row>
    <row r="14090" spans="5:5">
      <c r="E14090" s="2"/>
    </row>
    <row r="14091" spans="5:5">
      <c r="E14091" s="2"/>
    </row>
    <row r="14092" spans="5:5">
      <c r="E14092" s="2"/>
    </row>
    <row r="14093" spans="5:5">
      <c r="E14093" s="2"/>
    </row>
    <row r="14094" spans="5:5">
      <c r="E14094" s="2"/>
    </row>
    <row r="14095" spans="5:5">
      <c r="E14095" s="2"/>
    </row>
    <row r="14096" spans="5:5">
      <c r="E14096" s="2"/>
    </row>
    <row r="14097" spans="5:5">
      <c r="E14097" s="2"/>
    </row>
    <row r="14098" spans="5:5">
      <c r="E14098" s="2"/>
    </row>
    <row r="14099" spans="5:5">
      <c r="E14099" s="2"/>
    </row>
    <row r="14100" spans="5:5">
      <c r="E14100" s="2"/>
    </row>
    <row r="14101" spans="5:5">
      <c r="E14101" s="2"/>
    </row>
    <row r="14102" spans="5:5">
      <c r="E14102" s="2"/>
    </row>
    <row r="14103" spans="5:5">
      <c r="E14103" s="2"/>
    </row>
    <row r="14104" spans="5:5">
      <c r="E14104" s="2"/>
    </row>
    <row r="14105" spans="5:5">
      <c r="E14105" s="2"/>
    </row>
    <row r="14106" spans="5:5">
      <c r="E14106" s="2"/>
    </row>
    <row r="14107" spans="5:5">
      <c r="E14107" s="2"/>
    </row>
    <row r="14108" spans="5:5">
      <c r="E14108" s="2"/>
    </row>
    <row r="14109" spans="5:5">
      <c r="E14109" s="2"/>
    </row>
    <row r="14110" spans="5:5">
      <c r="E14110" s="2"/>
    </row>
    <row r="14111" spans="5:5">
      <c r="E14111" s="2"/>
    </row>
    <row r="14112" spans="5:5">
      <c r="E14112" s="2"/>
    </row>
    <row r="14113" spans="5:5">
      <c r="E14113" s="2"/>
    </row>
    <row r="14114" spans="5:5">
      <c r="E14114" s="2"/>
    </row>
    <row r="14115" spans="5:5">
      <c r="E14115" s="2"/>
    </row>
    <row r="14116" spans="5:5">
      <c r="E14116" s="2"/>
    </row>
    <row r="14117" spans="5:5">
      <c r="E14117" s="2"/>
    </row>
    <row r="14118" spans="5:5">
      <c r="E14118" s="2"/>
    </row>
    <row r="14119" spans="5:5">
      <c r="E14119" s="2"/>
    </row>
    <row r="14120" spans="5:5">
      <c r="E14120" s="2"/>
    </row>
    <row r="14121" spans="5:5">
      <c r="E14121" s="2"/>
    </row>
    <row r="14122" spans="5:5">
      <c r="E14122" s="2"/>
    </row>
    <row r="14123" spans="5:5">
      <c r="E14123" s="2"/>
    </row>
    <row r="14124" spans="5:5">
      <c r="E14124" s="2"/>
    </row>
    <row r="14125" spans="5:5">
      <c r="E14125" s="2"/>
    </row>
    <row r="14126" spans="5:5">
      <c r="E14126" s="2"/>
    </row>
    <row r="14127" spans="5:5">
      <c r="E14127" s="2"/>
    </row>
    <row r="14128" spans="5:5">
      <c r="E14128" s="2"/>
    </row>
    <row r="14129" spans="5:5">
      <c r="E14129" s="2"/>
    </row>
    <row r="14130" spans="5:5">
      <c r="E14130" s="2"/>
    </row>
    <row r="14131" spans="5:5">
      <c r="E14131" s="2"/>
    </row>
    <row r="14132" spans="5:5">
      <c r="E14132" s="2"/>
    </row>
    <row r="14133" spans="5:5">
      <c r="E14133" s="2"/>
    </row>
    <row r="14134" spans="5:5">
      <c r="E14134" s="2"/>
    </row>
    <row r="14135" spans="5:5">
      <c r="E14135" s="2"/>
    </row>
    <row r="14136" spans="5:5">
      <c r="E14136" s="2"/>
    </row>
    <row r="14137" spans="5:5">
      <c r="E14137" s="2"/>
    </row>
    <row r="14138" spans="5:5">
      <c r="E14138" s="2"/>
    </row>
    <row r="14139" spans="5:5">
      <c r="E14139" s="2"/>
    </row>
    <row r="14140" spans="5:5">
      <c r="E14140" s="2"/>
    </row>
    <row r="14141" spans="5:5">
      <c r="E14141" s="2"/>
    </row>
    <row r="14142" spans="5:5">
      <c r="E14142" s="2"/>
    </row>
    <row r="14143" spans="5:5">
      <c r="E14143" s="2"/>
    </row>
    <row r="14144" spans="5:5">
      <c r="E14144" s="2"/>
    </row>
    <row r="14145" spans="5:5">
      <c r="E14145" s="2"/>
    </row>
    <row r="14146" spans="5:5">
      <c r="E14146" s="2"/>
    </row>
    <row r="14147" spans="5:5">
      <c r="E14147" s="2"/>
    </row>
    <row r="14148" spans="5:5">
      <c r="E14148" s="2"/>
    </row>
    <row r="14149" spans="5:5">
      <c r="E14149" s="2"/>
    </row>
    <row r="14150" spans="5:5">
      <c r="E14150" s="2"/>
    </row>
    <row r="14151" spans="5:5">
      <c r="E14151" s="2"/>
    </row>
    <row r="14152" spans="5:5">
      <c r="E14152" s="2"/>
    </row>
    <row r="14153" spans="5:5">
      <c r="E14153" s="2"/>
    </row>
    <row r="14154" spans="5:5">
      <c r="E14154" s="2"/>
    </row>
    <row r="14155" spans="5:5">
      <c r="E14155" s="2"/>
    </row>
    <row r="14156" spans="5:5">
      <c r="E14156" s="2"/>
    </row>
    <row r="14157" spans="5:5">
      <c r="E14157" s="2"/>
    </row>
    <row r="14158" spans="5:5">
      <c r="E14158" s="2"/>
    </row>
    <row r="14159" spans="5:5">
      <c r="E14159" s="2"/>
    </row>
    <row r="14160" spans="5:5">
      <c r="E14160" s="2"/>
    </row>
    <row r="14161" spans="5:5">
      <c r="E14161" s="2"/>
    </row>
    <row r="14162" spans="5:5">
      <c r="E14162" s="2"/>
    </row>
    <row r="14163" spans="5:5">
      <c r="E14163" s="2"/>
    </row>
    <row r="14164" spans="5:5">
      <c r="E14164" s="2"/>
    </row>
    <row r="14165" spans="5:5">
      <c r="E14165" s="2"/>
    </row>
    <row r="14166" spans="5:5">
      <c r="E14166" s="2"/>
    </row>
    <row r="14167" spans="5:5">
      <c r="E14167" s="2"/>
    </row>
    <row r="14168" spans="5:5">
      <c r="E14168" s="2"/>
    </row>
    <row r="14169" spans="5:5">
      <c r="E14169" s="2"/>
    </row>
    <row r="14170" spans="5:5">
      <c r="E14170" s="2"/>
    </row>
    <row r="14171" spans="5:5">
      <c r="E14171" s="2"/>
    </row>
    <row r="14172" spans="5:5">
      <c r="E14172" s="2"/>
    </row>
    <row r="14173" spans="5:5">
      <c r="E14173" s="2"/>
    </row>
    <row r="14174" spans="5:5">
      <c r="E14174" s="2"/>
    </row>
    <row r="14175" spans="5:5">
      <c r="E14175" s="2"/>
    </row>
    <row r="14176" spans="5:5">
      <c r="E14176" s="2"/>
    </row>
    <row r="14177" spans="5:5">
      <c r="E14177" s="2"/>
    </row>
    <row r="14178" spans="5:5">
      <c r="E14178" s="2"/>
    </row>
    <row r="14179" spans="5:5">
      <c r="E14179" s="2"/>
    </row>
    <row r="14180" spans="5:5">
      <c r="E14180" s="2"/>
    </row>
    <row r="14181" spans="5:5">
      <c r="E14181" s="2"/>
    </row>
    <row r="14182" spans="5:5">
      <c r="E14182" s="2"/>
    </row>
    <row r="14183" spans="5:5">
      <c r="E14183" s="2"/>
    </row>
    <row r="14184" spans="5:5">
      <c r="E14184" s="2"/>
    </row>
    <row r="14185" spans="5:5">
      <c r="E14185" s="2"/>
    </row>
    <row r="14186" spans="5:5">
      <c r="E14186" s="2"/>
    </row>
    <row r="14187" spans="5:5">
      <c r="E14187" s="2"/>
    </row>
    <row r="14188" spans="5:5">
      <c r="E14188" s="2"/>
    </row>
    <row r="14189" spans="5:5">
      <c r="E14189" s="2"/>
    </row>
    <row r="14190" spans="5:5">
      <c r="E14190" s="2"/>
    </row>
    <row r="14191" spans="5:5">
      <c r="E14191" s="2"/>
    </row>
    <row r="14192" spans="5:5">
      <c r="E14192" s="2"/>
    </row>
    <row r="14193" spans="5:5">
      <c r="E14193" s="2"/>
    </row>
    <row r="14194" spans="5:5">
      <c r="E14194" s="2"/>
    </row>
    <row r="14195" spans="5:5">
      <c r="E14195" s="2"/>
    </row>
    <row r="14196" spans="5:5">
      <c r="E14196" s="2"/>
    </row>
    <row r="14197" spans="5:5">
      <c r="E14197" s="2"/>
    </row>
    <row r="14198" spans="5:5">
      <c r="E14198" s="2"/>
    </row>
    <row r="14199" spans="5:5">
      <c r="E14199" s="2"/>
    </row>
    <row r="14200" spans="5:5">
      <c r="E14200" s="2"/>
    </row>
    <row r="14201" spans="5:5">
      <c r="E14201" s="2"/>
    </row>
    <row r="14202" spans="5:5">
      <c r="E14202" s="2"/>
    </row>
    <row r="14203" spans="5:5">
      <c r="E14203" s="2"/>
    </row>
    <row r="14204" spans="5:5">
      <c r="E14204" s="2"/>
    </row>
    <row r="14205" spans="5:5">
      <c r="E14205" s="2"/>
    </row>
    <row r="14206" spans="5:5">
      <c r="E14206" s="2"/>
    </row>
    <row r="14207" spans="5:5">
      <c r="E14207" s="2"/>
    </row>
    <row r="14208" spans="5:5">
      <c r="E14208" s="2"/>
    </row>
    <row r="14209" spans="5:5">
      <c r="E14209" s="2"/>
    </row>
    <row r="14210" spans="5:5">
      <c r="E14210" s="2"/>
    </row>
    <row r="14211" spans="5:5">
      <c r="E14211" s="2"/>
    </row>
    <row r="14212" spans="5:5">
      <c r="E14212" s="2"/>
    </row>
    <row r="14213" spans="5:5">
      <c r="E14213" s="2"/>
    </row>
    <row r="14214" spans="5:5">
      <c r="E14214" s="2"/>
    </row>
    <row r="14215" spans="5:5">
      <c r="E14215" s="2"/>
    </row>
    <row r="14216" spans="5:5">
      <c r="E14216" s="2"/>
    </row>
    <row r="14217" spans="5:5">
      <c r="E14217" s="2"/>
    </row>
    <row r="14218" spans="5:5">
      <c r="E14218" s="2"/>
    </row>
    <row r="14219" spans="5:5">
      <c r="E14219" s="2"/>
    </row>
    <row r="14220" spans="5:5">
      <c r="E14220" s="2"/>
    </row>
    <row r="14221" spans="5:5">
      <c r="E14221" s="2"/>
    </row>
    <row r="14222" spans="5:5">
      <c r="E14222" s="2"/>
    </row>
    <row r="14223" spans="5:5">
      <c r="E14223" s="2"/>
    </row>
    <row r="14224" spans="5:5">
      <c r="E14224" s="2"/>
    </row>
    <row r="14225" spans="5:5">
      <c r="E14225" s="2"/>
    </row>
    <row r="14226" spans="5:5">
      <c r="E14226" s="2"/>
    </row>
    <row r="14227" spans="5:5">
      <c r="E14227" s="2"/>
    </row>
    <row r="14228" spans="5:5">
      <c r="E14228" s="2"/>
    </row>
    <row r="14229" spans="5:5">
      <c r="E14229" s="2"/>
    </row>
    <row r="14230" spans="5:5">
      <c r="E14230" s="2"/>
    </row>
    <row r="14231" spans="5:5">
      <c r="E14231" s="2"/>
    </row>
    <row r="14232" spans="5:5">
      <c r="E14232" s="2"/>
    </row>
    <row r="14233" spans="5:5">
      <c r="E14233" s="2"/>
    </row>
    <row r="14234" spans="5:5">
      <c r="E14234" s="2"/>
    </row>
    <row r="14235" spans="5:5">
      <c r="E14235" s="2"/>
    </row>
    <row r="14236" spans="5:5">
      <c r="E14236" s="2"/>
    </row>
    <row r="14237" spans="5:5">
      <c r="E14237" s="2"/>
    </row>
    <row r="14238" spans="5:5">
      <c r="E14238" s="2"/>
    </row>
    <row r="14239" spans="5:5">
      <c r="E14239" s="2"/>
    </row>
    <row r="14240" spans="5:5">
      <c r="E14240" s="2"/>
    </row>
    <row r="14241" spans="5:5">
      <c r="E14241" s="2"/>
    </row>
    <row r="14242" spans="5:5">
      <c r="E14242" s="2"/>
    </row>
    <row r="14243" spans="5:5">
      <c r="E14243" s="2"/>
    </row>
    <row r="14244" spans="5:5">
      <c r="E14244" s="2"/>
    </row>
    <row r="14245" spans="5:5">
      <c r="E14245" s="2"/>
    </row>
    <row r="14246" spans="5:5">
      <c r="E14246" s="2"/>
    </row>
    <row r="14247" spans="5:5">
      <c r="E14247" s="2"/>
    </row>
    <row r="14248" spans="5:5">
      <c r="E14248" s="2"/>
    </row>
    <row r="14249" spans="5:5">
      <c r="E14249" s="2"/>
    </row>
    <row r="14250" spans="5:5">
      <c r="E14250" s="2"/>
    </row>
    <row r="14251" spans="5:5">
      <c r="E14251" s="2"/>
    </row>
    <row r="14252" spans="5:5">
      <c r="E14252" s="2"/>
    </row>
    <row r="14253" spans="5:5">
      <c r="E14253" s="2"/>
    </row>
    <row r="14254" spans="5:5">
      <c r="E14254" s="2"/>
    </row>
    <row r="14255" spans="5:5">
      <c r="E14255" s="2"/>
    </row>
    <row r="14256" spans="5:5">
      <c r="E14256" s="2"/>
    </row>
    <row r="14257" spans="5:5">
      <c r="E14257" s="2"/>
    </row>
    <row r="14258" spans="5:5">
      <c r="E14258" s="2"/>
    </row>
    <row r="14259" spans="5:5">
      <c r="E14259" s="2"/>
    </row>
    <row r="14260" spans="5:5">
      <c r="E14260" s="2"/>
    </row>
    <row r="14261" spans="5:5">
      <c r="E14261" s="2"/>
    </row>
    <row r="14262" spans="5:5">
      <c r="E14262" s="2"/>
    </row>
    <row r="14263" spans="5:5">
      <c r="E14263" s="2"/>
    </row>
    <row r="14264" spans="5:5">
      <c r="E14264" s="2"/>
    </row>
    <row r="14265" spans="5:5">
      <c r="E14265" s="2"/>
    </row>
    <row r="14266" spans="5:5">
      <c r="E14266" s="2"/>
    </row>
    <row r="14267" spans="5:5">
      <c r="E14267" s="2"/>
    </row>
    <row r="14268" spans="5:5">
      <c r="E14268" s="2"/>
    </row>
    <row r="14269" spans="5:5">
      <c r="E14269" s="2"/>
    </row>
    <row r="14270" spans="5:5">
      <c r="E14270" s="2"/>
    </row>
    <row r="14271" spans="5:5">
      <c r="E14271" s="2"/>
    </row>
    <row r="14272" spans="5:5">
      <c r="E14272" s="2"/>
    </row>
    <row r="14273" spans="5:5">
      <c r="E14273" s="2"/>
    </row>
    <row r="14274" spans="5:5">
      <c r="E14274" s="2"/>
    </row>
    <row r="14275" spans="5:5">
      <c r="E14275" s="2"/>
    </row>
    <row r="14276" spans="5:5">
      <c r="E14276" s="2"/>
    </row>
    <row r="14277" spans="5:5">
      <c r="E14277" s="2"/>
    </row>
    <row r="14278" spans="5:5">
      <c r="E14278" s="2"/>
    </row>
    <row r="14279" spans="5:5">
      <c r="E14279" s="2"/>
    </row>
    <row r="14280" spans="5:5">
      <c r="E14280" s="2"/>
    </row>
    <row r="14281" spans="5:5">
      <c r="E14281" s="2"/>
    </row>
    <row r="14282" spans="5:5">
      <c r="E14282" s="2"/>
    </row>
    <row r="14283" spans="5:5">
      <c r="E14283" s="2"/>
    </row>
    <row r="14284" spans="5:5">
      <c r="E14284" s="2"/>
    </row>
    <row r="14285" spans="5:5">
      <c r="E14285" s="2"/>
    </row>
    <row r="14286" spans="5:5">
      <c r="E14286" s="2"/>
    </row>
    <row r="14287" spans="5:5">
      <c r="E14287" s="2"/>
    </row>
    <row r="14288" spans="5:5">
      <c r="E14288" s="2"/>
    </row>
    <row r="14289" spans="5:5">
      <c r="E14289" s="2"/>
    </row>
    <row r="14290" spans="5:5">
      <c r="E14290" s="2"/>
    </row>
    <row r="14291" spans="5:5">
      <c r="E14291" s="2"/>
    </row>
    <row r="14292" spans="5:5">
      <c r="E14292" s="2"/>
    </row>
    <row r="14293" spans="5:5">
      <c r="E14293" s="2"/>
    </row>
    <row r="14294" spans="5:5">
      <c r="E14294" s="2"/>
    </row>
    <row r="14295" spans="5:5">
      <c r="E14295" s="2"/>
    </row>
    <row r="14296" spans="5:5">
      <c r="E14296" s="2"/>
    </row>
    <row r="14297" spans="5:5">
      <c r="E14297" s="2"/>
    </row>
    <row r="14298" spans="5:5">
      <c r="E14298" s="2"/>
    </row>
    <row r="14299" spans="5:5">
      <c r="E14299" s="2"/>
    </row>
    <row r="14300" spans="5:5">
      <c r="E14300" s="2"/>
    </row>
    <row r="14301" spans="5:5">
      <c r="E14301" s="2"/>
    </row>
    <row r="14302" spans="5:5">
      <c r="E14302" s="2"/>
    </row>
    <row r="14303" spans="5:5">
      <c r="E14303" s="2"/>
    </row>
    <row r="14304" spans="5:5">
      <c r="E14304" s="2"/>
    </row>
    <row r="14305" spans="5:5">
      <c r="E14305" s="2"/>
    </row>
    <row r="14306" spans="5:5">
      <c r="E14306" s="2"/>
    </row>
    <row r="14307" spans="5:5">
      <c r="E14307" s="2"/>
    </row>
    <row r="14308" spans="5:5">
      <c r="E14308" s="2"/>
    </row>
    <row r="14309" spans="5:5">
      <c r="E14309" s="2"/>
    </row>
    <row r="14310" spans="5:5">
      <c r="E14310" s="2"/>
    </row>
    <row r="14311" spans="5:5">
      <c r="E14311" s="2"/>
    </row>
    <row r="14312" spans="5:5">
      <c r="E14312" s="2"/>
    </row>
    <row r="14313" spans="5:5">
      <c r="E14313" s="2"/>
    </row>
    <row r="14314" spans="5:5">
      <c r="E14314" s="2"/>
    </row>
    <row r="14315" spans="5:5">
      <c r="E14315" s="2"/>
    </row>
    <row r="14316" spans="5:5">
      <c r="E14316" s="2"/>
    </row>
    <row r="14317" spans="5:5">
      <c r="E14317" s="2"/>
    </row>
    <row r="14318" spans="5:5">
      <c r="E14318" s="2"/>
    </row>
    <row r="14319" spans="5:5">
      <c r="E14319" s="2"/>
    </row>
    <row r="14320" spans="5:5">
      <c r="E14320" s="2"/>
    </row>
    <row r="14321" spans="5:5">
      <c r="E14321" s="2"/>
    </row>
    <row r="14322" spans="5:5">
      <c r="E14322" s="2"/>
    </row>
    <row r="14323" spans="5:5">
      <c r="E14323" s="2"/>
    </row>
    <row r="14324" spans="5:5">
      <c r="E14324" s="2"/>
    </row>
    <row r="14325" spans="5:5">
      <c r="E14325" s="2"/>
    </row>
    <row r="14326" spans="5:5">
      <c r="E14326" s="2"/>
    </row>
    <row r="14327" spans="5:5">
      <c r="E14327" s="2"/>
    </row>
    <row r="14328" spans="5:5">
      <c r="E14328" s="2"/>
    </row>
    <row r="14329" spans="5:5">
      <c r="E14329" s="2"/>
    </row>
    <row r="14330" spans="5:5">
      <c r="E14330" s="2"/>
    </row>
    <row r="14331" spans="5:5">
      <c r="E14331" s="2"/>
    </row>
    <row r="14332" spans="5:5">
      <c r="E14332" s="2"/>
    </row>
    <row r="14333" spans="5:5">
      <c r="E14333" s="2"/>
    </row>
    <row r="14334" spans="5:5">
      <c r="E14334" s="2"/>
    </row>
    <row r="14335" spans="5:5">
      <c r="E14335" s="2"/>
    </row>
    <row r="14336" spans="5:5">
      <c r="E14336" s="2"/>
    </row>
    <row r="14337" spans="5:5">
      <c r="E14337" s="2"/>
    </row>
    <row r="14338" spans="5:5">
      <c r="E14338" s="2"/>
    </row>
    <row r="14339" spans="5:5">
      <c r="E14339" s="2"/>
    </row>
    <row r="14340" spans="5:5">
      <c r="E14340" s="2"/>
    </row>
    <row r="14341" spans="5:5">
      <c r="E14341" s="2"/>
    </row>
    <row r="14342" spans="5:5">
      <c r="E14342" s="2"/>
    </row>
    <row r="14343" spans="5:5">
      <c r="E14343" s="2"/>
    </row>
    <row r="14344" spans="5:5">
      <c r="E14344" s="2"/>
    </row>
    <row r="14345" spans="5:5">
      <c r="E14345" s="2"/>
    </row>
    <row r="14346" spans="5:5">
      <c r="E14346" s="2"/>
    </row>
    <row r="14347" spans="5:5">
      <c r="E14347" s="2"/>
    </row>
    <row r="14348" spans="5:5">
      <c r="E14348" s="2"/>
    </row>
    <row r="14349" spans="5:5">
      <c r="E14349" s="2"/>
    </row>
    <row r="14350" spans="5:5">
      <c r="E14350" s="2"/>
    </row>
    <row r="14351" spans="5:5">
      <c r="E14351" s="2"/>
    </row>
    <row r="14352" spans="5:5">
      <c r="E14352" s="2"/>
    </row>
    <row r="14353" spans="5:5">
      <c r="E14353" s="2"/>
    </row>
    <row r="14354" spans="5:5">
      <c r="E14354" s="2"/>
    </row>
    <row r="14355" spans="5:5">
      <c r="E14355" s="2"/>
    </row>
    <row r="14356" spans="5:5">
      <c r="E14356" s="2"/>
    </row>
    <row r="14357" spans="5:5">
      <c r="E14357" s="2"/>
    </row>
    <row r="14358" spans="5:5">
      <c r="E14358" s="2"/>
    </row>
    <row r="14359" spans="5:5">
      <c r="E14359" s="2"/>
    </row>
    <row r="14360" spans="5:5">
      <c r="E14360" s="2"/>
    </row>
    <row r="14361" spans="5:5">
      <c r="E14361" s="2"/>
    </row>
    <row r="14362" spans="5:5">
      <c r="E14362" s="2"/>
    </row>
    <row r="14363" spans="5:5">
      <c r="E14363" s="2"/>
    </row>
    <row r="14364" spans="5:5">
      <c r="E14364" s="2"/>
    </row>
    <row r="14365" spans="5:5">
      <c r="E14365" s="2"/>
    </row>
    <row r="14366" spans="5:5">
      <c r="E14366" s="2"/>
    </row>
    <row r="14367" spans="5:5">
      <c r="E14367" s="2"/>
    </row>
    <row r="14368" spans="5:5">
      <c r="E14368" s="2"/>
    </row>
    <row r="14369" spans="5:5">
      <c r="E14369" s="2"/>
    </row>
    <row r="14370" spans="5:5">
      <c r="E14370" s="2"/>
    </row>
    <row r="14371" spans="5:5">
      <c r="E14371" s="2"/>
    </row>
    <row r="14372" spans="5:5">
      <c r="E14372" s="2"/>
    </row>
    <row r="14373" spans="5:5">
      <c r="E14373" s="2"/>
    </row>
    <row r="14374" spans="5:5">
      <c r="E14374" s="2"/>
    </row>
    <row r="14375" spans="5:5">
      <c r="E14375" s="2"/>
    </row>
    <row r="14376" spans="5:5">
      <c r="E14376" s="2"/>
    </row>
    <row r="14377" spans="5:5">
      <c r="E14377" s="2"/>
    </row>
    <row r="14378" spans="5:5">
      <c r="E14378" s="2"/>
    </row>
    <row r="14379" spans="5:5">
      <c r="E14379" s="2"/>
    </row>
    <row r="14380" spans="5:5">
      <c r="E14380" s="2"/>
    </row>
    <row r="14381" spans="5:5">
      <c r="E14381" s="2"/>
    </row>
    <row r="14382" spans="5:5">
      <c r="E14382" s="2"/>
    </row>
    <row r="14383" spans="5:5">
      <c r="E14383" s="2"/>
    </row>
    <row r="14384" spans="5:5">
      <c r="E14384" s="2"/>
    </row>
    <row r="14385" spans="5:5">
      <c r="E14385" s="2"/>
    </row>
    <row r="14386" spans="5:5">
      <c r="E14386" s="2"/>
    </row>
    <row r="14387" spans="5:5">
      <c r="E14387" s="2"/>
    </row>
    <row r="14388" spans="5:5">
      <c r="E14388" s="2"/>
    </row>
    <row r="14389" spans="5:5">
      <c r="E14389" s="2"/>
    </row>
    <row r="14390" spans="5:5">
      <c r="E14390" s="2"/>
    </row>
    <row r="14391" spans="5:5">
      <c r="E14391" s="2"/>
    </row>
    <row r="14392" spans="5:5">
      <c r="E14392" s="2"/>
    </row>
    <row r="14393" spans="5:5">
      <c r="E14393" s="2"/>
    </row>
    <row r="14394" spans="5:5">
      <c r="E14394" s="2"/>
    </row>
    <row r="14395" spans="5:5">
      <c r="E14395" s="2"/>
    </row>
    <row r="14396" spans="5:5">
      <c r="E14396" s="2"/>
    </row>
    <row r="14397" spans="5:5">
      <c r="E14397" s="2"/>
    </row>
    <row r="14398" spans="5:5">
      <c r="E14398" s="2"/>
    </row>
    <row r="14399" spans="5:5">
      <c r="E14399" s="2"/>
    </row>
    <row r="14400" spans="5:5">
      <c r="E14400" s="2"/>
    </row>
    <row r="14401" spans="5:5">
      <c r="E14401" s="2"/>
    </row>
    <row r="14402" spans="5:5">
      <c r="E14402" s="2"/>
    </row>
    <row r="14403" spans="5:5">
      <c r="E14403" s="2"/>
    </row>
    <row r="14404" spans="5:5">
      <c r="E14404" s="2"/>
    </row>
    <row r="14405" spans="5:5">
      <c r="E14405" s="2"/>
    </row>
    <row r="14406" spans="5:5">
      <c r="E14406" s="2"/>
    </row>
    <row r="14407" spans="5:5">
      <c r="E14407" s="2"/>
    </row>
    <row r="14408" spans="5:5">
      <c r="E14408" s="2"/>
    </row>
    <row r="14409" spans="5:5">
      <c r="E14409" s="2"/>
    </row>
    <row r="14410" spans="5:5">
      <c r="E14410" s="2"/>
    </row>
    <row r="14411" spans="5:5">
      <c r="E14411" s="2"/>
    </row>
    <row r="14412" spans="5:5">
      <c r="E14412" s="2"/>
    </row>
    <row r="14413" spans="5:5">
      <c r="E14413" s="2"/>
    </row>
    <row r="14414" spans="5:5">
      <c r="E14414" s="2"/>
    </row>
    <row r="14415" spans="5:5">
      <c r="E14415" s="2"/>
    </row>
    <row r="14416" spans="5:5">
      <c r="E14416" s="2"/>
    </row>
    <row r="14417" spans="5:5">
      <c r="E14417" s="2"/>
    </row>
    <row r="14418" spans="5:5">
      <c r="E14418" s="2"/>
    </row>
    <row r="14419" spans="5:5">
      <c r="E14419" s="2"/>
    </row>
    <row r="14420" spans="5:5">
      <c r="E14420" s="2"/>
    </row>
    <row r="14421" spans="5:5">
      <c r="E14421" s="2"/>
    </row>
    <row r="14422" spans="5:5">
      <c r="E14422" s="2"/>
    </row>
    <row r="14423" spans="5:5">
      <c r="E14423" s="2"/>
    </row>
    <row r="14424" spans="5:5">
      <c r="E14424" s="2"/>
    </row>
    <row r="14425" spans="5:5">
      <c r="E14425" s="2"/>
    </row>
    <row r="14426" spans="5:5">
      <c r="E14426" s="2"/>
    </row>
    <row r="14427" spans="5:5">
      <c r="E14427" s="2"/>
    </row>
    <row r="14428" spans="5:5">
      <c r="E14428" s="2"/>
    </row>
    <row r="14429" spans="5:5">
      <c r="E14429" s="2"/>
    </row>
    <row r="14430" spans="5:5">
      <c r="E14430" s="2"/>
    </row>
    <row r="14431" spans="5:5">
      <c r="E14431" s="2"/>
    </row>
    <row r="14432" spans="5:5">
      <c r="E14432" s="2"/>
    </row>
    <row r="14433" spans="5:5">
      <c r="E14433" s="2"/>
    </row>
    <row r="14434" spans="5:5">
      <c r="E14434" s="2"/>
    </row>
    <row r="14435" spans="5:5">
      <c r="E14435" s="2"/>
    </row>
    <row r="14436" spans="5:5">
      <c r="E14436" s="2"/>
    </row>
    <row r="14437" spans="5:5">
      <c r="E14437" s="2"/>
    </row>
    <row r="14438" spans="5:5">
      <c r="E14438" s="2"/>
    </row>
    <row r="14439" spans="5:5">
      <c r="E14439" s="2"/>
    </row>
    <row r="14440" spans="5:5">
      <c r="E14440" s="2"/>
    </row>
    <row r="14441" spans="5:5">
      <c r="E14441" s="2"/>
    </row>
    <row r="14442" spans="5:5">
      <c r="E14442" s="2"/>
    </row>
    <row r="14443" spans="5:5">
      <c r="E14443" s="2"/>
    </row>
    <row r="14444" spans="5:5">
      <c r="E14444" s="2"/>
    </row>
    <row r="14445" spans="5:5">
      <c r="E14445" s="2"/>
    </row>
    <row r="14446" spans="5:5">
      <c r="E14446" s="2"/>
    </row>
    <row r="14447" spans="5:5">
      <c r="E14447" s="2"/>
    </row>
    <row r="14448" spans="5:5">
      <c r="E14448" s="2"/>
    </row>
    <row r="14449" spans="5:5">
      <c r="E14449" s="2"/>
    </row>
    <row r="14450" spans="5:5">
      <c r="E14450" s="2"/>
    </row>
    <row r="14451" spans="5:5">
      <c r="E14451" s="2"/>
    </row>
    <row r="14452" spans="5:5">
      <c r="E14452" s="2"/>
    </row>
    <row r="14453" spans="5:5">
      <c r="E14453" s="2"/>
    </row>
    <row r="14454" spans="5:5">
      <c r="E14454" s="2"/>
    </row>
    <row r="14455" spans="5:5">
      <c r="E14455" s="2"/>
    </row>
    <row r="14456" spans="5:5">
      <c r="E14456" s="2"/>
    </row>
    <row r="14457" spans="5:5">
      <c r="E14457" s="2"/>
    </row>
    <row r="14458" spans="5:5">
      <c r="E14458" s="2"/>
    </row>
    <row r="14459" spans="5:5">
      <c r="E14459" s="2"/>
    </row>
    <row r="14460" spans="5:5">
      <c r="E14460" s="2"/>
    </row>
    <row r="14461" spans="5:5">
      <c r="E14461" s="2"/>
    </row>
    <row r="14462" spans="5:5">
      <c r="E14462" s="2"/>
    </row>
    <row r="14463" spans="5:5">
      <c r="E14463" s="2"/>
    </row>
    <row r="14464" spans="5:5">
      <c r="E14464" s="2"/>
    </row>
    <row r="14465" spans="5:5">
      <c r="E14465" s="2"/>
    </row>
    <row r="14466" spans="5:5">
      <c r="E14466" s="2"/>
    </row>
    <row r="14467" spans="5:5">
      <c r="E14467" s="2"/>
    </row>
    <row r="14468" spans="5:5">
      <c r="E14468" s="2"/>
    </row>
    <row r="14469" spans="5:5">
      <c r="E14469" s="2"/>
    </row>
    <row r="14470" spans="5:5">
      <c r="E14470" s="2"/>
    </row>
    <row r="14471" spans="5:5">
      <c r="E14471" s="2"/>
    </row>
    <row r="14472" spans="5:5">
      <c r="E14472" s="2"/>
    </row>
    <row r="14473" spans="5:5">
      <c r="E14473" s="2"/>
    </row>
    <row r="14474" spans="5:5">
      <c r="E14474" s="2"/>
    </row>
    <row r="14475" spans="5:5">
      <c r="E14475" s="2"/>
    </row>
    <row r="14476" spans="5:5">
      <c r="E14476" s="2"/>
    </row>
    <row r="14477" spans="5:5">
      <c r="E14477" s="2"/>
    </row>
    <row r="14478" spans="5:5">
      <c r="E14478" s="2"/>
    </row>
    <row r="14479" spans="5:5">
      <c r="E14479" s="2"/>
    </row>
    <row r="14480" spans="5:5">
      <c r="E14480" s="2"/>
    </row>
    <row r="14481" spans="5:5">
      <c r="E14481" s="2"/>
    </row>
    <row r="14482" spans="5:5">
      <c r="E14482" s="2"/>
    </row>
    <row r="14483" spans="5:5">
      <c r="E14483" s="2"/>
    </row>
    <row r="14484" spans="5:5">
      <c r="E14484" s="2"/>
    </row>
    <row r="14485" spans="5:5">
      <c r="E14485" s="2"/>
    </row>
    <row r="14486" spans="5:5">
      <c r="E14486" s="2"/>
    </row>
    <row r="14487" spans="5:5">
      <c r="E14487" s="2"/>
    </row>
    <row r="14488" spans="5:5">
      <c r="E14488" s="2"/>
    </row>
    <row r="14489" spans="5:5">
      <c r="E14489" s="2"/>
    </row>
    <row r="14490" spans="5:5">
      <c r="E14490" s="2"/>
    </row>
    <row r="14491" spans="5:5">
      <c r="E14491" s="2"/>
    </row>
    <row r="14492" spans="5:5">
      <c r="E14492" s="2"/>
    </row>
    <row r="14493" spans="5:5">
      <c r="E14493" s="2"/>
    </row>
    <row r="14494" spans="5:5">
      <c r="E14494" s="2"/>
    </row>
    <row r="14495" spans="5:5">
      <c r="E14495" s="2"/>
    </row>
    <row r="14496" spans="5:5">
      <c r="E14496" s="2"/>
    </row>
    <row r="14497" spans="5:5">
      <c r="E14497" s="2"/>
    </row>
    <row r="14498" spans="5:5">
      <c r="E14498" s="2"/>
    </row>
    <row r="14499" spans="5:5">
      <c r="E14499" s="2"/>
    </row>
    <row r="14500" spans="5:5">
      <c r="E14500" s="2"/>
    </row>
    <row r="14501" spans="5:5">
      <c r="E14501" s="2"/>
    </row>
    <row r="14502" spans="5:5">
      <c r="E14502" s="2"/>
    </row>
    <row r="14503" spans="5:5">
      <c r="E14503" s="2"/>
    </row>
    <row r="14504" spans="5:5">
      <c r="E14504" s="2"/>
    </row>
    <row r="14505" spans="5:5">
      <c r="E14505" s="2"/>
    </row>
    <row r="14506" spans="5:5">
      <c r="E14506" s="2"/>
    </row>
    <row r="14507" spans="5:5">
      <c r="E14507" s="2"/>
    </row>
    <row r="14508" spans="5:5">
      <c r="E14508" s="2"/>
    </row>
    <row r="14509" spans="5:5">
      <c r="E14509" s="2"/>
    </row>
    <row r="14510" spans="5:5">
      <c r="E14510" s="2"/>
    </row>
    <row r="14511" spans="5:5">
      <c r="E14511" s="2"/>
    </row>
    <row r="14512" spans="5:5">
      <c r="E14512" s="2"/>
    </row>
    <row r="14513" spans="5:5">
      <c r="E14513" s="2"/>
    </row>
    <row r="14514" spans="5:5">
      <c r="E14514" s="2"/>
    </row>
    <row r="14515" spans="5:5">
      <c r="E14515" s="2"/>
    </row>
    <row r="14516" spans="5:5">
      <c r="E14516" s="2"/>
    </row>
    <row r="14517" spans="5:5">
      <c r="E14517" s="2"/>
    </row>
    <row r="14518" spans="5:5">
      <c r="E14518" s="2"/>
    </row>
    <row r="14519" spans="5:5">
      <c r="E14519" s="2"/>
    </row>
    <row r="14520" spans="5:5">
      <c r="E14520" s="2"/>
    </row>
    <row r="14521" spans="5:5">
      <c r="E14521" s="2"/>
    </row>
    <row r="14522" spans="5:5">
      <c r="E14522" s="2"/>
    </row>
    <row r="14523" spans="5:5">
      <c r="E14523" s="2"/>
    </row>
    <row r="14524" spans="5:5">
      <c r="E14524" s="2"/>
    </row>
    <row r="14525" spans="5:5">
      <c r="E14525" s="2"/>
    </row>
    <row r="14526" spans="5:5">
      <c r="E14526" s="2"/>
    </row>
    <row r="14527" spans="5:5">
      <c r="E14527" s="2"/>
    </row>
    <row r="14528" spans="5:5">
      <c r="E14528" s="2"/>
    </row>
    <row r="14529" spans="5:5">
      <c r="E14529" s="2"/>
    </row>
    <row r="14530" spans="5:5">
      <c r="E14530" s="2"/>
    </row>
    <row r="14531" spans="5:5">
      <c r="E14531" s="2"/>
    </row>
    <row r="14532" spans="5:5">
      <c r="E14532" s="2"/>
    </row>
    <row r="14533" spans="5:5">
      <c r="E14533" s="2"/>
    </row>
    <row r="14534" spans="5:5">
      <c r="E14534" s="2"/>
    </row>
    <row r="14535" spans="5:5">
      <c r="E14535" s="2"/>
    </row>
    <row r="14536" spans="5:5">
      <c r="E14536" s="2"/>
    </row>
    <row r="14537" spans="5:5">
      <c r="E14537" s="2"/>
    </row>
    <row r="14538" spans="5:5">
      <c r="E14538" s="2"/>
    </row>
    <row r="14539" spans="5:5">
      <c r="E14539" s="2"/>
    </row>
    <row r="14540" spans="5:5">
      <c r="E14540" s="2"/>
    </row>
    <row r="14541" spans="5:5">
      <c r="E14541" s="2"/>
    </row>
    <row r="14542" spans="5:5">
      <c r="E14542" s="2"/>
    </row>
    <row r="14543" spans="5:5">
      <c r="E14543" s="2"/>
    </row>
    <row r="14544" spans="5:5">
      <c r="E14544" s="2"/>
    </row>
    <row r="14545" spans="5:5">
      <c r="E14545" s="2"/>
    </row>
    <row r="14546" spans="5:5">
      <c r="E14546" s="2"/>
    </row>
    <row r="14547" spans="5:5">
      <c r="E14547" s="2"/>
    </row>
    <row r="14548" spans="5:5">
      <c r="E14548" s="2"/>
    </row>
    <row r="14549" spans="5:5">
      <c r="E14549" s="2"/>
    </row>
    <row r="14550" spans="5:5">
      <c r="E14550" s="2"/>
    </row>
    <row r="14551" spans="5:5">
      <c r="E14551" s="2"/>
    </row>
    <row r="14552" spans="5:5">
      <c r="E14552" s="2"/>
    </row>
    <row r="14553" spans="5:5">
      <c r="E14553" s="2"/>
    </row>
    <row r="14554" spans="5:5">
      <c r="E14554" s="2"/>
    </row>
    <row r="14555" spans="5:5">
      <c r="E14555" s="2"/>
    </row>
    <row r="14556" spans="5:5">
      <c r="E14556" s="2"/>
    </row>
    <row r="14557" spans="5:5">
      <c r="E14557" s="2"/>
    </row>
    <row r="14558" spans="5:5">
      <c r="E14558" s="2"/>
    </row>
    <row r="14559" spans="5:5">
      <c r="E14559" s="2"/>
    </row>
    <row r="14560" spans="5:5">
      <c r="E14560" s="2"/>
    </row>
    <row r="14561" spans="5:5">
      <c r="E14561" s="2"/>
    </row>
    <row r="14562" spans="5:5">
      <c r="E14562" s="2"/>
    </row>
    <row r="14563" spans="5:5">
      <c r="E14563" s="2"/>
    </row>
    <row r="14564" spans="5:5">
      <c r="E14564" s="2"/>
    </row>
    <row r="14565" spans="5:5">
      <c r="E14565" s="2"/>
    </row>
    <row r="14566" spans="5:5">
      <c r="E14566" s="2"/>
    </row>
    <row r="14567" spans="5:5">
      <c r="E14567" s="2"/>
    </row>
    <row r="14568" spans="5:5">
      <c r="E14568" s="2"/>
    </row>
    <row r="14569" spans="5:5">
      <c r="E14569" s="2"/>
    </row>
    <row r="14570" spans="5:5">
      <c r="E14570" s="2"/>
    </row>
    <row r="14571" spans="5:5">
      <c r="E14571" s="2"/>
    </row>
    <row r="14572" spans="5:5">
      <c r="E14572" s="2"/>
    </row>
    <row r="14573" spans="5:5">
      <c r="E14573" s="2"/>
    </row>
    <row r="14574" spans="5:5">
      <c r="E14574" s="2"/>
    </row>
    <row r="14575" spans="5:5">
      <c r="E14575" s="2"/>
    </row>
    <row r="14576" spans="5:5">
      <c r="E14576" s="2"/>
    </row>
    <row r="14577" spans="5:5">
      <c r="E14577" s="2"/>
    </row>
    <row r="14578" spans="5:5">
      <c r="E14578" s="2"/>
    </row>
    <row r="14579" spans="5:5">
      <c r="E14579" s="2"/>
    </row>
    <row r="14580" spans="5:5">
      <c r="E14580" s="2"/>
    </row>
    <row r="14581" spans="5:5">
      <c r="E14581" s="2"/>
    </row>
    <row r="14582" spans="5:5">
      <c r="E14582" s="2"/>
    </row>
    <row r="14583" spans="5:5">
      <c r="E14583" s="2"/>
    </row>
    <row r="14584" spans="5:5">
      <c r="E14584" s="2"/>
    </row>
    <row r="14585" spans="5:5">
      <c r="E14585" s="2"/>
    </row>
    <row r="14586" spans="5:5">
      <c r="E14586" s="2"/>
    </row>
    <row r="14587" spans="5:5">
      <c r="E14587" s="2"/>
    </row>
    <row r="14588" spans="5:5">
      <c r="E14588" s="2"/>
    </row>
    <row r="14589" spans="5:5">
      <c r="E14589" s="2"/>
    </row>
    <row r="14590" spans="5:5">
      <c r="E14590" s="2"/>
    </row>
    <row r="14591" spans="5:5">
      <c r="E14591" s="2"/>
    </row>
    <row r="14592" spans="5:5">
      <c r="E14592" s="2"/>
    </row>
    <row r="14593" spans="5:5">
      <c r="E14593" s="2"/>
    </row>
    <row r="14594" spans="5:5">
      <c r="E14594" s="2"/>
    </row>
    <row r="14595" spans="5:5">
      <c r="E14595" s="2"/>
    </row>
    <row r="14596" spans="5:5">
      <c r="E14596" s="2"/>
    </row>
    <row r="14597" spans="5:5">
      <c r="E14597" s="2"/>
    </row>
    <row r="14598" spans="5:5">
      <c r="E14598" s="2"/>
    </row>
    <row r="14599" spans="5:5">
      <c r="E14599" s="2"/>
    </row>
    <row r="14600" spans="5:5">
      <c r="E14600" s="2"/>
    </row>
    <row r="14601" spans="5:5">
      <c r="E14601" s="2"/>
    </row>
    <row r="14602" spans="5:5">
      <c r="E14602" s="2"/>
    </row>
    <row r="14603" spans="5:5">
      <c r="E14603" s="2"/>
    </row>
    <row r="14604" spans="5:5">
      <c r="E14604" s="2"/>
    </row>
    <row r="14605" spans="5:5">
      <c r="E14605" s="2"/>
    </row>
    <row r="14606" spans="5:5">
      <c r="E14606" s="2"/>
    </row>
    <row r="14607" spans="5:5">
      <c r="E14607" s="2"/>
    </row>
    <row r="14608" spans="5:5">
      <c r="E14608" s="2"/>
    </row>
    <row r="14609" spans="5:5">
      <c r="E14609" s="2"/>
    </row>
    <row r="14610" spans="5:5">
      <c r="E14610" s="2"/>
    </row>
    <row r="14611" spans="5:5">
      <c r="E14611" s="2"/>
    </row>
    <row r="14612" spans="5:5">
      <c r="E14612" s="2"/>
    </row>
    <row r="14613" spans="5:5">
      <c r="E14613" s="2"/>
    </row>
    <row r="14614" spans="5:5">
      <c r="E14614" s="2"/>
    </row>
    <row r="14615" spans="5:5">
      <c r="E14615" s="2"/>
    </row>
    <row r="14616" spans="5:5">
      <c r="E14616" s="2"/>
    </row>
    <row r="14617" spans="5:5">
      <c r="E14617" s="2"/>
    </row>
    <row r="14618" spans="5:5">
      <c r="E14618" s="2"/>
    </row>
    <row r="14619" spans="5:5">
      <c r="E14619" s="2"/>
    </row>
    <row r="14620" spans="5:5">
      <c r="E14620" s="2"/>
    </row>
    <row r="14621" spans="5:5">
      <c r="E14621" s="2"/>
    </row>
    <row r="14622" spans="5:5">
      <c r="E14622" s="2"/>
    </row>
    <row r="14623" spans="5:5">
      <c r="E14623" s="2"/>
    </row>
    <row r="14624" spans="5:5">
      <c r="E14624" s="2"/>
    </row>
    <row r="14625" spans="5:5">
      <c r="E14625" s="2"/>
    </row>
    <row r="14626" spans="5:5">
      <c r="E14626" s="2"/>
    </row>
    <row r="14627" spans="5:5">
      <c r="E14627" s="2"/>
    </row>
    <row r="14628" spans="5:5">
      <c r="E14628" s="2"/>
    </row>
    <row r="14629" spans="5:5">
      <c r="E14629" s="2"/>
    </row>
    <row r="14630" spans="5:5">
      <c r="E14630" s="2"/>
    </row>
    <row r="14631" spans="5:5">
      <c r="E14631" s="2"/>
    </row>
    <row r="14632" spans="5:5">
      <c r="E14632" s="2"/>
    </row>
    <row r="14633" spans="5:5">
      <c r="E14633" s="2"/>
    </row>
    <row r="14634" spans="5:5">
      <c r="E14634" s="2"/>
    </row>
    <row r="14635" spans="5:5">
      <c r="E14635" s="2"/>
    </row>
    <row r="14636" spans="5:5">
      <c r="E14636" s="2"/>
    </row>
    <row r="14637" spans="5:5">
      <c r="E14637" s="2"/>
    </row>
    <row r="14638" spans="5:5">
      <c r="E14638" s="2"/>
    </row>
    <row r="14639" spans="5:5">
      <c r="E14639" s="2"/>
    </row>
    <row r="14640" spans="5:5">
      <c r="E14640" s="2"/>
    </row>
    <row r="14641" spans="5:5">
      <c r="E14641" s="2"/>
    </row>
    <row r="14642" spans="5:5">
      <c r="E14642" s="2"/>
    </row>
    <row r="14643" spans="5:5">
      <c r="E14643" s="2"/>
    </row>
    <row r="14644" spans="5:5">
      <c r="E14644" s="2"/>
    </row>
    <row r="14645" spans="5:5">
      <c r="E14645" s="2"/>
    </row>
    <row r="14646" spans="5:5">
      <c r="E14646" s="2"/>
    </row>
    <row r="14647" spans="5:5">
      <c r="E14647" s="2"/>
    </row>
    <row r="14648" spans="5:5">
      <c r="E14648" s="2"/>
    </row>
    <row r="14649" spans="5:5">
      <c r="E14649" s="2"/>
    </row>
    <row r="14650" spans="5:5">
      <c r="E14650" s="2"/>
    </row>
    <row r="14651" spans="5:5">
      <c r="E14651" s="2"/>
    </row>
    <row r="14652" spans="5:5">
      <c r="E14652" s="2"/>
    </row>
    <row r="14653" spans="5:5">
      <c r="E14653" s="2"/>
    </row>
    <row r="14654" spans="5:5">
      <c r="E14654" s="2"/>
    </row>
    <row r="14655" spans="5:5">
      <c r="E14655" s="2"/>
    </row>
    <row r="14656" spans="5:5">
      <c r="E14656" s="2"/>
    </row>
    <row r="14657" spans="5:5">
      <c r="E14657" s="2"/>
    </row>
    <row r="14658" spans="5:5">
      <c r="E14658" s="2"/>
    </row>
    <row r="14659" spans="5:5">
      <c r="E14659" s="2"/>
    </row>
    <row r="14660" spans="5:5">
      <c r="E14660" s="2"/>
    </row>
    <row r="14661" spans="5:5">
      <c r="E14661" s="2"/>
    </row>
    <row r="14662" spans="5:5">
      <c r="E14662" s="2"/>
    </row>
    <row r="14663" spans="5:5">
      <c r="E14663" s="2"/>
    </row>
    <row r="14664" spans="5:5">
      <c r="E14664" s="2"/>
    </row>
    <row r="14665" spans="5:5">
      <c r="E14665" s="2"/>
    </row>
    <row r="14666" spans="5:5">
      <c r="E14666" s="2"/>
    </row>
    <row r="14667" spans="5:5">
      <c r="E14667" s="2"/>
    </row>
    <row r="14668" spans="5:5">
      <c r="E14668" s="2"/>
    </row>
    <row r="14669" spans="5:5">
      <c r="E14669" s="2"/>
    </row>
    <row r="14670" spans="5:5">
      <c r="E14670" s="2"/>
    </row>
    <row r="14671" spans="5:5">
      <c r="E14671" s="2"/>
    </row>
    <row r="14672" spans="5:5">
      <c r="E14672" s="2"/>
    </row>
    <row r="14673" spans="5:5">
      <c r="E14673" s="2"/>
    </row>
    <row r="14674" spans="5:5">
      <c r="E14674" s="2"/>
    </row>
    <row r="14675" spans="5:5">
      <c r="E14675" s="2"/>
    </row>
    <row r="14676" spans="5:5">
      <c r="E14676" s="2"/>
    </row>
    <row r="14677" spans="5:5">
      <c r="E14677" s="2"/>
    </row>
    <row r="14678" spans="5:5">
      <c r="E14678" s="2"/>
    </row>
    <row r="14679" spans="5:5">
      <c r="E14679" s="2"/>
    </row>
    <row r="14680" spans="5:5">
      <c r="E14680" s="2"/>
    </row>
    <row r="14681" spans="5:5">
      <c r="E14681" s="2"/>
    </row>
    <row r="14682" spans="5:5">
      <c r="E14682" s="2"/>
    </row>
    <row r="14683" spans="5:5">
      <c r="E14683" s="2"/>
    </row>
    <row r="14684" spans="5:5">
      <c r="E14684" s="2"/>
    </row>
    <row r="14685" spans="5:5">
      <c r="E14685" s="2"/>
    </row>
    <row r="14686" spans="5:5">
      <c r="E14686" s="2"/>
    </row>
    <row r="14687" spans="5:5">
      <c r="E14687" s="2"/>
    </row>
    <row r="14688" spans="5:5">
      <c r="E14688" s="2"/>
    </row>
    <row r="14689" spans="5:5">
      <c r="E14689" s="2"/>
    </row>
    <row r="14690" spans="5:5">
      <c r="E14690" s="2"/>
    </row>
    <row r="14691" spans="5:5">
      <c r="E14691" s="2"/>
    </row>
    <row r="14692" spans="5:5">
      <c r="E14692" s="2"/>
    </row>
    <row r="14693" spans="5:5">
      <c r="E14693" s="2"/>
    </row>
    <row r="14694" spans="5:5">
      <c r="E14694" s="2"/>
    </row>
    <row r="14695" spans="5:5">
      <c r="E14695" s="2"/>
    </row>
    <row r="14696" spans="5:5">
      <c r="E14696" s="2"/>
    </row>
    <row r="14697" spans="5:5">
      <c r="E14697" s="2"/>
    </row>
    <row r="14698" spans="5:5">
      <c r="E14698" s="2"/>
    </row>
    <row r="14699" spans="5:5">
      <c r="E14699" s="2"/>
    </row>
    <row r="14700" spans="5:5">
      <c r="E14700" s="2"/>
    </row>
    <row r="14701" spans="5:5">
      <c r="E14701" s="2"/>
    </row>
    <row r="14702" spans="5:5">
      <c r="E14702" s="2"/>
    </row>
    <row r="14703" spans="5:5">
      <c r="E14703" s="2"/>
    </row>
    <row r="14704" spans="5:5">
      <c r="E14704" s="2"/>
    </row>
    <row r="14705" spans="5:5">
      <c r="E14705" s="2"/>
    </row>
    <row r="14706" spans="5:5">
      <c r="E14706" s="2"/>
    </row>
    <row r="14707" spans="5:5">
      <c r="E14707" s="2"/>
    </row>
    <row r="14708" spans="5:5">
      <c r="E14708" s="2"/>
    </row>
    <row r="14709" spans="5:5">
      <c r="E14709" s="2"/>
    </row>
    <row r="14710" spans="5:5">
      <c r="E14710" s="2"/>
    </row>
    <row r="14711" spans="5:5">
      <c r="E14711" s="2"/>
    </row>
    <row r="14712" spans="5:5">
      <c r="E14712" s="2"/>
    </row>
    <row r="14713" spans="5:5">
      <c r="E14713" s="2"/>
    </row>
    <row r="14714" spans="5:5">
      <c r="E14714" s="2"/>
    </row>
    <row r="14715" spans="5:5">
      <c r="E14715" s="2"/>
    </row>
    <row r="14716" spans="5:5">
      <c r="E14716" s="2"/>
    </row>
    <row r="14717" spans="5:5">
      <c r="E14717" s="2"/>
    </row>
    <row r="14718" spans="5:5">
      <c r="E14718" s="2"/>
    </row>
    <row r="14719" spans="5:5">
      <c r="E14719" s="2"/>
    </row>
    <row r="14720" spans="5:5">
      <c r="E14720" s="2"/>
    </row>
    <row r="14721" spans="5:5">
      <c r="E14721" s="2"/>
    </row>
    <row r="14722" spans="5:5">
      <c r="E14722" s="2"/>
    </row>
    <row r="14723" spans="5:5">
      <c r="E14723" s="2"/>
    </row>
    <row r="14724" spans="5:5">
      <c r="E14724" s="2"/>
    </row>
    <row r="14725" spans="5:5">
      <c r="E14725" s="2"/>
    </row>
    <row r="14726" spans="5:5">
      <c r="E14726" s="2"/>
    </row>
    <row r="14727" spans="5:5">
      <c r="E14727" s="2"/>
    </row>
    <row r="14728" spans="5:5">
      <c r="E14728" s="2"/>
    </row>
    <row r="14729" spans="5:5">
      <c r="E14729" s="2"/>
    </row>
    <row r="14730" spans="5:5">
      <c r="E14730" s="2"/>
    </row>
    <row r="14731" spans="5:5">
      <c r="E14731" s="2"/>
    </row>
    <row r="14732" spans="5:5">
      <c r="E14732" s="2"/>
    </row>
    <row r="14733" spans="5:5">
      <c r="E14733" s="2"/>
    </row>
    <row r="14734" spans="5:5">
      <c r="E14734" s="2"/>
    </row>
    <row r="14735" spans="5:5">
      <c r="E14735" s="2"/>
    </row>
    <row r="14736" spans="5:5">
      <c r="E14736" s="2"/>
    </row>
    <row r="14737" spans="5:5">
      <c r="E14737" s="2"/>
    </row>
    <row r="14738" spans="5:5">
      <c r="E14738" s="2"/>
    </row>
    <row r="14739" spans="5:5">
      <c r="E14739" s="2"/>
    </row>
    <row r="14740" spans="5:5">
      <c r="E14740" s="2"/>
    </row>
    <row r="14741" spans="5:5">
      <c r="E14741" s="2"/>
    </row>
    <row r="14742" spans="5:5">
      <c r="E14742" s="2"/>
    </row>
    <row r="14743" spans="5:5">
      <c r="E14743" s="2"/>
    </row>
    <row r="14744" spans="5:5">
      <c r="E14744" s="2"/>
    </row>
    <row r="14745" spans="5:5">
      <c r="E14745" s="2"/>
    </row>
    <row r="14746" spans="5:5">
      <c r="E14746" s="2"/>
    </row>
    <row r="14747" spans="5:5">
      <c r="E14747" s="2"/>
    </row>
    <row r="14748" spans="5:5">
      <c r="E14748" s="2"/>
    </row>
    <row r="14749" spans="5:5">
      <c r="E14749" s="2"/>
    </row>
    <row r="14750" spans="5:5">
      <c r="E14750" s="2"/>
    </row>
    <row r="14751" spans="5:5">
      <c r="E14751" s="2"/>
    </row>
    <row r="14752" spans="5:5">
      <c r="E14752" s="2"/>
    </row>
    <row r="14753" spans="5:5">
      <c r="E14753" s="2"/>
    </row>
    <row r="14754" spans="5:5">
      <c r="E14754" s="2"/>
    </row>
    <row r="14755" spans="5:5">
      <c r="E14755" s="2"/>
    </row>
    <row r="14756" spans="5:5">
      <c r="E14756" s="2"/>
    </row>
    <row r="14757" spans="5:5">
      <c r="E14757" s="2"/>
    </row>
    <row r="14758" spans="5:5">
      <c r="E14758" s="2"/>
    </row>
    <row r="14759" spans="5:5">
      <c r="E14759" s="2"/>
    </row>
    <row r="14760" spans="5:5">
      <c r="E14760" s="2"/>
    </row>
    <row r="14761" spans="5:5">
      <c r="E14761" s="2"/>
    </row>
    <row r="14762" spans="5:5">
      <c r="E14762" s="2"/>
    </row>
    <row r="14763" spans="5:5">
      <c r="E14763" s="2"/>
    </row>
    <row r="14764" spans="5:5">
      <c r="E14764" s="2"/>
    </row>
    <row r="14765" spans="5:5">
      <c r="E14765" s="2"/>
    </row>
    <row r="14766" spans="5:5">
      <c r="E14766" s="2"/>
    </row>
    <row r="14767" spans="5:5">
      <c r="E14767" s="2"/>
    </row>
    <row r="14768" spans="5:5">
      <c r="E14768" s="2"/>
    </row>
    <row r="14769" spans="5:5">
      <c r="E14769" s="2"/>
    </row>
    <row r="14770" spans="5:5">
      <c r="E14770" s="2"/>
    </row>
    <row r="14771" spans="5:5">
      <c r="E14771" s="2"/>
    </row>
    <row r="14772" spans="5:5">
      <c r="E14772" s="2"/>
    </row>
    <row r="14773" spans="5:5">
      <c r="E14773" s="2"/>
    </row>
    <row r="14774" spans="5:5">
      <c r="E14774" s="2"/>
    </row>
    <row r="14775" spans="5:5">
      <c r="E14775" s="2"/>
    </row>
    <row r="14776" spans="5:5">
      <c r="E14776" s="2"/>
    </row>
    <row r="14777" spans="5:5">
      <c r="E14777" s="2"/>
    </row>
    <row r="14778" spans="5:5">
      <c r="E14778" s="2"/>
    </row>
    <row r="14779" spans="5:5">
      <c r="E14779" s="2"/>
    </row>
    <row r="14780" spans="5:5">
      <c r="E14780" s="2"/>
    </row>
    <row r="14781" spans="5:5">
      <c r="E14781" s="2"/>
    </row>
    <row r="14782" spans="5:5">
      <c r="E14782" s="2"/>
    </row>
    <row r="14783" spans="5:5">
      <c r="E14783" s="2"/>
    </row>
    <row r="14784" spans="5:5">
      <c r="E14784" s="2"/>
    </row>
    <row r="14785" spans="5:5">
      <c r="E14785" s="2"/>
    </row>
    <row r="14786" spans="5:5">
      <c r="E14786" s="2"/>
    </row>
    <row r="14787" spans="5:5">
      <c r="E14787" s="2"/>
    </row>
    <row r="14788" spans="5:5">
      <c r="E14788" s="2"/>
    </row>
    <row r="14789" spans="5:5">
      <c r="E14789" s="2"/>
    </row>
    <row r="14790" spans="5:5">
      <c r="E14790" s="2"/>
    </row>
    <row r="14791" spans="5:5">
      <c r="E14791" s="2"/>
    </row>
    <row r="14792" spans="5:5">
      <c r="E14792" s="2"/>
    </row>
    <row r="14793" spans="5:5">
      <c r="E14793" s="2"/>
    </row>
    <row r="14794" spans="5:5">
      <c r="E14794" s="2"/>
    </row>
    <row r="14795" spans="5:5">
      <c r="E14795" s="2"/>
    </row>
    <row r="14796" spans="5:5">
      <c r="E14796" s="2"/>
    </row>
    <row r="14797" spans="5:5">
      <c r="E14797" s="2"/>
    </row>
    <row r="14798" spans="5:5">
      <c r="E14798" s="2"/>
    </row>
    <row r="14799" spans="5:5">
      <c r="E14799" s="2"/>
    </row>
    <row r="14800" spans="5:5">
      <c r="E14800" s="2"/>
    </row>
    <row r="14801" spans="5:5">
      <c r="E14801" s="2"/>
    </row>
    <row r="14802" spans="5:5">
      <c r="E14802" s="2"/>
    </row>
    <row r="14803" spans="5:5">
      <c r="E14803" s="2"/>
    </row>
    <row r="14804" spans="5:5">
      <c r="E14804" s="2"/>
    </row>
    <row r="14805" spans="5:5">
      <c r="E14805" s="2"/>
    </row>
    <row r="14806" spans="5:5">
      <c r="E14806" s="2"/>
    </row>
    <row r="14807" spans="5:5">
      <c r="E14807" s="2"/>
    </row>
    <row r="14808" spans="5:5">
      <c r="E14808" s="2"/>
    </row>
    <row r="14809" spans="5:5">
      <c r="E14809" s="2"/>
    </row>
    <row r="14810" spans="5:5">
      <c r="E14810" s="2"/>
    </row>
    <row r="14811" spans="5:5">
      <c r="E14811" s="2"/>
    </row>
    <row r="14812" spans="5:5">
      <c r="E14812" s="2"/>
    </row>
    <row r="14813" spans="5:5">
      <c r="E14813" s="2"/>
    </row>
    <row r="14814" spans="5:5">
      <c r="E14814" s="2"/>
    </row>
    <row r="14815" spans="5:5">
      <c r="E14815" s="2"/>
    </row>
    <row r="14816" spans="5:5">
      <c r="E14816" s="2"/>
    </row>
    <row r="14817" spans="5:5">
      <c r="E14817" s="2"/>
    </row>
    <row r="14818" spans="5:5">
      <c r="E14818" s="2"/>
    </row>
    <row r="14819" spans="5:5">
      <c r="E14819" s="2"/>
    </row>
    <row r="14820" spans="5:5">
      <c r="E14820" s="2"/>
    </row>
    <row r="14821" spans="5:5">
      <c r="E14821" s="2"/>
    </row>
    <row r="14822" spans="5:5">
      <c r="E14822" s="2"/>
    </row>
    <row r="14823" spans="5:5">
      <c r="E14823" s="2"/>
    </row>
    <row r="14824" spans="5:5">
      <c r="E14824" s="2"/>
    </row>
    <row r="14825" spans="5:5">
      <c r="E14825" s="2"/>
    </row>
    <row r="14826" spans="5:5">
      <c r="E14826" s="2"/>
    </row>
    <row r="14827" spans="5:5">
      <c r="E14827" s="2"/>
    </row>
    <row r="14828" spans="5:5">
      <c r="E14828" s="2"/>
    </row>
    <row r="14829" spans="5:5">
      <c r="E14829" s="2"/>
    </row>
    <row r="14830" spans="5:5">
      <c r="E14830" s="2"/>
    </row>
    <row r="14831" spans="5:5">
      <c r="E14831" s="2"/>
    </row>
    <row r="14832" spans="5:5">
      <c r="E14832" s="2"/>
    </row>
    <row r="14833" spans="5:5">
      <c r="E14833" s="2"/>
    </row>
    <row r="14834" spans="5:5">
      <c r="E14834" s="2"/>
    </row>
    <row r="14835" spans="5:5">
      <c r="E14835" s="2"/>
    </row>
    <row r="14836" spans="5:5">
      <c r="E14836" s="2"/>
    </row>
    <row r="14837" spans="5:5">
      <c r="E14837" s="2"/>
    </row>
    <row r="14838" spans="5:5">
      <c r="E14838" s="2"/>
    </row>
    <row r="14839" spans="5:5">
      <c r="E14839" s="2"/>
    </row>
    <row r="14840" spans="5:5">
      <c r="E14840" s="2"/>
    </row>
    <row r="14841" spans="5:5">
      <c r="E14841" s="2"/>
    </row>
    <row r="14842" spans="5:5">
      <c r="E14842" s="2"/>
    </row>
    <row r="14843" spans="5:5">
      <c r="E14843" s="2"/>
    </row>
    <row r="14844" spans="5:5">
      <c r="E14844" s="2"/>
    </row>
    <row r="14845" spans="5:5">
      <c r="E14845" s="2"/>
    </row>
    <row r="14846" spans="5:5">
      <c r="E14846" s="2"/>
    </row>
    <row r="14847" spans="5:5">
      <c r="E14847" s="2"/>
    </row>
    <row r="14848" spans="5:5">
      <c r="E14848" s="2"/>
    </row>
    <row r="14849" spans="5:5">
      <c r="E14849" s="2"/>
    </row>
    <row r="14850" spans="5:5">
      <c r="E14850" s="2"/>
    </row>
    <row r="14851" spans="5:5">
      <c r="E14851" s="2"/>
    </row>
    <row r="14852" spans="5:5">
      <c r="E14852" s="2"/>
    </row>
    <row r="14853" spans="5:5">
      <c r="E14853" s="2"/>
    </row>
    <row r="14854" spans="5:5">
      <c r="E14854" s="2"/>
    </row>
    <row r="14855" spans="5:5">
      <c r="E14855" s="2"/>
    </row>
    <row r="14856" spans="5:5">
      <c r="E14856" s="2"/>
    </row>
    <row r="14857" spans="5:5">
      <c r="E14857" s="2"/>
    </row>
    <row r="14858" spans="5:5">
      <c r="E14858" s="2"/>
    </row>
    <row r="14859" spans="5:5">
      <c r="E14859" s="2"/>
    </row>
    <row r="14860" spans="5:5">
      <c r="E14860" s="2"/>
    </row>
    <row r="14861" spans="5:5">
      <c r="E14861" s="2"/>
    </row>
    <row r="14862" spans="5:5">
      <c r="E14862" s="2"/>
    </row>
    <row r="14863" spans="5:5">
      <c r="E14863" s="2"/>
    </row>
    <row r="14864" spans="5:5">
      <c r="E14864" s="2"/>
    </row>
    <row r="14865" spans="5:5">
      <c r="E14865" s="2"/>
    </row>
    <row r="14866" spans="5:5">
      <c r="E14866" s="2"/>
    </row>
    <row r="14867" spans="5:5">
      <c r="E14867" s="2"/>
    </row>
    <row r="14868" spans="5:5">
      <c r="E14868" s="2"/>
    </row>
    <row r="14869" spans="5:5">
      <c r="E14869" s="2"/>
    </row>
    <row r="14870" spans="5:5">
      <c r="E14870" s="2"/>
    </row>
    <row r="14871" spans="5:5">
      <c r="E14871" s="2"/>
    </row>
    <row r="14872" spans="5:5">
      <c r="E14872" s="2"/>
    </row>
    <row r="14873" spans="5:5">
      <c r="E14873" s="2"/>
    </row>
    <row r="14874" spans="5:5">
      <c r="E14874" s="2"/>
    </row>
    <row r="14875" spans="5:5">
      <c r="E14875" s="2"/>
    </row>
    <row r="14876" spans="5:5">
      <c r="E14876" s="2"/>
    </row>
    <row r="14877" spans="5:5">
      <c r="E14877" s="2"/>
    </row>
    <row r="14878" spans="5:5">
      <c r="E14878" s="2"/>
    </row>
    <row r="14879" spans="5:5">
      <c r="E14879" s="2"/>
    </row>
    <row r="14880" spans="5:5">
      <c r="E14880" s="2"/>
    </row>
    <row r="14881" spans="5:5">
      <c r="E14881" s="2"/>
    </row>
    <row r="14882" spans="5:5">
      <c r="E14882" s="2"/>
    </row>
    <row r="14883" spans="5:5">
      <c r="E14883" s="2"/>
    </row>
    <row r="14884" spans="5:5">
      <c r="E14884" s="2"/>
    </row>
    <row r="14885" spans="5:5">
      <c r="E14885" s="2"/>
    </row>
    <row r="14886" spans="5:5">
      <c r="E14886" s="2"/>
    </row>
    <row r="14887" spans="5:5">
      <c r="E14887" s="2"/>
    </row>
    <row r="14888" spans="5:5">
      <c r="E14888" s="2"/>
    </row>
    <row r="14889" spans="5:5">
      <c r="E14889" s="2"/>
    </row>
    <row r="14890" spans="5:5">
      <c r="E14890" s="2"/>
    </row>
    <row r="14891" spans="5:5">
      <c r="E14891" s="2"/>
    </row>
    <row r="14892" spans="5:5">
      <c r="E14892" s="2"/>
    </row>
    <row r="14893" spans="5:5">
      <c r="E14893" s="2"/>
    </row>
    <row r="14894" spans="5:5">
      <c r="E14894" s="2"/>
    </row>
    <row r="14895" spans="5:5">
      <c r="E14895" s="2"/>
    </row>
    <row r="14896" spans="5:5">
      <c r="E14896" s="2"/>
    </row>
    <row r="14897" spans="5:5">
      <c r="E14897" s="2"/>
    </row>
    <row r="14898" spans="5:5">
      <c r="E14898" s="2"/>
    </row>
    <row r="14899" spans="5:5">
      <c r="E14899" s="2"/>
    </row>
    <row r="14900" spans="5:5">
      <c r="E14900" s="2"/>
    </row>
    <row r="14901" spans="5:5">
      <c r="E14901" s="2"/>
    </row>
    <row r="14902" spans="5:5">
      <c r="E14902" s="2"/>
    </row>
    <row r="14903" spans="5:5">
      <c r="E14903" s="2"/>
    </row>
    <row r="14904" spans="5:5">
      <c r="E14904" s="2"/>
    </row>
    <row r="14905" spans="5:5">
      <c r="E14905" s="2"/>
    </row>
    <row r="14906" spans="5:5">
      <c r="E14906" s="2"/>
    </row>
    <row r="14907" spans="5:5">
      <c r="E14907" s="2"/>
    </row>
    <row r="14908" spans="5:5">
      <c r="E14908" s="2"/>
    </row>
    <row r="14909" spans="5:5">
      <c r="E14909" s="2"/>
    </row>
    <row r="14910" spans="5:5">
      <c r="E14910" s="2"/>
    </row>
    <row r="14911" spans="5:5">
      <c r="E14911" s="2"/>
    </row>
    <row r="14912" spans="5:5">
      <c r="E14912" s="2"/>
    </row>
    <row r="14913" spans="5:5">
      <c r="E14913" s="2"/>
    </row>
    <row r="14914" spans="5:5">
      <c r="E14914" s="2"/>
    </row>
    <row r="14915" spans="5:5">
      <c r="E14915" s="2"/>
    </row>
    <row r="14916" spans="5:5">
      <c r="E14916" s="2"/>
    </row>
    <row r="14917" spans="5:5">
      <c r="E14917" s="2"/>
    </row>
    <row r="14918" spans="5:5">
      <c r="E14918" s="2"/>
    </row>
    <row r="14919" spans="5:5">
      <c r="E14919" s="2"/>
    </row>
    <row r="14920" spans="5:5">
      <c r="E14920" s="2"/>
    </row>
    <row r="14921" spans="5:5">
      <c r="E14921" s="2"/>
    </row>
    <row r="14922" spans="5:5">
      <c r="E14922" s="2"/>
    </row>
    <row r="14923" spans="5:5">
      <c r="E14923" s="2"/>
    </row>
    <row r="14924" spans="5:5">
      <c r="E14924" s="2"/>
    </row>
    <row r="14925" spans="5:5">
      <c r="E14925" s="2"/>
    </row>
    <row r="14926" spans="5:5">
      <c r="E14926" s="2"/>
    </row>
    <row r="14927" spans="5:5">
      <c r="E14927" s="2"/>
    </row>
    <row r="14928" spans="5:5">
      <c r="E14928" s="2"/>
    </row>
    <row r="14929" spans="5:5">
      <c r="E14929" s="2"/>
    </row>
    <row r="14930" spans="5:5">
      <c r="E14930" s="2"/>
    </row>
    <row r="14931" spans="5:5">
      <c r="E14931" s="2"/>
    </row>
    <row r="14932" spans="5:5">
      <c r="E14932" s="2"/>
    </row>
    <row r="14933" spans="5:5">
      <c r="E14933" s="2"/>
    </row>
    <row r="14934" spans="5:5">
      <c r="E14934" s="2"/>
    </row>
    <row r="14935" spans="5:5">
      <c r="E14935" s="2"/>
    </row>
    <row r="14936" spans="5:5">
      <c r="E14936" s="2"/>
    </row>
    <row r="14937" spans="5:5">
      <c r="E14937" s="2"/>
    </row>
    <row r="14938" spans="5:5">
      <c r="E14938" s="2"/>
    </row>
    <row r="14939" spans="5:5">
      <c r="E14939" s="2"/>
    </row>
    <row r="14940" spans="5:5">
      <c r="E14940" s="2"/>
    </row>
    <row r="14941" spans="5:5">
      <c r="E14941" s="2"/>
    </row>
    <row r="14942" spans="5:5">
      <c r="E14942" s="2"/>
    </row>
    <row r="14943" spans="5:5">
      <c r="E14943" s="2"/>
    </row>
    <row r="14944" spans="5:5">
      <c r="E14944" s="2"/>
    </row>
    <row r="14945" spans="5:5">
      <c r="E14945" s="2"/>
    </row>
    <row r="14946" spans="5:5">
      <c r="E14946" s="2"/>
    </row>
    <row r="14947" spans="5:5">
      <c r="E14947" s="2"/>
    </row>
    <row r="14948" spans="5:5">
      <c r="E14948" s="2"/>
    </row>
    <row r="14949" spans="5:5">
      <c r="E14949" s="2"/>
    </row>
    <row r="14950" spans="5:5">
      <c r="E14950" s="2"/>
    </row>
    <row r="14951" spans="5:5">
      <c r="E14951" s="2"/>
    </row>
    <row r="14952" spans="5:5">
      <c r="E14952" s="2"/>
    </row>
    <row r="14953" spans="5:5">
      <c r="E14953" s="2"/>
    </row>
    <row r="14954" spans="5:5">
      <c r="E14954" s="2"/>
    </row>
    <row r="14955" spans="5:5">
      <c r="E14955" s="2"/>
    </row>
    <row r="14956" spans="5:5">
      <c r="E14956" s="2"/>
    </row>
    <row r="14957" spans="5:5">
      <c r="E14957" s="2"/>
    </row>
    <row r="14958" spans="5:5">
      <c r="E14958" s="2"/>
    </row>
    <row r="14959" spans="5:5">
      <c r="E14959" s="2"/>
    </row>
    <row r="14960" spans="5:5">
      <c r="E14960" s="2"/>
    </row>
    <row r="14961" spans="5:5">
      <c r="E14961" s="2"/>
    </row>
    <row r="14962" spans="5:5">
      <c r="E14962" s="2"/>
    </row>
    <row r="14963" spans="5:5">
      <c r="E14963" s="2"/>
    </row>
    <row r="14964" spans="5:5">
      <c r="E14964" s="2"/>
    </row>
    <row r="14965" spans="5:5">
      <c r="E14965" s="2"/>
    </row>
    <row r="14966" spans="5:5">
      <c r="E14966" s="2"/>
    </row>
    <row r="14967" spans="5:5">
      <c r="E14967" s="2"/>
    </row>
    <row r="14968" spans="5:5">
      <c r="E14968" s="2"/>
    </row>
    <row r="14969" spans="5:5">
      <c r="E14969" s="2"/>
    </row>
    <row r="14970" spans="5:5">
      <c r="E14970" s="2"/>
    </row>
    <row r="14971" spans="5:5">
      <c r="E14971" s="2"/>
    </row>
    <row r="14972" spans="5:5">
      <c r="E14972" s="2"/>
    </row>
    <row r="14973" spans="5:5">
      <c r="E14973" s="2"/>
    </row>
    <row r="14974" spans="5:5">
      <c r="E14974" s="2"/>
    </row>
    <row r="14975" spans="5:5">
      <c r="E14975" s="2"/>
    </row>
    <row r="14976" spans="5:5">
      <c r="E14976" s="2"/>
    </row>
    <row r="14977" spans="5:5">
      <c r="E14977" s="2"/>
    </row>
    <row r="14978" spans="5:5">
      <c r="E14978" s="2"/>
    </row>
    <row r="14979" spans="5:5">
      <c r="E14979" s="2"/>
    </row>
    <row r="14980" spans="5:5">
      <c r="E14980" s="2"/>
    </row>
    <row r="14981" spans="5:5">
      <c r="E14981" s="2"/>
    </row>
    <row r="14982" spans="5:5">
      <c r="E14982" s="2"/>
    </row>
    <row r="14983" spans="5:5">
      <c r="E14983" s="2"/>
    </row>
    <row r="14984" spans="5:5">
      <c r="E14984" s="2"/>
    </row>
    <row r="14985" spans="5:5">
      <c r="E14985" s="2"/>
    </row>
    <row r="14986" spans="5:5">
      <c r="E14986" s="2"/>
    </row>
    <row r="14987" spans="5:5">
      <c r="E14987" s="2"/>
    </row>
    <row r="14988" spans="5:5">
      <c r="E14988" s="2"/>
    </row>
    <row r="14989" spans="5:5">
      <c r="E14989" s="2"/>
    </row>
    <row r="14990" spans="5:5">
      <c r="E14990" s="2"/>
    </row>
    <row r="14991" spans="5:5">
      <c r="E14991" s="2"/>
    </row>
    <row r="14992" spans="5:5">
      <c r="E14992" s="2"/>
    </row>
    <row r="14993" spans="5:5">
      <c r="E14993" s="2"/>
    </row>
    <row r="14994" spans="5:5">
      <c r="E14994" s="2"/>
    </row>
    <row r="14995" spans="5:5">
      <c r="E14995" s="2"/>
    </row>
    <row r="14996" spans="5:5">
      <c r="E14996" s="2"/>
    </row>
    <row r="14997" spans="5:5">
      <c r="E14997" s="2"/>
    </row>
    <row r="14998" spans="5:5">
      <c r="E14998" s="2"/>
    </row>
    <row r="14999" spans="5:5">
      <c r="E14999" s="2"/>
    </row>
    <row r="15000" spans="5:5">
      <c r="E15000" s="2"/>
    </row>
    <row r="15001" spans="5:5">
      <c r="E15001" s="2"/>
    </row>
    <row r="15002" spans="5:5">
      <c r="E15002" s="2"/>
    </row>
    <row r="15003" spans="5:5">
      <c r="E15003" s="2"/>
    </row>
    <row r="15004" spans="5:5">
      <c r="E15004" s="2"/>
    </row>
    <row r="15005" spans="5:5">
      <c r="E15005" s="2"/>
    </row>
    <row r="15006" spans="5:5">
      <c r="E15006" s="2"/>
    </row>
    <row r="15007" spans="5:5">
      <c r="E15007" s="2"/>
    </row>
    <row r="15008" spans="5:5">
      <c r="E15008" s="2"/>
    </row>
    <row r="15009" spans="5:5">
      <c r="E15009" s="2"/>
    </row>
    <row r="15010" spans="5:5">
      <c r="E15010" s="2"/>
    </row>
    <row r="15011" spans="5:5">
      <c r="E15011" s="2"/>
    </row>
    <row r="15012" spans="5:5">
      <c r="E15012" s="2"/>
    </row>
    <row r="15013" spans="5:5">
      <c r="E15013" s="2"/>
    </row>
    <row r="15014" spans="5:5">
      <c r="E15014" s="2"/>
    </row>
    <row r="15015" spans="5:5">
      <c r="E15015" s="2"/>
    </row>
    <row r="15016" spans="5:5">
      <c r="E15016" s="2"/>
    </row>
    <row r="15017" spans="5:5">
      <c r="E15017" s="2"/>
    </row>
    <row r="15018" spans="5:5">
      <c r="E15018" s="2"/>
    </row>
    <row r="15019" spans="5:5">
      <c r="E15019" s="2"/>
    </row>
    <row r="15020" spans="5:5">
      <c r="E15020" s="2"/>
    </row>
    <row r="15021" spans="5:5">
      <c r="E15021" s="2"/>
    </row>
    <row r="15022" spans="5:5">
      <c r="E15022" s="2"/>
    </row>
    <row r="15023" spans="5:5">
      <c r="E15023" s="2"/>
    </row>
    <row r="15024" spans="5:5">
      <c r="E15024" s="2"/>
    </row>
    <row r="15025" spans="5:5">
      <c r="E15025" s="2"/>
    </row>
    <row r="15026" spans="5:5">
      <c r="E15026" s="2"/>
    </row>
    <row r="15027" spans="5:5">
      <c r="E15027" s="2"/>
    </row>
    <row r="15028" spans="5:5">
      <c r="E15028" s="2"/>
    </row>
    <row r="15029" spans="5:5">
      <c r="E15029" s="2"/>
    </row>
    <row r="15030" spans="5:5">
      <c r="E15030" s="2"/>
    </row>
    <row r="15031" spans="5:5">
      <c r="E15031" s="2"/>
    </row>
    <row r="15032" spans="5:5">
      <c r="E15032" s="2"/>
    </row>
    <row r="15033" spans="5:5">
      <c r="E15033" s="2"/>
    </row>
    <row r="15034" spans="5:5">
      <c r="E15034" s="2"/>
    </row>
    <row r="15035" spans="5:5">
      <c r="E15035" s="2"/>
    </row>
    <row r="15036" spans="5:5">
      <c r="E15036" s="2"/>
    </row>
    <row r="15037" spans="5:5">
      <c r="E15037" s="2"/>
    </row>
    <row r="15038" spans="5:5">
      <c r="E15038" s="2"/>
    </row>
    <row r="15039" spans="5:5">
      <c r="E15039" s="2"/>
    </row>
    <row r="15040" spans="5:5">
      <c r="E15040" s="2"/>
    </row>
    <row r="15041" spans="5:5">
      <c r="E15041" s="2"/>
    </row>
    <row r="15042" spans="5:5">
      <c r="E15042" s="2"/>
    </row>
    <row r="15043" spans="5:5">
      <c r="E15043" s="2"/>
    </row>
    <row r="15044" spans="5:5">
      <c r="E15044" s="2"/>
    </row>
    <row r="15045" spans="5:5">
      <c r="E15045" s="2"/>
    </row>
    <row r="15046" spans="5:5">
      <c r="E15046" s="2"/>
    </row>
    <row r="15047" spans="5:5">
      <c r="E15047" s="2"/>
    </row>
    <row r="15048" spans="5:5">
      <c r="E15048" s="2"/>
    </row>
    <row r="15049" spans="5:5">
      <c r="E15049" s="2"/>
    </row>
    <row r="15050" spans="5:5">
      <c r="E15050" s="2"/>
    </row>
    <row r="15051" spans="5:5">
      <c r="E15051" s="2"/>
    </row>
    <row r="15052" spans="5:5">
      <c r="E15052" s="2"/>
    </row>
    <row r="15053" spans="5:5">
      <c r="E15053" s="2"/>
    </row>
    <row r="15054" spans="5:5">
      <c r="E15054" s="2"/>
    </row>
    <row r="15055" spans="5:5">
      <c r="E15055" s="2"/>
    </row>
    <row r="15056" spans="5:5">
      <c r="E15056" s="2"/>
    </row>
    <row r="15057" spans="5:5">
      <c r="E15057" s="2"/>
    </row>
    <row r="15058" spans="5:5">
      <c r="E15058" s="2"/>
    </row>
    <row r="15059" spans="5:5">
      <c r="E15059" s="2"/>
    </row>
    <row r="15060" spans="5:5">
      <c r="E15060" s="2"/>
    </row>
    <row r="15061" spans="5:5">
      <c r="E15061" s="2"/>
    </row>
    <row r="15062" spans="5:5">
      <c r="E15062" s="2"/>
    </row>
    <row r="15063" spans="5:5">
      <c r="E15063" s="2"/>
    </row>
    <row r="15064" spans="5:5">
      <c r="E15064" s="2"/>
    </row>
    <row r="15065" spans="5:5">
      <c r="E15065" s="2"/>
    </row>
    <row r="15066" spans="5:5">
      <c r="E15066" s="2"/>
    </row>
    <row r="15067" spans="5:5">
      <c r="E15067" s="2"/>
    </row>
    <row r="15068" spans="5:5">
      <c r="E15068" s="2"/>
    </row>
    <row r="15069" spans="5:5">
      <c r="E15069" s="2"/>
    </row>
    <row r="15070" spans="5:5">
      <c r="E15070" s="2"/>
    </row>
    <row r="15071" spans="5:5">
      <c r="E15071" s="2"/>
    </row>
    <row r="15072" spans="5:5">
      <c r="E15072" s="2"/>
    </row>
    <row r="15073" spans="5:5">
      <c r="E15073" s="2"/>
    </row>
    <row r="15074" spans="5:5">
      <c r="E15074" s="2"/>
    </row>
    <row r="15075" spans="5:5">
      <c r="E15075" s="2"/>
    </row>
    <row r="15076" spans="5:5">
      <c r="E15076" s="2"/>
    </row>
    <row r="15077" spans="5:5">
      <c r="E15077" s="2"/>
    </row>
    <row r="15078" spans="5:5">
      <c r="E15078" s="2"/>
    </row>
    <row r="15079" spans="5:5">
      <c r="E15079" s="2"/>
    </row>
    <row r="15080" spans="5:5">
      <c r="E15080" s="2"/>
    </row>
    <row r="15081" spans="5:5">
      <c r="E15081" s="2"/>
    </row>
    <row r="15082" spans="5:5">
      <c r="E15082" s="2"/>
    </row>
    <row r="15083" spans="5:5">
      <c r="E15083" s="2"/>
    </row>
    <row r="15084" spans="5:5">
      <c r="E15084" s="2"/>
    </row>
    <row r="15085" spans="5:5">
      <c r="E15085" s="2"/>
    </row>
    <row r="15086" spans="5:5">
      <c r="E15086" s="2"/>
    </row>
    <row r="15087" spans="5:5">
      <c r="E15087" s="2"/>
    </row>
    <row r="15088" spans="5:5">
      <c r="E15088" s="2"/>
    </row>
    <row r="15089" spans="5:5">
      <c r="E15089" s="2"/>
    </row>
    <row r="15090" spans="5:5">
      <c r="E15090" s="2"/>
    </row>
    <row r="15091" spans="5:5">
      <c r="E15091" s="2"/>
    </row>
    <row r="15092" spans="5:5">
      <c r="E15092" s="2"/>
    </row>
    <row r="15093" spans="5:5">
      <c r="E15093" s="2"/>
    </row>
    <row r="15094" spans="5:5">
      <c r="E15094" s="2"/>
    </row>
    <row r="15095" spans="5:5">
      <c r="E15095" s="2"/>
    </row>
    <row r="15096" spans="5:5">
      <c r="E15096" s="2"/>
    </row>
    <row r="15097" spans="5:5">
      <c r="E15097" s="2"/>
    </row>
    <row r="15098" spans="5:5">
      <c r="E15098" s="2"/>
    </row>
    <row r="15099" spans="5:5">
      <c r="E15099" s="2"/>
    </row>
    <row r="15100" spans="5:5">
      <c r="E15100" s="2"/>
    </row>
    <row r="15101" spans="5:5">
      <c r="E15101" s="2"/>
    </row>
    <row r="15102" spans="5:5">
      <c r="E15102" s="2"/>
    </row>
    <row r="15103" spans="5:5">
      <c r="E15103" s="2"/>
    </row>
    <row r="15104" spans="5:5">
      <c r="E15104" s="2"/>
    </row>
    <row r="15105" spans="5:5">
      <c r="E15105" s="2"/>
    </row>
    <row r="15106" spans="5:5">
      <c r="E15106" s="2"/>
    </row>
    <row r="15107" spans="5:5">
      <c r="E15107" s="2"/>
    </row>
    <row r="15108" spans="5:5">
      <c r="E15108" s="2"/>
    </row>
    <row r="15109" spans="5:5">
      <c r="E15109" s="2"/>
    </row>
    <row r="15110" spans="5:5">
      <c r="E15110" s="2"/>
    </row>
    <row r="15111" spans="5:5">
      <c r="E15111" s="2"/>
    </row>
    <row r="15112" spans="5:5">
      <c r="E15112" s="2"/>
    </row>
    <row r="15113" spans="5:5">
      <c r="E15113" s="2"/>
    </row>
    <row r="15114" spans="5:5">
      <c r="E15114" s="2"/>
    </row>
    <row r="15115" spans="5:5">
      <c r="E15115" s="2"/>
    </row>
    <row r="15116" spans="5:5">
      <c r="E15116" s="2"/>
    </row>
    <row r="15117" spans="5:5">
      <c r="E15117" s="2"/>
    </row>
    <row r="15118" spans="5:5">
      <c r="E15118" s="2"/>
    </row>
    <row r="15119" spans="5:5">
      <c r="E15119" s="2"/>
    </row>
    <row r="15120" spans="5:5">
      <c r="E15120" s="2"/>
    </row>
    <row r="15121" spans="5:5">
      <c r="E15121" s="2"/>
    </row>
    <row r="15122" spans="5:5">
      <c r="E15122" s="2"/>
    </row>
    <row r="15123" spans="5:5">
      <c r="E15123" s="2"/>
    </row>
    <row r="15124" spans="5:5">
      <c r="E15124" s="2"/>
    </row>
    <row r="15125" spans="5:5">
      <c r="E15125" s="2"/>
    </row>
    <row r="15126" spans="5:5">
      <c r="E15126" s="2"/>
    </row>
    <row r="15127" spans="5:5">
      <c r="E15127" s="2"/>
    </row>
    <row r="15128" spans="5:5">
      <c r="E15128" s="2"/>
    </row>
    <row r="15129" spans="5:5">
      <c r="E15129" s="2"/>
    </row>
    <row r="15130" spans="5:5">
      <c r="E15130" s="2"/>
    </row>
    <row r="15131" spans="5:5">
      <c r="E15131" s="2"/>
    </row>
    <row r="15132" spans="5:5">
      <c r="E15132" s="2"/>
    </row>
    <row r="15133" spans="5:5">
      <c r="E15133" s="2"/>
    </row>
    <row r="15134" spans="5:5">
      <c r="E15134" s="2"/>
    </row>
    <row r="15135" spans="5:5">
      <c r="E15135" s="2"/>
    </row>
    <row r="15136" spans="5:5">
      <c r="E15136" s="2"/>
    </row>
    <row r="15137" spans="5:5">
      <c r="E15137" s="2"/>
    </row>
    <row r="15138" spans="5:5">
      <c r="E15138" s="2"/>
    </row>
    <row r="15139" spans="5:5">
      <c r="E15139" s="2"/>
    </row>
    <row r="15140" spans="5:5">
      <c r="E15140" s="2"/>
    </row>
    <row r="15141" spans="5:5">
      <c r="E15141" s="2"/>
    </row>
    <row r="15142" spans="5:5">
      <c r="E15142" s="2"/>
    </row>
    <row r="15143" spans="5:5">
      <c r="E15143" s="2"/>
    </row>
    <row r="15144" spans="5:5">
      <c r="E15144" s="2"/>
    </row>
    <row r="15145" spans="5:5">
      <c r="E15145" s="2"/>
    </row>
    <row r="15146" spans="5:5">
      <c r="E15146" s="2"/>
    </row>
    <row r="15147" spans="5:5">
      <c r="E15147" s="2"/>
    </row>
    <row r="15148" spans="5:5">
      <c r="E15148" s="2"/>
    </row>
    <row r="15149" spans="5:5">
      <c r="E15149" s="2"/>
    </row>
    <row r="15150" spans="5:5">
      <c r="E15150" s="2"/>
    </row>
    <row r="15151" spans="5:5">
      <c r="E15151" s="2"/>
    </row>
    <row r="15152" spans="5:5">
      <c r="E15152" s="2"/>
    </row>
    <row r="15153" spans="5:5">
      <c r="E15153" s="2"/>
    </row>
    <row r="15154" spans="5:5">
      <c r="E15154" s="2"/>
    </row>
    <row r="15155" spans="5:5">
      <c r="E15155" s="2"/>
    </row>
    <row r="15156" spans="5:5">
      <c r="E15156" s="2"/>
    </row>
    <row r="15157" spans="5:5">
      <c r="E15157" s="2"/>
    </row>
    <row r="15158" spans="5:5">
      <c r="E15158" s="2"/>
    </row>
    <row r="15159" spans="5:5">
      <c r="E15159" s="2"/>
    </row>
    <row r="15160" spans="5:5">
      <c r="E15160" s="2"/>
    </row>
    <row r="15161" spans="5:5">
      <c r="E15161" s="2"/>
    </row>
    <row r="15162" spans="5:5">
      <c r="E15162" s="2"/>
    </row>
    <row r="15163" spans="5:5">
      <c r="E15163" s="2"/>
    </row>
    <row r="15164" spans="5:5">
      <c r="E15164" s="2"/>
    </row>
    <row r="15165" spans="5:5">
      <c r="E15165" s="2"/>
    </row>
    <row r="15166" spans="5:5">
      <c r="E15166" s="2"/>
    </row>
    <row r="15167" spans="5:5">
      <c r="E15167" s="2"/>
    </row>
    <row r="15168" spans="5:5">
      <c r="E15168" s="2"/>
    </row>
    <row r="15169" spans="5:5">
      <c r="E15169" s="2"/>
    </row>
    <row r="15170" spans="5:5">
      <c r="E15170" s="2"/>
    </row>
    <row r="15171" spans="5:5">
      <c r="E15171" s="2"/>
    </row>
    <row r="15172" spans="5:5">
      <c r="E15172" s="2"/>
    </row>
    <row r="15173" spans="5:5">
      <c r="E15173" s="2"/>
    </row>
    <row r="15174" spans="5:5">
      <c r="E15174" s="2"/>
    </row>
    <row r="15175" spans="5:5">
      <c r="E15175" s="2"/>
    </row>
    <row r="15176" spans="5:5">
      <c r="E15176" s="2"/>
    </row>
    <row r="15177" spans="5:5">
      <c r="E15177" s="2"/>
    </row>
    <row r="15178" spans="5:5">
      <c r="E15178" s="2"/>
    </row>
    <row r="15179" spans="5:5">
      <c r="E15179" s="2"/>
    </row>
    <row r="15180" spans="5:5">
      <c r="E15180" s="2"/>
    </row>
    <row r="15181" spans="5:5">
      <c r="E15181" s="2"/>
    </row>
    <row r="15182" spans="5:5">
      <c r="E15182" s="2"/>
    </row>
    <row r="15183" spans="5:5">
      <c r="E15183" s="2"/>
    </row>
    <row r="15184" spans="5:5">
      <c r="E15184" s="2"/>
    </row>
    <row r="15185" spans="5:5">
      <c r="E15185" s="2"/>
    </row>
    <row r="15186" spans="5:5">
      <c r="E15186" s="2"/>
    </row>
    <row r="15187" spans="5:5">
      <c r="E15187" s="2"/>
    </row>
    <row r="15188" spans="5:5">
      <c r="E15188" s="2"/>
    </row>
    <row r="15189" spans="5:5">
      <c r="E15189" s="2"/>
    </row>
    <row r="15190" spans="5:5">
      <c r="E15190" s="2"/>
    </row>
    <row r="15191" spans="5:5">
      <c r="E15191" s="2"/>
    </row>
    <row r="15192" spans="5:5">
      <c r="E15192" s="2"/>
    </row>
    <row r="15193" spans="5:5">
      <c r="E15193" s="2"/>
    </row>
    <row r="15194" spans="5:5">
      <c r="E15194" s="2"/>
    </row>
    <row r="15195" spans="5:5">
      <c r="E15195" s="2"/>
    </row>
    <row r="15196" spans="5:5">
      <c r="E15196" s="2"/>
    </row>
    <row r="15197" spans="5:5">
      <c r="E15197" s="2"/>
    </row>
    <row r="15198" spans="5:5">
      <c r="E15198" s="2"/>
    </row>
    <row r="15199" spans="5:5">
      <c r="E15199" s="2"/>
    </row>
    <row r="15200" spans="5:5">
      <c r="E15200" s="2"/>
    </row>
    <row r="15201" spans="5:5">
      <c r="E15201" s="2"/>
    </row>
    <row r="15202" spans="5:5">
      <c r="E15202" s="2"/>
    </row>
    <row r="15203" spans="5:5">
      <c r="E15203" s="2"/>
    </row>
    <row r="15204" spans="5:5">
      <c r="E15204" s="2"/>
    </row>
    <row r="15205" spans="5:5">
      <c r="E15205" s="2"/>
    </row>
    <row r="15206" spans="5:5">
      <c r="E15206" s="2"/>
    </row>
    <row r="15207" spans="5:5">
      <c r="E15207" s="2"/>
    </row>
    <row r="15208" spans="5:5">
      <c r="E15208" s="2"/>
    </row>
    <row r="15209" spans="5:5">
      <c r="E15209" s="2"/>
    </row>
    <row r="15210" spans="5:5">
      <c r="E15210" s="2"/>
    </row>
    <row r="15211" spans="5:5">
      <c r="E15211" s="2"/>
    </row>
    <row r="15212" spans="5:5">
      <c r="E15212" s="2"/>
    </row>
    <row r="15213" spans="5:5">
      <c r="E15213" s="2"/>
    </row>
    <row r="15214" spans="5:5">
      <c r="E15214" s="2"/>
    </row>
    <row r="15215" spans="5:5">
      <c r="E15215" s="2"/>
    </row>
    <row r="15216" spans="5:5">
      <c r="E15216" s="2"/>
    </row>
    <row r="15217" spans="5:5">
      <c r="E15217" s="2"/>
    </row>
    <row r="15218" spans="5:5">
      <c r="E15218" s="2"/>
    </row>
    <row r="15219" spans="5:5">
      <c r="E15219" s="2"/>
    </row>
    <row r="15220" spans="5:5">
      <c r="E15220" s="2"/>
    </row>
    <row r="15221" spans="5:5">
      <c r="E15221" s="2"/>
    </row>
    <row r="15222" spans="5:5">
      <c r="E15222" s="2"/>
    </row>
    <row r="15223" spans="5:5">
      <c r="E15223" s="2"/>
    </row>
    <row r="15224" spans="5:5">
      <c r="E15224" s="2"/>
    </row>
    <row r="15225" spans="5:5">
      <c r="E15225" s="2"/>
    </row>
    <row r="15226" spans="5:5">
      <c r="E15226" s="2"/>
    </row>
    <row r="15227" spans="5:5">
      <c r="E15227" s="2"/>
    </row>
    <row r="15228" spans="5:5">
      <c r="E15228" s="2"/>
    </row>
    <row r="15229" spans="5:5">
      <c r="E15229" s="2"/>
    </row>
    <row r="15230" spans="5:5">
      <c r="E15230" s="2"/>
    </row>
    <row r="15231" spans="5:5">
      <c r="E15231" s="2"/>
    </row>
    <row r="15232" spans="5:5">
      <c r="E15232" s="2"/>
    </row>
    <row r="15233" spans="5:5">
      <c r="E15233" s="2"/>
    </row>
    <row r="15234" spans="5:5">
      <c r="E15234" s="2"/>
    </row>
    <row r="15235" spans="5:5">
      <c r="E15235" s="2"/>
    </row>
    <row r="15236" spans="5:5">
      <c r="E15236" s="2"/>
    </row>
    <row r="15237" spans="5:5">
      <c r="E15237" s="2"/>
    </row>
    <row r="15238" spans="5:5">
      <c r="E15238" s="2"/>
    </row>
    <row r="15239" spans="5:5">
      <c r="E15239" s="2"/>
    </row>
    <row r="15240" spans="5:5">
      <c r="E15240" s="2"/>
    </row>
    <row r="15241" spans="5:5">
      <c r="E15241" s="2"/>
    </row>
    <row r="15242" spans="5:5">
      <c r="E15242" s="2"/>
    </row>
    <row r="15243" spans="5:5">
      <c r="E15243" s="2"/>
    </row>
    <row r="15244" spans="5:5">
      <c r="E15244" s="2"/>
    </row>
    <row r="15245" spans="5:5">
      <c r="E15245" s="2"/>
    </row>
    <row r="15246" spans="5:5">
      <c r="E15246" s="2"/>
    </row>
    <row r="15247" spans="5:5">
      <c r="E15247" s="2"/>
    </row>
    <row r="15248" spans="5:5">
      <c r="E15248" s="2"/>
    </row>
    <row r="15249" spans="5:5">
      <c r="E15249" s="2"/>
    </row>
    <row r="15250" spans="5:5">
      <c r="E15250" s="2"/>
    </row>
    <row r="15251" spans="5:5">
      <c r="E15251" s="2"/>
    </row>
    <row r="15252" spans="5:5">
      <c r="E15252" s="2"/>
    </row>
    <row r="15253" spans="5:5">
      <c r="E15253" s="2"/>
    </row>
    <row r="15254" spans="5:5">
      <c r="E15254" s="2"/>
    </row>
    <row r="15255" spans="5:5">
      <c r="E15255" s="2"/>
    </row>
    <row r="15256" spans="5:5">
      <c r="E15256" s="2"/>
    </row>
    <row r="15257" spans="5:5">
      <c r="E15257" s="2"/>
    </row>
    <row r="15258" spans="5:5">
      <c r="E15258" s="2"/>
    </row>
    <row r="15259" spans="5:5">
      <c r="E15259" s="2"/>
    </row>
    <row r="15260" spans="5:5">
      <c r="E15260" s="2"/>
    </row>
    <row r="15261" spans="5:5">
      <c r="E15261" s="2"/>
    </row>
    <row r="15262" spans="5:5">
      <c r="E15262" s="2"/>
    </row>
    <row r="15263" spans="5:5">
      <c r="E15263" s="2"/>
    </row>
    <row r="15264" spans="5:5">
      <c r="E15264" s="2"/>
    </row>
    <row r="15265" spans="5:5">
      <c r="E15265" s="2"/>
    </row>
    <row r="15266" spans="5:5">
      <c r="E15266" s="2"/>
    </row>
    <row r="15267" spans="5:5">
      <c r="E15267" s="2"/>
    </row>
    <row r="15268" spans="5:5">
      <c r="E15268" s="2"/>
    </row>
    <row r="15269" spans="5:5">
      <c r="E15269" s="2"/>
    </row>
    <row r="15270" spans="5:5">
      <c r="E15270" s="2"/>
    </row>
    <row r="15271" spans="5:5">
      <c r="E15271" s="2"/>
    </row>
    <row r="15272" spans="5:5">
      <c r="E15272" s="2"/>
    </row>
    <row r="15273" spans="5:5">
      <c r="E15273" s="2"/>
    </row>
    <row r="15274" spans="5:5">
      <c r="E15274" s="2"/>
    </row>
    <row r="15275" spans="5:5">
      <c r="E15275" s="2"/>
    </row>
    <row r="15276" spans="5:5">
      <c r="E15276" s="2"/>
    </row>
    <row r="15277" spans="5:5">
      <c r="E15277" s="2"/>
    </row>
    <row r="15278" spans="5:5">
      <c r="E15278" s="2"/>
    </row>
    <row r="15279" spans="5:5">
      <c r="E15279" s="2"/>
    </row>
    <row r="15280" spans="5:5">
      <c r="E15280" s="2"/>
    </row>
    <row r="15281" spans="5:5">
      <c r="E15281" s="2"/>
    </row>
    <row r="15282" spans="5:5">
      <c r="E15282" s="2"/>
    </row>
    <row r="15283" spans="5:5">
      <c r="E15283" s="2"/>
    </row>
    <row r="15284" spans="5:5">
      <c r="E15284" s="2"/>
    </row>
    <row r="15285" spans="5:5">
      <c r="E15285" s="2"/>
    </row>
    <row r="15286" spans="5:5">
      <c r="E15286" s="2"/>
    </row>
    <row r="15287" spans="5:5">
      <c r="E15287" s="2"/>
    </row>
    <row r="15288" spans="5:5">
      <c r="E15288" s="2"/>
    </row>
    <row r="15289" spans="5:5">
      <c r="E15289" s="2"/>
    </row>
    <row r="15290" spans="5:5">
      <c r="E15290" s="2"/>
    </row>
    <row r="15291" spans="5:5">
      <c r="E15291" s="2"/>
    </row>
    <row r="15292" spans="5:5">
      <c r="E15292" s="2"/>
    </row>
    <row r="15293" spans="5:5">
      <c r="E15293" s="2"/>
    </row>
    <row r="15294" spans="5:5">
      <c r="E15294" s="2"/>
    </row>
    <row r="15295" spans="5:5">
      <c r="E15295" s="2"/>
    </row>
    <row r="15296" spans="5:5">
      <c r="E15296" s="2"/>
    </row>
    <row r="15297" spans="5:5">
      <c r="E15297" s="2"/>
    </row>
    <row r="15298" spans="5:5">
      <c r="E15298" s="2"/>
    </row>
    <row r="15299" spans="5:5">
      <c r="E15299" s="2"/>
    </row>
    <row r="15300" spans="5:5">
      <c r="E15300" s="2"/>
    </row>
    <row r="15301" spans="5:5">
      <c r="E15301" s="2"/>
    </row>
    <row r="15302" spans="5:5">
      <c r="E15302" s="2"/>
    </row>
    <row r="15303" spans="5:5">
      <c r="E15303" s="2"/>
    </row>
    <row r="15304" spans="5:5">
      <c r="E15304" s="2"/>
    </row>
    <row r="15305" spans="5:5">
      <c r="E15305" s="2"/>
    </row>
    <row r="15306" spans="5:5">
      <c r="E15306" s="2"/>
    </row>
    <row r="15307" spans="5:5">
      <c r="E15307" s="2"/>
    </row>
    <row r="15308" spans="5:5">
      <c r="E15308" s="2"/>
    </row>
    <row r="15309" spans="5:5">
      <c r="E15309" s="2"/>
    </row>
    <row r="15310" spans="5:5">
      <c r="E15310" s="2"/>
    </row>
    <row r="15311" spans="5:5">
      <c r="E15311" s="2"/>
    </row>
    <row r="15312" spans="5:5">
      <c r="E15312" s="2"/>
    </row>
    <row r="15313" spans="5:5">
      <c r="E15313" s="2"/>
    </row>
    <row r="15314" spans="5:5">
      <c r="E15314" s="2"/>
    </row>
    <row r="15315" spans="5:5">
      <c r="E15315" s="2"/>
    </row>
    <row r="15316" spans="5:5">
      <c r="E15316" s="2"/>
    </row>
    <row r="15317" spans="5:5">
      <c r="E15317" s="2"/>
    </row>
    <row r="15318" spans="5:5">
      <c r="E15318" s="2"/>
    </row>
    <row r="15319" spans="5:5">
      <c r="E15319" s="2"/>
    </row>
    <row r="15320" spans="5:5">
      <c r="E15320" s="2"/>
    </row>
    <row r="15321" spans="5:5">
      <c r="E15321" s="2"/>
    </row>
    <row r="15322" spans="5:5">
      <c r="E15322" s="2"/>
    </row>
    <row r="15323" spans="5:5">
      <c r="E15323" s="2"/>
    </row>
    <row r="15324" spans="5:5">
      <c r="E15324" s="2"/>
    </row>
    <row r="15325" spans="5:5">
      <c r="E15325" s="2"/>
    </row>
    <row r="15326" spans="5:5">
      <c r="E15326" s="2"/>
    </row>
    <row r="15327" spans="5:5">
      <c r="E15327" s="2"/>
    </row>
    <row r="15328" spans="5:5">
      <c r="E15328" s="2"/>
    </row>
    <row r="15329" spans="5:5">
      <c r="E15329" s="2"/>
    </row>
    <row r="15330" spans="5:5">
      <c r="E15330" s="2"/>
    </row>
    <row r="15331" spans="5:5">
      <c r="E15331" s="2"/>
    </row>
    <row r="15332" spans="5:5">
      <c r="E15332" s="2"/>
    </row>
    <row r="15333" spans="5:5">
      <c r="E15333" s="2"/>
    </row>
    <row r="15334" spans="5:5">
      <c r="E15334" s="2"/>
    </row>
    <row r="15335" spans="5:5">
      <c r="E15335" s="2"/>
    </row>
    <row r="15336" spans="5:5">
      <c r="E15336" s="2"/>
    </row>
    <row r="15337" spans="5:5">
      <c r="E15337" s="2"/>
    </row>
    <row r="15338" spans="5:5">
      <c r="E15338" s="2"/>
    </row>
    <row r="15339" spans="5:5">
      <c r="E15339" s="2"/>
    </row>
    <row r="15340" spans="5:5">
      <c r="E15340" s="2"/>
    </row>
    <row r="15341" spans="5:5">
      <c r="E15341" s="2"/>
    </row>
    <row r="15342" spans="5:5">
      <c r="E15342" s="2"/>
    </row>
    <row r="15343" spans="5:5">
      <c r="E15343" s="2"/>
    </row>
    <row r="15344" spans="5:5">
      <c r="E15344" s="2"/>
    </row>
    <row r="15345" spans="5:5">
      <c r="E15345" s="2"/>
    </row>
    <row r="15346" spans="5:5">
      <c r="E15346" s="2"/>
    </row>
    <row r="15347" spans="5:5">
      <c r="E15347" s="2"/>
    </row>
    <row r="15348" spans="5:5">
      <c r="E15348" s="2"/>
    </row>
    <row r="15349" spans="5:5">
      <c r="E15349" s="2"/>
    </row>
    <row r="15350" spans="5:5">
      <c r="E15350" s="2"/>
    </row>
    <row r="15351" spans="5:5">
      <c r="E15351" s="2"/>
    </row>
    <row r="15352" spans="5:5">
      <c r="E15352" s="2"/>
    </row>
    <row r="15353" spans="5:5">
      <c r="E15353" s="2"/>
    </row>
    <row r="15354" spans="5:5">
      <c r="E15354" s="2"/>
    </row>
    <row r="15355" spans="5:5">
      <c r="E15355" s="2"/>
    </row>
    <row r="15356" spans="5:5">
      <c r="E15356" s="2"/>
    </row>
    <row r="15357" spans="5:5">
      <c r="E15357" s="2"/>
    </row>
    <row r="15358" spans="5:5">
      <c r="E15358" s="2"/>
    </row>
    <row r="15359" spans="5:5">
      <c r="E15359" s="2"/>
    </row>
    <row r="15360" spans="5:5">
      <c r="E15360" s="2"/>
    </row>
    <row r="15361" spans="5:5">
      <c r="E15361" s="2"/>
    </row>
    <row r="15362" spans="5:5">
      <c r="E15362" s="2"/>
    </row>
    <row r="15363" spans="5:5">
      <c r="E15363" s="2"/>
    </row>
    <row r="15364" spans="5:5">
      <c r="E15364" s="2"/>
    </row>
    <row r="15365" spans="5:5">
      <c r="E15365" s="2"/>
    </row>
    <row r="15366" spans="5:5">
      <c r="E15366" s="2"/>
    </row>
    <row r="15367" spans="5:5">
      <c r="E15367" s="2"/>
    </row>
    <row r="15368" spans="5:5">
      <c r="E15368" s="2"/>
    </row>
    <row r="15369" spans="5:5">
      <c r="E15369" s="2"/>
    </row>
    <row r="15370" spans="5:5">
      <c r="E15370" s="2"/>
    </row>
    <row r="15371" spans="5:5">
      <c r="E15371" s="2"/>
    </row>
    <row r="15372" spans="5:5">
      <c r="E15372" s="2"/>
    </row>
    <row r="15373" spans="5:5">
      <c r="E15373" s="2"/>
    </row>
    <row r="15374" spans="5:5">
      <c r="E15374" s="2"/>
    </row>
    <row r="15375" spans="5:5">
      <c r="E15375" s="2"/>
    </row>
    <row r="15376" spans="5:5">
      <c r="E15376" s="2"/>
    </row>
    <row r="15377" spans="5:5">
      <c r="E15377" s="2"/>
    </row>
    <row r="15378" spans="5:5">
      <c r="E15378" s="2"/>
    </row>
    <row r="15379" spans="5:5">
      <c r="E15379" s="2"/>
    </row>
    <row r="15380" spans="5:5">
      <c r="E15380" s="2"/>
    </row>
    <row r="15381" spans="5:5">
      <c r="E15381" s="2"/>
    </row>
    <row r="15382" spans="5:5">
      <c r="E15382" s="2"/>
    </row>
    <row r="15383" spans="5:5">
      <c r="E15383" s="2"/>
    </row>
    <row r="15384" spans="5:5">
      <c r="E15384" s="2"/>
    </row>
    <row r="15385" spans="5:5">
      <c r="E15385" s="2"/>
    </row>
    <row r="15386" spans="5:5">
      <c r="E15386" s="2"/>
    </row>
    <row r="15387" spans="5:5">
      <c r="E15387" s="2"/>
    </row>
    <row r="15388" spans="5:5">
      <c r="E15388" s="2"/>
    </row>
    <row r="15389" spans="5:5">
      <c r="E15389" s="2"/>
    </row>
    <row r="15390" spans="5:5">
      <c r="E15390" s="2"/>
    </row>
    <row r="15391" spans="5:5">
      <c r="E15391" s="2"/>
    </row>
    <row r="15392" spans="5:5">
      <c r="E15392" s="2"/>
    </row>
    <row r="15393" spans="5:5">
      <c r="E15393" s="2"/>
    </row>
    <row r="15394" spans="5:5">
      <c r="E15394" s="2"/>
    </row>
    <row r="15395" spans="5:5">
      <c r="E15395" s="2"/>
    </row>
    <row r="15396" spans="5:5">
      <c r="E15396" s="2"/>
    </row>
    <row r="15397" spans="5:5">
      <c r="E15397" s="2"/>
    </row>
    <row r="15398" spans="5:5">
      <c r="E15398" s="2"/>
    </row>
    <row r="15399" spans="5:5">
      <c r="E15399" s="2"/>
    </row>
    <row r="15400" spans="5:5">
      <c r="E15400" s="2"/>
    </row>
    <row r="15401" spans="5:5">
      <c r="E15401" s="2"/>
    </row>
    <row r="15402" spans="5:5">
      <c r="E15402" s="2"/>
    </row>
    <row r="15403" spans="5:5">
      <c r="E15403" s="2"/>
    </row>
    <row r="15404" spans="5:5">
      <c r="E15404" s="2"/>
    </row>
    <row r="15405" spans="5:5">
      <c r="E15405" s="2"/>
    </row>
    <row r="15406" spans="5:5">
      <c r="E15406" s="2"/>
    </row>
    <row r="15407" spans="5:5">
      <c r="E15407" s="2"/>
    </row>
    <row r="15408" spans="5:5">
      <c r="E15408" s="2"/>
    </row>
    <row r="15409" spans="5:5">
      <c r="E15409" s="2"/>
    </row>
    <row r="15410" spans="5:5">
      <c r="E15410" s="2"/>
    </row>
    <row r="15411" spans="5:5">
      <c r="E15411" s="2"/>
    </row>
    <row r="15412" spans="5:5">
      <c r="E15412" s="2"/>
    </row>
    <row r="15413" spans="5:5">
      <c r="E15413" s="2"/>
    </row>
    <row r="15414" spans="5:5">
      <c r="E15414" s="2"/>
    </row>
    <row r="15415" spans="5:5">
      <c r="E15415" s="2"/>
    </row>
    <row r="15416" spans="5:5">
      <c r="E15416" s="2"/>
    </row>
    <row r="15417" spans="5:5">
      <c r="E15417" s="2"/>
    </row>
    <row r="15418" spans="5:5">
      <c r="E15418" s="2"/>
    </row>
    <row r="15419" spans="5:5">
      <c r="E15419" s="2"/>
    </row>
    <row r="15420" spans="5:5">
      <c r="E15420" s="2"/>
    </row>
    <row r="15421" spans="5:5">
      <c r="E15421" s="2"/>
    </row>
    <row r="15422" spans="5:5">
      <c r="E15422" s="2"/>
    </row>
    <row r="15423" spans="5:5">
      <c r="E15423" s="2"/>
    </row>
    <row r="15424" spans="5:5">
      <c r="E15424" s="2"/>
    </row>
    <row r="15425" spans="5:5">
      <c r="E15425" s="2"/>
    </row>
    <row r="15426" spans="5:5">
      <c r="E15426" s="2"/>
    </row>
    <row r="15427" spans="5:5">
      <c r="E15427" s="2"/>
    </row>
    <row r="15428" spans="5:5">
      <c r="E15428" s="2"/>
    </row>
    <row r="15429" spans="5:5">
      <c r="E15429" s="2"/>
    </row>
    <row r="15430" spans="5:5">
      <c r="E15430" s="2"/>
    </row>
    <row r="15431" spans="5:5">
      <c r="E15431" s="2"/>
    </row>
    <row r="15432" spans="5:5">
      <c r="E15432" s="2"/>
    </row>
    <row r="15433" spans="5:5">
      <c r="E15433" s="2"/>
    </row>
    <row r="15434" spans="5:5">
      <c r="E15434" s="2"/>
    </row>
    <row r="15435" spans="5:5">
      <c r="E15435" s="2"/>
    </row>
    <row r="15436" spans="5:5">
      <c r="E15436" s="2"/>
    </row>
    <row r="15437" spans="5:5">
      <c r="E15437" s="2"/>
    </row>
    <row r="15438" spans="5:5">
      <c r="E15438" s="2"/>
    </row>
    <row r="15439" spans="5:5">
      <c r="E15439" s="2"/>
    </row>
    <row r="15440" spans="5:5">
      <c r="E15440" s="2"/>
    </row>
    <row r="15441" spans="5:5">
      <c r="E15441" s="2"/>
    </row>
    <row r="15442" spans="5:5">
      <c r="E15442" s="2"/>
    </row>
    <row r="15443" spans="5:5">
      <c r="E15443" s="2"/>
    </row>
    <row r="15444" spans="5:5">
      <c r="E15444" s="2"/>
    </row>
    <row r="15445" spans="5:5">
      <c r="E15445" s="2"/>
    </row>
    <row r="15446" spans="5:5">
      <c r="E15446" s="2"/>
    </row>
    <row r="15447" spans="5:5">
      <c r="E15447" s="2"/>
    </row>
    <row r="15448" spans="5:5">
      <c r="E15448" s="2"/>
    </row>
    <row r="15449" spans="5:5">
      <c r="E15449" s="2"/>
    </row>
    <row r="15450" spans="5:5">
      <c r="E15450" s="2"/>
    </row>
    <row r="15451" spans="5:5">
      <c r="E15451" s="2"/>
    </row>
    <row r="15452" spans="5:5">
      <c r="E15452" s="2"/>
    </row>
    <row r="15453" spans="5:5">
      <c r="E15453" s="2"/>
    </row>
    <row r="15454" spans="5:5">
      <c r="E15454" s="2"/>
    </row>
    <row r="15455" spans="5:5">
      <c r="E15455" s="2"/>
    </row>
    <row r="15456" spans="5:5">
      <c r="E15456" s="2"/>
    </row>
    <row r="15457" spans="5:5">
      <c r="E15457" s="2"/>
    </row>
    <row r="15458" spans="5:5">
      <c r="E15458" s="2"/>
    </row>
    <row r="15459" spans="5:5">
      <c r="E15459" s="2"/>
    </row>
    <row r="15460" spans="5:5">
      <c r="E15460" s="2"/>
    </row>
    <row r="15461" spans="5:5">
      <c r="E15461" s="2"/>
    </row>
    <row r="15462" spans="5:5">
      <c r="E15462" s="2"/>
    </row>
    <row r="15463" spans="5:5">
      <c r="E15463" s="2"/>
    </row>
    <row r="15464" spans="5:5">
      <c r="E15464" s="2"/>
    </row>
    <row r="15465" spans="5:5">
      <c r="E15465" s="2"/>
    </row>
    <row r="15466" spans="5:5">
      <c r="E15466" s="2"/>
    </row>
    <row r="15467" spans="5:5">
      <c r="E15467" s="2"/>
    </row>
    <row r="15468" spans="5:5">
      <c r="E15468" s="2"/>
    </row>
    <row r="15469" spans="5:5">
      <c r="E15469" s="2"/>
    </row>
    <row r="15470" spans="5:5">
      <c r="E15470" s="2"/>
    </row>
    <row r="15471" spans="5:5">
      <c r="E15471" s="2"/>
    </row>
    <row r="15472" spans="5:5">
      <c r="E15472" s="2"/>
    </row>
    <row r="15473" spans="5:5">
      <c r="E15473" s="2"/>
    </row>
    <row r="15474" spans="5:5">
      <c r="E15474" s="2"/>
    </row>
    <row r="15475" spans="5:5">
      <c r="E15475" s="2"/>
    </row>
    <row r="15476" spans="5:5">
      <c r="E15476" s="2"/>
    </row>
    <row r="15477" spans="5:5">
      <c r="E15477" s="2"/>
    </row>
    <row r="15478" spans="5:5">
      <c r="E15478" s="2"/>
    </row>
    <row r="15479" spans="5:5">
      <c r="E15479" s="2"/>
    </row>
    <row r="15480" spans="5:5">
      <c r="E15480" s="2"/>
    </row>
    <row r="15481" spans="5:5">
      <c r="E15481" s="2"/>
    </row>
    <row r="15482" spans="5:5">
      <c r="E15482" s="2"/>
    </row>
    <row r="15483" spans="5:5">
      <c r="E15483" s="2"/>
    </row>
    <row r="15484" spans="5:5">
      <c r="E15484" s="2"/>
    </row>
    <row r="15485" spans="5:5">
      <c r="E15485" s="2"/>
    </row>
    <row r="15486" spans="5:5">
      <c r="E15486" s="2"/>
    </row>
    <row r="15487" spans="5:5">
      <c r="E15487" s="2"/>
    </row>
    <row r="15488" spans="5:5">
      <c r="E15488" s="2"/>
    </row>
    <row r="15489" spans="5:5">
      <c r="E15489" s="2"/>
    </row>
    <row r="15490" spans="5:5">
      <c r="E15490" s="2"/>
    </row>
    <row r="15491" spans="5:5">
      <c r="E15491" s="2"/>
    </row>
    <row r="15492" spans="5:5">
      <c r="E15492" s="2"/>
    </row>
    <row r="15493" spans="5:5">
      <c r="E15493" s="2"/>
    </row>
    <row r="15494" spans="5:5">
      <c r="E15494" s="2"/>
    </row>
    <row r="15495" spans="5:5">
      <c r="E15495" s="2"/>
    </row>
    <row r="15496" spans="5:5">
      <c r="E15496" s="2"/>
    </row>
    <row r="15497" spans="5:5">
      <c r="E15497" s="2"/>
    </row>
    <row r="15498" spans="5:5">
      <c r="E15498" s="2"/>
    </row>
    <row r="15499" spans="5:5">
      <c r="E15499" s="2"/>
    </row>
    <row r="15500" spans="5:5">
      <c r="E15500" s="2"/>
    </row>
    <row r="15501" spans="5:5">
      <c r="E15501" s="2"/>
    </row>
    <row r="15502" spans="5:5">
      <c r="E15502" s="2"/>
    </row>
    <row r="15503" spans="5:5">
      <c r="E15503" s="2"/>
    </row>
    <row r="15504" spans="5:5">
      <c r="E15504" s="2"/>
    </row>
    <row r="15505" spans="5:5">
      <c r="E15505" s="2"/>
    </row>
    <row r="15506" spans="5:5">
      <c r="E15506" s="2"/>
    </row>
    <row r="15507" spans="5:5">
      <c r="E15507" s="2"/>
    </row>
    <row r="15508" spans="5:5">
      <c r="E15508" s="2"/>
    </row>
    <row r="15509" spans="5:5">
      <c r="E15509" s="2"/>
    </row>
    <row r="15510" spans="5:5">
      <c r="E15510" s="2"/>
    </row>
    <row r="15511" spans="5:5">
      <c r="E15511" s="2"/>
    </row>
    <row r="15512" spans="5:5">
      <c r="E15512" s="2"/>
    </row>
    <row r="15513" spans="5:5">
      <c r="E15513" s="2"/>
    </row>
    <row r="15514" spans="5:5">
      <c r="E15514" s="2"/>
    </row>
    <row r="15515" spans="5:5">
      <c r="E15515" s="2"/>
    </row>
    <row r="15516" spans="5:5">
      <c r="E15516" s="2"/>
    </row>
    <row r="15517" spans="5:5">
      <c r="E15517" s="2"/>
    </row>
    <row r="15518" spans="5:5">
      <c r="E15518" s="2"/>
    </row>
    <row r="15519" spans="5:5">
      <c r="E15519" s="2"/>
    </row>
    <row r="15520" spans="5:5">
      <c r="E15520" s="2"/>
    </row>
    <row r="15521" spans="5:5">
      <c r="E15521" s="2"/>
    </row>
    <row r="15522" spans="5:5">
      <c r="E15522" s="2"/>
    </row>
    <row r="15523" spans="5:5">
      <c r="E15523" s="2"/>
    </row>
    <row r="15524" spans="5:5">
      <c r="E15524" s="2"/>
    </row>
    <row r="15525" spans="5:5">
      <c r="E15525" s="2"/>
    </row>
    <row r="15526" spans="5:5">
      <c r="E15526" s="2"/>
    </row>
    <row r="15527" spans="5:5">
      <c r="E15527" s="2"/>
    </row>
    <row r="15528" spans="5:5">
      <c r="E15528" s="2"/>
    </row>
    <row r="15529" spans="5:5">
      <c r="E15529" s="2"/>
    </row>
    <row r="15530" spans="5:5">
      <c r="E15530" s="2"/>
    </row>
    <row r="15531" spans="5:5">
      <c r="E15531" s="2"/>
    </row>
    <row r="15532" spans="5:5">
      <c r="E15532" s="2"/>
    </row>
    <row r="15533" spans="5:5">
      <c r="E15533" s="2"/>
    </row>
    <row r="15534" spans="5:5">
      <c r="E15534" s="2"/>
    </row>
    <row r="15535" spans="5:5">
      <c r="E15535" s="2"/>
    </row>
    <row r="15536" spans="5:5">
      <c r="E15536" s="2"/>
    </row>
    <row r="15537" spans="5:5">
      <c r="E15537" s="2"/>
    </row>
    <row r="15538" spans="5:5">
      <c r="E15538" s="2"/>
    </row>
    <row r="15539" spans="5:5">
      <c r="E15539" s="2"/>
    </row>
    <row r="15540" spans="5:5">
      <c r="E15540" s="2"/>
    </row>
    <row r="15541" spans="5:5">
      <c r="E15541" s="2"/>
    </row>
    <row r="15542" spans="5:5">
      <c r="E15542" s="2"/>
    </row>
    <row r="15543" spans="5:5">
      <c r="E15543" s="2"/>
    </row>
    <row r="15544" spans="5:5">
      <c r="E15544" s="2"/>
    </row>
    <row r="15545" spans="5:5">
      <c r="E15545" s="2"/>
    </row>
    <row r="15546" spans="5:5">
      <c r="E15546" s="2"/>
    </row>
    <row r="15547" spans="5:5">
      <c r="E15547" s="2"/>
    </row>
    <row r="15548" spans="5:5">
      <c r="E15548" s="2"/>
    </row>
    <row r="15549" spans="5:5">
      <c r="E15549" s="2"/>
    </row>
    <row r="15550" spans="5:5">
      <c r="E15550" s="2"/>
    </row>
    <row r="15551" spans="5:5">
      <c r="E15551" s="2"/>
    </row>
    <row r="15552" spans="5:5">
      <c r="E15552" s="2"/>
    </row>
    <row r="15553" spans="5:5">
      <c r="E15553" s="2"/>
    </row>
    <row r="15554" spans="5:5">
      <c r="E15554" s="2"/>
    </row>
    <row r="15555" spans="5:5">
      <c r="E15555" s="2"/>
    </row>
    <row r="15556" spans="5:5">
      <c r="E15556" s="2"/>
    </row>
    <row r="15557" spans="5:5">
      <c r="E15557" s="2"/>
    </row>
    <row r="15558" spans="5:5">
      <c r="E15558" s="2"/>
    </row>
    <row r="15559" spans="5:5">
      <c r="E15559" s="2"/>
    </row>
    <row r="15560" spans="5:5">
      <c r="E15560" s="2"/>
    </row>
    <row r="15561" spans="5:5">
      <c r="E15561" s="2"/>
    </row>
    <row r="15562" spans="5:5">
      <c r="E15562" s="2"/>
    </row>
    <row r="15563" spans="5:5">
      <c r="E15563" s="2"/>
    </row>
    <row r="15564" spans="5:5">
      <c r="E15564" s="2"/>
    </row>
    <row r="15565" spans="5:5">
      <c r="E15565" s="2"/>
    </row>
    <row r="15566" spans="5:5">
      <c r="E15566" s="2"/>
    </row>
    <row r="15567" spans="5:5">
      <c r="E15567" s="2"/>
    </row>
    <row r="15568" spans="5:5">
      <c r="E15568" s="2"/>
    </row>
    <row r="15569" spans="5:5">
      <c r="E15569" s="2"/>
    </row>
    <row r="15570" spans="5:5">
      <c r="E15570" s="2"/>
    </row>
    <row r="15571" spans="5:5">
      <c r="E15571" s="2"/>
    </row>
    <row r="15572" spans="5:5">
      <c r="E15572" s="2"/>
    </row>
    <row r="15573" spans="5:5">
      <c r="E15573" s="2"/>
    </row>
    <row r="15574" spans="5:5">
      <c r="E15574" s="2"/>
    </row>
    <row r="15575" spans="5:5">
      <c r="E15575" s="2"/>
    </row>
    <row r="15576" spans="5:5">
      <c r="E15576" s="2"/>
    </row>
    <row r="15577" spans="5:5">
      <c r="E15577" s="2"/>
    </row>
    <row r="15578" spans="5:5">
      <c r="E15578" s="2"/>
    </row>
    <row r="15579" spans="5:5">
      <c r="E15579" s="2"/>
    </row>
    <row r="15580" spans="5:5">
      <c r="E15580" s="2"/>
    </row>
    <row r="15581" spans="5:5">
      <c r="E15581" s="2"/>
    </row>
    <row r="15582" spans="5:5">
      <c r="E15582" s="2"/>
    </row>
    <row r="15583" spans="5:5">
      <c r="E15583" s="2"/>
    </row>
    <row r="15584" spans="5:5">
      <c r="E15584" s="2"/>
    </row>
    <row r="15585" spans="5:5">
      <c r="E15585" s="2"/>
    </row>
    <row r="15586" spans="5:5">
      <c r="E15586" s="2"/>
    </row>
    <row r="15587" spans="5:5">
      <c r="E15587" s="2"/>
    </row>
    <row r="15588" spans="5:5">
      <c r="E15588" s="2"/>
    </row>
    <row r="15589" spans="5:5">
      <c r="E15589" s="2"/>
    </row>
    <row r="15590" spans="5:5">
      <c r="E15590" s="2"/>
    </row>
    <row r="15591" spans="5:5">
      <c r="E15591" s="2"/>
    </row>
    <row r="15592" spans="5:5">
      <c r="E15592" s="2"/>
    </row>
    <row r="15593" spans="5:5">
      <c r="E15593" s="2"/>
    </row>
    <row r="15594" spans="5:5">
      <c r="E15594" s="2"/>
    </row>
    <row r="15595" spans="5:5">
      <c r="E15595" s="2"/>
    </row>
    <row r="15596" spans="5:5">
      <c r="E15596" s="2"/>
    </row>
    <row r="15597" spans="5:5">
      <c r="E15597" s="2"/>
    </row>
    <row r="15598" spans="5:5">
      <c r="E15598" s="2"/>
    </row>
    <row r="15599" spans="5:5">
      <c r="E15599" s="2"/>
    </row>
    <row r="15600" spans="5:5">
      <c r="E15600" s="2"/>
    </row>
    <row r="15601" spans="5:5">
      <c r="E15601" s="2"/>
    </row>
    <row r="15602" spans="5:5">
      <c r="E15602" s="2"/>
    </row>
    <row r="15603" spans="5:5">
      <c r="E15603" s="2"/>
    </row>
    <row r="15604" spans="5:5">
      <c r="E15604" s="2"/>
    </row>
    <row r="15605" spans="5:5">
      <c r="E15605" s="2"/>
    </row>
    <row r="15606" spans="5:5">
      <c r="E15606" s="2"/>
    </row>
    <row r="15607" spans="5:5">
      <c r="E15607" s="2"/>
    </row>
    <row r="15608" spans="5:5">
      <c r="E15608" s="2"/>
    </row>
    <row r="15609" spans="5:5">
      <c r="E15609" s="2"/>
    </row>
    <row r="15610" spans="5:5">
      <c r="E15610" s="2"/>
    </row>
    <row r="15611" spans="5:5">
      <c r="E15611" s="2"/>
    </row>
    <row r="15612" spans="5:5">
      <c r="E15612" s="2"/>
    </row>
    <row r="15613" spans="5:5">
      <c r="E15613" s="2"/>
    </row>
    <row r="15614" spans="5:5">
      <c r="E15614" s="2"/>
    </row>
    <row r="15615" spans="5:5">
      <c r="E15615" s="2"/>
    </row>
    <row r="15616" spans="5:5">
      <c r="E15616" s="2"/>
    </row>
    <row r="15617" spans="5:5">
      <c r="E15617" s="2"/>
    </row>
    <row r="15618" spans="5:5">
      <c r="E15618" s="2"/>
    </row>
    <row r="15619" spans="5:5">
      <c r="E15619" s="2"/>
    </row>
    <row r="15620" spans="5:5">
      <c r="E15620" s="2"/>
    </row>
    <row r="15621" spans="5:5">
      <c r="E15621" s="2"/>
    </row>
    <row r="15622" spans="5:5">
      <c r="E15622" s="2"/>
    </row>
    <row r="15623" spans="5:5">
      <c r="E15623" s="2"/>
    </row>
    <row r="15624" spans="5:5">
      <c r="E15624" s="2"/>
    </row>
    <row r="15625" spans="5:5">
      <c r="E15625" s="2"/>
    </row>
    <row r="15626" spans="5:5">
      <c r="E15626" s="2"/>
    </row>
    <row r="15627" spans="5:5">
      <c r="E15627" s="2"/>
    </row>
    <row r="15628" spans="5:5">
      <c r="E15628" s="2"/>
    </row>
    <row r="15629" spans="5:5">
      <c r="E15629" s="2"/>
    </row>
    <row r="15630" spans="5:5">
      <c r="E15630" s="2"/>
    </row>
    <row r="15631" spans="5:5">
      <c r="E15631" s="2"/>
    </row>
    <row r="15632" spans="5:5">
      <c r="E15632" s="2"/>
    </row>
    <row r="15633" spans="5:5">
      <c r="E15633" s="2"/>
    </row>
    <row r="15634" spans="5:5">
      <c r="E15634" s="2"/>
    </row>
    <row r="15635" spans="5:5">
      <c r="E15635" s="2"/>
    </row>
    <row r="15636" spans="5:5">
      <c r="E15636" s="2"/>
    </row>
    <row r="15637" spans="5:5">
      <c r="E15637" s="2"/>
    </row>
    <row r="15638" spans="5:5">
      <c r="E15638" s="2"/>
    </row>
    <row r="15639" spans="5:5">
      <c r="E15639" s="2"/>
    </row>
    <row r="15640" spans="5:5">
      <c r="E15640" s="2"/>
    </row>
    <row r="15641" spans="5:5">
      <c r="E15641" s="2"/>
    </row>
    <row r="15642" spans="5:5">
      <c r="E15642" s="2"/>
    </row>
    <row r="15643" spans="5:5">
      <c r="E15643" s="2"/>
    </row>
    <row r="15644" spans="5:5">
      <c r="E15644" s="2"/>
    </row>
    <row r="15645" spans="5:5">
      <c r="E15645" s="2"/>
    </row>
    <row r="15646" spans="5:5">
      <c r="E15646" s="2"/>
    </row>
    <row r="15647" spans="5:5">
      <c r="E15647" s="2"/>
    </row>
    <row r="15648" spans="5:5">
      <c r="E15648" s="2"/>
    </row>
    <row r="15649" spans="5:5">
      <c r="E15649" s="2"/>
    </row>
    <row r="15650" spans="5:5">
      <c r="E15650" s="2"/>
    </row>
    <row r="15651" spans="5:5">
      <c r="E15651" s="2"/>
    </row>
    <row r="15652" spans="5:5">
      <c r="E15652" s="2"/>
    </row>
    <row r="15653" spans="5:5">
      <c r="E15653" s="2"/>
    </row>
    <row r="15654" spans="5:5">
      <c r="E15654" s="2"/>
    </row>
    <row r="15655" spans="5:5">
      <c r="E15655" s="2"/>
    </row>
    <row r="15656" spans="5:5">
      <c r="E15656" s="2"/>
    </row>
    <row r="15657" spans="5:5">
      <c r="E15657" s="2"/>
    </row>
    <row r="15658" spans="5:5">
      <c r="E15658" s="2"/>
    </row>
    <row r="15659" spans="5:5">
      <c r="E15659" s="2"/>
    </row>
    <row r="15660" spans="5:5">
      <c r="E15660" s="2"/>
    </row>
    <row r="15661" spans="5:5">
      <c r="E15661" s="2"/>
    </row>
    <row r="15662" spans="5:5">
      <c r="E15662" s="2"/>
    </row>
    <row r="15663" spans="5:5">
      <c r="E15663" s="2"/>
    </row>
    <row r="15664" spans="5:5">
      <c r="E15664" s="2"/>
    </row>
    <row r="15665" spans="5:5">
      <c r="E15665" s="2"/>
    </row>
    <row r="15666" spans="5:5">
      <c r="E15666" s="2"/>
    </row>
    <row r="15667" spans="5:5">
      <c r="E15667" s="2"/>
    </row>
    <row r="15668" spans="5:5">
      <c r="E15668" s="2"/>
    </row>
    <row r="15669" spans="5:5">
      <c r="E15669" s="2"/>
    </row>
    <row r="15670" spans="5:5">
      <c r="E15670" s="2"/>
    </row>
    <row r="15671" spans="5:5">
      <c r="E15671" s="2"/>
    </row>
    <row r="15672" spans="5:5">
      <c r="E15672" s="2"/>
    </row>
    <row r="15673" spans="5:5">
      <c r="E15673" s="2"/>
    </row>
    <row r="15674" spans="5:5">
      <c r="E15674" s="2"/>
    </row>
    <row r="15675" spans="5:5">
      <c r="E15675" s="2"/>
    </row>
    <row r="15676" spans="5:5">
      <c r="E15676" s="2"/>
    </row>
    <row r="15677" spans="5:5">
      <c r="E15677" s="2"/>
    </row>
    <row r="15678" spans="5:5">
      <c r="E15678" s="2"/>
    </row>
    <row r="15679" spans="5:5">
      <c r="E15679" s="2"/>
    </row>
    <row r="15680" spans="5:5">
      <c r="E15680" s="2"/>
    </row>
    <row r="15681" spans="5:5">
      <c r="E15681" s="2"/>
    </row>
    <row r="15682" spans="5:5">
      <c r="E15682" s="2"/>
    </row>
    <row r="15683" spans="5:5">
      <c r="E15683" s="2"/>
    </row>
    <row r="15684" spans="5:5">
      <c r="E15684" s="2"/>
    </row>
    <row r="15685" spans="5:5">
      <c r="E15685" s="2"/>
    </row>
    <row r="15686" spans="5:5">
      <c r="E15686" s="2"/>
    </row>
    <row r="15687" spans="5:5">
      <c r="E15687" s="2"/>
    </row>
    <row r="15688" spans="5:5">
      <c r="E15688" s="2"/>
    </row>
    <row r="15689" spans="5:5">
      <c r="E15689" s="2"/>
    </row>
    <row r="15690" spans="5:5">
      <c r="E15690" s="2"/>
    </row>
    <row r="15691" spans="5:5">
      <c r="E15691" s="2"/>
    </row>
    <row r="15692" spans="5:5">
      <c r="E15692" s="2"/>
    </row>
    <row r="15693" spans="5:5">
      <c r="E15693" s="2"/>
    </row>
    <row r="15694" spans="5:5">
      <c r="E15694" s="2"/>
    </row>
    <row r="15695" spans="5:5">
      <c r="E15695" s="2"/>
    </row>
    <row r="15696" spans="5:5">
      <c r="E15696" s="2"/>
    </row>
    <row r="15697" spans="5:5">
      <c r="E15697" s="2"/>
    </row>
    <row r="15698" spans="5:5">
      <c r="E15698" s="2"/>
    </row>
    <row r="15699" spans="5:5">
      <c r="E15699" s="2"/>
    </row>
    <row r="15700" spans="5:5">
      <c r="E15700" s="2"/>
    </row>
    <row r="15701" spans="5:5">
      <c r="E15701" s="2"/>
    </row>
    <row r="15702" spans="5:5">
      <c r="E15702" s="2"/>
    </row>
    <row r="15703" spans="5:5">
      <c r="E15703" s="2"/>
    </row>
    <row r="15704" spans="5:5">
      <c r="E15704" s="2"/>
    </row>
    <row r="15705" spans="5:5">
      <c r="E15705" s="2"/>
    </row>
    <row r="15706" spans="5:5">
      <c r="E15706" s="2"/>
    </row>
    <row r="15707" spans="5:5">
      <c r="E15707" s="2"/>
    </row>
    <row r="15708" spans="5:5">
      <c r="E15708" s="2"/>
    </row>
    <row r="15709" spans="5:5">
      <c r="E15709" s="2"/>
    </row>
    <row r="15710" spans="5:5">
      <c r="E15710" s="2"/>
    </row>
    <row r="15711" spans="5:5">
      <c r="E15711" s="2"/>
    </row>
    <row r="15712" spans="5:5">
      <c r="E15712" s="2"/>
    </row>
    <row r="15713" spans="5:5">
      <c r="E15713" s="2"/>
    </row>
    <row r="15714" spans="5:5">
      <c r="E15714" s="2"/>
    </row>
    <row r="15715" spans="5:5">
      <c r="E15715" s="2"/>
    </row>
    <row r="15716" spans="5:5">
      <c r="E15716" s="2"/>
    </row>
    <row r="15717" spans="5:5">
      <c r="E15717" s="2"/>
    </row>
    <row r="15718" spans="5:5">
      <c r="E15718" s="2"/>
    </row>
    <row r="15719" spans="5:5">
      <c r="E15719" s="2"/>
    </row>
    <row r="15720" spans="5:5">
      <c r="E15720" s="2"/>
    </row>
    <row r="15721" spans="5:5">
      <c r="E15721" s="2"/>
    </row>
    <row r="15722" spans="5:5">
      <c r="E15722" s="2"/>
    </row>
    <row r="15723" spans="5:5">
      <c r="E15723" s="2"/>
    </row>
    <row r="15724" spans="5:5">
      <c r="E15724" s="2"/>
    </row>
    <row r="15725" spans="5:5">
      <c r="E15725" s="2"/>
    </row>
    <row r="15726" spans="5:5">
      <c r="E15726" s="2"/>
    </row>
    <row r="15727" spans="5:5">
      <c r="E15727" s="2"/>
    </row>
    <row r="15728" spans="5:5">
      <c r="E15728" s="2"/>
    </row>
    <row r="15729" spans="5:5">
      <c r="E15729" s="2"/>
    </row>
    <row r="15730" spans="5:5">
      <c r="E15730" s="2"/>
    </row>
    <row r="15731" spans="5:5">
      <c r="E15731" s="2"/>
    </row>
    <row r="15732" spans="5:5">
      <c r="E15732" s="2"/>
    </row>
    <row r="15733" spans="5:5">
      <c r="E15733" s="2"/>
    </row>
    <row r="15734" spans="5:5">
      <c r="E15734" s="2"/>
    </row>
    <row r="15735" spans="5:5">
      <c r="E15735" s="2"/>
    </row>
    <row r="15736" spans="5:5">
      <c r="E15736" s="2"/>
    </row>
    <row r="15737" spans="5:5">
      <c r="E15737" s="2"/>
    </row>
    <row r="15738" spans="5:5">
      <c r="E15738" s="2"/>
    </row>
    <row r="15739" spans="5:5">
      <c r="E15739" s="2"/>
    </row>
    <row r="15740" spans="5:5">
      <c r="E15740" s="2"/>
    </row>
    <row r="15741" spans="5:5">
      <c r="E15741" s="2"/>
    </row>
    <row r="15742" spans="5:5">
      <c r="E15742" s="2"/>
    </row>
    <row r="15743" spans="5:5">
      <c r="E15743" s="2"/>
    </row>
    <row r="15744" spans="5:5">
      <c r="E15744" s="2"/>
    </row>
    <row r="15745" spans="5:5">
      <c r="E15745" s="2"/>
    </row>
    <row r="15746" spans="5:5">
      <c r="E15746" s="2"/>
    </row>
    <row r="15747" spans="5:5">
      <c r="E15747" s="2"/>
    </row>
    <row r="15748" spans="5:5">
      <c r="E15748" s="2"/>
    </row>
    <row r="15749" spans="5:5">
      <c r="E15749" s="2"/>
    </row>
    <row r="15750" spans="5:5">
      <c r="E15750" s="2"/>
    </row>
    <row r="15751" spans="5:5">
      <c r="E15751" s="2"/>
    </row>
    <row r="15752" spans="5:5">
      <c r="E15752" s="2"/>
    </row>
    <row r="15753" spans="5:5">
      <c r="E15753" s="2"/>
    </row>
    <row r="15754" spans="5:5">
      <c r="E15754" s="2"/>
    </row>
    <row r="15755" spans="5:5">
      <c r="E15755" s="2"/>
    </row>
    <row r="15756" spans="5:5">
      <c r="E15756" s="2"/>
    </row>
    <row r="15757" spans="5:5">
      <c r="E15757" s="2"/>
    </row>
    <row r="15758" spans="5:5">
      <c r="E15758" s="2"/>
    </row>
    <row r="15759" spans="5:5">
      <c r="E15759" s="2"/>
    </row>
    <row r="15760" spans="5:5">
      <c r="E15760" s="2"/>
    </row>
    <row r="15761" spans="5:5">
      <c r="E15761" s="2"/>
    </row>
    <row r="15762" spans="5:5">
      <c r="E15762" s="2"/>
    </row>
    <row r="15763" spans="5:5">
      <c r="E15763" s="2"/>
    </row>
    <row r="15764" spans="5:5">
      <c r="E15764" s="2"/>
    </row>
    <row r="15765" spans="5:5">
      <c r="E15765" s="2"/>
    </row>
    <row r="15766" spans="5:5">
      <c r="E15766" s="2"/>
    </row>
    <row r="15767" spans="5:5">
      <c r="E15767" s="2"/>
    </row>
    <row r="15768" spans="5:5">
      <c r="E15768" s="2"/>
    </row>
    <row r="15769" spans="5:5">
      <c r="E15769" s="2"/>
    </row>
    <row r="15770" spans="5:5">
      <c r="E15770" s="2"/>
    </row>
    <row r="15771" spans="5:5">
      <c r="E15771" s="2"/>
    </row>
    <row r="15772" spans="5:5">
      <c r="E15772" s="2"/>
    </row>
    <row r="15773" spans="5:5">
      <c r="E15773" s="2"/>
    </row>
    <row r="15774" spans="5:5">
      <c r="E15774" s="2"/>
    </row>
    <row r="15775" spans="5:5">
      <c r="E15775" s="2"/>
    </row>
    <row r="15776" spans="5:5">
      <c r="E15776" s="2"/>
    </row>
    <row r="15777" spans="5:5">
      <c r="E15777" s="2"/>
    </row>
    <row r="15778" spans="5:5">
      <c r="E15778" s="2"/>
    </row>
    <row r="15779" spans="5:5">
      <c r="E15779" s="2"/>
    </row>
    <row r="15780" spans="5:5">
      <c r="E15780" s="2"/>
    </row>
    <row r="15781" spans="5:5">
      <c r="E15781" s="2"/>
    </row>
    <row r="15782" spans="5:5">
      <c r="E15782" s="2"/>
    </row>
    <row r="15783" spans="5:5">
      <c r="E15783" s="2"/>
    </row>
    <row r="15784" spans="5:5">
      <c r="E15784" s="2"/>
    </row>
    <row r="15785" spans="5:5">
      <c r="E15785" s="2"/>
    </row>
    <row r="15786" spans="5:5">
      <c r="E15786" s="2"/>
    </row>
    <row r="15787" spans="5:5">
      <c r="E15787" s="2"/>
    </row>
    <row r="15788" spans="5:5">
      <c r="E15788" s="2"/>
    </row>
    <row r="15789" spans="5:5">
      <c r="E15789" s="2"/>
    </row>
    <row r="15790" spans="5:5">
      <c r="E15790" s="2"/>
    </row>
    <row r="15791" spans="5:5">
      <c r="E15791" s="2"/>
    </row>
    <row r="15792" spans="5:5">
      <c r="E15792" s="2"/>
    </row>
    <row r="15793" spans="5:5">
      <c r="E15793" s="2"/>
    </row>
    <row r="15794" spans="5:5">
      <c r="E15794" s="2"/>
    </row>
    <row r="15795" spans="5:5">
      <c r="E15795" s="2"/>
    </row>
    <row r="15796" spans="5:5">
      <c r="E15796" s="2"/>
    </row>
    <row r="15797" spans="5:5">
      <c r="E15797" s="2"/>
    </row>
    <row r="15798" spans="5:5">
      <c r="E15798" s="2"/>
    </row>
    <row r="15799" spans="5:5">
      <c r="E15799" s="2"/>
    </row>
    <row r="15800" spans="5:5">
      <c r="E15800" s="2"/>
    </row>
    <row r="15801" spans="5:5">
      <c r="E15801" s="2"/>
    </row>
    <row r="15802" spans="5:5">
      <c r="E15802" s="2"/>
    </row>
    <row r="15803" spans="5:5">
      <c r="E15803" s="2"/>
    </row>
    <row r="15804" spans="5:5">
      <c r="E15804" s="2"/>
    </row>
    <row r="15805" spans="5:5">
      <c r="E15805" s="2"/>
    </row>
    <row r="15806" spans="5:5">
      <c r="E15806" s="2"/>
    </row>
    <row r="15807" spans="5:5">
      <c r="E15807" s="2"/>
    </row>
    <row r="15808" spans="5:5">
      <c r="E15808" s="2"/>
    </row>
    <row r="15809" spans="5:5">
      <c r="E15809" s="2"/>
    </row>
    <row r="15810" spans="5:5">
      <c r="E15810" s="2"/>
    </row>
    <row r="15811" spans="5:5">
      <c r="E15811" s="2"/>
    </row>
    <row r="15812" spans="5:5">
      <c r="E15812" s="2"/>
    </row>
    <row r="15813" spans="5:5">
      <c r="E15813" s="2"/>
    </row>
    <row r="15814" spans="5:5">
      <c r="E15814" s="2"/>
    </row>
    <row r="15815" spans="5:5">
      <c r="E15815" s="2"/>
    </row>
    <row r="15816" spans="5:5">
      <c r="E15816" s="2"/>
    </row>
    <row r="15817" spans="5:5">
      <c r="E15817" s="2"/>
    </row>
    <row r="15818" spans="5:5">
      <c r="E15818" s="2"/>
    </row>
    <row r="15819" spans="5:5">
      <c r="E15819" s="2"/>
    </row>
    <row r="15820" spans="5:5">
      <c r="E15820" s="2"/>
    </row>
    <row r="15821" spans="5:5">
      <c r="E15821" s="2"/>
    </row>
    <row r="15822" spans="5:5">
      <c r="E15822" s="2"/>
    </row>
    <row r="15823" spans="5:5">
      <c r="E15823" s="2"/>
    </row>
    <row r="15824" spans="5:5">
      <c r="E15824" s="2"/>
    </row>
    <row r="15825" spans="5:5">
      <c r="E15825" s="2"/>
    </row>
    <row r="15826" spans="5:5">
      <c r="E15826" s="2"/>
    </row>
    <row r="15827" spans="5:5">
      <c r="E15827" s="2"/>
    </row>
    <row r="15828" spans="5:5">
      <c r="E15828" s="2"/>
    </row>
    <row r="15829" spans="5:5">
      <c r="E15829" s="2"/>
    </row>
    <row r="15830" spans="5:5">
      <c r="E15830" s="2"/>
    </row>
    <row r="15831" spans="5:5">
      <c r="E15831" s="2"/>
    </row>
    <row r="15832" spans="5:5">
      <c r="E15832" s="2"/>
    </row>
    <row r="15833" spans="5:5">
      <c r="E15833" s="2"/>
    </row>
    <row r="15834" spans="5:5">
      <c r="E15834" s="2"/>
    </row>
    <row r="15835" spans="5:5">
      <c r="E15835" s="2"/>
    </row>
    <row r="15836" spans="5:5">
      <c r="E15836" s="2"/>
    </row>
    <row r="15837" spans="5:5">
      <c r="E15837" s="2"/>
    </row>
    <row r="15838" spans="5:5">
      <c r="E15838" s="2"/>
    </row>
    <row r="15839" spans="5:5">
      <c r="E15839" s="2"/>
    </row>
    <row r="15840" spans="5:5">
      <c r="E15840" s="2"/>
    </row>
    <row r="15841" spans="5:5">
      <c r="E15841" s="2"/>
    </row>
    <row r="15842" spans="5:5">
      <c r="E15842" s="2"/>
    </row>
    <row r="15843" spans="5:5">
      <c r="E15843" s="2"/>
    </row>
    <row r="15844" spans="5:5">
      <c r="E15844" s="2"/>
    </row>
    <row r="15845" spans="5:5">
      <c r="E15845" s="2"/>
    </row>
    <row r="15846" spans="5:5">
      <c r="E15846" s="2"/>
    </row>
    <row r="15847" spans="5:5">
      <c r="E15847" s="2"/>
    </row>
    <row r="15848" spans="5:5">
      <c r="E15848" s="2"/>
    </row>
    <row r="15849" spans="5:5">
      <c r="E15849" s="2"/>
    </row>
    <row r="15850" spans="5:5">
      <c r="E15850" s="2"/>
    </row>
    <row r="15851" spans="5:5">
      <c r="E15851" s="2"/>
    </row>
    <row r="15852" spans="5:5">
      <c r="E15852" s="2"/>
    </row>
    <row r="15853" spans="5:5">
      <c r="E15853" s="2"/>
    </row>
    <row r="15854" spans="5:5">
      <c r="E15854" s="2"/>
    </row>
    <row r="15855" spans="5:5">
      <c r="E15855" s="2"/>
    </row>
    <row r="15856" spans="5:5">
      <c r="E15856" s="2"/>
    </row>
    <row r="15857" spans="5:5">
      <c r="E15857" s="2"/>
    </row>
    <row r="15858" spans="5:5">
      <c r="E15858" s="2"/>
    </row>
    <row r="15859" spans="5:5">
      <c r="E15859" s="2"/>
    </row>
    <row r="15860" spans="5:5">
      <c r="E15860" s="2"/>
    </row>
    <row r="15861" spans="5:5">
      <c r="E15861" s="2"/>
    </row>
    <row r="15862" spans="5:5">
      <c r="E15862" s="2"/>
    </row>
    <row r="15863" spans="5:5">
      <c r="E15863" s="2"/>
    </row>
    <row r="15864" spans="5:5">
      <c r="E15864" s="2"/>
    </row>
    <row r="15865" spans="5:5">
      <c r="E15865" s="2"/>
    </row>
    <row r="15866" spans="5:5">
      <c r="E15866" s="2"/>
    </row>
    <row r="15867" spans="5:5">
      <c r="E15867" s="2"/>
    </row>
    <row r="15868" spans="5:5">
      <c r="E15868" s="2"/>
    </row>
    <row r="15869" spans="5:5">
      <c r="E15869" s="2"/>
    </row>
    <row r="15870" spans="5:5">
      <c r="E15870" s="2"/>
    </row>
    <row r="15871" spans="5:5">
      <c r="E15871" s="2"/>
    </row>
    <row r="15872" spans="5:5">
      <c r="E15872" s="2"/>
    </row>
    <row r="15873" spans="5:5">
      <c r="E15873" s="2"/>
    </row>
    <row r="15874" spans="5:5">
      <c r="E15874" s="2"/>
    </row>
    <row r="15875" spans="5:5">
      <c r="E15875" s="2"/>
    </row>
    <row r="15876" spans="5:5">
      <c r="E15876" s="2"/>
    </row>
    <row r="15877" spans="5:5">
      <c r="E15877" s="2"/>
    </row>
    <row r="15878" spans="5:5">
      <c r="E15878" s="2"/>
    </row>
    <row r="15879" spans="5:5">
      <c r="E15879" s="2"/>
    </row>
    <row r="15880" spans="5:5">
      <c r="E15880" s="2"/>
    </row>
    <row r="15881" spans="5:5">
      <c r="E15881" s="2"/>
    </row>
    <row r="15882" spans="5:5">
      <c r="E15882" s="2"/>
    </row>
    <row r="15883" spans="5:5">
      <c r="E15883" s="2"/>
    </row>
    <row r="15884" spans="5:5">
      <c r="E15884" s="2"/>
    </row>
    <row r="15885" spans="5:5">
      <c r="E15885" s="2"/>
    </row>
    <row r="15886" spans="5:5">
      <c r="E15886" s="2"/>
    </row>
    <row r="15887" spans="5:5">
      <c r="E15887" s="2"/>
    </row>
    <row r="15888" spans="5:5">
      <c r="E15888" s="2"/>
    </row>
    <row r="15889" spans="5:5">
      <c r="E15889" s="2"/>
    </row>
    <row r="15890" spans="5:5">
      <c r="E15890" s="2"/>
    </row>
    <row r="15891" spans="5:5">
      <c r="E15891" s="2"/>
    </row>
    <row r="15892" spans="5:5">
      <c r="E15892" s="2"/>
    </row>
    <row r="15893" spans="5:5">
      <c r="E15893" s="2"/>
    </row>
    <row r="15894" spans="5:5">
      <c r="E15894" s="2"/>
    </row>
    <row r="15895" spans="5:5">
      <c r="E15895" s="2"/>
    </row>
    <row r="15896" spans="5:5">
      <c r="E15896" s="2"/>
    </row>
    <row r="15897" spans="5:5">
      <c r="E15897" s="2"/>
    </row>
    <row r="15898" spans="5:5">
      <c r="E15898" s="2"/>
    </row>
    <row r="15899" spans="5:5">
      <c r="E15899" s="2"/>
    </row>
    <row r="15900" spans="5:5">
      <c r="E15900" s="2"/>
    </row>
    <row r="15901" spans="5:5">
      <c r="E15901" s="2"/>
    </row>
    <row r="15902" spans="5:5">
      <c r="E15902" s="2"/>
    </row>
    <row r="15903" spans="5:5">
      <c r="E15903" s="2"/>
    </row>
    <row r="15904" spans="5:5">
      <c r="E15904" s="2"/>
    </row>
    <row r="15905" spans="5:5">
      <c r="E15905" s="2"/>
    </row>
    <row r="15906" spans="5:5">
      <c r="E15906" s="2"/>
    </row>
    <row r="15907" spans="5:5">
      <c r="E15907" s="2"/>
    </row>
    <row r="15908" spans="5:5">
      <c r="E15908" s="2"/>
    </row>
    <row r="15909" spans="5:5">
      <c r="E15909" s="2"/>
    </row>
    <row r="15910" spans="5:5">
      <c r="E15910" s="2"/>
    </row>
    <row r="15911" spans="5:5">
      <c r="E15911" s="2"/>
    </row>
    <row r="15912" spans="5:5">
      <c r="E15912" s="2"/>
    </row>
    <row r="15913" spans="5:5">
      <c r="E15913" s="2"/>
    </row>
    <row r="15914" spans="5:5">
      <c r="E15914" s="2"/>
    </row>
    <row r="15915" spans="5:5">
      <c r="E15915" s="2"/>
    </row>
    <row r="15916" spans="5:5">
      <c r="E15916" s="2"/>
    </row>
    <row r="15917" spans="5:5">
      <c r="E15917" s="2"/>
    </row>
    <row r="15918" spans="5:5">
      <c r="E15918" s="2"/>
    </row>
    <row r="15919" spans="5:5">
      <c r="E15919" s="2"/>
    </row>
    <row r="15920" spans="5:5">
      <c r="E15920" s="2"/>
    </row>
    <row r="15921" spans="5:5">
      <c r="E15921" s="2"/>
    </row>
    <row r="15922" spans="5:5">
      <c r="E15922" s="2"/>
    </row>
    <row r="15923" spans="5:5">
      <c r="E15923" s="2"/>
    </row>
    <row r="15924" spans="5:5">
      <c r="E15924" s="2"/>
    </row>
    <row r="15925" spans="5:5">
      <c r="E15925" s="2"/>
    </row>
    <row r="15926" spans="5:5">
      <c r="E15926" s="2"/>
    </row>
    <row r="15927" spans="5:5">
      <c r="E15927" s="2"/>
    </row>
    <row r="15928" spans="5:5">
      <c r="E15928" s="2"/>
    </row>
    <row r="15929" spans="5:5">
      <c r="E15929" s="2"/>
    </row>
    <row r="15930" spans="5:5">
      <c r="E15930" s="2"/>
    </row>
    <row r="15931" spans="5:5">
      <c r="E15931" s="2"/>
    </row>
    <row r="15932" spans="5:5">
      <c r="E15932" s="2"/>
    </row>
    <row r="15933" spans="5:5">
      <c r="E15933" s="2"/>
    </row>
    <row r="15934" spans="5:5">
      <c r="E15934" s="2"/>
    </row>
    <row r="15935" spans="5:5">
      <c r="E15935" s="2"/>
    </row>
    <row r="15936" spans="5:5">
      <c r="E15936" s="2"/>
    </row>
    <row r="15937" spans="5:5">
      <c r="E15937" s="2"/>
    </row>
    <row r="15938" spans="5:5">
      <c r="E15938" s="2"/>
    </row>
    <row r="15939" spans="5:5">
      <c r="E15939" s="2"/>
    </row>
    <row r="15940" spans="5:5">
      <c r="E15940" s="2"/>
    </row>
    <row r="15941" spans="5:5">
      <c r="E15941" s="2"/>
    </row>
    <row r="15942" spans="5:5">
      <c r="E15942" s="2"/>
    </row>
    <row r="15943" spans="5:5">
      <c r="E15943" s="2"/>
    </row>
    <row r="15944" spans="5:5">
      <c r="E15944" s="2"/>
    </row>
    <row r="15945" spans="5:5">
      <c r="E15945" s="2"/>
    </row>
    <row r="15946" spans="5:5">
      <c r="E15946" s="2"/>
    </row>
    <row r="15947" spans="5:5">
      <c r="E15947" s="2"/>
    </row>
    <row r="15948" spans="5:5">
      <c r="E15948" s="2"/>
    </row>
    <row r="15949" spans="5:5">
      <c r="E15949" s="2"/>
    </row>
    <row r="15950" spans="5:5">
      <c r="E15950" s="2"/>
    </row>
    <row r="15951" spans="5:5">
      <c r="E15951" s="2"/>
    </row>
    <row r="15952" spans="5:5">
      <c r="E15952" s="2"/>
    </row>
    <row r="15953" spans="5:5">
      <c r="E15953" s="2"/>
    </row>
    <row r="15954" spans="5:5">
      <c r="E15954" s="2"/>
    </row>
    <row r="15955" spans="5:5">
      <c r="E15955" s="2"/>
    </row>
    <row r="15956" spans="5:5">
      <c r="E15956" s="2"/>
    </row>
    <row r="15957" spans="5:5">
      <c r="E15957" s="2"/>
    </row>
    <row r="15958" spans="5:5">
      <c r="E15958" s="2"/>
    </row>
    <row r="15959" spans="5:5">
      <c r="E15959" s="2"/>
    </row>
    <row r="15960" spans="5:5">
      <c r="E15960" s="2"/>
    </row>
    <row r="15961" spans="5:5">
      <c r="E15961" s="2"/>
    </row>
    <row r="15962" spans="5:5">
      <c r="E15962" s="2"/>
    </row>
    <row r="15963" spans="5:5">
      <c r="E15963" s="2"/>
    </row>
    <row r="15964" spans="5:5">
      <c r="E15964" s="2"/>
    </row>
    <row r="15965" spans="5:5">
      <c r="E15965" s="2"/>
    </row>
    <row r="15966" spans="5:5">
      <c r="E15966" s="2"/>
    </row>
    <row r="15967" spans="5:5">
      <c r="E15967" s="2"/>
    </row>
    <row r="15968" spans="5:5">
      <c r="E15968" s="2"/>
    </row>
    <row r="15969" spans="5:5">
      <c r="E15969" s="2"/>
    </row>
    <row r="15970" spans="5:5">
      <c r="E15970" s="2"/>
    </row>
    <row r="15971" spans="5:5">
      <c r="E15971" s="2"/>
    </row>
    <row r="15972" spans="5:5">
      <c r="E15972" s="2"/>
    </row>
    <row r="15973" spans="5:5">
      <c r="E15973" s="2"/>
    </row>
    <row r="15974" spans="5:5">
      <c r="E15974" s="2"/>
    </row>
    <row r="15975" spans="5:5">
      <c r="E15975" s="2"/>
    </row>
    <row r="15976" spans="5:5">
      <c r="E15976" s="2"/>
    </row>
    <row r="15977" spans="5:5">
      <c r="E15977" s="2"/>
    </row>
    <row r="15978" spans="5:5">
      <c r="E15978" s="2"/>
    </row>
    <row r="15979" spans="5:5">
      <c r="E15979" s="2"/>
    </row>
    <row r="15980" spans="5:5">
      <c r="E15980" s="2"/>
    </row>
    <row r="15981" spans="5:5">
      <c r="E15981" s="2"/>
    </row>
    <row r="15982" spans="5:5">
      <c r="E15982" s="2"/>
    </row>
    <row r="15983" spans="5:5">
      <c r="E15983" s="2"/>
    </row>
    <row r="15984" spans="5:5">
      <c r="E15984" s="2"/>
    </row>
    <row r="15985" spans="5:5">
      <c r="E15985" s="2"/>
    </row>
    <row r="15986" spans="5:5">
      <c r="E15986" s="2"/>
    </row>
    <row r="15987" spans="5:5">
      <c r="E15987" s="2"/>
    </row>
    <row r="15988" spans="5:5">
      <c r="E15988" s="2"/>
    </row>
    <row r="15989" spans="5:5">
      <c r="E15989" s="2"/>
    </row>
    <row r="15990" spans="5:5">
      <c r="E15990" s="2"/>
    </row>
    <row r="15991" spans="5:5">
      <c r="E15991" s="2"/>
    </row>
    <row r="15992" spans="5:5">
      <c r="E15992" s="2"/>
    </row>
    <row r="15993" spans="5:5">
      <c r="E15993" s="2"/>
    </row>
    <row r="15994" spans="5:5">
      <c r="E15994" s="2"/>
    </row>
    <row r="15995" spans="5:5">
      <c r="E15995" s="2"/>
    </row>
    <row r="15996" spans="5:5">
      <c r="E15996" s="2"/>
    </row>
    <row r="15997" spans="5:5">
      <c r="E15997" s="2"/>
    </row>
    <row r="15998" spans="5:5">
      <c r="E15998" s="2"/>
    </row>
    <row r="15999" spans="5:5">
      <c r="E15999" s="2"/>
    </row>
    <row r="16000" spans="5:5">
      <c r="E16000" s="2"/>
    </row>
    <row r="16001" spans="5:5">
      <c r="E16001" s="2"/>
    </row>
    <row r="16002" spans="5:5">
      <c r="E16002" s="2"/>
    </row>
    <row r="16003" spans="5:5">
      <c r="E16003" s="2"/>
    </row>
    <row r="16004" spans="5:5">
      <c r="E16004" s="2"/>
    </row>
    <row r="16005" spans="5:5">
      <c r="E16005" s="2"/>
    </row>
    <row r="16006" spans="5:5">
      <c r="E16006" s="2"/>
    </row>
    <row r="16007" spans="5:5">
      <c r="E16007" s="2"/>
    </row>
    <row r="16008" spans="5:5">
      <c r="E16008" s="2"/>
    </row>
    <row r="16009" spans="5:5">
      <c r="E16009" s="2"/>
    </row>
    <row r="16010" spans="5:5">
      <c r="E16010" s="2"/>
    </row>
    <row r="16011" spans="5:5">
      <c r="E16011" s="2"/>
    </row>
    <row r="16012" spans="5:5">
      <c r="E16012" s="2"/>
    </row>
    <row r="16013" spans="5:5">
      <c r="E16013" s="2"/>
    </row>
    <row r="16014" spans="5:5">
      <c r="E16014" s="2"/>
    </row>
    <row r="16015" spans="5:5">
      <c r="E16015" s="2"/>
    </row>
    <row r="16016" spans="5:5">
      <c r="E16016" s="2"/>
    </row>
    <row r="16017" spans="5:5">
      <c r="E16017" s="2"/>
    </row>
    <row r="16018" spans="5:5">
      <c r="E16018" s="2"/>
    </row>
    <row r="16019" spans="5:5">
      <c r="E16019" s="2"/>
    </row>
    <row r="16020" spans="5:5">
      <c r="E16020" s="2"/>
    </row>
    <row r="16021" spans="5:5">
      <c r="E16021" s="2"/>
    </row>
    <row r="16022" spans="5:5">
      <c r="E16022" s="2"/>
    </row>
    <row r="16023" spans="5:5">
      <c r="E16023" s="2"/>
    </row>
    <row r="16024" spans="5:5">
      <c r="E16024" s="2"/>
    </row>
    <row r="16025" spans="5:5">
      <c r="E16025" s="2"/>
    </row>
    <row r="16026" spans="5:5">
      <c r="E16026" s="2"/>
    </row>
    <row r="16027" spans="5:5">
      <c r="E16027" s="2"/>
    </row>
    <row r="16028" spans="5:5">
      <c r="E16028" s="2"/>
    </row>
    <row r="16029" spans="5:5">
      <c r="E16029" s="2"/>
    </row>
    <row r="16030" spans="5:5">
      <c r="E16030" s="2"/>
    </row>
    <row r="16031" spans="5:5">
      <c r="E16031" s="2"/>
    </row>
    <row r="16032" spans="5:5">
      <c r="E16032" s="2"/>
    </row>
    <row r="16033" spans="5:5">
      <c r="E16033" s="2"/>
    </row>
    <row r="16034" spans="5:5">
      <c r="E16034" s="2"/>
    </row>
    <row r="16035" spans="5:5">
      <c r="E16035" s="2"/>
    </row>
    <row r="16036" spans="5:5">
      <c r="E16036" s="2"/>
    </row>
    <row r="16037" spans="5:5">
      <c r="E16037" s="2"/>
    </row>
    <row r="16038" spans="5:5">
      <c r="E16038" s="2"/>
    </row>
    <row r="16039" spans="5:5">
      <c r="E16039" s="2"/>
    </row>
    <row r="16040" spans="5:5">
      <c r="E16040" s="2"/>
    </row>
    <row r="16041" spans="5:5">
      <c r="E16041" s="2"/>
    </row>
    <row r="16042" spans="5:5">
      <c r="E16042" s="2"/>
    </row>
    <row r="16043" spans="5:5">
      <c r="E16043" s="2"/>
    </row>
    <row r="16044" spans="5:5">
      <c r="E16044" s="2"/>
    </row>
    <row r="16045" spans="5:5">
      <c r="E16045" s="2"/>
    </row>
    <row r="16046" spans="5:5">
      <c r="E16046" s="2"/>
    </row>
    <row r="16047" spans="5:5">
      <c r="E16047" s="2"/>
    </row>
    <row r="16048" spans="5:5">
      <c r="E16048" s="2"/>
    </row>
    <row r="16049" spans="5:5">
      <c r="E16049" s="2"/>
    </row>
    <row r="16050" spans="5:5">
      <c r="E16050" s="2"/>
    </row>
    <row r="16051" spans="5:5">
      <c r="E16051" s="2"/>
    </row>
    <row r="16052" spans="5:5">
      <c r="E16052" s="2"/>
    </row>
    <row r="16053" spans="5:5">
      <c r="E16053" s="2"/>
    </row>
    <row r="16054" spans="5:5">
      <c r="E16054" s="2"/>
    </row>
    <row r="16055" spans="5:5">
      <c r="E16055" s="2"/>
    </row>
    <row r="16056" spans="5:5">
      <c r="E16056" s="2"/>
    </row>
    <row r="16057" spans="5:5">
      <c r="E16057" s="2"/>
    </row>
    <row r="16058" spans="5:5">
      <c r="E16058" s="2"/>
    </row>
    <row r="16059" spans="5:5">
      <c r="E16059" s="2"/>
    </row>
    <row r="16060" spans="5:5">
      <c r="E16060" s="2"/>
    </row>
    <row r="16061" spans="5:5">
      <c r="E16061" s="2"/>
    </row>
    <row r="16062" spans="5:5">
      <c r="E16062" s="2"/>
    </row>
    <row r="16063" spans="5:5">
      <c r="E16063" s="2"/>
    </row>
    <row r="16064" spans="5:5">
      <c r="E16064" s="2"/>
    </row>
    <row r="16065" spans="5:5">
      <c r="E16065" s="2"/>
    </row>
    <row r="16066" spans="5:5">
      <c r="E16066" s="2"/>
    </row>
    <row r="16067" spans="5:5">
      <c r="E16067" s="2"/>
    </row>
    <row r="16068" spans="5:5">
      <c r="E16068" s="2"/>
    </row>
    <row r="16069" spans="5:5">
      <c r="E16069" s="2"/>
    </row>
    <row r="16070" spans="5:5">
      <c r="E16070" s="2"/>
    </row>
    <row r="16071" spans="5:5">
      <c r="E16071" s="2"/>
    </row>
    <row r="16072" spans="5:5">
      <c r="E16072" s="2"/>
    </row>
    <row r="16073" spans="5:5">
      <c r="E16073" s="2"/>
    </row>
    <row r="16074" spans="5:5">
      <c r="E16074" s="2"/>
    </row>
    <row r="16075" spans="5:5">
      <c r="E16075" s="2"/>
    </row>
    <row r="16076" spans="5:5">
      <c r="E16076" s="2"/>
    </row>
    <row r="16077" spans="5:5">
      <c r="E16077" s="2"/>
    </row>
    <row r="16078" spans="5:5">
      <c r="E16078" s="2"/>
    </row>
    <row r="16079" spans="5:5">
      <c r="E16079" s="2"/>
    </row>
    <row r="16080" spans="5:5">
      <c r="E16080" s="2"/>
    </row>
    <row r="16081" spans="5:5">
      <c r="E16081" s="2"/>
    </row>
    <row r="16082" spans="5:5">
      <c r="E16082" s="2"/>
    </row>
    <row r="16083" spans="5:5">
      <c r="E16083" s="2"/>
    </row>
    <row r="16084" spans="5:5">
      <c r="E16084" s="2"/>
    </row>
    <row r="16085" spans="5:5">
      <c r="E16085" s="2"/>
    </row>
    <row r="16086" spans="5:5">
      <c r="E16086" s="2"/>
    </row>
    <row r="16087" spans="5:5">
      <c r="E16087" s="2"/>
    </row>
    <row r="16088" spans="5:5">
      <c r="E16088" s="2"/>
    </row>
    <row r="16089" spans="5:5">
      <c r="E16089" s="2"/>
    </row>
    <row r="16090" spans="5:5">
      <c r="E16090" s="2"/>
    </row>
    <row r="16091" spans="5:5">
      <c r="E16091" s="2"/>
    </row>
    <row r="16092" spans="5:5">
      <c r="E16092" s="2"/>
    </row>
    <row r="16093" spans="5:5">
      <c r="E16093" s="2"/>
    </row>
    <row r="16094" spans="5:5">
      <c r="E16094" s="2"/>
    </row>
    <row r="16095" spans="5:5">
      <c r="E16095" s="2"/>
    </row>
    <row r="16096" spans="5:5">
      <c r="E16096" s="2"/>
    </row>
    <row r="16097" spans="5:5">
      <c r="E16097" s="2"/>
    </row>
    <row r="16098" spans="5:5">
      <c r="E16098" s="2"/>
    </row>
    <row r="16099" spans="5:5">
      <c r="E16099" s="2"/>
    </row>
    <row r="16100" spans="5:5">
      <c r="E16100" s="2"/>
    </row>
    <row r="16101" spans="5:5">
      <c r="E16101" s="2"/>
    </row>
    <row r="16102" spans="5:5">
      <c r="E16102" s="2"/>
    </row>
    <row r="16103" spans="5:5">
      <c r="E16103" s="2"/>
    </row>
    <row r="16104" spans="5:5">
      <c r="E16104" s="2"/>
    </row>
    <row r="16105" spans="5:5">
      <c r="E16105" s="2"/>
    </row>
    <row r="16106" spans="5:5">
      <c r="E16106" s="2"/>
    </row>
    <row r="16107" spans="5:5">
      <c r="E16107" s="2"/>
    </row>
    <row r="16108" spans="5:5">
      <c r="E16108" s="2"/>
    </row>
    <row r="16109" spans="5:5">
      <c r="E16109" s="2"/>
    </row>
    <row r="16110" spans="5:5">
      <c r="E16110" s="2"/>
    </row>
    <row r="16111" spans="5:5">
      <c r="E16111" s="2"/>
    </row>
    <row r="16112" spans="5:5">
      <c r="E16112" s="2"/>
    </row>
    <row r="16113" spans="5:5">
      <c r="E16113" s="2"/>
    </row>
    <row r="16114" spans="5:5">
      <c r="E16114" s="2"/>
    </row>
    <row r="16115" spans="5:5">
      <c r="E16115" s="2"/>
    </row>
    <row r="16116" spans="5:5">
      <c r="E16116" s="2"/>
    </row>
    <row r="16117" spans="5:5">
      <c r="E16117" s="2"/>
    </row>
    <row r="16118" spans="5:5">
      <c r="E16118" s="2"/>
    </row>
    <row r="16119" spans="5:5">
      <c r="E16119" s="2"/>
    </row>
    <row r="16120" spans="5:5">
      <c r="E16120" s="2"/>
    </row>
    <row r="16121" spans="5:5">
      <c r="E16121" s="2"/>
    </row>
    <row r="16122" spans="5:5">
      <c r="E16122" s="2"/>
    </row>
    <row r="16123" spans="5:5">
      <c r="E16123" s="2"/>
    </row>
    <row r="16124" spans="5:5">
      <c r="E16124" s="2"/>
    </row>
    <row r="16125" spans="5:5">
      <c r="E16125" s="2"/>
    </row>
    <row r="16126" spans="5:5">
      <c r="E16126" s="2"/>
    </row>
    <row r="16127" spans="5:5">
      <c r="E16127" s="2"/>
    </row>
    <row r="16128" spans="5:5">
      <c r="E16128" s="2"/>
    </row>
    <row r="16129" spans="5:5">
      <c r="E16129" s="2"/>
    </row>
    <row r="16130" spans="5:5">
      <c r="E16130" s="2"/>
    </row>
    <row r="16131" spans="5:5">
      <c r="E16131" s="2"/>
    </row>
    <row r="16132" spans="5:5">
      <c r="E16132" s="2"/>
    </row>
    <row r="16133" spans="5:5">
      <c r="E16133" s="2"/>
    </row>
    <row r="16134" spans="5:5">
      <c r="E16134" s="2"/>
    </row>
    <row r="16135" spans="5:5">
      <c r="E16135" s="2"/>
    </row>
    <row r="16136" spans="5:5">
      <c r="E16136" s="2"/>
    </row>
    <row r="16137" spans="5:5">
      <c r="E16137" s="2"/>
    </row>
    <row r="16138" spans="5:5">
      <c r="E16138" s="2"/>
    </row>
    <row r="16139" spans="5:5">
      <c r="E16139" s="2"/>
    </row>
    <row r="16140" spans="5:5">
      <c r="E16140" s="2"/>
    </row>
    <row r="16141" spans="5:5">
      <c r="E16141" s="2"/>
    </row>
    <row r="16142" spans="5:5">
      <c r="E16142" s="2"/>
    </row>
    <row r="16143" spans="5:5">
      <c r="E16143" s="2"/>
    </row>
    <row r="16144" spans="5:5">
      <c r="E16144" s="2"/>
    </row>
    <row r="16145" spans="5:5">
      <c r="E16145" s="2"/>
    </row>
    <row r="16146" spans="5:5">
      <c r="E16146" s="2"/>
    </row>
    <row r="16147" spans="5:5">
      <c r="E16147" s="2"/>
    </row>
    <row r="16148" spans="5:5">
      <c r="E16148" s="2"/>
    </row>
    <row r="16149" spans="5:5">
      <c r="E16149" s="2"/>
    </row>
    <row r="16150" spans="5:5">
      <c r="E16150" s="2"/>
    </row>
    <row r="16151" spans="5:5">
      <c r="E16151" s="2"/>
    </row>
    <row r="16152" spans="5:5">
      <c r="E16152" s="2"/>
    </row>
    <row r="16153" spans="5:5">
      <c r="E16153" s="2"/>
    </row>
    <row r="16154" spans="5:5">
      <c r="E16154" s="2"/>
    </row>
    <row r="16155" spans="5:5">
      <c r="E16155" s="2"/>
    </row>
    <row r="16156" spans="5:5">
      <c r="E16156" s="2"/>
    </row>
    <row r="16157" spans="5:5">
      <c r="E16157" s="2"/>
    </row>
    <row r="16158" spans="5:5">
      <c r="E16158" s="2"/>
    </row>
    <row r="16159" spans="5:5">
      <c r="E16159" s="2"/>
    </row>
    <row r="16160" spans="5:5">
      <c r="E16160" s="2"/>
    </row>
    <row r="16161" spans="5:5">
      <c r="E16161" s="2"/>
    </row>
    <row r="16162" spans="5:5">
      <c r="E16162" s="2"/>
    </row>
    <row r="16163" spans="5:5">
      <c r="E16163" s="2"/>
    </row>
    <row r="16164" spans="5:5">
      <c r="E16164" s="2"/>
    </row>
    <row r="16165" spans="5:5">
      <c r="E16165" s="2"/>
    </row>
    <row r="16166" spans="5:5">
      <c r="E16166" s="2"/>
    </row>
    <row r="16167" spans="5:5">
      <c r="E16167" s="2"/>
    </row>
    <row r="16168" spans="5:5">
      <c r="E16168" s="2"/>
    </row>
    <row r="16169" spans="5:5">
      <c r="E16169" s="2"/>
    </row>
    <row r="16170" spans="5:5">
      <c r="E16170" s="2"/>
    </row>
    <row r="16171" spans="5:5">
      <c r="E16171" s="2"/>
    </row>
    <row r="16172" spans="5:5">
      <c r="E16172" s="2"/>
    </row>
    <row r="16173" spans="5:5">
      <c r="E16173" s="2"/>
    </row>
    <row r="16174" spans="5:5">
      <c r="E16174" s="2"/>
    </row>
    <row r="16175" spans="5:5">
      <c r="E16175" s="2"/>
    </row>
    <row r="16176" spans="5:5">
      <c r="E16176" s="2"/>
    </row>
    <row r="16177" spans="5:5">
      <c r="E16177" s="2"/>
    </row>
    <row r="16178" spans="5:5">
      <c r="E16178" s="2"/>
    </row>
    <row r="16179" spans="5:5">
      <c r="E16179" s="2"/>
    </row>
    <row r="16180" spans="5:5">
      <c r="E16180" s="2"/>
    </row>
    <row r="16181" spans="5:5">
      <c r="E16181" s="2"/>
    </row>
    <row r="16182" spans="5:5">
      <c r="E16182" s="2"/>
    </row>
    <row r="16183" spans="5:5">
      <c r="E16183" s="2"/>
    </row>
    <row r="16184" spans="5:5">
      <c r="E16184" s="2"/>
    </row>
    <row r="16185" spans="5:5">
      <c r="E16185" s="2"/>
    </row>
    <row r="16186" spans="5:5">
      <c r="E16186" s="2"/>
    </row>
    <row r="16187" spans="5:5">
      <c r="E16187" s="2"/>
    </row>
    <row r="16188" spans="5:5">
      <c r="E16188" s="2"/>
    </row>
    <row r="16189" spans="5:5">
      <c r="E16189" s="2"/>
    </row>
    <row r="16190" spans="5:5">
      <c r="E16190" s="2"/>
    </row>
    <row r="16191" spans="5:5">
      <c r="E16191" s="2"/>
    </row>
    <row r="16192" spans="5:5">
      <c r="E16192" s="2"/>
    </row>
    <row r="16193" spans="5:5">
      <c r="E16193" s="2"/>
    </row>
    <row r="16194" spans="5:5">
      <c r="E16194" s="2"/>
    </row>
    <row r="16195" spans="5:5">
      <c r="E16195" s="2"/>
    </row>
    <row r="16196" spans="5:5">
      <c r="E16196" s="2"/>
    </row>
    <row r="16197" spans="5:5">
      <c r="E16197" s="2"/>
    </row>
    <row r="16198" spans="5:5">
      <c r="E16198" s="2"/>
    </row>
    <row r="16199" spans="5:5">
      <c r="E16199" s="2"/>
    </row>
    <row r="16200" spans="5:5">
      <c r="E16200" s="2"/>
    </row>
    <row r="16201" spans="5:5">
      <c r="E16201" s="2"/>
    </row>
    <row r="16202" spans="5:5">
      <c r="E16202" s="2"/>
    </row>
    <row r="16203" spans="5:5">
      <c r="E16203" s="2"/>
    </row>
    <row r="16204" spans="5:5">
      <c r="E16204" s="2"/>
    </row>
    <row r="16205" spans="5:5">
      <c r="E16205" s="2"/>
    </row>
    <row r="16206" spans="5:5">
      <c r="E16206" s="2"/>
    </row>
    <row r="16207" spans="5:5">
      <c r="E16207" s="2"/>
    </row>
    <row r="16208" spans="5:5">
      <c r="E16208" s="2"/>
    </row>
    <row r="16209" spans="5:5">
      <c r="E16209" s="2"/>
    </row>
    <row r="16210" spans="5:5">
      <c r="E16210" s="2"/>
    </row>
    <row r="16211" spans="5:5">
      <c r="E16211" s="2"/>
    </row>
    <row r="16212" spans="5:5">
      <c r="E16212" s="2"/>
    </row>
    <row r="16213" spans="5:5">
      <c r="E16213" s="2"/>
    </row>
    <row r="16214" spans="5:5">
      <c r="E16214" s="2"/>
    </row>
    <row r="16215" spans="5:5">
      <c r="E16215" s="2"/>
    </row>
    <row r="16216" spans="5:5">
      <c r="E16216" s="2"/>
    </row>
    <row r="16217" spans="5:5">
      <c r="E16217" s="2"/>
    </row>
    <row r="16218" spans="5:5">
      <c r="E16218" s="2"/>
    </row>
    <row r="16219" spans="5:5">
      <c r="E16219" s="2"/>
    </row>
    <row r="16220" spans="5:5">
      <c r="E16220" s="2"/>
    </row>
    <row r="16221" spans="5:5">
      <c r="E16221" s="2"/>
    </row>
    <row r="16222" spans="5:5">
      <c r="E16222" s="2"/>
    </row>
    <row r="16223" spans="5:5">
      <c r="E16223" s="2"/>
    </row>
    <row r="16224" spans="5:5">
      <c r="E16224" s="2"/>
    </row>
    <row r="16225" spans="5:5">
      <c r="E16225" s="2"/>
    </row>
    <row r="16226" spans="5:5">
      <c r="E16226" s="2"/>
    </row>
    <row r="16227" spans="5:5">
      <c r="E16227" s="2"/>
    </row>
    <row r="16228" spans="5:5">
      <c r="E16228" s="2"/>
    </row>
    <row r="16229" spans="5:5">
      <c r="E16229" s="2"/>
    </row>
    <row r="16230" spans="5:5">
      <c r="E16230" s="2"/>
    </row>
    <row r="16231" spans="5:5">
      <c r="E16231" s="2"/>
    </row>
    <row r="16232" spans="5:5">
      <c r="E16232" s="2"/>
    </row>
    <row r="16233" spans="5:5">
      <c r="E16233" s="2"/>
    </row>
    <row r="16234" spans="5:5">
      <c r="E16234" s="2"/>
    </row>
    <row r="16235" spans="5:5">
      <c r="E16235" s="2"/>
    </row>
    <row r="16236" spans="5:5">
      <c r="E16236" s="2"/>
    </row>
    <row r="16237" spans="5:5">
      <c r="E16237" s="2"/>
    </row>
    <row r="16238" spans="5:5">
      <c r="E16238" s="2"/>
    </row>
    <row r="16239" spans="5:5">
      <c r="E16239" s="2"/>
    </row>
    <row r="16240" spans="5:5">
      <c r="E16240" s="2"/>
    </row>
    <row r="16241" spans="5:5">
      <c r="E16241" s="2"/>
    </row>
    <row r="16242" spans="5:5">
      <c r="E16242" s="2"/>
    </row>
    <row r="16243" spans="5:5">
      <c r="E16243" s="2"/>
    </row>
    <row r="16244" spans="5:5">
      <c r="E16244" s="2"/>
    </row>
    <row r="16245" spans="5:5">
      <c r="E16245" s="2"/>
    </row>
    <row r="16246" spans="5:5">
      <c r="E16246" s="2"/>
    </row>
    <row r="16247" spans="5:5">
      <c r="E16247" s="2"/>
    </row>
    <row r="16248" spans="5:5">
      <c r="E16248" s="2"/>
    </row>
    <row r="16249" spans="5:5">
      <c r="E16249" s="2"/>
    </row>
    <row r="16250" spans="5:5">
      <c r="E16250" s="2"/>
    </row>
    <row r="16251" spans="5:5">
      <c r="E16251" s="2"/>
    </row>
    <row r="16252" spans="5:5">
      <c r="E16252" s="2"/>
    </row>
    <row r="16253" spans="5:5">
      <c r="E16253" s="2"/>
    </row>
    <row r="16254" spans="5:5">
      <c r="E16254" s="2"/>
    </row>
    <row r="16255" spans="5:5">
      <c r="E16255" s="2"/>
    </row>
    <row r="16256" spans="5:5">
      <c r="E16256" s="2"/>
    </row>
    <row r="16257" spans="5:5">
      <c r="E16257" s="2"/>
    </row>
    <row r="16258" spans="5:5">
      <c r="E16258" s="2"/>
    </row>
    <row r="16259" spans="5:5">
      <c r="E16259" s="2"/>
    </row>
    <row r="16260" spans="5:5">
      <c r="E16260" s="2"/>
    </row>
    <row r="16261" spans="5:5">
      <c r="E16261" s="2"/>
    </row>
    <row r="16262" spans="5:5">
      <c r="E16262" s="2"/>
    </row>
    <row r="16263" spans="5:5">
      <c r="E16263" s="2"/>
    </row>
    <row r="16264" spans="5:5">
      <c r="E16264" s="2"/>
    </row>
    <row r="16265" spans="5:5">
      <c r="E16265" s="2"/>
    </row>
    <row r="16266" spans="5:5">
      <c r="E16266" s="2"/>
    </row>
    <row r="16267" spans="5:5">
      <c r="E16267" s="2"/>
    </row>
    <row r="16268" spans="5:5">
      <c r="E16268" s="2"/>
    </row>
    <row r="16269" spans="5:5">
      <c r="E16269" s="2"/>
    </row>
    <row r="16270" spans="5:5">
      <c r="E16270" s="2"/>
    </row>
    <row r="16271" spans="5:5">
      <c r="E16271" s="2"/>
    </row>
    <row r="16272" spans="5:5">
      <c r="E16272" s="2"/>
    </row>
    <row r="16273" spans="5:5">
      <c r="E16273" s="2"/>
    </row>
    <row r="16274" spans="5:5">
      <c r="E16274" s="2"/>
    </row>
    <row r="16275" spans="5:5">
      <c r="E16275" s="2"/>
    </row>
    <row r="16276" spans="5:5">
      <c r="E16276" s="2"/>
    </row>
    <row r="16277" spans="5:5">
      <c r="E16277" s="2"/>
    </row>
    <row r="16278" spans="5:5">
      <c r="E16278" s="2"/>
    </row>
    <row r="16279" spans="5:5">
      <c r="E16279" s="2"/>
    </row>
    <row r="16280" spans="5:5">
      <c r="E16280" s="2"/>
    </row>
    <row r="16281" spans="5:5">
      <c r="E16281" s="2"/>
    </row>
    <row r="16282" spans="5:5">
      <c r="E16282" s="2"/>
    </row>
    <row r="16283" spans="5:5">
      <c r="E16283" s="2"/>
    </row>
    <row r="16284" spans="5:5">
      <c r="E16284" s="2"/>
    </row>
    <row r="16285" spans="5:5">
      <c r="E16285" s="2"/>
    </row>
    <row r="16286" spans="5:5">
      <c r="E16286" s="2"/>
    </row>
    <row r="16287" spans="5:5">
      <c r="E16287" s="2"/>
    </row>
    <row r="16288" spans="5:5">
      <c r="E16288" s="2"/>
    </row>
    <row r="16289" spans="5:5">
      <c r="E16289" s="2"/>
    </row>
    <row r="16290" spans="5:5">
      <c r="E16290" s="2"/>
    </row>
    <row r="16291" spans="5:5">
      <c r="E16291" s="2"/>
    </row>
    <row r="16292" spans="5:5">
      <c r="E16292" s="2"/>
    </row>
    <row r="16293" spans="5:5">
      <c r="E16293" s="2"/>
    </row>
    <row r="16294" spans="5:5">
      <c r="E16294" s="2"/>
    </row>
    <row r="16295" spans="5:5">
      <c r="E16295" s="2"/>
    </row>
    <row r="16296" spans="5:5">
      <c r="E16296" s="2"/>
    </row>
    <row r="16297" spans="5:5">
      <c r="E16297" s="2"/>
    </row>
    <row r="16298" spans="5:5">
      <c r="E16298" s="2"/>
    </row>
    <row r="16299" spans="5:5">
      <c r="E16299" s="2"/>
    </row>
    <row r="16300" spans="5:5">
      <c r="E16300" s="2"/>
    </row>
    <row r="16301" spans="5:5">
      <c r="E16301" s="2"/>
    </row>
    <row r="16302" spans="5:5">
      <c r="E16302" s="2"/>
    </row>
    <row r="16303" spans="5:5">
      <c r="E16303" s="2"/>
    </row>
    <row r="16304" spans="5:5">
      <c r="E16304" s="2"/>
    </row>
    <row r="16305" spans="5:5">
      <c r="E16305" s="2"/>
    </row>
    <row r="16306" spans="5:5">
      <c r="E16306" s="2"/>
    </row>
    <row r="16307" spans="5:5">
      <c r="E16307" s="2"/>
    </row>
    <row r="16308" spans="5:5">
      <c r="E16308" s="2"/>
    </row>
    <row r="16309" spans="5:5">
      <c r="E16309" s="2"/>
    </row>
    <row r="16310" spans="5:5">
      <c r="E16310" s="2"/>
    </row>
    <row r="16311" spans="5:5">
      <c r="E16311" s="2"/>
    </row>
    <row r="16312" spans="5:5">
      <c r="E16312" s="2"/>
    </row>
    <row r="16313" spans="5:5">
      <c r="E16313" s="2"/>
    </row>
    <row r="16314" spans="5:5">
      <c r="E16314" s="2"/>
    </row>
    <row r="16315" spans="5:5">
      <c r="E16315" s="2"/>
    </row>
    <row r="16316" spans="5:5">
      <c r="E16316" s="2"/>
    </row>
    <row r="16317" spans="5:5">
      <c r="E16317" s="2"/>
    </row>
    <row r="16318" spans="5:5">
      <c r="E16318" s="2"/>
    </row>
    <row r="16319" spans="5:5">
      <c r="E16319" s="2"/>
    </row>
    <row r="16320" spans="5:5">
      <c r="E16320" s="2"/>
    </row>
    <row r="16321" spans="5:5">
      <c r="E16321" s="2"/>
    </row>
    <row r="16322" spans="5:5">
      <c r="E16322" s="2"/>
    </row>
    <row r="16323" spans="5:5">
      <c r="E16323" s="2"/>
    </row>
    <row r="16324" spans="5:5">
      <c r="E16324" s="2"/>
    </row>
    <row r="16325" spans="5:5">
      <c r="E16325" s="2"/>
    </row>
    <row r="16326" spans="5:5">
      <c r="E16326" s="2"/>
    </row>
    <row r="16327" spans="5:5">
      <c r="E16327" s="2"/>
    </row>
    <row r="16328" spans="5:5">
      <c r="E16328" s="2"/>
    </row>
    <row r="16329" spans="5:5">
      <c r="E16329" s="2"/>
    </row>
    <row r="16330" spans="5:5">
      <c r="E16330" s="2"/>
    </row>
    <row r="16331" spans="5:5">
      <c r="E16331" s="2"/>
    </row>
    <row r="16332" spans="5:5">
      <c r="E16332" s="2"/>
    </row>
    <row r="16333" spans="5:5">
      <c r="E16333" s="2"/>
    </row>
    <row r="16334" spans="5:5">
      <c r="E16334" s="2"/>
    </row>
    <row r="16335" spans="5:5">
      <c r="E16335" s="2"/>
    </row>
    <row r="16336" spans="5:5">
      <c r="E16336" s="2"/>
    </row>
    <row r="16337" spans="5:5">
      <c r="E16337" s="2"/>
    </row>
    <row r="16338" spans="5:5">
      <c r="E16338" s="2"/>
    </row>
    <row r="16339" spans="5:5">
      <c r="E16339" s="2"/>
    </row>
    <row r="16340" spans="5:5">
      <c r="E16340" s="2"/>
    </row>
    <row r="16341" spans="5:5">
      <c r="E16341" s="2"/>
    </row>
    <row r="16342" spans="5:5">
      <c r="E16342" s="2"/>
    </row>
    <row r="16343" spans="5:5">
      <c r="E16343" s="2"/>
    </row>
    <row r="16344" spans="5:5">
      <c r="E16344" s="2"/>
    </row>
    <row r="16345" spans="5:5">
      <c r="E16345" s="2"/>
    </row>
    <row r="16346" spans="5:5">
      <c r="E16346" s="2"/>
    </row>
    <row r="16347" spans="5:5">
      <c r="E16347" s="2"/>
    </row>
    <row r="16348" spans="5:5">
      <c r="E16348" s="2"/>
    </row>
    <row r="16349" spans="5:5">
      <c r="E16349" s="2"/>
    </row>
    <row r="16350" spans="5:5">
      <c r="E16350" s="2"/>
    </row>
    <row r="16351" spans="5:5">
      <c r="E16351" s="2"/>
    </row>
    <row r="16352" spans="5:5">
      <c r="E16352" s="2"/>
    </row>
    <row r="16353" spans="5:5">
      <c r="E16353" s="2"/>
    </row>
    <row r="16354" spans="5:5">
      <c r="E16354" s="2"/>
    </row>
    <row r="16355" spans="5:5">
      <c r="E16355" s="2"/>
    </row>
    <row r="16356" spans="5:5">
      <c r="E16356" s="2"/>
    </row>
    <row r="16357" spans="5:5">
      <c r="E16357" s="2"/>
    </row>
    <row r="16358" spans="5:5">
      <c r="E16358" s="2"/>
    </row>
    <row r="16359" spans="5:5">
      <c r="E16359" s="2"/>
    </row>
    <row r="16360" spans="5:5">
      <c r="E16360" s="2"/>
    </row>
    <row r="16361" spans="5:5">
      <c r="E16361" s="2"/>
    </row>
    <row r="16362" spans="5:5">
      <c r="E16362" s="2"/>
    </row>
    <row r="16363" spans="5:5">
      <c r="E16363" s="2"/>
    </row>
    <row r="16364" spans="5:5">
      <c r="E16364" s="2"/>
    </row>
    <row r="16365" spans="5:5">
      <c r="E16365" s="2"/>
    </row>
    <row r="16366" spans="5:5">
      <c r="E16366" s="2"/>
    </row>
    <row r="16367" spans="5:5">
      <c r="E16367" s="2"/>
    </row>
    <row r="16368" spans="5:5">
      <c r="E16368" s="2"/>
    </row>
    <row r="16369" spans="5:5">
      <c r="E16369" s="2"/>
    </row>
    <row r="16370" spans="5:5">
      <c r="E16370" s="2"/>
    </row>
    <row r="16371" spans="5:5">
      <c r="E16371" s="2"/>
    </row>
    <row r="16372" spans="5:5">
      <c r="E16372" s="2"/>
    </row>
    <row r="16373" spans="5:5">
      <c r="E16373" s="2"/>
    </row>
    <row r="16374" spans="5:5">
      <c r="E16374" s="2"/>
    </row>
    <row r="16375" spans="5:5">
      <c r="E16375" s="2"/>
    </row>
    <row r="16376" spans="5:5">
      <c r="E16376" s="2"/>
    </row>
    <row r="16377" spans="5:5">
      <c r="E16377" s="2"/>
    </row>
    <row r="16378" spans="5:5">
      <c r="E16378" s="2"/>
    </row>
    <row r="16379" spans="5:5">
      <c r="E16379" s="2"/>
    </row>
    <row r="16380" spans="5:5">
      <c r="E16380" s="2"/>
    </row>
    <row r="16381" spans="5:5">
      <c r="E16381" s="2"/>
    </row>
    <row r="16382" spans="5:5">
      <c r="E16382" s="2"/>
    </row>
    <row r="16383" spans="5:5">
      <c r="E16383" s="2"/>
    </row>
    <row r="16384" spans="5:5">
      <c r="E16384" s="2"/>
    </row>
    <row r="16385" spans="5:5">
      <c r="E16385" s="2"/>
    </row>
  </sheetData>
  <sheetProtection selectLockedCells="1" selectUnlockedCells="1"/>
  <sortState ref="A4:A315">
    <sortCondition ref="A4:A315"/>
  </sortState>
  <customSheetViews>
    <customSheetView guid="{4FF0261A-279D-430C-B2DD-E54ED988E313}">
      <selection activeCell="G16" sqref="G16"/>
      <pageMargins left="0.7" right="0.7" top="0.75" bottom="0.75" header="0.3" footer="0.3"/>
      <pageSetup paperSize="9" orientation="portrait" r:id="rId1"/>
    </customSheetView>
    <customSheetView guid="{AC76C8A2-0565-4A7F-A8B3-3D24073F25D1}">
      <selection activeCell="H21" sqref="H21"/>
      <pageMargins left="0.7" right="0.7" top="0.75" bottom="0.75" header="0.3" footer="0.3"/>
      <pageSetup paperSize="9" orientation="portrait" r:id="rId2"/>
    </customSheetView>
    <customSheetView guid="{16A98541-5EA7-4645-8B9E-63DA44C6390C}">
      <selection activeCell="S36" sqref="S36"/>
      <pageMargins left="0.7" right="0.7" top="0.75" bottom="0.75" header="0.3" footer="0.3"/>
      <pageSetup paperSize="9" orientation="portrait" r:id="rId3"/>
    </customSheetView>
    <customSheetView guid="{A0EEC314-16F1-4DF3-8165-656D359AD9BA}">
      <selection activeCell="S36" sqref="S36"/>
      <pageMargins left="0.7" right="0.7" top="0.75" bottom="0.75" header="0.3" footer="0.3"/>
      <pageSetup paperSize="9" orientation="portrait" r:id="rId4"/>
    </customSheetView>
    <customSheetView guid="{3ED02DA8-0013-4C86-B822-FF604B55B0EE}">
      <selection activeCell="H21" sqref="H21"/>
      <pageMargins left="0.7" right="0.7" top="0.75" bottom="0.75" header="0.3" footer="0.3"/>
      <pageSetup paperSize="9" orientation="portrait" r:id="rId5"/>
    </customSheetView>
    <customSheetView guid="{434B6855-F13B-4702-8F4C-6D02421A3BDD}">
      <selection activeCell="H21" sqref="H21"/>
      <pageMargins left="0.7" right="0.7" top="0.75" bottom="0.75" header="0.3" footer="0.3"/>
      <pageSetup paperSize="9" orientation="portrait" r:id="rId6"/>
    </customSheetView>
    <customSheetView guid="{15592DE5-C7FF-4B56-A77E-D45893415718}">
      <selection activeCell="G16" sqref="G16"/>
      <pageMargins left="0.7" right="0.7" top="0.75" bottom="0.75" header="0.3" footer="0.3"/>
      <pageSetup paperSize="9" orientation="portrait" r:id="rId7"/>
    </customSheetView>
  </customSheetViews>
  <mergeCells count="1">
    <mergeCell ref="C15:E15"/>
  </mergeCells>
  <pageMargins left="0.7" right="0.7" top="0.75" bottom="0.75" header="0.3" footer="0.3"/>
  <pageSetup paperSize="9" orientation="portrait" r:id="rId8"/>
  <legacyDrawing r:id="rId9"/>
</worksheet>
</file>

<file path=xl/worksheets/sheet18.xml><?xml version="1.0" encoding="utf-8"?>
<worksheet xmlns="http://schemas.openxmlformats.org/spreadsheetml/2006/main" xmlns:r="http://schemas.openxmlformats.org/officeDocument/2006/relationships">
  <sheetPr codeName="Feuil18">
    <tabColor theme="0" tint="-0.499984740745262"/>
    <pageSetUpPr fitToPage="1"/>
  </sheetPr>
  <dimension ref="A1:E63"/>
  <sheetViews>
    <sheetView zoomScaleNormal="100" workbookViewId="0">
      <pane ySplit="1" topLeftCell="A54" activePane="bottomLeft" state="frozen"/>
      <selection pane="bottomLeft" activeCell="E76" sqref="E76"/>
    </sheetView>
  </sheetViews>
  <sheetFormatPr baseColWidth="10" defaultColWidth="11.42578125" defaultRowHeight="12.75"/>
  <cols>
    <col min="1" max="1" width="14.28515625" style="76" customWidth="1"/>
    <col min="2" max="2" width="29.5703125" style="76" customWidth="1"/>
    <col min="3" max="3" width="11.28515625" style="76" customWidth="1"/>
    <col min="4" max="4" width="7.7109375" style="76" customWidth="1"/>
    <col min="5" max="5" width="64.42578125" style="76" customWidth="1"/>
    <col min="6" max="16384" width="11.42578125" style="76"/>
  </cols>
  <sheetData>
    <row r="1" spans="1:5" s="83" customFormat="1" ht="56.25" customHeight="1">
      <c r="A1" s="95" t="s">
        <v>501</v>
      </c>
      <c r="B1" s="95" t="s">
        <v>502</v>
      </c>
      <c r="C1" s="95" t="s">
        <v>730</v>
      </c>
      <c r="D1" s="95"/>
      <c r="E1" s="95" t="s">
        <v>753</v>
      </c>
    </row>
    <row r="2" spans="1:5" ht="12.75" customHeight="1">
      <c r="A2" s="151" t="s">
        <v>159</v>
      </c>
      <c r="B2" s="76" t="s">
        <v>160</v>
      </c>
      <c r="C2" s="76">
        <v>12</v>
      </c>
      <c r="E2" s="76" t="s">
        <v>754</v>
      </c>
    </row>
    <row r="3" spans="1:5">
      <c r="A3" s="152" t="s">
        <v>159</v>
      </c>
      <c r="B3" s="76" t="s">
        <v>755</v>
      </c>
      <c r="C3" s="76">
        <v>12</v>
      </c>
      <c r="E3" s="76" t="s">
        <v>754</v>
      </c>
    </row>
    <row r="4" spans="1:5">
      <c r="A4" s="153" t="s">
        <v>159</v>
      </c>
      <c r="B4" s="154" t="s">
        <v>186</v>
      </c>
      <c r="C4" s="154"/>
      <c r="D4" s="154"/>
      <c r="E4" s="154"/>
    </row>
    <row r="5" spans="1:5">
      <c r="A5" s="155" t="s">
        <v>159</v>
      </c>
      <c r="B5" s="154" t="s">
        <v>577</v>
      </c>
      <c r="C5" s="154"/>
      <c r="D5" s="154"/>
      <c r="E5" s="154"/>
    </row>
    <row r="6" spans="1:5">
      <c r="A6" s="151" t="s">
        <v>524</v>
      </c>
      <c r="B6" s="76" t="s">
        <v>322</v>
      </c>
      <c r="C6" s="76">
        <v>8</v>
      </c>
      <c r="E6" s="76" t="s">
        <v>756</v>
      </c>
    </row>
    <row r="7" spans="1:5">
      <c r="A7" s="152" t="s">
        <v>524</v>
      </c>
      <c r="B7" s="76" t="s">
        <v>526</v>
      </c>
      <c r="C7" s="76">
        <v>12</v>
      </c>
      <c r="E7" s="76" t="s">
        <v>757</v>
      </c>
    </row>
    <row r="8" spans="1:5">
      <c r="A8" s="152" t="s">
        <v>524</v>
      </c>
      <c r="B8" s="76" t="s">
        <v>532</v>
      </c>
      <c r="C8" s="76">
        <v>12</v>
      </c>
      <c r="E8" s="76" t="s">
        <v>758</v>
      </c>
    </row>
    <row r="9" spans="1:5">
      <c r="A9" s="152" t="s">
        <v>524</v>
      </c>
      <c r="B9" s="76" t="s">
        <v>538</v>
      </c>
      <c r="C9" s="76">
        <v>14</v>
      </c>
      <c r="E9" s="76" t="s">
        <v>759</v>
      </c>
    </row>
    <row r="10" spans="1:5">
      <c r="A10" s="156" t="s">
        <v>524</v>
      </c>
      <c r="B10" s="84" t="s">
        <v>326</v>
      </c>
      <c r="C10" s="84"/>
      <c r="D10" s="84"/>
      <c r="E10" s="84"/>
    </row>
    <row r="11" spans="1:5">
      <c r="A11" s="157" t="s">
        <v>524</v>
      </c>
      <c r="B11" s="84" t="s">
        <v>555</v>
      </c>
      <c r="C11" s="84"/>
      <c r="D11" s="84"/>
      <c r="E11" s="84"/>
    </row>
    <row r="12" spans="1:5">
      <c r="A12" s="151" t="s">
        <v>130</v>
      </c>
      <c r="B12" s="76" t="s">
        <v>153</v>
      </c>
      <c r="C12" s="76">
        <v>4</v>
      </c>
      <c r="E12" s="76" t="s">
        <v>760</v>
      </c>
    </row>
    <row r="13" spans="1:5">
      <c r="A13" s="152" t="s">
        <v>130</v>
      </c>
      <c r="B13" s="76" t="s">
        <v>255</v>
      </c>
      <c r="C13" s="76">
        <v>12</v>
      </c>
      <c r="E13" s="76" t="s">
        <v>754</v>
      </c>
    </row>
    <row r="14" spans="1:5">
      <c r="A14" s="152" t="s">
        <v>130</v>
      </c>
      <c r="B14" s="76" t="s">
        <v>144</v>
      </c>
      <c r="E14" s="158" t="s">
        <v>761</v>
      </c>
    </row>
    <row r="15" spans="1:5">
      <c r="A15" s="152" t="s">
        <v>130</v>
      </c>
      <c r="B15" s="76" t="s">
        <v>147</v>
      </c>
      <c r="E15" s="158" t="s">
        <v>761</v>
      </c>
    </row>
    <row r="16" spans="1:5">
      <c r="A16" s="152" t="s">
        <v>130</v>
      </c>
      <c r="B16" s="76" t="s">
        <v>731</v>
      </c>
      <c r="C16" s="76">
        <v>16</v>
      </c>
      <c r="E16" s="76" t="s">
        <v>762</v>
      </c>
    </row>
    <row r="17" spans="1:5">
      <c r="A17" s="152" t="s">
        <v>130</v>
      </c>
      <c r="B17" s="76" t="s">
        <v>162</v>
      </c>
      <c r="C17" s="76">
        <v>10</v>
      </c>
      <c r="E17" s="76" t="s">
        <v>763</v>
      </c>
    </row>
    <row r="18" spans="1:5">
      <c r="A18" s="152" t="s">
        <v>130</v>
      </c>
      <c r="B18" s="76" t="s">
        <v>135</v>
      </c>
      <c r="C18" s="76">
        <v>12</v>
      </c>
      <c r="E18" s="76" t="s">
        <v>754</v>
      </c>
    </row>
    <row r="19" spans="1:5">
      <c r="A19" s="156" t="s">
        <v>130</v>
      </c>
      <c r="B19" s="84" t="s">
        <v>260</v>
      </c>
      <c r="C19" s="84"/>
      <c r="D19" s="84"/>
      <c r="E19" s="84"/>
    </row>
    <row r="20" spans="1:5">
      <c r="A20" s="157" t="s">
        <v>130</v>
      </c>
      <c r="B20" s="84" t="s">
        <v>574</v>
      </c>
      <c r="C20" s="84"/>
      <c r="D20" s="84"/>
      <c r="E20" s="84"/>
    </row>
    <row r="21" spans="1:5">
      <c r="A21" s="151" t="s">
        <v>138</v>
      </c>
      <c r="B21" s="76" t="s">
        <v>311</v>
      </c>
      <c r="C21" s="76">
        <v>1</v>
      </c>
      <c r="E21" s="76" t="s">
        <v>764</v>
      </c>
    </row>
    <row r="22" spans="1:5">
      <c r="A22" s="152" t="s">
        <v>138</v>
      </c>
      <c r="B22" s="76" t="s">
        <v>142</v>
      </c>
      <c r="C22" s="76">
        <v>4</v>
      </c>
      <c r="E22" s="76" t="s">
        <v>760</v>
      </c>
    </row>
    <row r="23" spans="1:5">
      <c r="A23" s="152" t="s">
        <v>138</v>
      </c>
      <c r="B23" s="76" t="s">
        <v>312</v>
      </c>
      <c r="C23" s="76">
        <v>12</v>
      </c>
      <c r="E23" s="76" t="s">
        <v>765</v>
      </c>
    </row>
    <row r="24" spans="1:5">
      <c r="A24" s="152" t="s">
        <v>138</v>
      </c>
      <c r="B24" s="76" t="s">
        <v>165</v>
      </c>
      <c r="C24" s="76">
        <v>12</v>
      </c>
      <c r="E24" s="76" t="s">
        <v>754</v>
      </c>
    </row>
    <row r="25" spans="1:5">
      <c r="A25" s="152" t="s">
        <v>138</v>
      </c>
      <c r="B25" s="76" t="s">
        <v>547</v>
      </c>
      <c r="C25" s="76">
        <v>8</v>
      </c>
      <c r="E25" s="76" t="s">
        <v>766</v>
      </c>
    </row>
    <row r="26" spans="1:5">
      <c r="A26" s="152" t="s">
        <v>138</v>
      </c>
      <c r="B26" s="76" t="s">
        <v>556</v>
      </c>
      <c r="C26" s="76">
        <v>16</v>
      </c>
      <c r="E26" s="76" t="s">
        <v>767</v>
      </c>
    </row>
    <row r="27" spans="1:5">
      <c r="A27" s="152" t="s">
        <v>138</v>
      </c>
      <c r="B27" s="76" t="s">
        <v>562</v>
      </c>
      <c r="C27" s="76">
        <v>8</v>
      </c>
      <c r="E27" s="76" t="s">
        <v>768</v>
      </c>
    </row>
    <row r="28" spans="1:5">
      <c r="A28" s="152" t="s">
        <v>138</v>
      </c>
      <c r="B28" s="76" t="s">
        <v>569</v>
      </c>
      <c r="C28" s="76">
        <v>12</v>
      </c>
      <c r="E28" s="76" t="s">
        <v>769</v>
      </c>
    </row>
    <row r="29" spans="1:5">
      <c r="A29" s="156" t="s">
        <v>138</v>
      </c>
      <c r="B29" s="84" t="s">
        <v>318</v>
      </c>
      <c r="C29" s="84"/>
      <c r="D29" s="84"/>
      <c r="E29" s="84"/>
    </row>
    <row r="30" spans="1:5">
      <c r="A30" s="157" t="s">
        <v>138</v>
      </c>
      <c r="B30" s="84" t="s">
        <v>575</v>
      </c>
      <c r="C30" s="84"/>
      <c r="D30" s="84"/>
      <c r="E30" s="84"/>
    </row>
    <row r="31" spans="1:5">
      <c r="A31" s="151" t="s">
        <v>150</v>
      </c>
      <c r="B31" s="76" t="s">
        <v>340</v>
      </c>
      <c r="C31" s="76">
        <v>2</v>
      </c>
      <c r="E31" s="76" t="s">
        <v>770</v>
      </c>
    </row>
    <row r="32" spans="1:5">
      <c r="A32" s="152" t="s">
        <v>150</v>
      </c>
      <c r="B32" s="76" t="s">
        <v>341</v>
      </c>
      <c r="C32" s="76">
        <v>4</v>
      </c>
      <c r="E32" s="76" t="s">
        <v>771</v>
      </c>
    </row>
    <row r="33" spans="1:5">
      <c r="A33" s="152" t="s">
        <v>150</v>
      </c>
      <c r="B33" s="76" t="s">
        <v>342</v>
      </c>
      <c r="C33" s="76">
        <v>12</v>
      </c>
      <c r="E33" s="76" t="s">
        <v>772</v>
      </c>
    </row>
    <row r="34" spans="1:5">
      <c r="A34" s="152" t="s">
        <v>150</v>
      </c>
      <c r="B34" s="76" t="s">
        <v>539</v>
      </c>
      <c r="C34" s="76">
        <v>12</v>
      </c>
      <c r="E34" s="76" t="s">
        <v>773</v>
      </c>
    </row>
    <row r="35" spans="1:5">
      <c r="A35" s="152" t="s">
        <v>150</v>
      </c>
      <c r="B35" s="76" t="s">
        <v>548</v>
      </c>
      <c r="C35" s="76">
        <v>8</v>
      </c>
      <c r="E35" s="76" t="s">
        <v>766</v>
      </c>
    </row>
    <row r="36" spans="1:5">
      <c r="A36" s="152" t="s">
        <v>150</v>
      </c>
      <c r="B36" s="76" t="s">
        <v>151</v>
      </c>
      <c r="C36" s="76">
        <v>16</v>
      </c>
      <c r="E36" s="76" t="s">
        <v>767</v>
      </c>
    </row>
    <row r="37" spans="1:5">
      <c r="A37" s="152" t="s">
        <v>150</v>
      </c>
      <c r="B37" s="76" t="s">
        <v>563</v>
      </c>
      <c r="C37" s="76">
        <v>12</v>
      </c>
      <c r="E37" s="76" t="s">
        <v>754</v>
      </c>
    </row>
    <row r="38" spans="1:5">
      <c r="A38" s="152" t="s">
        <v>150</v>
      </c>
      <c r="B38" s="76" t="s">
        <v>570</v>
      </c>
      <c r="C38" s="76">
        <v>8</v>
      </c>
      <c r="E38" s="76" t="s">
        <v>766</v>
      </c>
    </row>
    <row r="39" spans="1:5">
      <c r="A39" s="156" t="s">
        <v>150</v>
      </c>
      <c r="B39" s="84" t="s">
        <v>348</v>
      </c>
      <c r="C39" s="84"/>
      <c r="D39" s="84"/>
      <c r="E39" s="84"/>
    </row>
    <row r="40" spans="1:5">
      <c r="A40" s="157" t="s">
        <v>150</v>
      </c>
      <c r="B40" s="84" t="s">
        <v>576</v>
      </c>
      <c r="C40" s="84"/>
      <c r="D40" s="84"/>
      <c r="E40" s="84"/>
    </row>
    <row r="41" spans="1:5">
      <c r="A41" s="151" t="s">
        <v>146</v>
      </c>
      <c r="B41" s="76" t="s">
        <v>375</v>
      </c>
      <c r="C41" s="76">
        <v>8</v>
      </c>
      <c r="E41" s="76" t="s">
        <v>766</v>
      </c>
    </row>
    <row r="42" spans="1:5">
      <c r="A42" s="152" t="s">
        <v>146</v>
      </c>
      <c r="B42" s="76" t="s">
        <v>376</v>
      </c>
      <c r="C42" s="76">
        <v>12</v>
      </c>
      <c r="E42" s="76" t="s">
        <v>774</v>
      </c>
    </row>
    <row r="43" spans="1:5">
      <c r="A43" s="152" t="s">
        <v>146</v>
      </c>
      <c r="B43" s="76" t="s">
        <v>533</v>
      </c>
      <c r="C43" s="76">
        <v>8</v>
      </c>
      <c r="E43" s="76" t="s">
        <v>768</v>
      </c>
    </row>
    <row r="44" spans="1:5">
      <c r="A44" s="152" t="s">
        <v>146</v>
      </c>
      <c r="B44" s="76" t="s">
        <v>540</v>
      </c>
      <c r="C44" s="76">
        <v>16</v>
      </c>
      <c r="E44" s="76" t="s">
        <v>767</v>
      </c>
    </row>
    <row r="45" spans="1:5">
      <c r="A45" s="152" t="s">
        <v>146</v>
      </c>
      <c r="B45" s="76" t="s">
        <v>549</v>
      </c>
      <c r="C45" s="76">
        <v>16</v>
      </c>
      <c r="E45" s="76" t="s">
        <v>767</v>
      </c>
    </row>
    <row r="46" spans="1:5">
      <c r="A46" s="152" t="s">
        <v>146</v>
      </c>
      <c r="B46" s="76" t="s">
        <v>557</v>
      </c>
      <c r="C46" s="76">
        <v>12</v>
      </c>
      <c r="E46" s="76" t="s">
        <v>774</v>
      </c>
    </row>
    <row r="47" spans="1:5">
      <c r="A47" s="156" t="s">
        <v>146</v>
      </c>
      <c r="B47" s="84" t="s">
        <v>564</v>
      </c>
      <c r="C47" s="84"/>
      <c r="D47" s="84"/>
      <c r="E47" s="84"/>
    </row>
    <row r="48" spans="1:5">
      <c r="A48" s="157" t="s">
        <v>146</v>
      </c>
      <c r="B48" s="84" t="s">
        <v>571</v>
      </c>
      <c r="C48" s="84"/>
      <c r="D48" s="84"/>
      <c r="E48" s="84"/>
    </row>
    <row r="49" spans="1:5">
      <c r="A49" s="151" t="s">
        <v>559</v>
      </c>
      <c r="B49" s="76" t="s">
        <v>333</v>
      </c>
      <c r="C49" s="76">
        <v>12</v>
      </c>
      <c r="E49" s="76" t="s">
        <v>773</v>
      </c>
    </row>
    <row r="50" spans="1:5">
      <c r="A50" s="152" t="s">
        <v>559</v>
      </c>
      <c r="B50" s="76" t="s">
        <v>527</v>
      </c>
      <c r="C50" s="76">
        <v>16</v>
      </c>
      <c r="E50" s="76" t="s">
        <v>775</v>
      </c>
    </row>
    <row r="51" spans="1:5">
      <c r="A51" s="152" t="s">
        <v>559</v>
      </c>
      <c r="B51" s="76" t="s">
        <v>335</v>
      </c>
      <c r="C51" s="76">
        <v>16</v>
      </c>
      <c r="E51" s="76" t="s">
        <v>775</v>
      </c>
    </row>
    <row r="52" spans="1:5">
      <c r="A52" s="152" t="s">
        <v>559</v>
      </c>
      <c r="B52" s="76" t="s">
        <v>541</v>
      </c>
      <c r="E52" s="76" t="s">
        <v>776</v>
      </c>
    </row>
    <row r="53" spans="1:5">
      <c r="A53" s="152" t="s">
        <v>559</v>
      </c>
      <c r="B53" s="76" t="s">
        <v>550</v>
      </c>
      <c r="C53" s="76">
        <v>16</v>
      </c>
      <c r="E53" s="76" t="s">
        <v>777</v>
      </c>
    </row>
    <row r="54" spans="1:5">
      <c r="A54" s="156" t="s">
        <v>559</v>
      </c>
      <c r="B54" s="84" t="s">
        <v>338</v>
      </c>
      <c r="C54" s="84"/>
      <c r="D54" s="84"/>
      <c r="E54" s="84"/>
    </row>
    <row r="55" spans="1:5">
      <c r="A55" s="157" t="s">
        <v>559</v>
      </c>
      <c r="B55" s="84" t="s">
        <v>565</v>
      </c>
      <c r="C55" s="84"/>
      <c r="D55" s="84"/>
      <c r="E55" s="84"/>
    </row>
    <row r="56" spans="1:5">
      <c r="A56" s="159" t="s">
        <v>566</v>
      </c>
      <c r="B56" s="160" t="s">
        <v>778</v>
      </c>
      <c r="C56" s="160">
        <v>12</v>
      </c>
      <c r="D56" s="160"/>
      <c r="E56" s="160" t="s">
        <v>779</v>
      </c>
    </row>
    <row r="57" spans="1:5">
      <c r="A57" s="151" t="s">
        <v>572</v>
      </c>
      <c r="B57" s="76" t="s">
        <v>521</v>
      </c>
      <c r="C57" s="76">
        <v>8</v>
      </c>
      <c r="E57" s="76" t="s">
        <v>780</v>
      </c>
    </row>
    <row r="58" spans="1:5">
      <c r="A58" s="152" t="s">
        <v>572</v>
      </c>
      <c r="B58" s="76" t="s">
        <v>529</v>
      </c>
      <c r="C58" s="76">
        <v>4</v>
      </c>
      <c r="E58" s="76" t="s">
        <v>771</v>
      </c>
    </row>
    <row r="59" spans="1:5">
      <c r="A59" s="156" t="s">
        <v>572</v>
      </c>
      <c r="B59" s="84" t="s">
        <v>404</v>
      </c>
      <c r="C59" s="84"/>
      <c r="D59" s="84"/>
      <c r="E59" s="84"/>
    </row>
    <row r="60" spans="1:5">
      <c r="A60" s="157" t="s">
        <v>572</v>
      </c>
      <c r="B60" s="84" t="s">
        <v>542</v>
      </c>
      <c r="C60" s="84"/>
      <c r="D60" s="84"/>
      <c r="E60" s="84"/>
    </row>
    <row r="61" spans="1:5">
      <c r="A61" s="76" t="s">
        <v>844</v>
      </c>
      <c r="B61" s="76" t="s">
        <v>839</v>
      </c>
    </row>
    <row r="62" spans="1:5">
      <c r="A62" s="76" t="s">
        <v>845</v>
      </c>
      <c r="B62" s="76" t="s">
        <v>840</v>
      </c>
    </row>
    <row r="63" spans="1:5">
      <c r="A63" s="76" t="s">
        <v>846</v>
      </c>
      <c r="B63" s="76" t="s">
        <v>841</v>
      </c>
    </row>
  </sheetData>
  <sheetProtection selectLockedCells="1" selectUnlockedCells="1"/>
  <customSheetViews>
    <customSheetView guid="{4FF0261A-279D-430C-B2DD-E54ED988E313}" fitToPage="1">
      <pane ySplit="1" topLeftCell="A38" activePane="bottomLeft" state="frozen"/>
      <selection pane="bottomLeft" activeCell="B64" sqref="B64"/>
      <pageMargins left="0.7" right="0.7" top="0.75" bottom="0.75" header="0.3" footer="0.3"/>
      <pageSetup paperSize="9" scale="68" orientation="portrait" r:id="rId1"/>
    </customSheetView>
    <customSheetView guid="{AC76C8A2-0565-4A7F-A8B3-3D24073F25D1}">
      <pane ySplit="1" topLeftCell="A2" activePane="bottomLeft" state="frozen"/>
      <selection pane="bottomLeft" activeCell="E17" sqref="E17"/>
      <pageMargins left="0.7" right="0.7" top="0.75" bottom="0.75" header="0.3" footer="0.3"/>
    </customSheetView>
    <customSheetView guid="{16A98541-5EA7-4645-8B9E-63DA44C6390C}">
      <pane ySplit="1" topLeftCell="A2" activePane="bottomLeft" state="frozen"/>
      <selection pane="bottomLeft" activeCell="E17" sqref="E17"/>
      <pageMargins left="0.7" right="0.7" top="0.75" bottom="0.75" header="0.3" footer="0.3"/>
    </customSheetView>
    <customSheetView guid="{A0EEC314-16F1-4DF3-8165-656D359AD9BA}">
      <pane ySplit="1" topLeftCell="A2" activePane="bottomLeft" state="frozen"/>
      <selection pane="bottomLeft" activeCell="E17" sqref="E17"/>
      <pageMargins left="0.7" right="0.7" top="0.75" bottom="0.75" header="0.3" footer="0.3"/>
    </customSheetView>
    <customSheetView guid="{3ED02DA8-0013-4C86-B822-FF604B55B0EE}">
      <pane ySplit="1" topLeftCell="A41" activePane="bottomLeft" state="frozen"/>
      <selection pane="bottomLeft" activeCell="I22" sqref="I22"/>
      <pageMargins left="0.7" right="0.7" top="0.75" bottom="0.75" header="0.3" footer="0.3"/>
    </customSheetView>
    <customSheetView guid="{434B6855-F13B-4702-8F4C-6D02421A3BDD}">
      <pane ySplit="1" topLeftCell="A41" activePane="bottomLeft" state="frozen"/>
      <selection pane="bottomLeft" activeCell="I22" sqref="I22"/>
      <pageMargins left="0.7" right="0.7" top="0.75" bottom="0.75" header="0.3" footer="0.3"/>
    </customSheetView>
    <customSheetView guid="{15592DE5-C7FF-4B56-A77E-D45893415718}" fitToPage="1">
      <selection activeCell="B64" sqref="B64"/>
      <pageMargins left="0.7" right="0.7" top="0.75" bottom="0.75" header="0.3" footer="0.3"/>
      <pageSetup paperSize="9" scale="68" orientation="portrait" r:id="rId2"/>
    </customSheetView>
  </customSheetViews>
  <pageMargins left="0.7" right="0.7" top="0.75" bottom="0.75" header="0.3" footer="0.3"/>
  <pageSetup paperSize="9" scale="68" orientation="portrait" r:id="rId3"/>
</worksheet>
</file>

<file path=xl/worksheets/sheet19.xml><?xml version="1.0" encoding="utf-8"?>
<worksheet xmlns="http://schemas.openxmlformats.org/spreadsheetml/2006/main" xmlns:r="http://schemas.openxmlformats.org/officeDocument/2006/relationships">
  <sheetPr codeName="Feuil19">
    <tabColor rgb="FFFFFF00"/>
  </sheetPr>
  <dimension ref="A2:F33"/>
  <sheetViews>
    <sheetView workbookViewId="0">
      <selection activeCell="H15" sqref="H15"/>
    </sheetView>
  </sheetViews>
  <sheetFormatPr baseColWidth="10" defaultColWidth="11.42578125" defaultRowHeight="15"/>
  <cols>
    <col min="1" max="1" width="22.42578125" customWidth="1"/>
    <col min="2" max="2" width="20.28515625" customWidth="1"/>
    <col min="3" max="6" width="2" customWidth="1"/>
  </cols>
  <sheetData>
    <row r="2" spans="1:6">
      <c r="A2" s="99" t="s">
        <v>120</v>
      </c>
      <c r="B2" t="s">
        <v>358</v>
      </c>
    </row>
    <row r="3" spans="1:6">
      <c r="A3" s="99" t="s">
        <v>118</v>
      </c>
      <c r="B3" t="s">
        <v>819</v>
      </c>
    </row>
    <row r="5" spans="1:6">
      <c r="A5" s="99" t="s">
        <v>732</v>
      </c>
      <c r="B5" t="s">
        <v>733</v>
      </c>
    </row>
    <row r="6" spans="1:6">
      <c r="A6" s="100" t="s">
        <v>348</v>
      </c>
      <c r="B6" s="101">
        <v>1</v>
      </c>
    </row>
    <row r="7" spans="1:6">
      <c r="A7" s="100" t="s">
        <v>734</v>
      </c>
      <c r="B7" s="101">
        <v>1</v>
      </c>
    </row>
    <row r="16" spans="1:6">
      <c r="B16" s="77"/>
      <c r="C16" s="77"/>
      <c r="D16" s="77"/>
      <c r="E16" s="77"/>
      <c r="F16" s="77"/>
    </row>
    <row r="17" spans="2:6">
      <c r="B17" s="77"/>
      <c r="C17" s="77"/>
      <c r="D17" s="77"/>
      <c r="E17" s="77"/>
      <c r="F17" s="77"/>
    </row>
    <row r="18" spans="2:6">
      <c r="B18" s="77"/>
      <c r="C18" s="102"/>
      <c r="D18" s="103"/>
      <c r="E18" s="102"/>
      <c r="F18" s="104"/>
    </row>
    <row r="19" spans="2:6">
      <c r="B19" s="77"/>
      <c r="C19" s="102"/>
      <c r="D19" s="103"/>
      <c r="E19" s="102"/>
      <c r="F19" s="104"/>
    </row>
    <row r="20" spans="2:6">
      <c r="B20" s="77"/>
      <c r="C20" s="102"/>
      <c r="D20" s="103"/>
      <c r="E20" s="102"/>
      <c r="F20" s="104"/>
    </row>
    <row r="21" spans="2:6">
      <c r="B21" s="77"/>
      <c r="C21" s="102"/>
      <c r="D21" s="103"/>
      <c r="E21" s="102"/>
      <c r="F21" s="104"/>
    </row>
    <row r="22" spans="2:6">
      <c r="B22" s="77"/>
      <c r="C22" s="102"/>
      <c r="D22" s="103"/>
      <c r="E22" s="102"/>
      <c r="F22" s="104"/>
    </row>
    <row r="23" spans="2:6">
      <c r="B23" s="77"/>
      <c r="C23" s="102"/>
      <c r="D23" s="103"/>
      <c r="E23" s="102"/>
      <c r="F23" s="104"/>
    </row>
    <row r="24" spans="2:6">
      <c r="B24" s="77"/>
      <c r="C24" s="102"/>
      <c r="D24" s="103"/>
      <c r="E24" s="102"/>
      <c r="F24" s="104"/>
    </row>
    <row r="25" spans="2:6">
      <c r="B25" s="77"/>
      <c r="C25" s="102"/>
      <c r="D25" s="103"/>
      <c r="E25" s="102"/>
      <c r="F25" s="104"/>
    </row>
    <row r="26" spans="2:6">
      <c r="B26" s="77"/>
      <c r="C26" s="102"/>
      <c r="D26" s="103"/>
      <c r="E26" s="102"/>
      <c r="F26" s="104"/>
    </row>
    <row r="27" spans="2:6">
      <c r="B27" s="77"/>
      <c r="C27" s="102"/>
      <c r="D27" s="103"/>
      <c r="E27" s="102"/>
      <c r="F27" s="104"/>
    </row>
    <row r="28" spans="2:6">
      <c r="B28" s="77"/>
      <c r="C28" s="102"/>
      <c r="D28" s="103"/>
      <c r="E28" s="102"/>
      <c r="F28" s="104"/>
    </row>
    <row r="29" spans="2:6">
      <c r="B29" s="77"/>
      <c r="C29" s="102"/>
      <c r="D29" s="103"/>
      <c r="E29" s="102"/>
      <c r="F29" s="104"/>
    </row>
    <row r="30" spans="2:6">
      <c r="B30" s="77"/>
      <c r="C30" s="102"/>
      <c r="D30" s="103"/>
      <c r="E30" s="102"/>
      <c r="F30" s="104"/>
    </row>
    <row r="31" spans="2:6">
      <c r="B31" s="77"/>
      <c r="C31" s="77"/>
      <c r="D31" s="77"/>
      <c r="E31" s="77"/>
      <c r="F31" s="77"/>
    </row>
    <row r="32" spans="2:6">
      <c r="B32" s="77"/>
      <c r="C32" s="77"/>
      <c r="D32" s="77"/>
      <c r="E32" s="77"/>
      <c r="F32" s="77"/>
    </row>
    <row r="33" spans="2:6">
      <c r="B33" s="77"/>
      <c r="C33" s="77"/>
      <c r="D33" s="77"/>
      <c r="E33" s="77"/>
      <c r="F33" s="77"/>
    </row>
  </sheetData>
  <customSheetViews>
    <customSheetView guid="{4FF0261A-279D-430C-B2DD-E54ED988E313}">
      <selection activeCell="G13" sqref="G13"/>
      <pageMargins left="0.7" right="0.7" top="0.75" bottom="0.75" header="0.3" footer="0.3"/>
    </customSheetView>
    <customSheetView guid="{AC76C8A2-0565-4A7F-A8B3-3D24073F25D1}">
      <selection activeCell="K5" sqref="K5"/>
      <pageMargins left="0.7" right="0.7" top="0.75" bottom="0.75" header="0.3" footer="0.3"/>
    </customSheetView>
    <customSheetView guid="{16A98541-5EA7-4645-8B9E-63DA44C6390C}">
      <selection activeCell="P32" sqref="P32"/>
      <pageMargins left="0.7" right="0.7" top="0.75" bottom="0.75" header="0.3" footer="0.3"/>
    </customSheetView>
    <customSheetView guid="{A0EEC314-16F1-4DF3-8165-656D359AD9BA}">
      <selection activeCell="P32" sqref="P32"/>
      <pageMargins left="0.7" right="0.7" top="0.75" bottom="0.75" header="0.3" footer="0.3"/>
    </customSheetView>
    <customSheetView guid="{3ED02DA8-0013-4C86-B822-FF604B55B0EE}">
      <selection activeCell="J18" sqref="J18"/>
      <pageMargins left="0.7" right="0.7" top="0.75" bottom="0.75" header="0.3" footer="0.3"/>
    </customSheetView>
    <customSheetView guid="{434B6855-F13B-4702-8F4C-6D02421A3BDD}">
      <selection activeCell="J18" sqref="J18"/>
      <pageMargins left="0.7" right="0.7" top="0.75" bottom="0.75" header="0.3" footer="0.3"/>
    </customSheetView>
    <customSheetView guid="{15592DE5-C7FF-4B56-A77E-D45893415718}">
      <selection activeCell="G13" sqref="G13"/>
      <pageMargins left="0.7" right="0.7" top="0.75" bottom="0.75" header="0.3" footer="0.3"/>
    </customSheetView>
  </customSheetViews>
  <dataValidations count="2">
    <dataValidation type="date" operator="notEqual" allowBlank="1" showInputMessage="1" showErrorMessage="1" sqref="D18:D30">
      <formula1>36526</formula1>
    </dataValidation>
    <dataValidation type="list" errorStyle="warning" allowBlank="1" showInputMessage="1" showErrorMessage="1" errorTitle="Avertiseement" sqref="C18:C30">
      <formula1>Lignes</formula1>
    </dataValidation>
  </dataValidations>
  <pageMargins left="0.7" right="0.7" top="0.75" bottom="0.75" header="0.3" footer="0.3"/>
  <legacy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19</vt:i4>
      </vt:variant>
      <vt:variant>
        <vt:lpstr>Plages nommées</vt:lpstr>
      </vt:variant>
      <vt:variant>
        <vt:i4>31</vt:i4>
      </vt:variant>
    </vt:vector>
  </HeadingPairs>
  <TitlesOfParts>
    <vt:vector size="50" baseType="lpstr">
      <vt:lpstr>ACCUEIL</vt:lpstr>
      <vt:lpstr>AIDE</vt:lpstr>
      <vt:lpstr>SUIVIPROD</vt:lpstr>
      <vt:lpstr>Ligne 41</vt:lpstr>
      <vt:lpstr>Ligne 31</vt:lpstr>
      <vt:lpstr>Ligne 21</vt:lpstr>
      <vt:lpstr>Ligne 02</vt:lpstr>
      <vt:lpstr>Ligne 11</vt:lpstr>
      <vt:lpstr>Ligne 12</vt:lpstr>
      <vt:lpstr>Ligne 03</vt:lpstr>
      <vt:lpstr>Ligne 15</vt:lpstr>
      <vt:lpstr>Ligne 13</vt:lpstr>
      <vt:lpstr>Ligne 14</vt:lpstr>
      <vt:lpstr>Ligne 16</vt:lpstr>
      <vt:lpstr>SUIVIQUALITE</vt:lpstr>
      <vt:lpstr>TABLEQUALITE</vt:lpstr>
      <vt:lpstr>TABLE</vt:lpstr>
      <vt:lpstr>TABLEDUREES</vt:lpstr>
      <vt:lpstr>Recherche</vt:lpstr>
      <vt:lpstr>Contrats</vt:lpstr>
      <vt:lpstr>Controleurs_Qualite</vt:lpstr>
      <vt:lpstr>Fonction</vt:lpstr>
      <vt:lpstr>LISTE0</vt:lpstr>
      <vt:lpstr>LISTE1</vt:lpstr>
      <vt:lpstr>LISTE2</vt:lpstr>
      <vt:lpstr>Modules_02</vt:lpstr>
      <vt:lpstr>Modules_03</vt:lpstr>
      <vt:lpstr>Modules_11</vt:lpstr>
      <vt:lpstr>Modules_12</vt:lpstr>
      <vt:lpstr>Modules_13</vt:lpstr>
      <vt:lpstr>Modules_14</vt:lpstr>
      <vt:lpstr>Modules_15</vt:lpstr>
      <vt:lpstr>Modules_16</vt:lpstr>
      <vt:lpstr>Modules_21</vt:lpstr>
      <vt:lpstr>Modules_31</vt:lpstr>
      <vt:lpstr>Modules_41</vt:lpstr>
      <vt:lpstr>Modules_Qualite</vt:lpstr>
      <vt:lpstr>Notions_Qualite</vt:lpstr>
      <vt:lpstr>Produits_02</vt:lpstr>
      <vt:lpstr>Produits_03</vt:lpstr>
      <vt:lpstr>Produits_11</vt:lpstr>
      <vt:lpstr>Produits_12</vt:lpstr>
      <vt:lpstr>Produits_13</vt:lpstr>
      <vt:lpstr>Produits_14</vt:lpstr>
      <vt:lpstr>Produits_15</vt:lpstr>
      <vt:lpstr>Produits_16</vt:lpstr>
      <vt:lpstr>Produits_21</vt:lpstr>
      <vt:lpstr>Produits_31</vt:lpstr>
      <vt:lpstr>Validations_modules</vt:lpstr>
      <vt:lpstr>SUIVIPROD!Zone_d_impression</vt:lpstr>
    </vt:vector>
  </TitlesOfParts>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FIDJI Suivi des formations</dc:title>
  <dc:creator>Nicolas TODOROVIC</dc:creator>
  <dc:description>Fichier de suivi des formations au poste. Résultat d'un stage ingénieur de 6 mois d'avril à septembre 2016 - Nicolas TODOROVIC</dc:description>
  <cp:lastModifiedBy>LouReeD</cp:lastModifiedBy>
  <cp:revision/>
  <cp:lastPrinted>2018-01-11T16:17:58Z</cp:lastPrinted>
  <dcterms:created xsi:type="dcterms:W3CDTF">2006-09-16T00:00:00Z</dcterms:created>
  <dcterms:modified xsi:type="dcterms:W3CDTF">2018-02-27T22:42:27Z</dcterms:modified>
</cp:coreProperties>
</file>