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480" yWindow="270" windowWidth="19755" windowHeight="7935"/>
  </bookViews>
  <sheets>
    <sheet name="Données" sheetId="2" r:id="rId1"/>
    <sheet name="base" sheetId="3" r:id="rId2"/>
  </sheets>
  <calcPr calcId="125725"/>
</workbook>
</file>

<file path=xl/calcChain.xml><?xml version="1.0" encoding="utf-8"?>
<calcChain xmlns="http://schemas.openxmlformats.org/spreadsheetml/2006/main">
  <c r="H21" i="2"/>
  <c r="H9"/>
  <c r="H2"/>
  <c r="H3"/>
  <c r="H4"/>
  <c r="H5"/>
  <c r="H6"/>
  <c r="H7"/>
  <c r="H8"/>
  <c r="H10"/>
  <c r="H11"/>
  <c r="H12"/>
  <c r="H13"/>
  <c r="H14"/>
  <c r="H15"/>
  <c r="H16"/>
  <c r="H17"/>
  <c r="H18"/>
  <c r="H19"/>
  <c r="H20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</calcChain>
</file>

<file path=xl/sharedStrings.xml><?xml version="1.0" encoding="utf-8"?>
<sst xmlns="http://schemas.openxmlformats.org/spreadsheetml/2006/main" count="492" uniqueCount="231">
  <si>
    <t>A300-600,A310</t>
  </si>
  <si>
    <t>SIL</t>
  </si>
  <si>
    <t>A330,A340</t>
  </si>
  <si>
    <t>SB</t>
  </si>
  <si>
    <t>A300,A310</t>
  </si>
  <si>
    <t>CRM</t>
  </si>
  <si>
    <t>A318,A319,A320,A321</t>
  </si>
  <si>
    <t>CMM</t>
  </si>
  <si>
    <t>A319,A320,A321</t>
  </si>
  <si>
    <t>A300-600</t>
  </si>
  <si>
    <t>A340</t>
  </si>
  <si>
    <t>A330,A340,A340-500/600</t>
  </si>
  <si>
    <t>A330</t>
  </si>
  <si>
    <t>A300,A300-600,A310</t>
  </si>
  <si>
    <t>A318,A319,A320,A321,A330,A340,A340-500/600</t>
  </si>
  <si>
    <t>A300</t>
  </si>
  <si>
    <t>A400M</t>
  </si>
  <si>
    <t>Flow Control Valve</t>
  </si>
  <si>
    <t>A319,A320,A321,A330,A340,A340-500/600</t>
  </si>
  <si>
    <t>Trim Air Valve</t>
  </si>
  <si>
    <t>Water Injector</t>
  </si>
  <si>
    <t>21-52-35</t>
  </si>
  <si>
    <t>Installation of Re-Designed Solenoid Valves 1111A0000-01</t>
  </si>
  <si>
    <t>Rotary Actuator</t>
  </si>
  <si>
    <t>918A-27-01</t>
  </si>
  <si>
    <t>Reliability Improvement</t>
  </si>
  <si>
    <t>SOLENOID VALVE</t>
  </si>
  <si>
    <t>Door Actuator</t>
  </si>
  <si>
    <t>52-33-11</t>
  </si>
  <si>
    <t>0A406-0000</t>
  </si>
  <si>
    <t>52-33-09-RM</t>
  </si>
  <si>
    <t>1098A0000-04</t>
  </si>
  <si>
    <t>52-33-09</t>
  </si>
  <si>
    <t>Introduction of Modified Eye-End</t>
  </si>
  <si>
    <t>406A-52-01</t>
  </si>
  <si>
    <t>Bypass Valve</t>
  </si>
  <si>
    <t>A319,A320,A321,A330,A340,BD100,Superjet 100</t>
  </si>
  <si>
    <t>5751A0000-01</t>
  </si>
  <si>
    <t>Electric Motor</t>
  </si>
  <si>
    <t>Krueger Actuator</t>
  </si>
  <si>
    <t>27-80-03</t>
  </si>
  <si>
    <t>094B0000-01</t>
  </si>
  <si>
    <t>Solenoid Valve</t>
  </si>
  <si>
    <t>Precooler Exchanger</t>
  </si>
  <si>
    <t>Improvement of the Mechanical Strength</t>
  </si>
  <si>
    <t>Rotary Actuator Type A</t>
  </si>
  <si>
    <t>Non-Return Valve</t>
  </si>
  <si>
    <t>A318</t>
  </si>
  <si>
    <t>21-32-16</t>
  </si>
  <si>
    <t>1221EB2</t>
  </si>
  <si>
    <t>21-24-16</t>
  </si>
  <si>
    <t>121102TA01</t>
  </si>
  <si>
    <t>Product improvement commercial conditions</t>
  </si>
  <si>
    <t>LS1320-21-01</t>
  </si>
  <si>
    <t>1320A0000-01</t>
  </si>
  <si>
    <t>AJ-A-21-63-51</t>
  </si>
  <si>
    <t>Improvement of actuator motor</t>
  </si>
  <si>
    <t>1320A-21-01</t>
  </si>
  <si>
    <t>IMPROVEMENT OF ACTUATOR MOTOR</t>
  </si>
  <si>
    <t>1320-21-7001</t>
  </si>
  <si>
    <t>Trim Air Pressure Regulating Valve</t>
  </si>
  <si>
    <t>AJ-A-21-63-53</t>
  </si>
  <si>
    <t>1313A0000-03</t>
  </si>
  <si>
    <t>AJ-A-21-53-56</t>
  </si>
  <si>
    <t>1312B0000-01</t>
  </si>
  <si>
    <t>1312B-21-02</t>
  </si>
  <si>
    <t>1312-21-7001</t>
  </si>
  <si>
    <t>1310A0000-01</t>
  </si>
  <si>
    <t>Introduction of the Modified Air Cycle Machine</t>
  </si>
  <si>
    <t>1310A-21-01</t>
  </si>
  <si>
    <t>1303A0000-04</t>
  </si>
  <si>
    <t>21-51-14</t>
  </si>
  <si>
    <t>Reliability improvement by solenoid coil replacement</t>
  </si>
  <si>
    <t>1303-21-07</t>
  </si>
  <si>
    <t>1303A0000-03</t>
  </si>
  <si>
    <t>Service Bulletin Change Notice -  Family tree modified</t>
  </si>
  <si>
    <t>1303-21-06-CN-0A</t>
  </si>
  <si>
    <t>Reliability Improvement by microswitch replacement</t>
  </si>
  <si>
    <t>1303-21-06</t>
  </si>
  <si>
    <t>Obsolescence of Current Guide Material</t>
  </si>
  <si>
    <t>1303-21-05</t>
  </si>
  <si>
    <t>New Valve Body</t>
  </si>
  <si>
    <t>1303-21-04-CN-1A</t>
  </si>
  <si>
    <t>1303-21-04</t>
  </si>
  <si>
    <t>1303A0000-02</t>
  </si>
  <si>
    <t>Reliability Improvement - New Limitation Clapper</t>
  </si>
  <si>
    <t>1303-21-03</t>
  </si>
  <si>
    <t>Replacement of Microswitch - Modification of Equipped Solenoid -</t>
  </si>
  <si>
    <t>1303-21-02</t>
  </si>
  <si>
    <t>1303A0000-01</t>
  </si>
  <si>
    <t>1303-21-01</t>
  </si>
  <si>
    <t>Trim-Air Check-Valve</t>
  </si>
  <si>
    <t>21-62-15</t>
  </si>
  <si>
    <t>1298A0000-01</t>
  </si>
  <si>
    <t>1263A0000-03</t>
  </si>
  <si>
    <t>Inspection of the De-Icing Inlet Port</t>
  </si>
  <si>
    <t>1263A-21-02</t>
  </si>
  <si>
    <t>1263A0000-02</t>
  </si>
  <si>
    <t>Turbine Wheel Improvement</t>
  </si>
  <si>
    <t>1263A-21-01</t>
  </si>
  <si>
    <t>36-11-62</t>
  </si>
  <si>
    <t>11-851433</t>
  </si>
  <si>
    <t>36-11-42</t>
  </si>
  <si>
    <t>11-851154-6</t>
  </si>
  <si>
    <t>Replace precooler with repaired unit fitted with improved protec</t>
  </si>
  <si>
    <t>11-851154-36-01</t>
  </si>
  <si>
    <t>11-851154</t>
  </si>
  <si>
    <t>36-11-32</t>
  </si>
  <si>
    <t>11-811538</t>
  </si>
  <si>
    <t>Improvement of the Mechanical Strength for Core and Truss Assemb</t>
  </si>
  <si>
    <t>11-811538-36-02</t>
  </si>
  <si>
    <t>11-811538-36-01</t>
  </si>
  <si>
    <t>1155B0000-01</t>
  </si>
  <si>
    <t>1106A0000-01</t>
  </si>
  <si>
    <t>Improved Preformed Packing</t>
  </si>
  <si>
    <t>1098A-52-05</t>
  </si>
  <si>
    <t>Reduction of Leakage from Valve Block P/N 1098A1000-02</t>
  </si>
  <si>
    <t>1098A-52-04</t>
  </si>
  <si>
    <t>Re-Design of Piston and Eye-End</t>
  </si>
  <si>
    <t>1098A-52-02</t>
  </si>
  <si>
    <t>1098A0000-03</t>
  </si>
  <si>
    <t>52-33-10</t>
  </si>
  <si>
    <t>1098A0000-02</t>
  </si>
  <si>
    <t>Replacement of Piston Rod and Eye-End</t>
  </si>
  <si>
    <t>1098A-52-01</t>
  </si>
  <si>
    <t>WATER INJECTOR</t>
  </si>
  <si>
    <t>AJ-A-21-52-46</t>
  </si>
  <si>
    <t>1091A0000-01</t>
  </si>
  <si>
    <t>Re-Design of Flap Rotary Actuator Type B - P/N 697511006</t>
  </si>
  <si>
    <t>697511-27-01</t>
  </si>
  <si>
    <t>FLIGHT CONTROLS - Rotary Actuator Type A P/N 697510004 into P/N</t>
  </si>
  <si>
    <t>697510-27-03</t>
  </si>
  <si>
    <t>Redesign of Flap Rotary Actuator Type A - P/N 697510004</t>
  </si>
  <si>
    <t>697510-27-01</t>
  </si>
  <si>
    <t>Behaviour Improvement Over Time - Elimination of Stress Concentr</t>
  </si>
  <si>
    <t>1560A-29-01</t>
  </si>
  <si>
    <t>P/N 5909193 - Changed Setting of Pressure Sensor</t>
  </si>
  <si>
    <t>5909193-29-001</t>
  </si>
  <si>
    <t>27-50-50</t>
  </si>
  <si>
    <t>21-62-02</t>
  </si>
  <si>
    <t>A/C Type</t>
  </si>
  <si>
    <t>Title</t>
  </si>
  <si>
    <t>Document No</t>
  </si>
  <si>
    <t>Type</t>
  </si>
  <si>
    <t>Partnumber</t>
  </si>
  <si>
    <t>Rev</t>
  </si>
  <si>
    <t>Date</t>
  </si>
  <si>
    <t>6/20/1992</t>
  </si>
  <si>
    <t>9/27/1997</t>
  </si>
  <si>
    <t>11/14/2000</t>
  </si>
  <si>
    <t>12/17/2009</t>
  </si>
  <si>
    <t>9/20/2013</t>
  </si>
  <si>
    <t>10/14/1993</t>
  </si>
  <si>
    <t>11/18/1994</t>
  </si>
  <si>
    <t>6/30/2014</t>
  </si>
  <si>
    <t>4/15/2009</t>
  </si>
  <si>
    <t>7/31/2001</t>
  </si>
  <si>
    <t>8/23/2002</t>
  </si>
  <si>
    <t>6/27/2011</t>
  </si>
  <si>
    <t>4/30/2012</t>
  </si>
  <si>
    <t>8/19/1993</t>
  </si>
  <si>
    <t>8/29/1996</t>
  </si>
  <si>
    <t>1/26/2000</t>
  </si>
  <si>
    <t>3/15/2003</t>
  </si>
  <si>
    <t>12/15/1997</t>
  </si>
  <si>
    <t>7/29/1998</t>
  </si>
  <si>
    <t>8/31/2000</t>
  </si>
  <si>
    <t>11/25/2009</t>
  </si>
  <si>
    <t>1A</t>
  </si>
  <si>
    <t>1/30/2003</t>
  </si>
  <si>
    <t>1303A0000-00</t>
  </si>
  <si>
    <t>11/15/2002</t>
  </si>
  <si>
    <t>9/20/2002</t>
  </si>
  <si>
    <t>11/18/2009</t>
  </si>
  <si>
    <t>12/15/2000</t>
  </si>
  <si>
    <t>0A</t>
  </si>
  <si>
    <t>8/16/2005</t>
  </si>
  <si>
    <t>3/15/2010</t>
  </si>
  <si>
    <t>5/17/1999</t>
  </si>
  <si>
    <t>9/24/2013</t>
  </si>
  <si>
    <t>2/19/2014</t>
  </si>
  <si>
    <t>6/28/2013</t>
  </si>
  <si>
    <t>7/19/2013</t>
  </si>
  <si>
    <t>1230&amp;1315*</t>
  </si>
  <si>
    <t>1325&amp;3521*</t>
  </si>
  <si>
    <t>1645&amp;7854*</t>
  </si>
  <si>
    <t>456&amp;782*</t>
  </si>
  <si>
    <t>0A406*</t>
  </si>
  <si>
    <t>1091A*</t>
  </si>
  <si>
    <t>1098A*</t>
  </si>
  <si>
    <t>5751A*</t>
  </si>
  <si>
    <t>1106A*</t>
  </si>
  <si>
    <t>1155B*</t>
  </si>
  <si>
    <t>1263A*</t>
  </si>
  <si>
    <t>1298A*</t>
  </si>
  <si>
    <t>1303A*</t>
  </si>
  <si>
    <t>1310A*</t>
  </si>
  <si>
    <t>1312B*</t>
  </si>
  <si>
    <t>1313A*</t>
  </si>
  <si>
    <t>1320A*</t>
  </si>
  <si>
    <t>QPA</t>
  </si>
  <si>
    <t>A351</t>
  </si>
  <si>
    <t>A324</t>
  </si>
  <si>
    <t>A541</t>
  </si>
  <si>
    <t>A532</t>
  </si>
  <si>
    <t>A301</t>
  </si>
  <si>
    <t>A300-601</t>
  </si>
  <si>
    <t>A302</t>
  </si>
  <si>
    <t>A300-602</t>
  </si>
  <si>
    <t>A303</t>
  </si>
  <si>
    <t>A300-603</t>
  </si>
  <si>
    <t>A304</t>
  </si>
  <si>
    <t>A300-604</t>
  </si>
  <si>
    <t>A305</t>
  </si>
  <si>
    <t>A300-605</t>
  </si>
  <si>
    <t>A306</t>
  </si>
  <si>
    <t>A300-606</t>
  </si>
  <si>
    <t>Program</t>
  </si>
  <si>
    <t>Garantee</t>
  </si>
  <si>
    <t>Mode calcul</t>
  </si>
  <si>
    <t>MTBDE 6 month</t>
  </si>
  <si>
    <t>Value</t>
  </si>
  <si>
    <t>Last date</t>
  </si>
  <si>
    <t>Matu 12M</t>
  </si>
  <si>
    <t>Matu 24M</t>
  </si>
  <si>
    <t>fev-15</t>
  </si>
  <si>
    <t>Problématique</t>
  </si>
  <si>
    <r>
      <t>Trouver dans la feuille "</t>
    </r>
    <r>
      <rPr>
        <b/>
        <sz val="11"/>
        <color theme="1"/>
        <rFont val="Calibri"/>
        <family val="2"/>
        <scheme val="minor"/>
      </rPr>
      <t>base</t>
    </r>
    <r>
      <rPr>
        <sz val="11"/>
        <color theme="1"/>
        <rFont val="Calibri"/>
        <family val="2"/>
        <scheme val="minor"/>
      </rPr>
      <t xml:space="preserve">" le </t>
    </r>
    <r>
      <rPr>
        <sz val="11"/>
        <color rgb="FFFF0000"/>
        <rFont val="Calibri"/>
        <family val="2"/>
        <scheme val="minor"/>
      </rPr>
      <t xml:space="preserve">% </t>
    </r>
    <r>
      <rPr>
        <sz val="11"/>
        <color theme="1"/>
        <rFont val="Calibri"/>
        <family val="2"/>
        <scheme val="minor"/>
      </rPr>
      <t>correspondant à "</t>
    </r>
    <r>
      <rPr>
        <b/>
        <sz val="11"/>
        <color theme="1"/>
        <rFont val="Calibri"/>
        <family val="2"/>
        <scheme val="minor"/>
      </rPr>
      <t>Matu 12M</t>
    </r>
    <r>
      <rPr>
        <sz val="11"/>
        <color theme="1"/>
        <rFont val="Calibri"/>
        <family val="2"/>
        <scheme val="minor"/>
      </rPr>
      <t>" lorsque les caractéres des lignes de la colonne A concordent avec les caractéres de la ligne "Données" Part Number"</t>
    </r>
  </si>
  <si>
    <t>exemple</t>
  </si>
  <si>
    <t>Note, Les lignes qui fonctonnent ci après ont une correspondances exactent dans la Feuille Base</t>
  </si>
  <si>
    <t>094B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</si>
</sst>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14" fontId="0" fillId="0" borderId="0" xfId="0" applyNumberFormat="1"/>
    <xf numFmtId="1" fontId="0" fillId="0" borderId="0" xfId="0" applyNumberFormat="1"/>
    <xf numFmtId="9" fontId="0" fillId="0" borderId="0" xfId="0" applyNumberFormat="1"/>
    <xf numFmtId="0" fontId="0" fillId="0" borderId="0" xfId="0" applyAlignment="1">
      <alignment vertical="top" wrapText="1"/>
    </xf>
    <xf numFmtId="9" fontId="0" fillId="0" borderId="0" xfId="1" applyFont="1"/>
    <xf numFmtId="0" fontId="0" fillId="2" borderId="0" xfId="0" applyFill="1" applyAlignment="1">
      <alignment horizontal="left" vertical="top" wrapText="1"/>
    </xf>
    <xf numFmtId="0" fontId="0" fillId="0" borderId="0" xfId="0" applyAlignment="1">
      <alignment vertical="center" wrapText="1"/>
    </xf>
  </cellXfs>
  <cellStyles count="2">
    <cellStyle name="Normal" xfId="0" builtinId="0"/>
    <cellStyle name="Pourcentage" xfId="1" builtinId="5"/>
  </cellStyles>
  <dxfs count="4">
    <dxf>
      <numFmt numFmtId="13" formatCode="0%"/>
    </dxf>
    <dxf>
      <numFmt numFmtId="13" formatCode="0%"/>
    </dxf>
    <dxf>
      <numFmt numFmtId="1" formatCode="0"/>
    </dxf>
    <dxf>
      <numFmt numFmtId="1" formatCode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109539</xdr:colOff>
      <xdr:row>0</xdr:row>
      <xdr:rowOff>176213</xdr:rowOff>
    </xdr:from>
    <xdr:to>
      <xdr:col>8</xdr:col>
      <xdr:colOff>700089</xdr:colOff>
      <xdr:row>5</xdr:row>
      <xdr:rowOff>52388</xdr:rowOff>
    </xdr:to>
    <xdr:sp macro="" textlink="">
      <xdr:nvSpPr>
        <xdr:cNvPr id="2" name="Flèche vers le haut 1"/>
        <xdr:cNvSpPr/>
      </xdr:nvSpPr>
      <xdr:spPr>
        <a:xfrm rot="16200000">
          <a:off x="6200776" y="295276"/>
          <a:ext cx="828675" cy="590550"/>
        </a:xfrm>
        <a:prstGeom prst="upArrow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42864</xdr:colOff>
      <xdr:row>10</xdr:row>
      <xdr:rowOff>71438</xdr:rowOff>
    </xdr:from>
    <xdr:to>
      <xdr:col>8</xdr:col>
      <xdr:colOff>633414</xdr:colOff>
      <xdr:row>14</xdr:row>
      <xdr:rowOff>138113</xdr:rowOff>
    </xdr:to>
    <xdr:sp macro="" textlink="">
      <xdr:nvSpPr>
        <xdr:cNvPr id="3" name="Flèche vers le haut 2"/>
        <xdr:cNvSpPr/>
      </xdr:nvSpPr>
      <xdr:spPr>
        <a:xfrm rot="16200000">
          <a:off x="6134101" y="2095501"/>
          <a:ext cx="828675" cy="590550"/>
        </a:xfrm>
        <a:prstGeom prst="up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A1:I49" totalsRowShown="0">
  <autoFilter ref="A1:I49"/>
  <sortState ref="A2:I49">
    <sortCondition ref="A1:A49"/>
  </sortState>
  <tableColumns count="9">
    <tableColumn id="1" name="Partnumber"/>
    <tableColumn id="2" name="QPA" dataDxfId="3"/>
    <tableColumn id="3" name="Program"/>
    <tableColumn id="4" name="Garantee" dataDxfId="2"/>
    <tableColumn id="5" name="Mode calcul"/>
    <tableColumn id="6" name="Value"/>
    <tableColumn id="7" name="Last date"/>
    <tableColumn id="8" name="Matu 12M" dataDxfId="1"/>
    <tableColumn id="9" name="Matu 24M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O53"/>
  <sheetViews>
    <sheetView tabSelected="1" topLeftCell="A3" workbookViewId="0">
      <selection activeCell="G21" sqref="G21"/>
    </sheetView>
  </sheetViews>
  <sheetFormatPr baseColWidth="10" defaultRowHeight="15"/>
  <cols>
    <col min="1" max="1" width="47.42578125" customWidth="1"/>
    <col min="7" max="7" width="16.85546875" customWidth="1"/>
    <col min="8" max="8" width="13.140625" bestFit="1" customWidth="1"/>
  </cols>
  <sheetData>
    <row r="1" spans="1:15">
      <c r="A1" t="s">
        <v>140</v>
      </c>
      <c r="B1" t="s">
        <v>143</v>
      </c>
      <c r="C1" t="s">
        <v>142</v>
      </c>
      <c r="D1" t="s">
        <v>141</v>
      </c>
      <c r="E1" t="s">
        <v>145</v>
      </c>
      <c r="F1" t="s">
        <v>146</v>
      </c>
      <c r="G1" t="s">
        <v>144</v>
      </c>
      <c r="H1" t="s">
        <v>228</v>
      </c>
    </row>
    <row r="2" spans="1:15">
      <c r="A2" t="s">
        <v>2</v>
      </c>
      <c r="B2" t="s">
        <v>7</v>
      </c>
      <c r="C2" t="s">
        <v>139</v>
      </c>
      <c r="D2" t="s">
        <v>23</v>
      </c>
      <c r="E2">
        <v>0</v>
      </c>
      <c r="F2" t="s">
        <v>147</v>
      </c>
      <c r="G2">
        <v>3128</v>
      </c>
      <c r="H2" s="5">
        <f>VLOOKUP(G2,base!A:I,8,TRUE)</f>
        <v>0</v>
      </c>
      <c r="J2" s="7" t="s">
        <v>229</v>
      </c>
      <c r="K2" s="7"/>
      <c r="L2" s="7"/>
      <c r="M2" s="7"/>
      <c r="N2" s="7"/>
    </row>
    <row r="3" spans="1:15">
      <c r="A3" t="s">
        <v>2</v>
      </c>
      <c r="B3" t="s">
        <v>7</v>
      </c>
      <c r="C3" t="s">
        <v>138</v>
      </c>
      <c r="D3" t="s">
        <v>45</v>
      </c>
      <c r="E3">
        <v>2</v>
      </c>
      <c r="F3" s="1">
        <v>35043</v>
      </c>
      <c r="G3">
        <v>6975</v>
      </c>
      <c r="H3" s="5">
        <f>VLOOKUP(G3,base!A:I,8,TRUE)</f>
        <v>0.03</v>
      </c>
      <c r="J3" s="7"/>
      <c r="K3" s="7"/>
      <c r="L3" s="7"/>
      <c r="M3" s="7"/>
      <c r="N3" s="7"/>
    </row>
    <row r="4" spans="1:15" ht="15" customHeight="1">
      <c r="A4" t="s">
        <v>2</v>
      </c>
      <c r="B4" t="s">
        <v>3</v>
      </c>
      <c r="C4" t="s">
        <v>137</v>
      </c>
      <c r="D4" t="s">
        <v>136</v>
      </c>
      <c r="E4">
        <v>0</v>
      </c>
      <c r="F4" t="s">
        <v>148</v>
      </c>
      <c r="G4">
        <v>5909193</v>
      </c>
      <c r="H4" s="5">
        <f>VLOOKUP(G4,base!A:I,8,TRUE)</f>
        <v>0.06</v>
      </c>
      <c r="J4" s="7"/>
      <c r="K4" s="7"/>
      <c r="L4" s="7"/>
      <c r="M4" s="7"/>
      <c r="N4" s="7"/>
    </row>
    <row r="5" spans="1:15">
      <c r="A5" t="s">
        <v>2</v>
      </c>
      <c r="B5" t="s">
        <v>3</v>
      </c>
      <c r="C5" t="s">
        <v>135</v>
      </c>
      <c r="D5" t="s">
        <v>134</v>
      </c>
      <c r="E5">
        <v>0</v>
      </c>
      <c r="F5" t="s">
        <v>149</v>
      </c>
      <c r="G5">
        <v>5911326</v>
      </c>
      <c r="H5" s="5">
        <f>VLOOKUP(G5,base!A:I,8,TRUE)</f>
        <v>0.09</v>
      </c>
      <c r="J5" s="7"/>
      <c r="K5" s="7"/>
      <c r="L5" s="7"/>
      <c r="M5" s="7"/>
      <c r="N5" s="7"/>
    </row>
    <row r="6" spans="1:15">
      <c r="A6" t="s">
        <v>2</v>
      </c>
      <c r="B6" t="s">
        <v>3</v>
      </c>
      <c r="C6" t="s">
        <v>133</v>
      </c>
      <c r="D6" t="s">
        <v>132</v>
      </c>
      <c r="E6">
        <v>0</v>
      </c>
      <c r="F6" s="1">
        <v>36592</v>
      </c>
      <c r="G6">
        <v>697510004</v>
      </c>
      <c r="H6" s="5">
        <f>VLOOKUP(G6,base!A:I,8,TRUE)</f>
        <v>0.15</v>
      </c>
    </row>
    <row r="7" spans="1:15">
      <c r="A7" t="s">
        <v>11</v>
      </c>
      <c r="B7" t="s">
        <v>3</v>
      </c>
      <c r="C7" t="s">
        <v>131</v>
      </c>
      <c r="D7" t="s">
        <v>130</v>
      </c>
      <c r="E7">
        <v>2</v>
      </c>
      <c r="F7" t="s">
        <v>150</v>
      </c>
      <c r="G7">
        <v>697510004</v>
      </c>
      <c r="H7" s="5">
        <f>VLOOKUP(G7,base!A:I,8,TRUE)</f>
        <v>0.15</v>
      </c>
    </row>
    <row r="8" spans="1:15">
      <c r="A8" t="s">
        <v>2</v>
      </c>
      <c r="B8" t="s">
        <v>3</v>
      </c>
      <c r="C8" t="s">
        <v>129</v>
      </c>
      <c r="D8" t="s">
        <v>128</v>
      </c>
      <c r="E8">
        <v>0</v>
      </c>
      <c r="F8" s="1">
        <v>36592</v>
      </c>
      <c r="G8">
        <v>697511006</v>
      </c>
      <c r="H8" s="5">
        <f>VLOOKUP(G8,base!A:I,8,TRUE)</f>
        <v>0.18</v>
      </c>
    </row>
    <row r="9" spans="1:15">
      <c r="A9" t="s">
        <v>13</v>
      </c>
      <c r="B9" t="s">
        <v>7</v>
      </c>
      <c r="C9" t="s">
        <v>40</v>
      </c>
      <c r="D9" t="s">
        <v>39</v>
      </c>
      <c r="E9">
        <v>5</v>
      </c>
      <c r="F9" t="s">
        <v>151</v>
      </c>
      <c r="G9" t="s">
        <v>41</v>
      </c>
      <c r="H9" s="5">
        <f>VLOOKUP(G9,base!A:I,8,TRUE)</f>
        <v>0.21</v>
      </c>
    </row>
    <row r="10" spans="1:15">
      <c r="A10" t="s">
        <v>13</v>
      </c>
      <c r="B10" t="s">
        <v>3</v>
      </c>
      <c r="C10" t="s">
        <v>34</v>
      </c>
      <c r="D10" t="s">
        <v>33</v>
      </c>
      <c r="E10">
        <v>0</v>
      </c>
      <c r="F10" t="s">
        <v>152</v>
      </c>
      <c r="G10" t="s">
        <v>29</v>
      </c>
      <c r="H10" s="5">
        <f>VLOOKUP(G10,base!A:I,8,TRUE)</f>
        <v>0.27</v>
      </c>
    </row>
    <row r="11" spans="1:15">
      <c r="A11" t="s">
        <v>13</v>
      </c>
      <c r="B11" t="s">
        <v>7</v>
      </c>
      <c r="C11" t="s">
        <v>28</v>
      </c>
      <c r="D11" t="s">
        <v>27</v>
      </c>
      <c r="E11">
        <v>1</v>
      </c>
      <c r="F11" t="s">
        <v>153</v>
      </c>
      <c r="G11" t="s">
        <v>29</v>
      </c>
      <c r="H11" s="5">
        <f>VLOOKUP(G11,base!A:I,8,TRUE)</f>
        <v>0.27</v>
      </c>
    </row>
    <row r="12" spans="1:15">
      <c r="A12" t="s">
        <v>16</v>
      </c>
      <c r="B12" t="s">
        <v>5</v>
      </c>
      <c r="C12" t="s">
        <v>126</v>
      </c>
      <c r="D12" t="s">
        <v>125</v>
      </c>
      <c r="E12">
        <v>1</v>
      </c>
      <c r="F12" t="s">
        <v>154</v>
      </c>
      <c r="G12" t="s">
        <v>127</v>
      </c>
      <c r="H12" s="5">
        <f>VLOOKUP(G12,base!A:I,8,TRUE)</f>
        <v>0.33</v>
      </c>
      <c r="J12" s="4"/>
      <c r="K12" s="4"/>
      <c r="L12" s="4"/>
      <c r="M12" s="4"/>
      <c r="N12" s="4"/>
      <c r="O12" s="4"/>
    </row>
    <row r="13" spans="1:15">
      <c r="A13" t="s">
        <v>18</v>
      </c>
      <c r="B13" t="s">
        <v>7</v>
      </c>
      <c r="C13" t="s">
        <v>21</v>
      </c>
      <c r="D13" t="s">
        <v>20</v>
      </c>
      <c r="E13">
        <v>2</v>
      </c>
      <c r="F13" t="s">
        <v>155</v>
      </c>
      <c r="G13" t="s">
        <v>127</v>
      </c>
      <c r="H13" s="5">
        <f>VLOOKUP(G13,base!A:I,8,TRUE)</f>
        <v>0.33</v>
      </c>
      <c r="J13" t="s">
        <v>226</v>
      </c>
    </row>
    <row r="14" spans="1:15">
      <c r="A14" t="s">
        <v>0</v>
      </c>
      <c r="B14" t="s">
        <v>3</v>
      </c>
      <c r="C14" t="s">
        <v>124</v>
      </c>
      <c r="D14" t="s">
        <v>123</v>
      </c>
      <c r="E14">
        <v>1</v>
      </c>
      <c r="F14" s="1">
        <v>34829</v>
      </c>
      <c r="G14" t="s">
        <v>122</v>
      </c>
      <c r="H14" s="5">
        <f>VLOOKUP(G14,base!A:I,8,TRUE)</f>
        <v>0.84666666666666701</v>
      </c>
      <c r="J14" s="6" t="s">
        <v>227</v>
      </c>
      <c r="K14" s="6"/>
      <c r="L14" s="6"/>
      <c r="M14" s="6"/>
      <c r="N14" s="6"/>
      <c r="O14" s="6"/>
    </row>
    <row r="15" spans="1:15">
      <c r="A15" t="s">
        <v>0</v>
      </c>
      <c r="B15" t="s">
        <v>7</v>
      </c>
      <c r="C15" t="s">
        <v>121</v>
      </c>
      <c r="D15" t="s">
        <v>27</v>
      </c>
      <c r="E15">
        <v>0</v>
      </c>
      <c r="F15" s="1">
        <v>34374</v>
      </c>
      <c r="G15" t="s">
        <v>122</v>
      </c>
      <c r="H15" s="5">
        <f>VLOOKUP(G15,base!A:I,8,TRUE)</f>
        <v>0.84666666666666701</v>
      </c>
      <c r="J15" s="6"/>
      <c r="K15" s="6"/>
      <c r="L15" s="6"/>
      <c r="M15" s="6"/>
      <c r="N15" s="6"/>
      <c r="O15" s="6"/>
    </row>
    <row r="16" spans="1:15">
      <c r="A16" t="s">
        <v>0</v>
      </c>
      <c r="B16" t="s">
        <v>3</v>
      </c>
      <c r="C16" t="s">
        <v>119</v>
      </c>
      <c r="D16" t="s">
        <v>118</v>
      </c>
      <c r="E16">
        <v>1</v>
      </c>
      <c r="F16" s="1">
        <v>35524</v>
      </c>
      <c r="G16" t="s">
        <v>120</v>
      </c>
      <c r="H16" s="5">
        <f>VLOOKUP(G16,base!A:I,8,TRUE)</f>
        <v>0.84666666666666701</v>
      </c>
      <c r="J16" s="6"/>
      <c r="K16" s="6"/>
      <c r="L16" s="6"/>
      <c r="M16" s="6"/>
      <c r="N16" s="6"/>
      <c r="O16" s="6"/>
    </row>
    <row r="17" spans="1:15">
      <c r="A17" t="s">
        <v>0</v>
      </c>
      <c r="B17" t="s">
        <v>3</v>
      </c>
      <c r="C17" t="s">
        <v>117</v>
      </c>
      <c r="D17" t="s">
        <v>116</v>
      </c>
      <c r="E17">
        <v>0</v>
      </c>
      <c r="F17" t="s">
        <v>156</v>
      </c>
      <c r="G17" t="s">
        <v>31</v>
      </c>
      <c r="H17" s="5">
        <f>VLOOKUP(G17,base!A:I,8,TRUE)</f>
        <v>0.84666666666666701</v>
      </c>
      <c r="J17" s="6"/>
      <c r="K17" s="6"/>
      <c r="L17" s="6"/>
      <c r="M17" s="6"/>
      <c r="N17" s="6"/>
      <c r="O17" s="6"/>
    </row>
    <row r="18" spans="1:15">
      <c r="A18" t="s">
        <v>0</v>
      </c>
      <c r="B18" t="s">
        <v>3</v>
      </c>
      <c r="C18" t="s">
        <v>115</v>
      </c>
      <c r="D18" t="s">
        <v>114</v>
      </c>
      <c r="E18">
        <v>1</v>
      </c>
      <c r="F18" t="s">
        <v>157</v>
      </c>
      <c r="G18" t="s">
        <v>31</v>
      </c>
      <c r="H18" s="5">
        <f>VLOOKUP(G18,base!A:I,8,TRUE)</f>
        <v>0.84666666666666701</v>
      </c>
      <c r="J18" s="6"/>
      <c r="K18" s="6"/>
      <c r="L18" s="6"/>
      <c r="M18" s="6"/>
      <c r="N18" s="6"/>
      <c r="O18" s="6"/>
    </row>
    <row r="19" spans="1:15">
      <c r="A19" t="s">
        <v>4</v>
      </c>
      <c r="B19" t="s">
        <v>7</v>
      </c>
      <c r="C19" t="s">
        <v>32</v>
      </c>
      <c r="D19" t="s">
        <v>27</v>
      </c>
      <c r="E19">
        <v>4</v>
      </c>
      <c r="F19" s="1">
        <v>40854</v>
      </c>
      <c r="G19" t="s">
        <v>31</v>
      </c>
      <c r="H19" s="5">
        <f>VLOOKUP(G19,base!A:I,8,TRUE)</f>
        <v>0.84666666666666701</v>
      </c>
      <c r="J19" s="6"/>
      <c r="K19" s="6"/>
      <c r="L19" s="6"/>
      <c r="M19" s="6"/>
      <c r="N19" s="6"/>
      <c r="O19" s="6"/>
    </row>
    <row r="20" spans="1:15">
      <c r="A20" t="s">
        <v>4</v>
      </c>
      <c r="B20" t="s">
        <v>5</v>
      </c>
      <c r="C20" t="s">
        <v>30</v>
      </c>
      <c r="D20" t="s">
        <v>27</v>
      </c>
      <c r="E20">
        <v>0</v>
      </c>
      <c r="F20" t="s">
        <v>158</v>
      </c>
      <c r="G20" t="s">
        <v>31</v>
      </c>
      <c r="H20" s="5">
        <f>VLOOKUP(G20,base!A:I,8,TRUE)</f>
        <v>0.84666666666666701</v>
      </c>
      <c r="J20" s="6"/>
      <c r="K20" s="6"/>
      <c r="L20" s="6"/>
      <c r="M20" s="6"/>
      <c r="N20" s="6"/>
      <c r="O20" s="6"/>
    </row>
    <row r="21" spans="1:15">
      <c r="A21" t="s">
        <v>36</v>
      </c>
      <c r="B21" t="s">
        <v>7</v>
      </c>
      <c r="C21" s="1">
        <v>16342</v>
      </c>
      <c r="D21" t="s">
        <v>26</v>
      </c>
      <c r="E21">
        <v>3</v>
      </c>
      <c r="F21" t="s">
        <v>159</v>
      </c>
      <c r="G21" t="s">
        <v>37</v>
      </c>
      <c r="H21" s="5">
        <f>VLOOKUP(G21,base!A:I,8,TRUE)</f>
        <v>0.56999999999999995</v>
      </c>
      <c r="J21" s="6"/>
      <c r="K21" s="6"/>
      <c r="L21" s="6"/>
      <c r="M21" s="6"/>
      <c r="N21" s="6"/>
      <c r="O21" s="6"/>
    </row>
    <row r="22" spans="1:15">
      <c r="A22" t="s">
        <v>11</v>
      </c>
      <c r="B22" t="s">
        <v>3</v>
      </c>
      <c r="C22" t="s">
        <v>24</v>
      </c>
      <c r="D22" t="s">
        <v>22</v>
      </c>
      <c r="E22">
        <v>0</v>
      </c>
      <c r="F22" t="s">
        <v>160</v>
      </c>
      <c r="G22" t="s">
        <v>113</v>
      </c>
      <c r="H22" s="5">
        <f>VLOOKUP(G22,base!A:I,8,TRUE)</f>
        <v>0.6</v>
      </c>
    </row>
    <row r="23" spans="1:15">
      <c r="A23" t="s">
        <v>2</v>
      </c>
      <c r="B23" t="s">
        <v>7</v>
      </c>
      <c r="C23" s="1">
        <v>18898</v>
      </c>
      <c r="D23" t="s">
        <v>42</v>
      </c>
      <c r="E23">
        <v>0</v>
      </c>
      <c r="F23" t="s">
        <v>161</v>
      </c>
      <c r="G23" t="s">
        <v>112</v>
      </c>
      <c r="H23" s="5">
        <f>VLOOKUP(G23,base!A:I,8,TRUE)</f>
        <v>0.80257142857142905</v>
      </c>
    </row>
    <row r="24" spans="1:15">
      <c r="A24" t="s">
        <v>12</v>
      </c>
      <c r="B24" t="s">
        <v>3</v>
      </c>
      <c r="C24" t="s">
        <v>111</v>
      </c>
      <c r="D24" t="s">
        <v>44</v>
      </c>
      <c r="E24">
        <v>0</v>
      </c>
      <c r="F24" s="1">
        <v>36260</v>
      </c>
      <c r="G24" t="s">
        <v>108</v>
      </c>
      <c r="H24" s="5">
        <f>VLOOKUP(G24,base!A:I,8,TRUE)</f>
        <v>0.80257142857142905</v>
      </c>
    </row>
    <row r="25" spans="1:15">
      <c r="A25" t="s">
        <v>12</v>
      </c>
      <c r="B25" t="s">
        <v>3</v>
      </c>
      <c r="C25" t="s">
        <v>110</v>
      </c>
      <c r="D25" t="s">
        <v>109</v>
      </c>
      <c r="E25">
        <v>0</v>
      </c>
      <c r="F25" t="s">
        <v>162</v>
      </c>
      <c r="G25" t="s">
        <v>108</v>
      </c>
      <c r="H25" s="5">
        <f>VLOOKUP(G25,base!A:I,8,TRUE)</f>
        <v>0.80257142857142905</v>
      </c>
    </row>
    <row r="26" spans="1:15">
      <c r="A26" t="s">
        <v>12</v>
      </c>
      <c r="B26" t="s">
        <v>7</v>
      </c>
      <c r="C26" t="s">
        <v>107</v>
      </c>
      <c r="D26" t="s">
        <v>43</v>
      </c>
      <c r="E26">
        <v>4</v>
      </c>
      <c r="F26" s="1">
        <v>41642</v>
      </c>
      <c r="G26" t="s">
        <v>108</v>
      </c>
      <c r="H26" s="5">
        <f>VLOOKUP(G26,base!A:I,8,TRUE)</f>
        <v>0.80257142857142905</v>
      </c>
    </row>
    <row r="27" spans="1:15">
      <c r="A27" t="s">
        <v>8</v>
      </c>
      <c r="B27" t="s">
        <v>7</v>
      </c>
      <c r="C27" t="s">
        <v>102</v>
      </c>
      <c r="D27" t="s">
        <v>43</v>
      </c>
      <c r="E27">
        <v>4</v>
      </c>
      <c r="F27" s="1">
        <v>38364</v>
      </c>
      <c r="G27" t="s">
        <v>106</v>
      </c>
      <c r="H27" s="5">
        <f>VLOOKUP(G27,base!A:I,8,TRUE)</f>
        <v>0.80257142857142905</v>
      </c>
    </row>
    <row r="28" spans="1:15">
      <c r="A28" t="s">
        <v>8</v>
      </c>
      <c r="B28" t="s">
        <v>3</v>
      </c>
      <c r="C28" t="s">
        <v>105</v>
      </c>
      <c r="D28" t="s">
        <v>104</v>
      </c>
      <c r="E28">
        <v>0</v>
      </c>
      <c r="F28" t="s">
        <v>163</v>
      </c>
      <c r="G28" t="s">
        <v>103</v>
      </c>
      <c r="H28" s="5">
        <f>VLOOKUP(G28,base!A:I,8,TRUE)</f>
        <v>0.80257142857142905</v>
      </c>
    </row>
    <row r="29" spans="1:15">
      <c r="A29" t="s">
        <v>10</v>
      </c>
      <c r="B29" t="s">
        <v>7</v>
      </c>
      <c r="C29" t="s">
        <v>100</v>
      </c>
      <c r="D29" t="s">
        <v>43</v>
      </c>
      <c r="E29">
        <v>1</v>
      </c>
      <c r="F29" t="s">
        <v>164</v>
      </c>
      <c r="G29" t="s">
        <v>101</v>
      </c>
      <c r="H29" s="5">
        <f>VLOOKUP(G29,base!A:I,8,TRUE)</f>
        <v>0.80257142857142905</v>
      </c>
    </row>
    <row r="30" spans="1:15">
      <c r="A30" t="s">
        <v>13</v>
      </c>
      <c r="B30" t="s">
        <v>7</v>
      </c>
      <c r="C30" t="s">
        <v>50</v>
      </c>
      <c r="D30" t="s">
        <v>46</v>
      </c>
      <c r="E30">
        <v>0</v>
      </c>
      <c r="F30" s="1">
        <v>27766</v>
      </c>
      <c r="G30" t="s">
        <v>51</v>
      </c>
      <c r="H30" s="5">
        <f>VLOOKUP(G30,base!A:I,8,TRUE)</f>
        <v>0.80257142857142905</v>
      </c>
    </row>
    <row r="31" spans="1:15">
      <c r="A31" t="s">
        <v>15</v>
      </c>
      <c r="B31" t="s">
        <v>7</v>
      </c>
      <c r="C31" t="s">
        <v>48</v>
      </c>
      <c r="D31" t="s">
        <v>38</v>
      </c>
      <c r="E31">
        <v>4</v>
      </c>
      <c r="F31" t="s">
        <v>165</v>
      </c>
      <c r="G31" t="s">
        <v>49</v>
      </c>
      <c r="H31" s="5">
        <f>VLOOKUP(G31,base!A:I,8,TRUE)</f>
        <v>0.80257142857142905</v>
      </c>
    </row>
    <row r="32" spans="1:15">
      <c r="A32" t="s">
        <v>8</v>
      </c>
      <c r="B32" t="s">
        <v>3</v>
      </c>
      <c r="C32" t="s">
        <v>99</v>
      </c>
      <c r="D32" t="s">
        <v>98</v>
      </c>
      <c r="E32">
        <v>0</v>
      </c>
      <c r="F32" s="1">
        <v>36438</v>
      </c>
      <c r="G32" t="s">
        <v>97</v>
      </c>
      <c r="H32" s="5">
        <f>VLOOKUP(G32,base!A:I,8,TRUE)</f>
        <v>0.24</v>
      </c>
    </row>
    <row r="33" spans="1:8">
      <c r="A33" t="s">
        <v>8</v>
      </c>
      <c r="B33" t="s">
        <v>3</v>
      </c>
      <c r="C33" t="s">
        <v>96</v>
      </c>
      <c r="D33" t="s">
        <v>95</v>
      </c>
      <c r="E33">
        <v>0</v>
      </c>
      <c r="F33" t="s">
        <v>166</v>
      </c>
      <c r="G33" t="s">
        <v>94</v>
      </c>
      <c r="H33" s="5">
        <f>VLOOKUP(G33,base!A:I,8,TRUE)</f>
        <v>0.24</v>
      </c>
    </row>
    <row r="34" spans="1:8">
      <c r="A34" t="s">
        <v>6</v>
      </c>
      <c r="B34" t="s">
        <v>7</v>
      </c>
      <c r="C34" t="s">
        <v>92</v>
      </c>
      <c r="D34" t="s">
        <v>91</v>
      </c>
      <c r="E34">
        <v>5</v>
      </c>
      <c r="F34" t="s">
        <v>167</v>
      </c>
      <c r="G34" t="s">
        <v>93</v>
      </c>
      <c r="H34" s="5">
        <f>VLOOKUP(G34,base!A:I,8,TRUE)</f>
        <v>0.27</v>
      </c>
    </row>
    <row r="35" spans="1:8">
      <c r="A35" t="s">
        <v>8</v>
      </c>
      <c r="B35" t="s">
        <v>3</v>
      </c>
      <c r="C35" t="s">
        <v>82</v>
      </c>
      <c r="D35" t="s">
        <v>81</v>
      </c>
      <c r="E35" t="s">
        <v>168</v>
      </c>
      <c r="F35" t="s">
        <v>169</v>
      </c>
      <c r="G35" t="s">
        <v>170</v>
      </c>
      <c r="H35" s="5">
        <f>VLOOKUP(G35,base!A:I,8,TRUE)</f>
        <v>5.8368740237739997E-2</v>
      </c>
    </row>
    <row r="36" spans="1:8">
      <c r="A36" t="s">
        <v>8</v>
      </c>
      <c r="B36" t="s">
        <v>3</v>
      </c>
      <c r="C36" t="s">
        <v>83</v>
      </c>
      <c r="D36" t="s">
        <v>81</v>
      </c>
      <c r="E36">
        <v>0</v>
      </c>
      <c r="F36" t="s">
        <v>171</v>
      </c>
      <c r="G36" t="s">
        <v>89</v>
      </c>
      <c r="H36" s="5">
        <f>VLOOKUP(G36,base!A:I,8,TRUE)</f>
        <v>5.8368740237739997E-2</v>
      </c>
    </row>
    <row r="37" spans="1:8">
      <c r="A37" t="s">
        <v>8</v>
      </c>
      <c r="B37" t="s">
        <v>3</v>
      </c>
      <c r="C37" t="s">
        <v>80</v>
      </c>
      <c r="D37" t="s">
        <v>79</v>
      </c>
      <c r="E37">
        <v>0</v>
      </c>
      <c r="F37" t="s">
        <v>172</v>
      </c>
      <c r="G37" t="s">
        <v>89</v>
      </c>
      <c r="H37" s="5">
        <f>VLOOKUP(G37,base!A:I,8,TRUE)</f>
        <v>5.8368740237739997E-2</v>
      </c>
    </row>
    <row r="38" spans="1:8">
      <c r="A38" t="s">
        <v>8</v>
      </c>
      <c r="B38" t="s">
        <v>7</v>
      </c>
      <c r="C38" t="s">
        <v>71</v>
      </c>
      <c r="D38" t="s">
        <v>17</v>
      </c>
      <c r="E38">
        <v>11</v>
      </c>
      <c r="F38" s="1">
        <v>41276</v>
      </c>
      <c r="G38" t="s">
        <v>89</v>
      </c>
      <c r="H38" s="5">
        <f>VLOOKUP(G38,base!A:I,8,TRUE)</f>
        <v>5.8368740237739997E-2</v>
      </c>
    </row>
    <row r="39" spans="1:8">
      <c r="A39" t="s">
        <v>8</v>
      </c>
      <c r="B39" t="s">
        <v>3</v>
      </c>
      <c r="C39" t="s">
        <v>86</v>
      </c>
      <c r="D39" t="s">
        <v>85</v>
      </c>
      <c r="E39">
        <v>2</v>
      </c>
      <c r="F39" t="s">
        <v>172</v>
      </c>
      <c r="G39" t="s">
        <v>84</v>
      </c>
      <c r="H39" s="5">
        <f>VLOOKUP(G39,base!A:I,8,TRUE)</f>
        <v>5.8368740237739997E-2</v>
      </c>
    </row>
    <row r="40" spans="1:8">
      <c r="A40" t="s">
        <v>8</v>
      </c>
      <c r="B40" t="s">
        <v>3</v>
      </c>
      <c r="C40" t="s">
        <v>78</v>
      </c>
      <c r="D40" t="s">
        <v>77</v>
      </c>
      <c r="E40">
        <v>3</v>
      </c>
      <c r="F40" t="s">
        <v>173</v>
      </c>
      <c r="G40" t="s">
        <v>84</v>
      </c>
      <c r="H40" s="5">
        <f>VLOOKUP(G40,base!A:I,8,TRUE)</f>
        <v>5.8368740237739997E-2</v>
      </c>
    </row>
    <row r="41" spans="1:8">
      <c r="A41" t="s">
        <v>8</v>
      </c>
      <c r="B41" t="s">
        <v>3</v>
      </c>
      <c r="C41" t="s">
        <v>88</v>
      </c>
      <c r="D41" t="s">
        <v>87</v>
      </c>
      <c r="E41">
        <v>1</v>
      </c>
      <c r="F41" t="s">
        <v>174</v>
      </c>
      <c r="G41" t="s">
        <v>74</v>
      </c>
      <c r="H41" s="5">
        <f>VLOOKUP(G41,base!A:I,8,TRUE)</f>
        <v>5.8368740237739997E-2</v>
      </c>
    </row>
    <row r="42" spans="1:8">
      <c r="A42" t="s">
        <v>8</v>
      </c>
      <c r="B42" t="s">
        <v>3</v>
      </c>
      <c r="C42" t="s">
        <v>76</v>
      </c>
      <c r="D42" t="s">
        <v>75</v>
      </c>
      <c r="E42" t="s">
        <v>175</v>
      </c>
      <c r="F42" t="s">
        <v>176</v>
      </c>
      <c r="G42" t="s">
        <v>74</v>
      </c>
      <c r="H42" s="5">
        <f>VLOOKUP(G42,base!A:I,8,TRUE)</f>
        <v>5.8368740237739997E-2</v>
      </c>
    </row>
    <row r="43" spans="1:8">
      <c r="A43" t="s">
        <v>8</v>
      </c>
      <c r="B43" t="s">
        <v>3</v>
      </c>
      <c r="C43" t="s">
        <v>90</v>
      </c>
      <c r="D43" t="s">
        <v>25</v>
      </c>
      <c r="E43">
        <v>1</v>
      </c>
      <c r="F43" s="1">
        <v>36383</v>
      </c>
      <c r="G43" t="s">
        <v>70</v>
      </c>
      <c r="H43" s="5">
        <f>VLOOKUP(G43,base!A:I,8,TRUE)</f>
        <v>5.8368740237739997E-2</v>
      </c>
    </row>
    <row r="44" spans="1:8">
      <c r="A44" t="s">
        <v>8</v>
      </c>
      <c r="B44" t="s">
        <v>3</v>
      </c>
      <c r="C44" t="s">
        <v>73</v>
      </c>
      <c r="D44" t="s">
        <v>72</v>
      </c>
      <c r="E44">
        <v>0</v>
      </c>
      <c r="F44" t="s">
        <v>177</v>
      </c>
      <c r="G44" t="s">
        <v>70</v>
      </c>
      <c r="H44" s="5">
        <f>VLOOKUP(G44,base!A:I,8,TRUE)</f>
        <v>5.8368740237739997E-2</v>
      </c>
    </row>
    <row r="45" spans="1:8">
      <c r="A45" t="s">
        <v>8</v>
      </c>
      <c r="B45" t="s">
        <v>3</v>
      </c>
      <c r="C45" t="s">
        <v>69</v>
      </c>
      <c r="D45" t="s">
        <v>68</v>
      </c>
      <c r="E45">
        <v>0</v>
      </c>
      <c r="F45" t="s">
        <v>178</v>
      </c>
      <c r="G45" t="s">
        <v>67</v>
      </c>
      <c r="H45" s="5">
        <f>VLOOKUP(G45,base!A:I,8,TRUE)</f>
        <v>2.9966888372308001E-2</v>
      </c>
    </row>
    <row r="46" spans="1:8">
      <c r="A46" t="s">
        <v>16</v>
      </c>
      <c r="B46" t="s">
        <v>3</v>
      </c>
      <c r="C46" t="s">
        <v>66</v>
      </c>
      <c r="D46" t="s">
        <v>58</v>
      </c>
      <c r="E46">
        <v>0</v>
      </c>
      <c r="F46" s="1">
        <v>41709</v>
      </c>
      <c r="G46" t="s">
        <v>64</v>
      </c>
      <c r="H46" s="5">
        <f>VLOOKUP(G46,base!A:I,8,TRUE)</f>
        <v>0.88251948051948104</v>
      </c>
    </row>
    <row r="47" spans="1:8">
      <c r="A47" t="s">
        <v>6</v>
      </c>
      <c r="B47" t="s">
        <v>3</v>
      </c>
      <c r="C47" t="s">
        <v>65</v>
      </c>
      <c r="D47" t="s">
        <v>56</v>
      </c>
      <c r="E47">
        <v>0</v>
      </c>
      <c r="F47" t="s">
        <v>179</v>
      </c>
      <c r="G47" t="s">
        <v>64</v>
      </c>
      <c r="H47" s="5">
        <f>VLOOKUP(G47,base!A:I,8,TRUE)</f>
        <v>0.88251948051948104</v>
      </c>
    </row>
    <row r="48" spans="1:8">
      <c r="A48" t="s">
        <v>16</v>
      </c>
      <c r="B48" t="s">
        <v>5</v>
      </c>
      <c r="C48" t="s">
        <v>63</v>
      </c>
      <c r="D48" t="s">
        <v>35</v>
      </c>
      <c r="E48">
        <v>1</v>
      </c>
      <c r="F48" t="s">
        <v>180</v>
      </c>
      <c r="G48" t="s">
        <v>64</v>
      </c>
      <c r="H48" s="5">
        <f>VLOOKUP(G48,base!A:I,8,TRUE)</f>
        <v>0.88251948051948104</v>
      </c>
    </row>
    <row r="49" spans="1:8">
      <c r="A49" t="s">
        <v>16</v>
      </c>
      <c r="B49" t="s">
        <v>5</v>
      </c>
      <c r="C49" t="s">
        <v>61</v>
      </c>
      <c r="D49" t="s">
        <v>60</v>
      </c>
      <c r="E49">
        <v>1</v>
      </c>
      <c r="F49" s="1">
        <v>41975</v>
      </c>
      <c r="G49" t="s">
        <v>62</v>
      </c>
      <c r="H49" s="5">
        <f>VLOOKUP(G49,base!A:I,8,TRUE)</f>
        <v>0.15</v>
      </c>
    </row>
    <row r="50" spans="1:8">
      <c r="A50" t="s">
        <v>16</v>
      </c>
      <c r="B50" t="s">
        <v>3</v>
      </c>
      <c r="C50" t="s">
        <v>59</v>
      </c>
      <c r="D50" t="s">
        <v>58</v>
      </c>
      <c r="E50">
        <v>0</v>
      </c>
      <c r="F50" s="1">
        <v>41709</v>
      </c>
      <c r="G50" t="s">
        <v>54</v>
      </c>
      <c r="H50" s="5">
        <f>VLOOKUP(G50,base!A:I,8,TRUE)</f>
        <v>0.18</v>
      </c>
    </row>
    <row r="51" spans="1:8">
      <c r="A51" t="s">
        <v>14</v>
      </c>
      <c r="B51" t="s">
        <v>3</v>
      </c>
      <c r="C51" t="s">
        <v>57</v>
      </c>
      <c r="D51" t="s">
        <v>56</v>
      </c>
      <c r="E51">
        <v>0</v>
      </c>
      <c r="F51" t="s">
        <v>181</v>
      </c>
      <c r="G51" t="s">
        <v>54</v>
      </c>
      <c r="H51" s="5">
        <f>VLOOKUP(G51,base!A:I,8,TRUE)</f>
        <v>0.18</v>
      </c>
    </row>
    <row r="52" spans="1:8">
      <c r="A52" t="s">
        <v>16</v>
      </c>
      <c r="B52" t="s">
        <v>5</v>
      </c>
      <c r="C52" t="s">
        <v>55</v>
      </c>
      <c r="D52" t="s">
        <v>19</v>
      </c>
      <c r="E52">
        <v>1</v>
      </c>
      <c r="F52" s="1">
        <v>41975</v>
      </c>
      <c r="G52" t="s">
        <v>54</v>
      </c>
      <c r="H52" s="5">
        <f>VLOOKUP(G52,base!A:I,8,TRUE)</f>
        <v>0.18</v>
      </c>
    </row>
    <row r="53" spans="1:8">
      <c r="A53" t="s">
        <v>14</v>
      </c>
      <c r="B53" t="s">
        <v>1</v>
      </c>
      <c r="C53" t="s">
        <v>53</v>
      </c>
      <c r="D53" t="s">
        <v>52</v>
      </c>
      <c r="E53">
        <v>0</v>
      </c>
      <c r="F53" t="s">
        <v>182</v>
      </c>
      <c r="G53" t="s">
        <v>54</v>
      </c>
      <c r="H53" s="5">
        <f>VLOOKUP(G53,base!A:I,8,TRUE)</f>
        <v>0.18</v>
      </c>
    </row>
  </sheetData>
  <mergeCells count="2">
    <mergeCell ref="J14:O21"/>
    <mergeCell ref="J2:N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I49"/>
  <sheetViews>
    <sheetView workbookViewId="0">
      <selection sqref="A1:I49"/>
    </sheetView>
  </sheetViews>
  <sheetFormatPr baseColWidth="10" defaultRowHeight="15"/>
  <cols>
    <col min="1" max="1" width="14.85546875" customWidth="1"/>
    <col min="5" max="5" width="14.85546875" bestFit="1" customWidth="1"/>
    <col min="8" max="9" width="11.85546875" customWidth="1"/>
  </cols>
  <sheetData>
    <row r="1" spans="1:9">
      <c r="A1" t="s">
        <v>144</v>
      </c>
      <c r="B1" t="s">
        <v>200</v>
      </c>
      <c r="C1" t="s">
        <v>217</v>
      </c>
      <c r="D1" t="s">
        <v>218</v>
      </c>
      <c r="E1" t="s">
        <v>219</v>
      </c>
      <c r="F1" t="s">
        <v>221</v>
      </c>
      <c r="G1" t="s">
        <v>222</v>
      </c>
      <c r="H1" t="s">
        <v>223</v>
      </c>
      <c r="I1" t="s">
        <v>224</v>
      </c>
    </row>
    <row r="2" spans="1:9">
      <c r="A2">
        <v>3128</v>
      </c>
      <c r="B2" s="2">
        <v>2</v>
      </c>
      <c r="C2" t="s">
        <v>15</v>
      </c>
      <c r="D2" s="2">
        <v>30000</v>
      </c>
      <c r="E2" t="s">
        <v>220</v>
      </c>
      <c r="F2">
        <v>25314</v>
      </c>
      <c r="G2" t="s">
        <v>225</v>
      </c>
      <c r="H2" s="3">
        <v>0</v>
      </c>
      <c r="I2" s="3">
        <v>0.12</v>
      </c>
    </row>
    <row r="3" spans="1:9">
      <c r="A3">
        <v>6975</v>
      </c>
      <c r="B3" s="2">
        <v>14</v>
      </c>
      <c r="C3" t="s">
        <v>9</v>
      </c>
      <c r="D3" s="2">
        <v>2500</v>
      </c>
      <c r="E3" t="s">
        <v>220</v>
      </c>
      <c r="F3">
        <v>25114</v>
      </c>
      <c r="G3" t="s">
        <v>225</v>
      </c>
      <c r="H3" s="3">
        <v>0.03</v>
      </c>
      <c r="I3" s="3">
        <v>0.14000000000000001</v>
      </c>
    </row>
    <row r="4" spans="1:9">
      <c r="A4">
        <v>5909193</v>
      </c>
      <c r="B4" s="2">
        <v>1</v>
      </c>
      <c r="C4" t="s">
        <v>201</v>
      </c>
      <c r="D4" s="2">
        <v>45522</v>
      </c>
      <c r="E4" t="s">
        <v>220</v>
      </c>
      <c r="F4">
        <v>3544</v>
      </c>
      <c r="G4" t="s">
        <v>225</v>
      </c>
      <c r="H4" s="3">
        <v>0.06</v>
      </c>
      <c r="I4" s="3">
        <v>0.16</v>
      </c>
    </row>
    <row r="5" spans="1:9">
      <c r="A5">
        <v>5911326</v>
      </c>
      <c r="B5" s="2">
        <v>5</v>
      </c>
      <c r="C5" t="s">
        <v>47</v>
      </c>
      <c r="D5" s="2">
        <v>15444</v>
      </c>
      <c r="E5" t="s">
        <v>220</v>
      </c>
      <c r="F5">
        <v>14457</v>
      </c>
      <c r="G5" t="s">
        <v>225</v>
      </c>
      <c r="H5" s="3">
        <v>0.09</v>
      </c>
      <c r="I5" s="3">
        <v>0.18</v>
      </c>
    </row>
    <row r="6" spans="1:9">
      <c r="A6">
        <v>697510004</v>
      </c>
      <c r="B6" s="2">
        <v>8</v>
      </c>
      <c r="C6" t="s">
        <v>202</v>
      </c>
      <c r="D6" s="2">
        <v>622200</v>
      </c>
      <c r="E6" t="s">
        <v>220</v>
      </c>
      <c r="F6">
        <v>25314</v>
      </c>
      <c r="G6" t="s">
        <v>225</v>
      </c>
      <c r="H6" s="3">
        <v>0.12</v>
      </c>
      <c r="I6" s="3">
        <v>0.2</v>
      </c>
    </row>
    <row r="7" spans="1:9">
      <c r="A7">
        <v>697510004</v>
      </c>
      <c r="B7" s="2">
        <v>4</v>
      </c>
      <c r="C7" t="s">
        <v>203</v>
      </c>
      <c r="D7" s="2">
        <v>98000</v>
      </c>
      <c r="E7" t="s">
        <v>220</v>
      </c>
      <c r="F7">
        <v>25114</v>
      </c>
      <c r="G7" t="s">
        <v>225</v>
      </c>
      <c r="H7" s="3">
        <v>0.15</v>
      </c>
      <c r="I7" s="3">
        <v>0.22</v>
      </c>
    </row>
    <row r="8" spans="1:9">
      <c r="A8">
        <v>697511006</v>
      </c>
      <c r="B8" s="2">
        <v>6</v>
      </c>
      <c r="C8" t="s">
        <v>204</v>
      </c>
      <c r="D8" s="2">
        <v>44000</v>
      </c>
      <c r="E8" t="s">
        <v>220</v>
      </c>
      <c r="F8">
        <v>3544</v>
      </c>
      <c r="G8" t="s">
        <v>225</v>
      </c>
      <c r="H8" s="3">
        <v>0.18</v>
      </c>
      <c r="I8" s="3">
        <v>0.24</v>
      </c>
    </row>
    <row r="9" spans="1:9">
      <c r="A9" t="s">
        <v>230</v>
      </c>
      <c r="B9" s="2">
        <v>7</v>
      </c>
      <c r="C9" t="s">
        <v>205</v>
      </c>
      <c r="D9" s="2">
        <v>440</v>
      </c>
      <c r="E9" t="s">
        <v>220</v>
      </c>
      <c r="F9">
        <v>14457</v>
      </c>
      <c r="G9" t="s">
        <v>225</v>
      </c>
      <c r="H9" s="3">
        <v>0.21</v>
      </c>
      <c r="I9" s="3">
        <v>0.26</v>
      </c>
    </row>
    <row r="10" spans="1:9">
      <c r="A10" t="s">
        <v>187</v>
      </c>
      <c r="B10" s="2">
        <v>5</v>
      </c>
      <c r="C10" t="s">
        <v>206</v>
      </c>
      <c r="D10" s="2">
        <v>55100</v>
      </c>
      <c r="E10" t="s">
        <v>220</v>
      </c>
      <c r="F10">
        <v>25314</v>
      </c>
      <c r="G10" t="s">
        <v>225</v>
      </c>
      <c r="H10" s="3">
        <v>0.24</v>
      </c>
      <c r="I10" s="3">
        <v>0.28000000000000003</v>
      </c>
    </row>
    <row r="11" spans="1:9">
      <c r="A11" t="s">
        <v>187</v>
      </c>
      <c r="B11" s="2">
        <v>6</v>
      </c>
      <c r="C11" t="s">
        <v>201</v>
      </c>
      <c r="D11" s="2">
        <v>115945</v>
      </c>
      <c r="E11" t="s">
        <v>220</v>
      </c>
      <c r="F11">
        <v>25114</v>
      </c>
      <c r="G11" t="s">
        <v>225</v>
      </c>
      <c r="H11" s="3">
        <v>0.27</v>
      </c>
      <c r="I11" s="3">
        <v>0.3</v>
      </c>
    </row>
    <row r="12" spans="1:9">
      <c r="A12" t="s">
        <v>188</v>
      </c>
      <c r="B12" s="2">
        <v>4</v>
      </c>
      <c r="C12" t="s">
        <v>47</v>
      </c>
      <c r="D12" s="2">
        <v>118840.53333333301</v>
      </c>
      <c r="E12" t="s">
        <v>220</v>
      </c>
      <c r="F12">
        <v>3544</v>
      </c>
      <c r="G12" t="s">
        <v>225</v>
      </c>
      <c r="H12" s="3">
        <v>0.3</v>
      </c>
      <c r="I12" s="3">
        <v>0.32</v>
      </c>
    </row>
    <row r="13" spans="1:9">
      <c r="A13" t="s">
        <v>188</v>
      </c>
      <c r="B13" s="2">
        <v>7</v>
      </c>
      <c r="C13" t="s">
        <v>202</v>
      </c>
      <c r="D13" s="2">
        <v>121736.066666667</v>
      </c>
      <c r="E13" t="s">
        <v>220</v>
      </c>
      <c r="F13">
        <v>14457</v>
      </c>
      <c r="G13" t="s">
        <v>225</v>
      </c>
      <c r="H13" s="3">
        <v>0.33</v>
      </c>
      <c r="I13" s="3">
        <v>0.34</v>
      </c>
    </row>
    <row r="14" spans="1:9">
      <c r="A14" t="s">
        <v>189</v>
      </c>
      <c r="B14" s="2">
        <v>5</v>
      </c>
      <c r="C14" t="s">
        <v>203</v>
      </c>
      <c r="D14" s="2">
        <v>124631.6</v>
      </c>
      <c r="E14" t="s">
        <v>220</v>
      </c>
      <c r="F14">
        <v>25314</v>
      </c>
      <c r="G14" t="s">
        <v>225</v>
      </c>
      <c r="H14" s="3">
        <v>0.44</v>
      </c>
      <c r="I14" s="3">
        <v>0.74</v>
      </c>
    </row>
    <row r="15" spans="1:9">
      <c r="A15" t="s">
        <v>189</v>
      </c>
      <c r="B15" s="2">
        <v>6</v>
      </c>
      <c r="C15" t="s">
        <v>204</v>
      </c>
      <c r="D15" s="2">
        <v>127527.133333333</v>
      </c>
      <c r="E15" t="s">
        <v>220</v>
      </c>
      <c r="F15">
        <v>25114</v>
      </c>
      <c r="G15" t="s">
        <v>225</v>
      </c>
      <c r="H15" s="3">
        <v>0.49666666666666698</v>
      </c>
      <c r="I15" s="3">
        <v>0.88666666666666705</v>
      </c>
    </row>
    <row r="16" spans="1:9">
      <c r="A16" t="s">
        <v>189</v>
      </c>
      <c r="B16" s="2">
        <v>1</v>
      </c>
      <c r="C16" t="s">
        <v>207</v>
      </c>
      <c r="D16" s="2">
        <v>130422.66666666701</v>
      </c>
      <c r="E16" t="s">
        <v>220</v>
      </c>
      <c r="F16">
        <v>3544</v>
      </c>
      <c r="G16" t="s">
        <v>225</v>
      </c>
      <c r="H16" s="3">
        <v>0.56666666666666698</v>
      </c>
      <c r="I16" s="3">
        <v>0.47</v>
      </c>
    </row>
    <row r="17" spans="1:9">
      <c r="A17" t="s">
        <v>189</v>
      </c>
      <c r="B17" s="2">
        <v>4.3714285714285701</v>
      </c>
      <c r="C17" t="s">
        <v>208</v>
      </c>
      <c r="D17" s="2">
        <v>133318.20000000001</v>
      </c>
      <c r="E17" t="s">
        <v>220</v>
      </c>
      <c r="F17">
        <v>14457</v>
      </c>
      <c r="G17" t="s">
        <v>225</v>
      </c>
      <c r="H17" s="3">
        <v>0.63666666666666705</v>
      </c>
      <c r="I17" s="3">
        <v>0.78</v>
      </c>
    </row>
    <row r="18" spans="1:9">
      <c r="A18" t="s">
        <v>189</v>
      </c>
      <c r="B18" s="2">
        <v>4.2428571428571402</v>
      </c>
      <c r="C18" t="s">
        <v>201</v>
      </c>
      <c r="D18" s="2">
        <v>136213.73333333299</v>
      </c>
      <c r="E18" t="s">
        <v>220</v>
      </c>
      <c r="F18">
        <v>25314</v>
      </c>
      <c r="G18" t="s">
        <v>225</v>
      </c>
      <c r="H18" s="3">
        <v>0.706666666666667</v>
      </c>
      <c r="I18" s="3">
        <v>0.85</v>
      </c>
    </row>
    <row r="19" spans="1:9">
      <c r="A19" t="s">
        <v>189</v>
      </c>
      <c r="B19" s="2">
        <v>4.1142857142857103</v>
      </c>
      <c r="C19" t="s">
        <v>47</v>
      </c>
      <c r="D19" s="2">
        <v>139109.26666666701</v>
      </c>
      <c r="E19" t="s">
        <v>220</v>
      </c>
      <c r="F19">
        <v>25114</v>
      </c>
      <c r="G19" t="s">
        <v>225</v>
      </c>
      <c r="H19" s="3">
        <v>0.77666666666666695</v>
      </c>
      <c r="I19" s="3">
        <v>0.98</v>
      </c>
    </row>
    <row r="20" spans="1:9">
      <c r="A20" t="s">
        <v>189</v>
      </c>
      <c r="B20" s="2">
        <v>3.98571428571428</v>
      </c>
      <c r="C20" t="s">
        <v>202</v>
      </c>
      <c r="D20" s="2">
        <v>142004.79999999999</v>
      </c>
      <c r="E20" t="s">
        <v>220</v>
      </c>
      <c r="F20">
        <v>3544</v>
      </c>
      <c r="G20" t="s">
        <v>225</v>
      </c>
      <c r="H20" s="3">
        <v>0.84666666666666701</v>
      </c>
      <c r="I20" s="3">
        <v>0.89</v>
      </c>
    </row>
    <row r="21" spans="1:9">
      <c r="A21" t="s">
        <v>191</v>
      </c>
      <c r="B21" s="2">
        <v>3.72857142857143</v>
      </c>
      <c r="C21" t="s">
        <v>204</v>
      </c>
      <c r="D21" s="2">
        <v>147795.86666666699</v>
      </c>
      <c r="E21" t="s">
        <v>220</v>
      </c>
      <c r="F21">
        <v>25314</v>
      </c>
      <c r="G21" t="s">
        <v>225</v>
      </c>
      <c r="H21" s="3">
        <v>0.6</v>
      </c>
      <c r="I21" s="3">
        <v>0.52</v>
      </c>
    </row>
    <row r="22" spans="1:9">
      <c r="A22" t="s">
        <v>192</v>
      </c>
      <c r="B22" s="2">
        <v>3.6</v>
      </c>
      <c r="C22" t="s">
        <v>209</v>
      </c>
      <c r="D22" s="2">
        <v>150691.4</v>
      </c>
      <c r="E22" t="s">
        <v>220</v>
      </c>
      <c r="F22">
        <v>25114</v>
      </c>
      <c r="G22" t="s">
        <v>225</v>
      </c>
      <c r="H22" s="3">
        <v>0.80257142857142905</v>
      </c>
      <c r="I22" s="3">
        <v>0.862793650793651</v>
      </c>
    </row>
    <row r="23" spans="1:9">
      <c r="A23" t="s">
        <v>183</v>
      </c>
      <c r="B23" s="2">
        <v>3.0857142857142801</v>
      </c>
      <c r="C23" t="s">
        <v>202</v>
      </c>
      <c r="D23" s="2">
        <v>162273.53333333301</v>
      </c>
      <c r="E23" t="s">
        <v>220</v>
      </c>
      <c r="F23">
        <v>25114</v>
      </c>
      <c r="G23" t="s">
        <v>225</v>
      </c>
      <c r="H23" s="3">
        <v>0.18</v>
      </c>
      <c r="I23" s="3">
        <v>0.24</v>
      </c>
    </row>
    <row r="24" spans="1:9">
      <c r="A24" t="s">
        <v>193</v>
      </c>
      <c r="B24" s="2">
        <v>2.9571428571428502</v>
      </c>
      <c r="C24" t="s">
        <v>203</v>
      </c>
      <c r="D24" s="2">
        <v>165169.066666667</v>
      </c>
      <c r="E24" t="s">
        <v>220</v>
      </c>
      <c r="F24">
        <v>3544</v>
      </c>
      <c r="G24" t="s">
        <v>225</v>
      </c>
      <c r="H24" s="3">
        <v>0.21</v>
      </c>
      <c r="I24" s="3">
        <v>0.26</v>
      </c>
    </row>
    <row r="25" spans="1:9">
      <c r="A25" t="s">
        <v>193</v>
      </c>
      <c r="B25" s="2">
        <v>2.8285714285714199</v>
      </c>
      <c r="C25" t="s">
        <v>204</v>
      </c>
      <c r="D25" s="2">
        <v>168064.6</v>
      </c>
      <c r="E25" t="s">
        <v>220</v>
      </c>
      <c r="F25">
        <v>14457</v>
      </c>
      <c r="G25" t="s">
        <v>225</v>
      </c>
      <c r="H25" s="3">
        <v>0.24</v>
      </c>
      <c r="I25" s="3">
        <v>0.28000000000000003</v>
      </c>
    </row>
    <row r="26" spans="1:9">
      <c r="A26" t="s">
        <v>194</v>
      </c>
      <c r="B26" s="2">
        <v>2.7</v>
      </c>
      <c r="C26" t="s">
        <v>211</v>
      </c>
      <c r="D26" s="2">
        <v>170960.13333333301</v>
      </c>
      <c r="E26" t="s">
        <v>220</v>
      </c>
      <c r="F26">
        <v>25314</v>
      </c>
      <c r="G26" t="s">
        <v>225</v>
      </c>
      <c r="H26" s="3">
        <v>0.27</v>
      </c>
      <c r="I26" s="3">
        <v>0.3</v>
      </c>
    </row>
    <row r="27" spans="1:9">
      <c r="A27" t="s">
        <v>195</v>
      </c>
      <c r="B27" s="2">
        <v>2.5714285714285698</v>
      </c>
      <c r="C27" t="s">
        <v>212</v>
      </c>
      <c r="D27" s="2">
        <v>173855.66666666701</v>
      </c>
      <c r="E27" t="s">
        <v>220</v>
      </c>
      <c r="F27">
        <v>25114</v>
      </c>
      <c r="G27" t="s">
        <v>225</v>
      </c>
      <c r="H27" s="3">
        <v>0.3</v>
      </c>
      <c r="I27" s="3">
        <v>0.32</v>
      </c>
    </row>
    <row r="28" spans="1:9">
      <c r="A28" t="s">
        <v>195</v>
      </c>
      <c r="B28" s="2">
        <v>2.44285714285714</v>
      </c>
      <c r="C28" t="s">
        <v>201</v>
      </c>
      <c r="D28" s="2">
        <v>176751.2</v>
      </c>
      <c r="E28" t="s">
        <v>220</v>
      </c>
      <c r="F28">
        <v>3544</v>
      </c>
      <c r="G28" t="s">
        <v>225</v>
      </c>
      <c r="H28" s="3">
        <v>0.33</v>
      </c>
      <c r="I28" s="3">
        <v>0.34</v>
      </c>
    </row>
    <row r="29" spans="1:9">
      <c r="A29" t="s">
        <v>195</v>
      </c>
      <c r="B29" s="2">
        <v>2.3142857142857101</v>
      </c>
      <c r="C29" t="s">
        <v>47</v>
      </c>
      <c r="D29" s="2">
        <v>179646.73333333299</v>
      </c>
      <c r="E29" t="s">
        <v>220</v>
      </c>
      <c r="F29">
        <v>14457</v>
      </c>
      <c r="G29" t="s">
        <v>225</v>
      </c>
      <c r="H29" s="3">
        <v>0.44</v>
      </c>
      <c r="I29" s="3">
        <v>0.74</v>
      </c>
    </row>
    <row r="30" spans="1:9">
      <c r="A30" t="s">
        <v>195</v>
      </c>
      <c r="B30" s="2">
        <v>2.1857142857142802</v>
      </c>
      <c r="C30" t="s">
        <v>202</v>
      </c>
      <c r="D30" s="2">
        <v>182542.26666666701</v>
      </c>
      <c r="E30" t="s">
        <v>220</v>
      </c>
      <c r="F30">
        <v>25314</v>
      </c>
      <c r="G30" t="s">
        <v>225</v>
      </c>
      <c r="H30" s="3">
        <v>0.49666666666666698</v>
      </c>
      <c r="I30" s="3">
        <v>0.88666666666666705</v>
      </c>
    </row>
    <row r="31" spans="1:9">
      <c r="A31" t="s">
        <v>195</v>
      </c>
      <c r="B31" s="2">
        <v>2.0571428571428498</v>
      </c>
      <c r="C31" t="s">
        <v>203</v>
      </c>
      <c r="D31" s="2">
        <v>185437.8</v>
      </c>
      <c r="E31" t="s">
        <v>220</v>
      </c>
      <c r="F31">
        <v>25114</v>
      </c>
      <c r="G31" t="s">
        <v>225</v>
      </c>
      <c r="H31" s="3">
        <v>0</v>
      </c>
      <c r="I31" s="3">
        <v>0</v>
      </c>
    </row>
    <row r="32" spans="1:9">
      <c r="A32" t="s">
        <v>195</v>
      </c>
      <c r="B32" s="2">
        <v>1.9285714285714199</v>
      </c>
      <c r="C32" t="s">
        <v>204</v>
      </c>
      <c r="D32" s="2">
        <v>188333.33333333299</v>
      </c>
      <c r="E32" t="s">
        <v>220</v>
      </c>
      <c r="F32">
        <v>3544</v>
      </c>
      <c r="G32" t="s">
        <v>225</v>
      </c>
      <c r="H32" s="3">
        <v>0</v>
      </c>
      <c r="I32" s="3">
        <v>0</v>
      </c>
    </row>
    <row r="33" spans="1:9">
      <c r="A33" t="s">
        <v>195</v>
      </c>
      <c r="B33" s="2">
        <v>1.7999999999999901</v>
      </c>
      <c r="C33" t="s">
        <v>213</v>
      </c>
      <c r="D33" s="2">
        <v>191228.86666666699</v>
      </c>
      <c r="E33" t="s">
        <v>220</v>
      </c>
      <c r="F33">
        <v>14457</v>
      </c>
      <c r="G33" t="s">
        <v>225</v>
      </c>
      <c r="H33" s="3">
        <v>0.143574295834036</v>
      </c>
      <c r="I33" s="3">
        <v>0.220686343959071</v>
      </c>
    </row>
    <row r="34" spans="1:9">
      <c r="A34" t="s">
        <v>195</v>
      </c>
      <c r="B34" s="2">
        <v>1.6714285714285699</v>
      </c>
      <c r="C34" t="s">
        <v>214</v>
      </c>
      <c r="D34" s="2">
        <v>194124.4</v>
      </c>
      <c r="E34" t="s">
        <v>220</v>
      </c>
      <c r="F34">
        <v>25314</v>
      </c>
      <c r="G34" t="s">
        <v>225</v>
      </c>
      <c r="H34" s="3">
        <v>0.115172443968604</v>
      </c>
      <c r="I34" s="3">
        <v>0.191792481563232</v>
      </c>
    </row>
    <row r="35" spans="1:9">
      <c r="A35" t="s">
        <v>195</v>
      </c>
      <c r="B35" s="2">
        <v>1.54285714285714</v>
      </c>
      <c r="C35" t="s">
        <v>201</v>
      </c>
      <c r="D35" s="2">
        <v>197019.933333333</v>
      </c>
      <c r="E35" t="s">
        <v>220</v>
      </c>
      <c r="F35">
        <v>25114</v>
      </c>
      <c r="G35" t="s">
        <v>225</v>
      </c>
      <c r="H35" s="3">
        <v>8.6770592103172006E-2</v>
      </c>
      <c r="I35" s="3">
        <v>0.16289861916739301</v>
      </c>
    </row>
    <row r="36" spans="1:9">
      <c r="A36" t="s">
        <v>195</v>
      </c>
      <c r="B36" s="2">
        <v>1.4142857142857099</v>
      </c>
      <c r="C36" t="s">
        <v>47</v>
      </c>
      <c r="D36" s="2">
        <v>199915.46666666699</v>
      </c>
      <c r="E36" t="s">
        <v>220</v>
      </c>
      <c r="F36">
        <v>3544</v>
      </c>
      <c r="G36" t="s">
        <v>225</v>
      </c>
      <c r="H36" s="3">
        <v>5.8368740237739997E-2</v>
      </c>
      <c r="I36" s="3">
        <v>0.13400475677155399</v>
      </c>
    </row>
    <row r="37" spans="1:9">
      <c r="A37" t="s">
        <v>196</v>
      </c>
      <c r="B37" s="2">
        <v>1.28571428571428</v>
      </c>
      <c r="C37" t="s">
        <v>202</v>
      </c>
      <c r="D37" s="2">
        <v>202811</v>
      </c>
      <c r="E37" t="s">
        <v>220</v>
      </c>
      <c r="F37">
        <v>14457</v>
      </c>
      <c r="G37" t="s">
        <v>225</v>
      </c>
      <c r="H37" s="3">
        <v>2.9966888372308001E-2</v>
      </c>
      <c r="I37" s="3">
        <v>0.105110894375715</v>
      </c>
    </row>
    <row r="38" spans="1:9">
      <c r="A38" t="s">
        <v>197</v>
      </c>
      <c r="B38" s="2">
        <v>1.1571428571428499</v>
      </c>
      <c r="C38" t="s">
        <v>203</v>
      </c>
      <c r="D38" s="2">
        <v>205706.53333333301</v>
      </c>
      <c r="E38" t="s">
        <v>220</v>
      </c>
      <c r="F38">
        <v>25314</v>
      </c>
      <c r="G38" t="s">
        <v>225</v>
      </c>
      <c r="H38" s="3">
        <v>1.56503650687601E-3</v>
      </c>
      <c r="I38" s="3">
        <v>7.6217031979876004E-2</v>
      </c>
    </row>
    <row r="39" spans="1:9">
      <c r="A39" t="s">
        <v>197</v>
      </c>
      <c r="B39" s="2">
        <v>1.02857142857142</v>
      </c>
      <c r="C39" t="s">
        <v>204</v>
      </c>
      <c r="D39" s="2">
        <v>208602.066666667</v>
      </c>
      <c r="E39" t="s">
        <v>220</v>
      </c>
      <c r="F39">
        <v>25114</v>
      </c>
      <c r="G39" t="s">
        <v>225</v>
      </c>
      <c r="H39" s="3">
        <v>0.88251948051948104</v>
      </c>
      <c r="I39" s="3">
        <v>0.93848196248196303</v>
      </c>
    </row>
    <row r="40" spans="1:9">
      <c r="A40" t="s">
        <v>197</v>
      </c>
      <c r="B40" s="2">
        <v>0.89999999999999103</v>
      </c>
      <c r="C40" t="s">
        <v>215</v>
      </c>
      <c r="D40" s="2">
        <v>211497.60000000001</v>
      </c>
      <c r="E40" t="s">
        <v>220</v>
      </c>
      <c r="F40">
        <v>3544</v>
      </c>
      <c r="G40" t="s">
        <v>225</v>
      </c>
      <c r="H40" s="3">
        <v>0.88251948051948104</v>
      </c>
      <c r="I40" s="3">
        <v>0.93848196248196303</v>
      </c>
    </row>
    <row r="41" spans="1:9">
      <c r="A41" t="s">
        <v>198</v>
      </c>
      <c r="B41" s="2">
        <v>0.77142857142856203</v>
      </c>
      <c r="C41" t="s">
        <v>216</v>
      </c>
      <c r="D41" s="2">
        <v>214393.13333333301</v>
      </c>
      <c r="E41" t="s">
        <v>220</v>
      </c>
      <c r="F41">
        <v>14457</v>
      </c>
      <c r="G41" t="s">
        <v>225</v>
      </c>
      <c r="H41" s="3">
        <v>0.15</v>
      </c>
      <c r="I41" s="3">
        <v>0.22</v>
      </c>
    </row>
    <row r="42" spans="1:9">
      <c r="A42" t="s">
        <v>199</v>
      </c>
      <c r="B42" s="2">
        <v>0.64285714285714102</v>
      </c>
      <c r="C42" t="s">
        <v>201</v>
      </c>
      <c r="D42" s="2">
        <v>217288.66666666701</v>
      </c>
      <c r="E42" t="s">
        <v>220</v>
      </c>
      <c r="F42">
        <v>25314</v>
      </c>
      <c r="G42" t="s">
        <v>225</v>
      </c>
      <c r="H42" s="3">
        <v>0.18</v>
      </c>
      <c r="I42" s="3">
        <v>0.24</v>
      </c>
    </row>
    <row r="43" spans="1:9">
      <c r="A43" t="s">
        <v>199</v>
      </c>
      <c r="B43" s="2">
        <v>0.51428571428571201</v>
      </c>
      <c r="C43" t="s">
        <v>47</v>
      </c>
      <c r="D43" s="2">
        <v>220184.2</v>
      </c>
      <c r="E43" t="s">
        <v>220</v>
      </c>
      <c r="F43">
        <v>25114</v>
      </c>
      <c r="G43" t="s">
        <v>225</v>
      </c>
      <c r="H43" s="3">
        <v>0.88251948051948104</v>
      </c>
      <c r="I43" s="3">
        <v>0.93848196248196303</v>
      </c>
    </row>
    <row r="44" spans="1:9">
      <c r="A44" t="s">
        <v>199</v>
      </c>
      <c r="B44" s="2">
        <v>0.38571428571428201</v>
      </c>
      <c r="C44" t="s">
        <v>202</v>
      </c>
      <c r="D44" s="2">
        <v>223079.73333333299</v>
      </c>
      <c r="E44" t="s">
        <v>220</v>
      </c>
      <c r="F44">
        <v>3544</v>
      </c>
      <c r="G44" t="s">
        <v>225</v>
      </c>
      <c r="H44" s="3">
        <v>0.15</v>
      </c>
      <c r="I44" s="3">
        <v>0.22</v>
      </c>
    </row>
    <row r="45" spans="1:9">
      <c r="A45" t="s">
        <v>199</v>
      </c>
      <c r="B45" s="2">
        <v>0.25714285714285201</v>
      </c>
      <c r="C45" t="s">
        <v>203</v>
      </c>
      <c r="D45" s="2">
        <v>225975.26666666701</v>
      </c>
      <c r="E45" t="s">
        <v>220</v>
      </c>
      <c r="F45">
        <v>14457</v>
      </c>
      <c r="G45" t="s">
        <v>225</v>
      </c>
      <c r="H45" s="3">
        <v>0.18</v>
      </c>
      <c r="I45" s="3">
        <v>0.24</v>
      </c>
    </row>
    <row r="46" spans="1:9">
      <c r="A46" t="s">
        <v>184</v>
      </c>
      <c r="B46" s="2">
        <v>3.21428571428571</v>
      </c>
      <c r="C46" t="s">
        <v>47</v>
      </c>
      <c r="D46" s="2">
        <v>159378</v>
      </c>
      <c r="E46" t="s">
        <v>220</v>
      </c>
      <c r="F46">
        <v>25314</v>
      </c>
      <c r="G46" t="s">
        <v>225</v>
      </c>
      <c r="H46" s="3">
        <v>0.15</v>
      </c>
      <c r="I46" s="3">
        <v>0.22</v>
      </c>
    </row>
    <row r="47" spans="1:9">
      <c r="A47" t="s">
        <v>185</v>
      </c>
      <c r="B47" s="2">
        <v>3.4714285714285702</v>
      </c>
      <c r="C47" t="s">
        <v>210</v>
      </c>
      <c r="D47" s="2">
        <v>153586.933333333</v>
      </c>
      <c r="E47" t="s">
        <v>220</v>
      </c>
      <c r="F47">
        <v>3544</v>
      </c>
      <c r="G47" t="s">
        <v>225</v>
      </c>
      <c r="H47" s="3">
        <v>0.84254545454545504</v>
      </c>
      <c r="I47" s="3">
        <v>0.90063780663780701</v>
      </c>
    </row>
    <row r="48" spans="1:9">
      <c r="A48" t="s">
        <v>186</v>
      </c>
      <c r="B48" s="2">
        <v>3.3428571428571399</v>
      </c>
      <c r="C48" t="s">
        <v>201</v>
      </c>
      <c r="D48" s="2">
        <v>156482.46666666699</v>
      </c>
      <c r="E48" t="s">
        <v>220</v>
      </c>
      <c r="F48">
        <v>14457</v>
      </c>
      <c r="G48" t="s">
        <v>225</v>
      </c>
      <c r="H48" s="3">
        <v>0.88251948051948104</v>
      </c>
      <c r="I48" s="3">
        <v>0.93848196248196303</v>
      </c>
    </row>
    <row r="49" spans="1:9">
      <c r="A49" t="s">
        <v>190</v>
      </c>
      <c r="B49" s="2">
        <v>3.8571428571428501</v>
      </c>
      <c r="C49" t="s">
        <v>203</v>
      </c>
      <c r="D49" s="2">
        <v>144900.33333333299</v>
      </c>
      <c r="E49" t="s">
        <v>220</v>
      </c>
      <c r="F49">
        <v>14457</v>
      </c>
      <c r="G49" t="s">
        <v>225</v>
      </c>
      <c r="H49" s="3">
        <v>0.56999999999999995</v>
      </c>
      <c r="I49" s="3">
        <v>0.5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base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Olivier</cp:lastModifiedBy>
  <dcterms:created xsi:type="dcterms:W3CDTF">2015-01-17T16:32:16Z</dcterms:created>
  <dcterms:modified xsi:type="dcterms:W3CDTF">2015-01-17T21:01:21Z</dcterms:modified>
</cp:coreProperties>
</file>