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480" windowWidth="18675" windowHeight="11415"/>
  </bookViews>
  <sheets>
    <sheet name="Janvier" sheetId="1" r:id="rId1"/>
  </sheets>
  <calcPr calcId="125725" iterateCount="1"/>
</workbook>
</file>

<file path=xl/calcChain.xml><?xml version="1.0" encoding="utf-8"?>
<calcChain xmlns="http://schemas.openxmlformats.org/spreadsheetml/2006/main">
  <c r="B11" i="1"/>
  <c r="N5" s="1"/>
  <c r="L5" s="1"/>
  <c r="J5" s="1"/>
  <c r="H5" s="1"/>
  <c r="F5" s="1"/>
  <c r="D5" s="1"/>
  <c r="B5" s="1"/>
  <c r="A5" l="1"/>
  <c r="D11"/>
  <c r="F11" s="1"/>
  <c r="H11" s="1"/>
  <c r="R37"/>
  <c r="Q37"/>
  <c r="P13"/>
  <c r="J11" l="1"/>
  <c r="L11" s="1"/>
  <c r="N11" s="1"/>
  <c r="B17" s="1"/>
  <c r="D17" s="1"/>
  <c r="F17" s="1"/>
  <c r="H17" s="1"/>
  <c r="A11"/>
  <c r="Q31"/>
  <c r="Q25"/>
  <c r="Q19"/>
  <c r="Q13"/>
  <c r="S37" s="1"/>
  <c r="R7"/>
  <c r="Q7"/>
  <c r="J17" l="1"/>
  <c r="L17" s="1"/>
  <c r="N17" s="1"/>
  <c r="B23" s="1"/>
  <c r="D23" s="1"/>
  <c r="F23" s="1"/>
  <c r="H23" s="1"/>
  <c r="A17"/>
  <c r="R13"/>
  <c r="P19" s="1"/>
  <c r="R19" s="1"/>
  <c r="P25" s="1"/>
  <c r="R25" s="1"/>
  <c r="P31" s="1"/>
  <c r="R31" s="1"/>
  <c r="J23" l="1"/>
  <c r="L23" s="1"/>
  <c r="N23" s="1"/>
  <c r="B29" s="1"/>
  <c r="D29" s="1"/>
  <c r="F29" s="1"/>
  <c r="H29" s="1"/>
  <c r="A23"/>
  <c r="J29" l="1"/>
  <c r="L29" s="1"/>
  <c r="N29" s="1"/>
  <c r="B35" s="1"/>
  <c r="D35" s="1"/>
  <c r="F35" s="1"/>
  <c r="H35" s="1"/>
  <c r="A29"/>
  <c r="J35" l="1"/>
  <c r="L35" s="1"/>
  <c r="N35" s="1"/>
  <c r="A35"/>
</calcChain>
</file>

<file path=xl/sharedStrings.xml><?xml version="1.0" encoding="utf-8"?>
<sst xmlns="http://schemas.openxmlformats.org/spreadsheetml/2006/main" count="99" uniqueCount="17">
  <si>
    <t>TABLEAU D'ACTIVITE DU PERSONNEL</t>
  </si>
  <si>
    <t xml:space="preserve">SEMAINE </t>
  </si>
  <si>
    <t>L</t>
  </si>
  <si>
    <t>M</t>
  </si>
  <si>
    <t>J</t>
  </si>
  <si>
    <t>V</t>
  </si>
  <si>
    <t>S</t>
  </si>
  <si>
    <t>D</t>
  </si>
  <si>
    <t>Décompte</t>
  </si>
  <si>
    <t>Heures</t>
  </si>
  <si>
    <t>Reste</t>
  </si>
  <si>
    <t>individuel annuel</t>
  </si>
  <si>
    <t>effectuées</t>
  </si>
  <si>
    <t>à effectuer</t>
  </si>
  <si>
    <t>R</t>
  </si>
  <si>
    <t>ici il faut mettre le mois en français et en entier, suivi d'un espace puis l'année sur 4 chiffres</t>
  </si>
  <si>
    <t>Janvier 2016</t>
  </si>
</sst>
</file>

<file path=xl/styles.xml><?xml version="1.0" encoding="utf-8"?>
<styleSheet xmlns="http://schemas.openxmlformats.org/spreadsheetml/2006/main">
  <numFmts count="3">
    <numFmt numFmtId="164" formatCode="h:mm:ss;@"/>
    <numFmt numFmtId="165" formatCode="[h]:mm"/>
    <numFmt numFmtId="166" formatCode="dd"/>
  </numFmts>
  <fonts count="1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7"/>
      <name val="Arial"/>
      <family val="2"/>
    </font>
    <font>
      <sz val="7"/>
      <name val="MS Sans Serif"/>
      <family val="2"/>
    </font>
    <font>
      <sz val="10"/>
      <name val="Arial"/>
      <family val="2"/>
    </font>
    <font>
      <b/>
      <i/>
      <u val="double"/>
      <sz val="10"/>
      <name val="Arial"/>
      <family val="2"/>
    </font>
    <font>
      <b/>
      <i/>
      <sz val="7"/>
      <name val="Arial"/>
      <family val="2"/>
    </font>
    <font>
      <b/>
      <sz val="7"/>
      <color indexed="10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vertical="center"/>
    </xf>
    <xf numFmtId="20" fontId="2" fillId="0" borderId="14" xfId="0" applyNumberFormat="1" applyFont="1" applyBorder="1" applyAlignment="1">
      <alignment horizontal="center" vertical="center"/>
    </xf>
    <xf numFmtId="20" fontId="2" fillId="0" borderId="15" xfId="0" applyNumberFormat="1" applyFont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20" fontId="8" fillId="6" borderId="17" xfId="0" applyNumberFormat="1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9" fontId="9" fillId="4" borderId="13" xfId="0" applyNumberFormat="1" applyFont="1" applyFill="1" applyBorder="1" applyAlignment="1">
      <alignment horizontal="center" vertical="center"/>
    </xf>
    <xf numFmtId="165" fontId="8" fillId="5" borderId="15" xfId="0" applyNumberFormat="1" applyFont="1" applyFill="1" applyBorder="1" applyAlignment="1">
      <alignment horizontal="center" vertical="center"/>
    </xf>
    <xf numFmtId="165" fontId="8" fillId="6" borderId="17" xfId="0" applyNumberFormat="1" applyFont="1" applyFill="1" applyBorder="1" applyAlignment="1">
      <alignment horizontal="center" vertical="center"/>
    </xf>
    <xf numFmtId="165" fontId="8" fillId="7" borderId="18" xfId="0" applyNumberFormat="1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8" fillId="5" borderId="11" xfId="0" applyFont="1" applyFill="1" applyBorder="1" applyAlignment="1">
      <alignment horizontal="center" vertical="center"/>
    </xf>
    <xf numFmtId="20" fontId="8" fillId="6" borderId="11" xfId="0" applyNumberFormat="1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20" fontId="2" fillId="0" borderId="0" xfId="0" applyNumberFormat="1" applyFont="1" applyFill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6" borderId="17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0" fillId="4" borderId="8" xfId="0" applyFont="1" applyFill="1" applyBorder="1" applyAlignment="1">
      <alignment vertical="center"/>
    </xf>
    <xf numFmtId="20" fontId="2" fillId="0" borderId="9" xfId="0" applyNumberFormat="1" applyFont="1" applyBorder="1" applyAlignment="1">
      <alignment horizontal="center" vertical="center"/>
    </xf>
    <xf numFmtId="20" fontId="2" fillId="0" borderId="10" xfId="0" applyNumberFormat="1" applyFont="1" applyBorder="1" applyAlignment="1">
      <alignment horizontal="center" vertical="center"/>
    </xf>
    <xf numFmtId="20" fontId="2" fillId="6" borderId="1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1" xfId="0" applyFont="1" applyBorder="1" applyAlignment="1">
      <alignment vertical="center"/>
    </xf>
    <xf numFmtId="0" fontId="8" fillId="0" borderId="0" xfId="0" applyFont="1" applyAlignment="1">
      <alignment vertical="center"/>
    </xf>
    <xf numFmtId="165" fontId="8" fillId="0" borderId="0" xfId="0" applyNumberFormat="1" applyFont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20" fontId="2" fillId="0" borderId="4" xfId="0" applyNumberFormat="1" applyFont="1" applyFill="1" applyBorder="1" applyAlignment="1">
      <alignment horizontal="center" vertical="center"/>
    </xf>
    <xf numFmtId="20" fontId="2" fillId="0" borderId="16" xfId="0" applyNumberFormat="1" applyFont="1" applyFill="1" applyBorder="1" applyAlignment="1">
      <alignment horizontal="center" vertical="center"/>
    </xf>
    <xf numFmtId="20" fontId="2" fillId="0" borderId="9" xfId="0" applyNumberFormat="1" applyFont="1" applyFill="1" applyBorder="1" applyAlignment="1">
      <alignment horizontal="center" vertical="center"/>
    </xf>
    <xf numFmtId="20" fontId="2" fillId="0" borderId="10" xfId="0" applyNumberFormat="1" applyFont="1" applyFill="1" applyBorder="1" applyAlignment="1">
      <alignment horizontal="center" vertical="center"/>
    </xf>
    <xf numFmtId="0" fontId="2" fillId="8" borderId="0" xfId="0" applyFont="1" applyFill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66" fontId="8" fillId="0" borderId="9" xfId="0" applyNumberFormat="1" applyFont="1" applyBorder="1" applyAlignment="1">
      <alignment horizontal="center" vertical="center"/>
    </xf>
    <xf numFmtId="166" fontId="8" fillId="0" borderId="10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theme="0" tint="-0.24994659260841701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6"/>
  <sheetViews>
    <sheetView tabSelected="1" workbookViewId="0">
      <selection activeCell="A2" sqref="A2"/>
    </sheetView>
  </sheetViews>
  <sheetFormatPr baseColWidth="10" defaultRowHeight="9.75" customHeight="1"/>
  <cols>
    <col min="1" max="1" width="17.42578125" style="2" customWidth="1"/>
    <col min="2" max="15" width="7.140625" style="2" customWidth="1"/>
    <col min="16" max="18" width="10.7109375" style="2" customWidth="1"/>
    <col min="19" max="19" width="6.42578125" style="2" customWidth="1"/>
    <col min="20" max="258" width="11.42578125" style="2"/>
    <col min="259" max="259" width="17.42578125" style="2" customWidth="1"/>
    <col min="260" max="260" width="6.7109375" style="2" customWidth="1"/>
    <col min="261" max="261" width="7.5703125" style="2" customWidth="1"/>
    <col min="262" max="268" width="6.7109375" style="2" customWidth="1"/>
    <col min="269" max="269" width="8.85546875" style="2" customWidth="1"/>
    <col min="270" max="271" width="6.7109375" style="2" customWidth="1"/>
    <col min="272" max="274" width="10.7109375" style="2" customWidth="1"/>
    <col min="275" max="275" width="6.42578125" style="2" customWidth="1"/>
    <col min="276" max="514" width="11.42578125" style="2"/>
    <col min="515" max="515" width="17.42578125" style="2" customWidth="1"/>
    <col min="516" max="516" width="6.7109375" style="2" customWidth="1"/>
    <col min="517" max="517" width="7.5703125" style="2" customWidth="1"/>
    <col min="518" max="524" width="6.7109375" style="2" customWidth="1"/>
    <col min="525" max="525" width="8.85546875" style="2" customWidth="1"/>
    <col min="526" max="527" width="6.7109375" style="2" customWidth="1"/>
    <col min="528" max="530" width="10.7109375" style="2" customWidth="1"/>
    <col min="531" max="531" width="6.42578125" style="2" customWidth="1"/>
    <col min="532" max="770" width="11.42578125" style="2"/>
    <col min="771" max="771" width="17.42578125" style="2" customWidth="1"/>
    <col min="772" max="772" width="6.7109375" style="2" customWidth="1"/>
    <col min="773" max="773" width="7.5703125" style="2" customWidth="1"/>
    <col min="774" max="780" width="6.7109375" style="2" customWidth="1"/>
    <col min="781" max="781" width="8.85546875" style="2" customWidth="1"/>
    <col min="782" max="783" width="6.7109375" style="2" customWidth="1"/>
    <col min="784" max="786" width="10.7109375" style="2" customWidth="1"/>
    <col min="787" max="787" width="6.42578125" style="2" customWidth="1"/>
    <col min="788" max="1026" width="11.42578125" style="2"/>
    <col min="1027" max="1027" width="17.42578125" style="2" customWidth="1"/>
    <col min="1028" max="1028" width="6.7109375" style="2" customWidth="1"/>
    <col min="1029" max="1029" width="7.5703125" style="2" customWidth="1"/>
    <col min="1030" max="1036" width="6.7109375" style="2" customWidth="1"/>
    <col min="1037" max="1037" width="8.85546875" style="2" customWidth="1"/>
    <col min="1038" max="1039" width="6.7109375" style="2" customWidth="1"/>
    <col min="1040" max="1042" width="10.7109375" style="2" customWidth="1"/>
    <col min="1043" max="1043" width="6.42578125" style="2" customWidth="1"/>
    <col min="1044" max="1282" width="11.42578125" style="2"/>
    <col min="1283" max="1283" width="17.42578125" style="2" customWidth="1"/>
    <col min="1284" max="1284" width="6.7109375" style="2" customWidth="1"/>
    <col min="1285" max="1285" width="7.5703125" style="2" customWidth="1"/>
    <col min="1286" max="1292" width="6.7109375" style="2" customWidth="1"/>
    <col min="1293" max="1293" width="8.85546875" style="2" customWidth="1"/>
    <col min="1294" max="1295" width="6.7109375" style="2" customWidth="1"/>
    <col min="1296" max="1298" width="10.7109375" style="2" customWidth="1"/>
    <col min="1299" max="1299" width="6.42578125" style="2" customWidth="1"/>
    <col min="1300" max="1538" width="11.42578125" style="2"/>
    <col min="1539" max="1539" width="17.42578125" style="2" customWidth="1"/>
    <col min="1540" max="1540" width="6.7109375" style="2" customWidth="1"/>
    <col min="1541" max="1541" width="7.5703125" style="2" customWidth="1"/>
    <col min="1542" max="1548" width="6.7109375" style="2" customWidth="1"/>
    <col min="1549" max="1549" width="8.85546875" style="2" customWidth="1"/>
    <col min="1550" max="1551" width="6.7109375" style="2" customWidth="1"/>
    <col min="1552" max="1554" width="10.7109375" style="2" customWidth="1"/>
    <col min="1555" max="1555" width="6.42578125" style="2" customWidth="1"/>
    <col min="1556" max="1794" width="11.42578125" style="2"/>
    <col min="1795" max="1795" width="17.42578125" style="2" customWidth="1"/>
    <col min="1796" max="1796" width="6.7109375" style="2" customWidth="1"/>
    <col min="1797" max="1797" width="7.5703125" style="2" customWidth="1"/>
    <col min="1798" max="1804" width="6.7109375" style="2" customWidth="1"/>
    <col min="1805" max="1805" width="8.85546875" style="2" customWidth="1"/>
    <col min="1806" max="1807" width="6.7109375" style="2" customWidth="1"/>
    <col min="1808" max="1810" width="10.7109375" style="2" customWidth="1"/>
    <col min="1811" max="1811" width="6.42578125" style="2" customWidth="1"/>
    <col min="1812" max="2050" width="11.42578125" style="2"/>
    <col min="2051" max="2051" width="17.42578125" style="2" customWidth="1"/>
    <col min="2052" max="2052" width="6.7109375" style="2" customWidth="1"/>
    <col min="2053" max="2053" width="7.5703125" style="2" customWidth="1"/>
    <col min="2054" max="2060" width="6.7109375" style="2" customWidth="1"/>
    <col min="2061" max="2061" width="8.85546875" style="2" customWidth="1"/>
    <col min="2062" max="2063" width="6.7109375" style="2" customWidth="1"/>
    <col min="2064" max="2066" width="10.7109375" style="2" customWidth="1"/>
    <col min="2067" max="2067" width="6.42578125" style="2" customWidth="1"/>
    <col min="2068" max="2306" width="11.42578125" style="2"/>
    <col min="2307" max="2307" width="17.42578125" style="2" customWidth="1"/>
    <col min="2308" max="2308" width="6.7109375" style="2" customWidth="1"/>
    <col min="2309" max="2309" width="7.5703125" style="2" customWidth="1"/>
    <col min="2310" max="2316" width="6.7109375" style="2" customWidth="1"/>
    <col min="2317" max="2317" width="8.85546875" style="2" customWidth="1"/>
    <col min="2318" max="2319" width="6.7109375" style="2" customWidth="1"/>
    <col min="2320" max="2322" width="10.7109375" style="2" customWidth="1"/>
    <col min="2323" max="2323" width="6.42578125" style="2" customWidth="1"/>
    <col min="2324" max="2562" width="11.42578125" style="2"/>
    <col min="2563" max="2563" width="17.42578125" style="2" customWidth="1"/>
    <col min="2564" max="2564" width="6.7109375" style="2" customWidth="1"/>
    <col min="2565" max="2565" width="7.5703125" style="2" customWidth="1"/>
    <col min="2566" max="2572" width="6.7109375" style="2" customWidth="1"/>
    <col min="2573" max="2573" width="8.85546875" style="2" customWidth="1"/>
    <col min="2574" max="2575" width="6.7109375" style="2" customWidth="1"/>
    <col min="2576" max="2578" width="10.7109375" style="2" customWidth="1"/>
    <col min="2579" max="2579" width="6.42578125" style="2" customWidth="1"/>
    <col min="2580" max="2818" width="11.42578125" style="2"/>
    <col min="2819" max="2819" width="17.42578125" style="2" customWidth="1"/>
    <col min="2820" max="2820" width="6.7109375" style="2" customWidth="1"/>
    <col min="2821" max="2821" width="7.5703125" style="2" customWidth="1"/>
    <col min="2822" max="2828" width="6.7109375" style="2" customWidth="1"/>
    <col min="2829" max="2829" width="8.85546875" style="2" customWidth="1"/>
    <col min="2830" max="2831" width="6.7109375" style="2" customWidth="1"/>
    <col min="2832" max="2834" width="10.7109375" style="2" customWidth="1"/>
    <col min="2835" max="2835" width="6.42578125" style="2" customWidth="1"/>
    <col min="2836" max="3074" width="11.42578125" style="2"/>
    <col min="3075" max="3075" width="17.42578125" style="2" customWidth="1"/>
    <col min="3076" max="3076" width="6.7109375" style="2" customWidth="1"/>
    <col min="3077" max="3077" width="7.5703125" style="2" customWidth="1"/>
    <col min="3078" max="3084" width="6.7109375" style="2" customWidth="1"/>
    <col min="3085" max="3085" width="8.85546875" style="2" customWidth="1"/>
    <col min="3086" max="3087" width="6.7109375" style="2" customWidth="1"/>
    <col min="3088" max="3090" width="10.7109375" style="2" customWidth="1"/>
    <col min="3091" max="3091" width="6.42578125" style="2" customWidth="1"/>
    <col min="3092" max="3330" width="11.42578125" style="2"/>
    <col min="3331" max="3331" width="17.42578125" style="2" customWidth="1"/>
    <col min="3332" max="3332" width="6.7109375" style="2" customWidth="1"/>
    <col min="3333" max="3333" width="7.5703125" style="2" customWidth="1"/>
    <col min="3334" max="3340" width="6.7109375" style="2" customWidth="1"/>
    <col min="3341" max="3341" width="8.85546875" style="2" customWidth="1"/>
    <col min="3342" max="3343" width="6.7109375" style="2" customWidth="1"/>
    <col min="3344" max="3346" width="10.7109375" style="2" customWidth="1"/>
    <col min="3347" max="3347" width="6.42578125" style="2" customWidth="1"/>
    <col min="3348" max="3586" width="11.42578125" style="2"/>
    <col min="3587" max="3587" width="17.42578125" style="2" customWidth="1"/>
    <col min="3588" max="3588" width="6.7109375" style="2" customWidth="1"/>
    <col min="3589" max="3589" width="7.5703125" style="2" customWidth="1"/>
    <col min="3590" max="3596" width="6.7109375" style="2" customWidth="1"/>
    <col min="3597" max="3597" width="8.85546875" style="2" customWidth="1"/>
    <col min="3598" max="3599" width="6.7109375" style="2" customWidth="1"/>
    <col min="3600" max="3602" width="10.7109375" style="2" customWidth="1"/>
    <col min="3603" max="3603" width="6.42578125" style="2" customWidth="1"/>
    <col min="3604" max="3842" width="11.42578125" style="2"/>
    <col min="3843" max="3843" width="17.42578125" style="2" customWidth="1"/>
    <col min="3844" max="3844" width="6.7109375" style="2" customWidth="1"/>
    <col min="3845" max="3845" width="7.5703125" style="2" customWidth="1"/>
    <col min="3846" max="3852" width="6.7109375" style="2" customWidth="1"/>
    <col min="3853" max="3853" width="8.85546875" style="2" customWidth="1"/>
    <col min="3854" max="3855" width="6.7109375" style="2" customWidth="1"/>
    <col min="3856" max="3858" width="10.7109375" style="2" customWidth="1"/>
    <col min="3859" max="3859" width="6.42578125" style="2" customWidth="1"/>
    <col min="3860" max="4098" width="11.42578125" style="2"/>
    <col min="4099" max="4099" width="17.42578125" style="2" customWidth="1"/>
    <col min="4100" max="4100" width="6.7109375" style="2" customWidth="1"/>
    <col min="4101" max="4101" width="7.5703125" style="2" customWidth="1"/>
    <col min="4102" max="4108" width="6.7109375" style="2" customWidth="1"/>
    <col min="4109" max="4109" width="8.85546875" style="2" customWidth="1"/>
    <col min="4110" max="4111" width="6.7109375" style="2" customWidth="1"/>
    <col min="4112" max="4114" width="10.7109375" style="2" customWidth="1"/>
    <col min="4115" max="4115" width="6.42578125" style="2" customWidth="1"/>
    <col min="4116" max="4354" width="11.42578125" style="2"/>
    <col min="4355" max="4355" width="17.42578125" style="2" customWidth="1"/>
    <col min="4356" max="4356" width="6.7109375" style="2" customWidth="1"/>
    <col min="4357" max="4357" width="7.5703125" style="2" customWidth="1"/>
    <col min="4358" max="4364" width="6.7109375" style="2" customWidth="1"/>
    <col min="4365" max="4365" width="8.85546875" style="2" customWidth="1"/>
    <col min="4366" max="4367" width="6.7109375" style="2" customWidth="1"/>
    <col min="4368" max="4370" width="10.7109375" style="2" customWidth="1"/>
    <col min="4371" max="4371" width="6.42578125" style="2" customWidth="1"/>
    <col min="4372" max="4610" width="11.42578125" style="2"/>
    <col min="4611" max="4611" width="17.42578125" style="2" customWidth="1"/>
    <col min="4612" max="4612" width="6.7109375" style="2" customWidth="1"/>
    <col min="4613" max="4613" width="7.5703125" style="2" customWidth="1"/>
    <col min="4614" max="4620" width="6.7109375" style="2" customWidth="1"/>
    <col min="4621" max="4621" width="8.85546875" style="2" customWidth="1"/>
    <col min="4622" max="4623" width="6.7109375" style="2" customWidth="1"/>
    <col min="4624" max="4626" width="10.7109375" style="2" customWidth="1"/>
    <col min="4627" max="4627" width="6.42578125" style="2" customWidth="1"/>
    <col min="4628" max="4866" width="11.42578125" style="2"/>
    <col min="4867" max="4867" width="17.42578125" style="2" customWidth="1"/>
    <col min="4868" max="4868" width="6.7109375" style="2" customWidth="1"/>
    <col min="4869" max="4869" width="7.5703125" style="2" customWidth="1"/>
    <col min="4870" max="4876" width="6.7109375" style="2" customWidth="1"/>
    <col min="4877" max="4877" width="8.85546875" style="2" customWidth="1"/>
    <col min="4878" max="4879" width="6.7109375" style="2" customWidth="1"/>
    <col min="4880" max="4882" width="10.7109375" style="2" customWidth="1"/>
    <col min="4883" max="4883" width="6.42578125" style="2" customWidth="1"/>
    <col min="4884" max="5122" width="11.42578125" style="2"/>
    <col min="5123" max="5123" width="17.42578125" style="2" customWidth="1"/>
    <col min="5124" max="5124" width="6.7109375" style="2" customWidth="1"/>
    <col min="5125" max="5125" width="7.5703125" style="2" customWidth="1"/>
    <col min="5126" max="5132" width="6.7109375" style="2" customWidth="1"/>
    <col min="5133" max="5133" width="8.85546875" style="2" customWidth="1"/>
    <col min="5134" max="5135" width="6.7109375" style="2" customWidth="1"/>
    <col min="5136" max="5138" width="10.7109375" style="2" customWidth="1"/>
    <col min="5139" max="5139" width="6.42578125" style="2" customWidth="1"/>
    <col min="5140" max="5378" width="11.42578125" style="2"/>
    <col min="5379" max="5379" width="17.42578125" style="2" customWidth="1"/>
    <col min="5380" max="5380" width="6.7109375" style="2" customWidth="1"/>
    <col min="5381" max="5381" width="7.5703125" style="2" customWidth="1"/>
    <col min="5382" max="5388" width="6.7109375" style="2" customWidth="1"/>
    <col min="5389" max="5389" width="8.85546875" style="2" customWidth="1"/>
    <col min="5390" max="5391" width="6.7109375" style="2" customWidth="1"/>
    <col min="5392" max="5394" width="10.7109375" style="2" customWidth="1"/>
    <col min="5395" max="5395" width="6.42578125" style="2" customWidth="1"/>
    <col min="5396" max="5634" width="11.42578125" style="2"/>
    <col min="5635" max="5635" width="17.42578125" style="2" customWidth="1"/>
    <col min="5636" max="5636" width="6.7109375" style="2" customWidth="1"/>
    <col min="5637" max="5637" width="7.5703125" style="2" customWidth="1"/>
    <col min="5638" max="5644" width="6.7109375" style="2" customWidth="1"/>
    <col min="5645" max="5645" width="8.85546875" style="2" customWidth="1"/>
    <col min="5646" max="5647" width="6.7109375" style="2" customWidth="1"/>
    <col min="5648" max="5650" width="10.7109375" style="2" customWidth="1"/>
    <col min="5651" max="5651" width="6.42578125" style="2" customWidth="1"/>
    <col min="5652" max="5890" width="11.42578125" style="2"/>
    <col min="5891" max="5891" width="17.42578125" style="2" customWidth="1"/>
    <col min="5892" max="5892" width="6.7109375" style="2" customWidth="1"/>
    <col min="5893" max="5893" width="7.5703125" style="2" customWidth="1"/>
    <col min="5894" max="5900" width="6.7109375" style="2" customWidth="1"/>
    <col min="5901" max="5901" width="8.85546875" style="2" customWidth="1"/>
    <col min="5902" max="5903" width="6.7109375" style="2" customWidth="1"/>
    <col min="5904" max="5906" width="10.7109375" style="2" customWidth="1"/>
    <col min="5907" max="5907" width="6.42578125" style="2" customWidth="1"/>
    <col min="5908" max="6146" width="11.42578125" style="2"/>
    <col min="6147" max="6147" width="17.42578125" style="2" customWidth="1"/>
    <col min="6148" max="6148" width="6.7109375" style="2" customWidth="1"/>
    <col min="6149" max="6149" width="7.5703125" style="2" customWidth="1"/>
    <col min="6150" max="6156" width="6.7109375" style="2" customWidth="1"/>
    <col min="6157" max="6157" width="8.85546875" style="2" customWidth="1"/>
    <col min="6158" max="6159" width="6.7109375" style="2" customWidth="1"/>
    <col min="6160" max="6162" width="10.7109375" style="2" customWidth="1"/>
    <col min="6163" max="6163" width="6.42578125" style="2" customWidth="1"/>
    <col min="6164" max="6402" width="11.42578125" style="2"/>
    <col min="6403" max="6403" width="17.42578125" style="2" customWidth="1"/>
    <col min="6404" max="6404" width="6.7109375" style="2" customWidth="1"/>
    <col min="6405" max="6405" width="7.5703125" style="2" customWidth="1"/>
    <col min="6406" max="6412" width="6.7109375" style="2" customWidth="1"/>
    <col min="6413" max="6413" width="8.85546875" style="2" customWidth="1"/>
    <col min="6414" max="6415" width="6.7109375" style="2" customWidth="1"/>
    <col min="6416" max="6418" width="10.7109375" style="2" customWidth="1"/>
    <col min="6419" max="6419" width="6.42578125" style="2" customWidth="1"/>
    <col min="6420" max="6658" width="11.42578125" style="2"/>
    <col min="6659" max="6659" width="17.42578125" style="2" customWidth="1"/>
    <col min="6660" max="6660" width="6.7109375" style="2" customWidth="1"/>
    <col min="6661" max="6661" width="7.5703125" style="2" customWidth="1"/>
    <col min="6662" max="6668" width="6.7109375" style="2" customWidth="1"/>
    <col min="6669" max="6669" width="8.85546875" style="2" customWidth="1"/>
    <col min="6670" max="6671" width="6.7109375" style="2" customWidth="1"/>
    <col min="6672" max="6674" width="10.7109375" style="2" customWidth="1"/>
    <col min="6675" max="6675" width="6.42578125" style="2" customWidth="1"/>
    <col min="6676" max="6914" width="11.42578125" style="2"/>
    <col min="6915" max="6915" width="17.42578125" style="2" customWidth="1"/>
    <col min="6916" max="6916" width="6.7109375" style="2" customWidth="1"/>
    <col min="6917" max="6917" width="7.5703125" style="2" customWidth="1"/>
    <col min="6918" max="6924" width="6.7109375" style="2" customWidth="1"/>
    <col min="6925" max="6925" width="8.85546875" style="2" customWidth="1"/>
    <col min="6926" max="6927" width="6.7109375" style="2" customWidth="1"/>
    <col min="6928" max="6930" width="10.7109375" style="2" customWidth="1"/>
    <col min="6931" max="6931" width="6.42578125" style="2" customWidth="1"/>
    <col min="6932" max="7170" width="11.42578125" style="2"/>
    <col min="7171" max="7171" width="17.42578125" style="2" customWidth="1"/>
    <col min="7172" max="7172" width="6.7109375" style="2" customWidth="1"/>
    <col min="7173" max="7173" width="7.5703125" style="2" customWidth="1"/>
    <col min="7174" max="7180" width="6.7109375" style="2" customWidth="1"/>
    <col min="7181" max="7181" width="8.85546875" style="2" customWidth="1"/>
    <col min="7182" max="7183" width="6.7109375" style="2" customWidth="1"/>
    <col min="7184" max="7186" width="10.7109375" style="2" customWidth="1"/>
    <col min="7187" max="7187" width="6.42578125" style="2" customWidth="1"/>
    <col min="7188" max="7426" width="11.42578125" style="2"/>
    <col min="7427" max="7427" width="17.42578125" style="2" customWidth="1"/>
    <col min="7428" max="7428" width="6.7109375" style="2" customWidth="1"/>
    <col min="7429" max="7429" width="7.5703125" style="2" customWidth="1"/>
    <col min="7430" max="7436" width="6.7109375" style="2" customWidth="1"/>
    <col min="7437" max="7437" width="8.85546875" style="2" customWidth="1"/>
    <col min="7438" max="7439" width="6.7109375" style="2" customWidth="1"/>
    <col min="7440" max="7442" width="10.7109375" style="2" customWidth="1"/>
    <col min="7443" max="7443" width="6.42578125" style="2" customWidth="1"/>
    <col min="7444" max="7682" width="11.42578125" style="2"/>
    <col min="7683" max="7683" width="17.42578125" style="2" customWidth="1"/>
    <col min="7684" max="7684" width="6.7109375" style="2" customWidth="1"/>
    <col min="7685" max="7685" width="7.5703125" style="2" customWidth="1"/>
    <col min="7686" max="7692" width="6.7109375" style="2" customWidth="1"/>
    <col min="7693" max="7693" width="8.85546875" style="2" customWidth="1"/>
    <col min="7694" max="7695" width="6.7109375" style="2" customWidth="1"/>
    <col min="7696" max="7698" width="10.7109375" style="2" customWidth="1"/>
    <col min="7699" max="7699" width="6.42578125" style="2" customWidth="1"/>
    <col min="7700" max="7938" width="11.42578125" style="2"/>
    <col min="7939" max="7939" width="17.42578125" style="2" customWidth="1"/>
    <col min="7940" max="7940" width="6.7109375" style="2" customWidth="1"/>
    <col min="7941" max="7941" width="7.5703125" style="2" customWidth="1"/>
    <col min="7942" max="7948" width="6.7109375" style="2" customWidth="1"/>
    <col min="7949" max="7949" width="8.85546875" style="2" customWidth="1"/>
    <col min="7950" max="7951" width="6.7109375" style="2" customWidth="1"/>
    <col min="7952" max="7954" width="10.7109375" style="2" customWidth="1"/>
    <col min="7955" max="7955" width="6.42578125" style="2" customWidth="1"/>
    <col min="7956" max="8194" width="11.42578125" style="2"/>
    <col min="8195" max="8195" width="17.42578125" style="2" customWidth="1"/>
    <col min="8196" max="8196" width="6.7109375" style="2" customWidth="1"/>
    <col min="8197" max="8197" width="7.5703125" style="2" customWidth="1"/>
    <col min="8198" max="8204" width="6.7109375" style="2" customWidth="1"/>
    <col min="8205" max="8205" width="8.85546875" style="2" customWidth="1"/>
    <col min="8206" max="8207" width="6.7109375" style="2" customWidth="1"/>
    <col min="8208" max="8210" width="10.7109375" style="2" customWidth="1"/>
    <col min="8211" max="8211" width="6.42578125" style="2" customWidth="1"/>
    <col min="8212" max="8450" width="11.42578125" style="2"/>
    <col min="8451" max="8451" width="17.42578125" style="2" customWidth="1"/>
    <col min="8452" max="8452" width="6.7109375" style="2" customWidth="1"/>
    <col min="8453" max="8453" width="7.5703125" style="2" customWidth="1"/>
    <col min="8454" max="8460" width="6.7109375" style="2" customWidth="1"/>
    <col min="8461" max="8461" width="8.85546875" style="2" customWidth="1"/>
    <col min="8462" max="8463" width="6.7109375" style="2" customWidth="1"/>
    <col min="8464" max="8466" width="10.7109375" style="2" customWidth="1"/>
    <col min="8467" max="8467" width="6.42578125" style="2" customWidth="1"/>
    <col min="8468" max="8706" width="11.42578125" style="2"/>
    <col min="8707" max="8707" width="17.42578125" style="2" customWidth="1"/>
    <col min="8708" max="8708" width="6.7109375" style="2" customWidth="1"/>
    <col min="8709" max="8709" width="7.5703125" style="2" customWidth="1"/>
    <col min="8710" max="8716" width="6.7109375" style="2" customWidth="1"/>
    <col min="8717" max="8717" width="8.85546875" style="2" customWidth="1"/>
    <col min="8718" max="8719" width="6.7109375" style="2" customWidth="1"/>
    <col min="8720" max="8722" width="10.7109375" style="2" customWidth="1"/>
    <col min="8723" max="8723" width="6.42578125" style="2" customWidth="1"/>
    <col min="8724" max="8962" width="11.42578125" style="2"/>
    <col min="8963" max="8963" width="17.42578125" style="2" customWidth="1"/>
    <col min="8964" max="8964" width="6.7109375" style="2" customWidth="1"/>
    <col min="8965" max="8965" width="7.5703125" style="2" customWidth="1"/>
    <col min="8966" max="8972" width="6.7109375" style="2" customWidth="1"/>
    <col min="8973" max="8973" width="8.85546875" style="2" customWidth="1"/>
    <col min="8974" max="8975" width="6.7109375" style="2" customWidth="1"/>
    <col min="8976" max="8978" width="10.7109375" style="2" customWidth="1"/>
    <col min="8979" max="8979" width="6.42578125" style="2" customWidth="1"/>
    <col min="8980" max="9218" width="11.42578125" style="2"/>
    <col min="9219" max="9219" width="17.42578125" style="2" customWidth="1"/>
    <col min="9220" max="9220" width="6.7109375" style="2" customWidth="1"/>
    <col min="9221" max="9221" width="7.5703125" style="2" customWidth="1"/>
    <col min="9222" max="9228" width="6.7109375" style="2" customWidth="1"/>
    <col min="9229" max="9229" width="8.85546875" style="2" customWidth="1"/>
    <col min="9230" max="9231" width="6.7109375" style="2" customWidth="1"/>
    <col min="9232" max="9234" width="10.7109375" style="2" customWidth="1"/>
    <col min="9235" max="9235" width="6.42578125" style="2" customWidth="1"/>
    <col min="9236" max="9474" width="11.42578125" style="2"/>
    <col min="9475" max="9475" width="17.42578125" style="2" customWidth="1"/>
    <col min="9476" max="9476" width="6.7109375" style="2" customWidth="1"/>
    <col min="9477" max="9477" width="7.5703125" style="2" customWidth="1"/>
    <col min="9478" max="9484" width="6.7109375" style="2" customWidth="1"/>
    <col min="9485" max="9485" width="8.85546875" style="2" customWidth="1"/>
    <col min="9486" max="9487" width="6.7109375" style="2" customWidth="1"/>
    <col min="9488" max="9490" width="10.7109375" style="2" customWidth="1"/>
    <col min="9491" max="9491" width="6.42578125" style="2" customWidth="1"/>
    <col min="9492" max="9730" width="11.42578125" style="2"/>
    <col min="9731" max="9731" width="17.42578125" style="2" customWidth="1"/>
    <col min="9732" max="9732" width="6.7109375" style="2" customWidth="1"/>
    <col min="9733" max="9733" width="7.5703125" style="2" customWidth="1"/>
    <col min="9734" max="9740" width="6.7109375" style="2" customWidth="1"/>
    <col min="9741" max="9741" width="8.85546875" style="2" customWidth="1"/>
    <col min="9742" max="9743" width="6.7109375" style="2" customWidth="1"/>
    <col min="9744" max="9746" width="10.7109375" style="2" customWidth="1"/>
    <col min="9747" max="9747" width="6.42578125" style="2" customWidth="1"/>
    <col min="9748" max="9986" width="11.42578125" style="2"/>
    <col min="9987" max="9987" width="17.42578125" style="2" customWidth="1"/>
    <col min="9988" max="9988" width="6.7109375" style="2" customWidth="1"/>
    <col min="9989" max="9989" width="7.5703125" style="2" customWidth="1"/>
    <col min="9990" max="9996" width="6.7109375" style="2" customWidth="1"/>
    <col min="9997" max="9997" width="8.85546875" style="2" customWidth="1"/>
    <col min="9998" max="9999" width="6.7109375" style="2" customWidth="1"/>
    <col min="10000" max="10002" width="10.7109375" style="2" customWidth="1"/>
    <col min="10003" max="10003" width="6.42578125" style="2" customWidth="1"/>
    <col min="10004" max="10242" width="11.42578125" style="2"/>
    <col min="10243" max="10243" width="17.42578125" style="2" customWidth="1"/>
    <col min="10244" max="10244" width="6.7109375" style="2" customWidth="1"/>
    <col min="10245" max="10245" width="7.5703125" style="2" customWidth="1"/>
    <col min="10246" max="10252" width="6.7109375" style="2" customWidth="1"/>
    <col min="10253" max="10253" width="8.85546875" style="2" customWidth="1"/>
    <col min="10254" max="10255" width="6.7109375" style="2" customWidth="1"/>
    <col min="10256" max="10258" width="10.7109375" style="2" customWidth="1"/>
    <col min="10259" max="10259" width="6.42578125" style="2" customWidth="1"/>
    <col min="10260" max="10498" width="11.42578125" style="2"/>
    <col min="10499" max="10499" width="17.42578125" style="2" customWidth="1"/>
    <col min="10500" max="10500" width="6.7109375" style="2" customWidth="1"/>
    <col min="10501" max="10501" width="7.5703125" style="2" customWidth="1"/>
    <col min="10502" max="10508" width="6.7109375" style="2" customWidth="1"/>
    <col min="10509" max="10509" width="8.85546875" style="2" customWidth="1"/>
    <col min="10510" max="10511" width="6.7109375" style="2" customWidth="1"/>
    <col min="10512" max="10514" width="10.7109375" style="2" customWidth="1"/>
    <col min="10515" max="10515" width="6.42578125" style="2" customWidth="1"/>
    <col min="10516" max="10754" width="11.42578125" style="2"/>
    <col min="10755" max="10755" width="17.42578125" style="2" customWidth="1"/>
    <col min="10756" max="10756" width="6.7109375" style="2" customWidth="1"/>
    <col min="10757" max="10757" width="7.5703125" style="2" customWidth="1"/>
    <col min="10758" max="10764" width="6.7109375" style="2" customWidth="1"/>
    <col min="10765" max="10765" width="8.85546875" style="2" customWidth="1"/>
    <col min="10766" max="10767" width="6.7109375" style="2" customWidth="1"/>
    <col min="10768" max="10770" width="10.7109375" style="2" customWidth="1"/>
    <col min="10771" max="10771" width="6.42578125" style="2" customWidth="1"/>
    <col min="10772" max="11010" width="11.42578125" style="2"/>
    <col min="11011" max="11011" width="17.42578125" style="2" customWidth="1"/>
    <col min="11012" max="11012" width="6.7109375" style="2" customWidth="1"/>
    <col min="11013" max="11013" width="7.5703125" style="2" customWidth="1"/>
    <col min="11014" max="11020" width="6.7109375" style="2" customWidth="1"/>
    <col min="11021" max="11021" width="8.85546875" style="2" customWidth="1"/>
    <col min="11022" max="11023" width="6.7109375" style="2" customWidth="1"/>
    <col min="11024" max="11026" width="10.7109375" style="2" customWidth="1"/>
    <col min="11027" max="11027" width="6.42578125" style="2" customWidth="1"/>
    <col min="11028" max="11266" width="11.42578125" style="2"/>
    <col min="11267" max="11267" width="17.42578125" style="2" customWidth="1"/>
    <col min="11268" max="11268" width="6.7109375" style="2" customWidth="1"/>
    <col min="11269" max="11269" width="7.5703125" style="2" customWidth="1"/>
    <col min="11270" max="11276" width="6.7109375" style="2" customWidth="1"/>
    <col min="11277" max="11277" width="8.85546875" style="2" customWidth="1"/>
    <col min="11278" max="11279" width="6.7109375" style="2" customWidth="1"/>
    <col min="11280" max="11282" width="10.7109375" style="2" customWidth="1"/>
    <col min="11283" max="11283" width="6.42578125" style="2" customWidth="1"/>
    <col min="11284" max="11522" width="11.42578125" style="2"/>
    <col min="11523" max="11523" width="17.42578125" style="2" customWidth="1"/>
    <col min="11524" max="11524" width="6.7109375" style="2" customWidth="1"/>
    <col min="11525" max="11525" width="7.5703125" style="2" customWidth="1"/>
    <col min="11526" max="11532" width="6.7109375" style="2" customWidth="1"/>
    <col min="11533" max="11533" width="8.85546875" style="2" customWidth="1"/>
    <col min="11534" max="11535" width="6.7109375" style="2" customWidth="1"/>
    <col min="11536" max="11538" width="10.7109375" style="2" customWidth="1"/>
    <col min="11539" max="11539" width="6.42578125" style="2" customWidth="1"/>
    <col min="11540" max="11778" width="11.42578125" style="2"/>
    <col min="11779" max="11779" width="17.42578125" style="2" customWidth="1"/>
    <col min="11780" max="11780" width="6.7109375" style="2" customWidth="1"/>
    <col min="11781" max="11781" width="7.5703125" style="2" customWidth="1"/>
    <col min="11782" max="11788" width="6.7109375" style="2" customWidth="1"/>
    <col min="11789" max="11789" width="8.85546875" style="2" customWidth="1"/>
    <col min="11790" max="11791" width="6.7109375" style="2" customWidth="1"/>
    <col min="11792" max="11794" width="10.7109375" style="2" customWidth="1"/>
    <col min="11795" max="11795" width="6.42578125" style="2" customWidth="1"/>
    <col min="11796" max="12034" width="11.42578125" style="2"/>
    <col min="12035" max="12035" width="17.42578125" style="2" customWidth="1"/>
    <col min="12036" max="12036" width="6.7109375" style="2" customWidth="1"/>
    <col min="12037" max="12037" width="7.5703125" style="2" customWidth="1"/>
    <col min="12038" max="12044" width="6.7109375" style="2" customWidth="1"/>
    <col min="12045" max="12045" width="8.85546875" style="2" customWidth="1"/>
    <col min="12046" max="12047" width="6.7109375" style="2" customWidth="1"/>
    <col min="12048" max="12050" width="10.7109375" style="2" customWidth="1"/>
    <col min="12051" max="12051" width="6.42578125" style="2" customWidth="1"/>
    <col min="12052" max="12290" width="11.42578125" style="2"/>
    <col min="12291" max="12291" width="17.42578125" style="2" customWidth="1"/>
    <col min="12292" max="12292" width="6.7109375" style="2" customWidth="1"/>
    <col min="12293" max="12293" width="7.5703125" style="2" customWidth="1"/>
    <col min="12294" max="12300" width="6.7109375" style="2" customWidth="1"/>
    <col min="12301" max="12301" width="8.85546875" style="2" customWidth="1"/>
    <col min="12302" max="12303" width="6.7109375" style="2" customWidth="1"/>
    <col min="12304" max="12306" width="10.7109375" style="2" customWidth="1"/>
    <col min="12307" max="12307" width="6.42578125" style="2" customWidth="1"/>
    <col min="12308" max="12546" width="11.42578125" style="2"/>
    <col min="12547" max="12547" width="17.42578125" style="2" customWidth="1"/>
    <col min="12548" max="12548" width="6.7109375" style="2" customWidth="1"/>
    <col min="12549" max="12549" width="7.5703125" style="2" customWidth="1"/>
    <col min="12550" max="12556" width="6.7109375" style="2" customWidth="1"/>
    <col min="12557" max="12557" width="8.85546875" style="2" customWidth="1"/>
    <col min="12558" max="12559" width="6.7109375" style="2" customWidth="1"/>
    <col min="12560" max="12562" width="10.7109375" style="2" customWidth="1"/>
    <col min="12563" max="12563" width="6.42578125" style="2" customWidth="1"/>
    <col min="12564" max="12802" width="11.42578125" style="2"/>
    <col min="12803" max="12803" width="17.42578125" style="2" customWidth="1"/>
    <col min="12804" max="12804" width="6.7109375" style="2" customWidth="1"/>
    <col min="12805" max="12805" width="7.5703125" style="2" customWidth="1"/>
    <col min="12806" max="12812" width="6.7109375" style="2" customWidth="1"/>
    <col min="12813" max="12813" width="8.85546875" style="2" customWidth="1"/>
    <col min="12814" max="12815" width="6.7109375" style="2" customWidth="1"/>
    <col min="12816" max="12818" width="10.7109375" style="2" customWidth="1"/>
    <col min="12819" max="12819" width="6.42578125" style="2" customWidth="1"/>
    <col min="12820" max="13058" width="11.42578125" style="2"/>
    <col min="13059" max="13059" width="17.42578125" style="2" customWidth="1"/>
    <col min="13060" max="13060" width="6.7109375" style="2" customWidth="1"/>
    <col min="13061" max="13061" width="7.5703125" style="2" customWidth="1"/>
    <col min="13062" max="13068" width="6.7109375" style="2" customWidth="1"/>
    <col min="13069" max="13069" width="8.85546875" style="2" customWidth="1"/>
    <col min="13070" max="13071" width="6.7109375" style="2" customWidth="1"/>
    <col min="13072" max="13074" width="10.7109375" style="2" customWidth="1"/>
    <col min="13075" max="13075" width="6.42578125" style="2" customWidth="1"/>
    <col min="13076" max="13314" width="11.42578125" style="2"/>
    <col min="13315" max="13315" width="17.42578125" style="2" customWidth="1"/>
    <col min="13316" max="13316" width="6.7109375" style="2" customWidth="1"/>
    <col min="13317" max="13317" width="7.5703125" style="2" customWidth="1"/>
    <col min="13318" max="13324" width="6.7109375" style="2" customWidth="1"/>
    <col min="13325" max="13325" width="8.85546875" style="2" customWidth="1"/>
    <col min="13326" max="13327" width="6.7109375" style="2" customWidth="1"/>
    <col min="13328" max="13330" width="10.7109375" style="2" customWidth="1"/>
    <col min="13331" max="13331" width="6.42578125" style="2" customWidth="1"/>
    <col min="13332" max="13570" width="11.42578125" style="2"/>
    <col min="13571" max="13571" width="17.42578125" style="2" customWidth="1"/>
    <col min="13572" max="13572" width="6.7109375" style="2" customWidth="1"/>
    <col min="13573" max="13573" width="7.5703125" style="2" customWidth="1"/>
    <col min="13574" max="13580" width="6.7109375" style="2" customWidth="1"/>
    <col min="13581" max="13581" width="8.85546875" style="2" customWidth="1"/>
    <col min="13582" max="13583" width="6.7109375" style="2" customWidth="1"/>
    <col min="13584" max="13586" width="10.7109375" style="2" customWidth="1"/>
    <col min="13587" max="13587" width="6.42578125" style="2" customWidth="1"/>
    <col min="13588" max="13826" width="11.42578125" style="2"/>
    <col min="13827" max="13827" width="17.42578125" style="2" customWidth="1"/>
    <col min="13828" max="13828" width="6.7109375" style="2" customWidth="1"/>
    <col min="13829" max="13829" width="7.5703125" style="2" customWidth="1"/>
    <col min="13830" max="13836" width="6.7109375" style="2" customWidth="1"/>
    <col min="13837" max="13837" width="8.85546875" style="2" customWidth="1"/>
    <col min="13838" max="13839" width="6.7109375" style="2" customWidth="1"/>
    <col min="13840" max="13842" width="10.7109375" style="2" customWidth="1"/>
    <col min="13843" max="13843" width="6.42578125" style="2" customWidth="1"/>
    <col min="13844" max="14082" width="11.42578125" style="2"/>
    <col min="14083" max="14083" width="17.42578125" style="2" customWidth="1"/>
    <col min="14084" max="14084" width="6.7109375" style="2" customWidth="1"/>
    <col min="14085" max="14085" width="7.5703125" style="2" customWidth="1"/>
    <col min="14086" max="14092" width="6.7109375" style="2" customWidth="1"/>
    <col min="14093" max="14093" width="8.85546875" style="2" customWidth="1"/>
    <col min="14094" max="14095" width="6.7109375" style="2" customWidth="1"/>
    <col min="14096" max="14098" width="10.7109375" style="2" customWidth="1"/>
    <col min="14099" max="14099" width="6.42578125" style="2" customWidth="1"/>
    <col min="14100" max="14338" width="11.42578125" style="2"/>
    <col min="14339" max="14339" width="17.42578125" style="2" customWidth="1"/>
    <col min="14340" max="14340" width="6.7109375" style="2" customWidth="1"/>
    <col min="14341" max="14341" width="7.5703125" style="2" customWidth="1"/>
    <col min="14342" max="14348" width="6.7109375" style="2" customWidth="1"/>
    <col min="14349" max="14349" width="8.85546875" style="2" customWidth="1"/>
    <col min="14350" max="14351" width="6.7109375" style="2" customWidth="1"/>
    <col min="14352" max="14354" width="10.7109375" style="2" customWidth="1"/>
    <col min="14355" max="14355" width="6.42578125" style="2" customWidth="1"/>
    <col min="14356" max="14594" width="11.42578125" style="2"/>
    <col min="14595" max="14595" width="17.42578125" style="2" customWidth="1"/>
    <col min="14596" max="14596" width="6.7109375" style="2" customWidth="1"/>
    <col min="14597" max="14597" width="7.5703125" style="2" customWidth="1"/>
    <col min="14598" max="14604" width="6.7109375" style="2" customWidth="1"/>
    <col min="14605" max="14605" width="8.85546875" style="2" customWidth="1"/>
    <col min="14606" max="14607" width="6.7109375" style="2" customWidth="1"/>
    <col min="14608" max="14610" width="10.7109375" style="2" customWidth="1"/>
    <col min="14611" max="14611" width="6.42578125" style="2" customWidth="1"/>
    <col min="14612" max="14850" width="11.42578125" style="2"/>
    <col min="14851" max="14851" width="17.42578125" style="2" customWidth="1"/>
    <col min="14852" max="14852" width="6.7109375" style="2" customWidth="1"/>
    <col min="14853" max="14853" width="7.5703125" style="2" customWidth="1"/>
    <col min="14854" max="14860" width="6.7109375" style="2" customWidth="1"/>
    <col min="14861" max="14861" width="8.85546875" style="2" customWidth="1"/>
    <col min="14862" max="14863" width="6.7109375" style="2" customWidth="1"/>
    <col min="14864" max="14866" width="10.7109375" style="2" customWidth="1"/>
    <col min="14867" max="14867" width="6.42578125" style="2" customWidth="1"/>
    <col min="14868" max="15106" width="11.42578125" style="2"/>
    <col min="15107" max="15107" width="17.42578125" style="2" customWidth="1"/>
    <col min="15108" max="15108" width="6.7109375" style="2" customWidth="1"/>
    <col min="15109" max="15109" width="7.5703125" style="2" customWidth="1"/>
    <col min="15110" max="15116" width="6.7109375" style="2" customWidth="1"/>
    <col min="15117" max="15117" width="8.85546875" style="2" customWidth="1"/>
    <col min="15118" max="15119" width="6.7109375" style="2" customWidth="1"/>
    <col min="15120" max="15122" width="10.7109375" style="2" customWidth="1"/>
    <col min="15123" max="15123" width="6.42578125" style="2" customWidth="1"/>
    <col min="15124" max="15362" width="11.42578125" style="2"/>
    <col min="15363" max="15363" width="17.42578125" style="2" customWidth="1"/>
    <col min="15364" max="15364" width="6.7109375" style="2" customWidth="1"/>
    <col min="15365" max="15365" width="7.5703125" style="2" customWidth="1"/>
    <col min="15366" max="15372" width="6.7109375" style="2" customWidth="1"/>
    <col min="15373" max="15373" width="8.85546875" style="2" customWidth="1"/>
    <col min="15374" max="15375" width="6.7109375" style="2" customWidth="1"/>
    <col min="15376" max="15378" width="10.7109375" style="2" customWidth="1"/>
    <col min="15379" max="15379" width="6.42578125" style="2" customWidth="1"/>
    <col min="15380" max="15618" width="11.42578125" style="2"/>
    <col min="15619" max="15619" width="17.42578125" style="2" customWidth="1"/>
    <col min="15620" max="15620" width="6.7109375" style="2" customWidth="1"/>
    <col min="15621" max="15621" width="7.5703125" style="2" customWidth="1"/>
    <col min="15622" max="15628" width="6.7109375" style="2" customWidth="1"/>
    <col min="15629" max="15629" width="8.85546875" style="2" customWidth="1"/>
    <col min="15630" max="15631" width="6.7109375" style="2" customWidth="1"/>
    <col min="15632" max="15634" width="10.7109375" style="2" customWidth="1"/>
    <col min="15635" max="15635" width="6.42578125" style="2" customWidth="1"/>
    <col min="15636" max="15874" width="11.42578125" style="2"/>
    <col min="15875" max="15875" width="17.42578125" style="2" customWidth="1"/>
    <col min="15876" max="15876" width="6.7109375" style="2" customWidth="1"/>
    <col min="15877" max="15877" width="7.5703125" style="2" customWidth="1"/>
    <col min="15878" max="15884" width="6.7109375" style="2" customWidth="1"/>
    <col min="15885" max="15885" width="8.85546875" style="2" customWidth="1"/>
    <col min="15886" max="15887" width="6.7109375" style="2" customWidth="1"/>
    <col min="15888" max="15890" width="10.7109375" style="2" customWidth="1"/>
    <col min="15891" max="15891" width="6.42578125" style="2" customWidth="1"/>
    <col min="15892" max="16130" width="11.42578125" style="2"/>
    <col min="16131" max="16131" width="17.42578125" style="2" customWidth="1"/>
    <col min="16132" max="16132" width="6.7109375" style="2" customWidth="1"/>
    <col min="16133" max="16133" width="7.5703125" style="2" customWidth="1"/>
    <col min="16134" max="16140" width="6.7109375" style="2" customWidth="1"/>
    <col min="16141" max="16141" width="8.85546875" style="2" customWidth="1"/>
    <col min="16142" max="16143" width="6.7109375" style="2" customWidth="1"/>
    <col min="16144" max="16146" width="10.7109375" style="2" customWidth="1"/>
    <col min="16147" max="16147" width="6.42578125" style="2" customWidth="1"/>
    <col min="16148" max="16384" width="11.42578125" style="2"/>
  </cols>
  <sheetData>
    <row r="1" spans="1:22" s="3" customFormat="1" ht="16.5" customHeight="1">
      <c r="A1" s="1" t="s">
        <v>16</v>
      </c>
      <c r="B1" s="55" t="s">
        <v>15</v>
      </c>
      <c r="C1" s="55"/>
      <c r="D1" s="55"/>
      <c r="E1" s="55"/>
      <c r="F1" s="55"/>
      <c r="G1" s="55"/>
      <c r="H1" s="55"/>
      <c r="I1" s="55"/>
      <c r="J1" s="2"/>
      <c r="K1" s="2"/>
      <c r="L1" s="2"/>
      <c r="M1" s="2"/>
      <c r="N1" s="2"/>
      <c r="O1" s="2"/>
      <c r="P1" s="2"/>
    </row>
    <row r="2" spans="1:22" s="4" customFormat="1" ht="9.75" customHeight="1">
      <c r="G2" s="5" t="s">
        <v>0</v>
      </c>
      <c r="H2" s="5"/>
    </row>
    <row r="3" spans="1:22" ht="9.75" customHeight="1">
      <c r="G3" s="6"/>
      <c r="H3" s="6"/>
      <c r="N3" s="34"/>
      <c r="O3" s="34"/>
    </row>
    <row r="4" spans="1:22" ht="9.75" customHeight="1">
      <c r="A4" s="8" t="s">
        <v>1</v>
      </c>
      <c r="B4" s="67" t="s">
        <v>2</v>
      </c>
      <c r="C4" s="68"/>
      <c r="D4" s="67" t="s">
        <v>3</v>
      </c>
      <c r="E4" s="68"/>
      <c r="F4" s="67" t="s">
        <v>3</v>
      </c>
      <c r="G4" s="68"/>
      <c r="H4" s="67" t="s">
        <v>4</v>
      </c>
      <c r="I4" s="68"/>
      <c r="J4" s="67" t="s">
        <v>5</v>
      </c>
      <c r="K4" s="68"/>
      <c r="L4" s="64" t="s">
        <v>6</v>
      </c>
      <c r="M4" s="64"/>
      <c r="N4" s="64" t="s">
        <v>7</v>
      </c>
      <c r="O4" s="64"/>
      <c r="P4" s="9" t="s">
        <v>8</v>
      </c>
      <c r="Q4" s="9" t="s">
        <v>9</v>
      </c>
      <c r="R4" s="10" t="s">
        <v>10</v>
      </c>
    </row>
    <row r="5" spans="1:22" ht="9.75" customHeight="1">
      <c r="A5" s="11" t="str">
        <f>"N ° "&amp;TEXT(INT((H5-LOOKUP(H5,DATE(YEAR(H5)+{-1;0;1},1,3)-WEEKDAY(DATE(YEAR(H5)+{-1;0;1},1,3))+2))/7)+1,"00")</f>
        <v>N ° 53</v>
      </c>
      <c r="B5" s="62">
        <f t="shared" ref="B5" si="0">D5-1</f>
        <v>42366</v>
      </c>
      <c r="C5" s="63"/>
      <c r="D5" s="62">
        <f t="shared" ref="D5" si="1">F5-1</f>
        <v>42367</v>
      </c>
      <c r="E5" s="63"/>
      <c r="F5" s="62">
        <f t="shared" ref="F5" si="2">H5-1</f>
        <v>42368</v>
      </c>
      <c r="G5" s="63"/>
      <c r="H5" s="62">
        <f>J5-1</f>
        <v>42369</v>
      </c>
      <c r="I5" s="63"/>
      <c r="J5" s="62">
        <f>L5-1</f>
        <v>42370</v>
      </c>
      <c r="K5" s="63"/>
      <c r="L5" s="62">
        <f>N5-1</f>
        <v>42371</v>
      </c>
      <c r="M5" s="63"/>
      <c r="N5" s="62">
        <f>B11-1</f>
        <v>42372</v>
      </c>
      <c r="O5" s="63"/>
      <c r="P5" s="12" t="s">
        <v>11</v>
      </c>
      <c r="Q5" s="12" t="s">
        <v>12</v>
      </c>
      <c r="R5" s="13" t="s">
        <v>13</v>
      </c>
    </row>
    <row r="6" spans="1:22" ht="9.75" customHeight="1">
      <c r="A6" s="14"/>
      <c r="B6" s="36"/>
      <c r="C6" s="37"/>
      <c r="D6" s="36"/>
      <c r="E6" s="37"/>
      <c r="F6" s="36"/>
      <c r="G6" s="37"/>
      <c r="H6" s="36"/>
      <c r="I6" s="37"/>
      <c r="J6" s="51"/>
      <c r="K6" s="52"/>
      <c r="L6" s="56" t="s">
        <v>14</v>
      </c>
      <c r="M6" s="57"/>
      <c r="N6" s="56" t="s">
        <v>14</v>
      </c>
      <c r="O6" s="57"/>
      <c r="P6" s="17"/>
      <c r="Q6" s="18"/>
      <c r="R6" s="19"/>
      <c r="U6" s="20"/>
    </row>
    <row r="7" spans="1:22" ht="9.75" customHeight="1">
      <c r="A7" s="21">
        <v>1</v>
      </c>
      <c r="B7" s="15"/>
      <c r="C7" s="16"/>
      <c r="D7" s="15"/>
      <c r="E7" s="16"/>
      <c r="F7" s="15"/>
      <c r="G7" s="16"/>
      <c r="H7" s="15"/>
      <c r="I7" s="16"/>
      <c r="J7" s="65"/>
      <c r="K7" s="66"/>
      <c r="L7" s="58"/>
      <c r="M7" s="59"/>
      <c r="N7" s="58"/>
      <c r="O7" s="59"/>
      <c r="P7" s="22">
        <v>66.5</v>
      </c>
      <c r="Q7" s="23">
        <f>C6-B6+C8-B8+E6-D6+E8-D8+G6-F6+G8-F8+I6-H6+I8-H8+K6-J6+K8-J8</f>
        <v>0</v>
      </c>
      <c r="R7" s="24">
        <f>P7-Q7</f>
        <v>66.5</v>
      </c>
      <c r="U7" s="20"/>
    </row>
    <row r="8" spans="1:22" ht="9.75" customHeight="1">
      <c r="A8" s="25"/>
      <c r="B8" s="42"/>
      <c r="C8" s="43"/>
      <c r="D8" s="42"/>
      <c r="E8" s="43"/>
      <c r="F8" s="42"/>
      <c r="G8" s="43"/>
      <c r="H8" s="42"/>
      <c r="I8" s="43"/>
      <c r="J8" s="53"/>
      <c r="K8" s="54"/>
      <c r="L8" s="60"/>
      <c r="M8" s="61"/>
      <c r="N8" s="60"/>
      <c r="O8" s="61"/>
      <c r="P8" s="26"/>
      <c r="Q8" s="27"/>
      <c r="R8" s="28"/>
      <c r="U8" s="20"/>
    </row>
    <row r="9" spans="1:22" ht="9.75" customHeight="1">
      <c r="A9" s="29"/>
      <c r="B9" s="30"/>
      <c r="C9" s="30"/>
      <c r="D9" s="31"/>
      <c r="E9" s="31"/>
      <c r="F9" s="31"/>
      <c r="G9" s="32"/>
      <c r="H9" s="31"/>
      <c r="I9" s="31"/>
      <c r="J9" s="31"/>
      <c r="K9" s="32"/>
      <c r="L9" s="31"/>
      <c r="M9" s="31"/>
      <c r="N9" s="32"/>
      <c r="O9" s="31"/>
      <c r="P9" s="31"/>
      <c r="Q9" s="31"/>
      <c r="R9" s="33"/>
      <c r="U9" s="34"/>
      <c r="V9" s="34"/>
    </row>
    <row r="10" spans="1:22" ht="9.75" customHeight="1">
      <c r="A10" s="8" t="s">
        <v>1</v>
      </c>
      <c r="B10" s="67" t="s">
        <v>2</v>
      </c>
      <c r="C10" s="68"/>
      <c r="D10" s="67" t="s">
        <v>3</v>
      </c>
      <c r="E10" s="68"/>
      <c r="F10" s="67" t="s">
        <v>3</v>
      </c>
      <c r="G10" s="68"/>
      <c r="H10" s="67" t="s">
        <v>4</v>
      </c>
      <c r="I10" s="68"/>
      <c r="J10" s="67" t="s">
        <v>5</v>
      </c>
      <c r="K10" s="68"/>
      <c r="L10" s="64" t="s">
        <v>6</v>
      </c>
      <c r="M10" s="64"/>
      <c r="N10" s="64" t="s">
        <v>7</v>
      </c>
      <c r="O10" s="64"/>
      <c r="P10" s="9" t="s">
        <v>8</v>
      </c>
      <c r="Q10" s="9" t="s">
        <v>9</v>
      </c>
      <c r="R10" s="10" t="s">
        <v>10</v>
      </c>
      <c r="U10" s="35"/>
      <c r="V10" s="35"/>
    </row>
    <row r="11" spans="1:22" ht="9.75" customHeight="1">
      <c r="A11" s="11" t="str">
        <f>"N ° "&amp;TEXT(INT((H11-LOOKUP(H11,DATE(YEAR(H11)+{-1;0;1},1,3)-WEEKDAY(DATE(YEAR(H11)+{-1;0;1},1,3))+2))/7)+1,"00")</f>
        <v>N ° 01</v>
      </c>
      <c r="B11" s="62">
        <f>DATE(RIGHT(A1,4)*1,MONTH(1&amp;MID(A1,1,LEN(A1)-5)),7)-MOD(DATE(RIGHT(A1,4)*1,MONTH(1&amp;MID(A1,1,LEN(A1)-5)),7)-2,7)</f>
        <v>42373</v>
      </c>
      <c r="C11" s="63"/>
      <c r="D11" s="62">
        <f>B11+1</f>
        <v>42374</v>
      </c>
      <c r="E11" s="61"/>
      <c r="F11" s="62">
        <f>D11+1</f>
        <v>42375</v>
      </c>
      <c r="G11" s="61"/>
      <c r="H11" s="62">
        <f>F11+1</f>
        <v>42376</v>
      </c>
      <c r="I11" s="61"/>
      <c r="J11" s="62">
        <f>H11+1</f>
        <v>42377</v>
      </c>
      <c r="K11" s="61"/>
      <c r="L11" s="62">
        <f>J11+1</f>
        <v>42378</v>
      </c>
      <c r="M11" s="63"/>
      <c r="N11" s="62">
        <f>L11+1</f>
        <v>42379</v>
      </c>
      <c r="O11" s="63"/>
      <c r="P11" s="12" t="s">
        <v>11</v>
      </c>
      <c r="Q11" s="12" t="s">
        <v>12</v>
      </c>
      <c r="R11" s="13" t="s">
        <v>13</v>
      </c>
      <c r="U11" s="69"/>
      <c r="V11" s="69"/>
    </row>
    <row r="12" spans="1:22" ht="9.75" customHeight="1">
      <c r="A12" s="14"/>
      <c r="B12" s="36">
        <v>0.35416666666666669</v>
      </c>
      <c r="C12" s="37">
        <v>0.52083333333333337</v>
      </c>
      <c r="D12" s="36">
        <v>0.35416666666666669</v>
      </c>
      <c r="E12" s="37">
        <v>0.52083333333333337</v>
      </c>
      <c r="F12" s="36">
        <v>0.35416666666666669</v>
      </c>
      <c r="G12" s="37">
        <v>0.52083333333333337</v>
      </c>
      <c r="H12" s="36">
        <v>0.35416666666666669</v>
      </c>
      <c r="I12" s="37">
        <v>0.52083333333333337</v>
      </c>
      <c r="J12" s="36">
        <v>0.35416666666666669</v>
      </c>
      <c r="K12" s="37">
        <v>0.52083333333333337</v>
      </c>
      <c r="L12" s="56" t="s">
        <v>14</v>
      </c>
      <c r="M12" s="57"/>
      <c r="N12" s="56" t="s">
        <v>14</v>
      </c>
      <c r="O12" s="57"/>
      <c r="P12" s="17"/>
      <c r="Q12" s="38"/>
      <c r="R12" s="19"/>
      <c r="U12" s="34"/>
      <c r="V12" s="34"/>
    </row>
    <row r="13" spans="1:22" ht="9.75" customHeight="1">
      <c r="A13" s="21">
        <v>1</v>
      </c>
      <c r="B13" s="39"/>
      <c r="C13" s="40"/>
      <c r="D13" s="39"/>
      <c r="E13" s="40"/>
      <c r="F13" s="39"/>
      <c r="G13" s="40"/>
      <c r="H13" s="39"/>
      <c r="I13" s="40"/>
      <c r="J13" s="39"/>
      <c r="K13" s="40"/>
      <c r="L13" s="58"/>
      <c r="M13" s="59"/>
      <c r="N13" s="58"/>
      <c r="O13" s="59"/>
      <c r="P13" s="22">
        <f>R7</f>
        <v>66.5</v>
      </c>
      <c r="Q13" s="23">
        <f>C12-B12+C14-B14+E12-D12+E14-D14+G12-F12+G14-F14+I12-H12+I14-H14+K12-J12+K14-J14</f>
        <v>1.458333333333333</v>
      </c>
      <c r="R13" s="24">
        <f>P13-Q13</f>
        <v>65.041666666666671</v>
      </c>
      <c r="U13" s="34"/>
      <c r="V13" s="34"/>
    </row>
    <row r="14" spans="1:22" ht="9.75" customHeight="1">
      <c r="A14" s="41"/>
      <c r="B14" s="42">
        <v>0.5625</v>
      </c>
      <c r="C14" s="43">
        <v>0.6875</v>
      </c>
      <c r="D14" s="42">
        <v>0.5625</v>
      </c>
      <c r="E14" s="43">
        <v>0.6875</v>
      </c>
      <c r="F14" s="42">
        <v>0.5625</v>
      </c>
      <c r="G14" s="43">
        <v>0.6875</v>
      </c>
      <c r="H14" s="42">
        <v>0.5625</v>
      </c>
      <c r="I14" s="43">
        <v>0.6875</v>
      </c>
      <c r="J14" s="42">
        <v>0.5625</v>
      </c>
      <c r="K14" s="43">
        <v>0.6875</v>
      </c>
      <c r="L14" s="60"/>
      <c r="M14" s="61"/>
      <c r="N14" s="60"/>
      <c r="O14" s="61"/>
      <c r="P14" s="26"/>
      <c r="Q14" s="44"/>
      <c r="R14" s="28"/>
      <c r="U14" s="34"/>
      <c r="V14" s="34"/>
    </row>
    <row r="15" spans="1:22" ht="9.75" customHeight="1">
      <c r="A15" s="29"/>
      <c r="G15" s="7"/>
      <c r="H15" s="34"/>
      <c r="K15" s="7"/>
      <c r="N15" s="7"/>
      <c r="O15" s="34"/>
      <c r="P15" s="31"/>
      <c r="Q15" s="45"/>
      <c r="R15" s="33"/>
    </row>
    <row r="16" spans="1:22" ht="9.75" customHeight="1">
      <c r="A16" s="8" t="s">
        <v>1</v>
      </c>
      <c r="B16" s="67" t="s">
        <v>2</v>
      </c>
      <c r="C16" s="68"/>
      <c r="D16" s="67" t="s">
        <v>3</v>
      </c>
      <c r="E16" s="68"/>
      <c r="F16" s="67" t="s">
        <v>3</v>
      </c>
      <c r="G16" s="68"/>
      <c r="H16" s="67" t="s">
        <v>4</v>
      </c>
      <c r="I16" s="68"/>
      <c r="J16" s="67" t="s">
        <v>5</v>
      </c>
      <c r="K16" s="68"/>
      <c r="L16" s="64" t="s">
        <v>6</v>
      </c>
      <c r="M16" s="64"/>
      <c r="N16" s="64" t="s">
        <v>7</v>
      </c>
      <c r="O16" s="64"/>
      <c r="P16" s="9" t="s">
        <v>8</v>
      </c>
      <c r="Q16" s="9" t="s">
        <v>9</v>
      </c>
      <c r="R16" s="10" t="s">
        <v>10</v>
      </c>
    </row>
    <row r="17" spans="1:19" ht="9.75" customHeight="1">
      <c r="A17" s="11" t="str">
        <f>"N ° "&amp;TEXT(INT((H17-LOOKUP(H17,DATE(YEAR(H17)+{-1;0;1},1,3)-WEEKDAY(DATE(YEAR(H17)+{-1;0;1},1,3))+2))/7)+1,"00")</f>
        <v>N ° 02</v>
      </c>
      <c r="B17" s="62">
        <f>N11+1</f>
        <v>42380</v>
      </c>
      <c r="C17" s="61"/>
      <c r="D17" s="62">
        <f>B17+1</f>
        <v>42381</v>
      </c>
      <c r="E17" s="61"/>
      <c r="F17" s="62">
        <f>D17+1</f>
        <v>42382</v>
      </c>
      <c r="G17" s="61"/>
      <c r="H17" s="62">
        <f>F17+1</f>
        <v>42383</v>
      </c>
      <c r="I17" s="61"/>
      <c r="J17" s="62">
        <f>H17+1</f>
        <v>42384</v>
      </c>
      <c r="K17" s="61"/>
      <c r="L17" s="62">
        <f>J17+1</f>
        <v>42385</v>
      </c>
      <c r="M17" s="63"/>
      <c r="N17" s="62">
        <f>L17+1</f>
        <v>42386</v>
      </c>
      <c r="O17" s="63"/>
      <c r="P17" s="12" t="s">
        <v>11</v>
      </c>
      <c r="Q17" s="12" t="s">
        <v>12</v>
      </c>
      <c r="R17" s="13" t="s">
        <v>13</v>
      </c>
    </row>
    <row r="18" spans="1:19" ht="9.75" customHeight="1">
      <c r="A18" s="14"/>
      <c r="B18" s="36">
        <v>0.35416666666666669</v>
      </c>
      <c r="C18" s="37">
        <v>0.52083333333333337</v>
      </c>
      <c r="D18" s="36">
        <v>0.35416666666666669</v>
      </c>
      <c r="E18" s="37">
        <v>0.52083333333333337</v>
      </c>
      <c r="F18" s="36">
        <v>0.35416666666666669</v>
      </c>
      <c r="G18" s="37">
        <v>0.52083333333333337</v>
      </c>
      <c r="H18" s="36">
        <v>0.35416666666666669</v>
      </c>
      <c r="I18" s="37">
        <v>0.52083333333333337</v>
      </c>
      <c r="J18" s="36">
        <v>0.35416666666666669</v>
      </c>
      <c r="K18" s="37">
        <v>0.52083333333333337</v>
      </c>
      <c r="L18" s="56" t="s">
        <v>14</v>
      </c>
      <c r="M18" s="57"/>
      <c r="N18" s="56" t="s">
        <v>14</v>
      </c>
      <c r="O18" s="57"/>
      <c r="P18" s="17"/>
      <c r="Q18" s="18"/>
      <c r="R18" s="19"/>
    </row>
    <row r="19" spans="1:19" ht="9.75" customHeight="1">
      <c r="A19" s="21">
        <v>1</v>
      </c>
      <c r="B19" s="39"/>
      <c r="C19" s="40"/>
      <c r="D19" s="39"/>
      <c r="E19" s="40"/>
      <c r="F19" s="39"/>
      <c r="G19" s="40"/>
      <c r="H19" s="39"/>
      <c r="I19" s="40"/>
      <c r="J19" s="39"/>
      <c r="K19" s="40"/>
      <c r="L19" s="58"/>
      <c r="M19" s="59"/>
      <c r="N19" s="58"/>
      <c r="O19" s="59"/>
      <c r="P19" s="22">
        <f>R13</f>
        <v>65.041666666666671</v>
      </c>
      <c r="Q19" s="23">
        <f>C18-B18+C20-B20+E18-D18+E20-D20+G18-F18+G20-F20+I18-H18+I20-H20+K18-J18+K20-J20</f>
        <v>1.458333333333333</v>
      </c>
      <c r="R19" s="24">
        <f>P19-Q19</f>
        <v>63.583333333333336</v>
      </c>
    </row>
    <row r="20" spans="1:19" ht="9.75" customHeight="1">
      <c r="A20" s="41"/>
      <c r="B20" s="42">
        <v>0.5625</v>
      </c>
      <c r="C20" s="43">
        <v>0.6875</v>
      </c>
      <c r="D20" s="42">
        <v>0.5625</v>
      </c>
      <c r="E20" s="43">
        <v>0.6875</v>
      </c>
      <c r="F20" s="42">
        <v>0.5625</v>
      </c>
      <c r="G20" s="43">
        <v>0.6875</v>
      </c>
      <c r="H20" s="42">
        <v>0.5625</v>
      </c>
      <c r="I20" s="43">
        <v>0.6875</v>
      </c>
      <c r="J20" s="42">
        <v>0.5625</v>
      </c>
      <c r="K20" s="43">
        <v>0.6875</v>
      </c>
      <c r="L20" s="60"/>
      <c r="M20" s="61"/>
      <c r="N20" s="60"/>
      <c r="O20" s="61"/>
      <c r="P20" s="26"/>
      <c r="Q20" s="27"/>
      <c r="R20" s="28"/>
    </row>
    <row r="21" spans="1:19" ht="9.75" customHeight="1">
      <c r="A21" s="29"/>
      <c r="F21" s="46"/>
      <c r="G21" s="46"/>
      <c r="H21" s="46"/>
      <c r="I21" s="46"/>
      <c r="J21" s="46"/>
      <c r="K21" s="46"/>
      <c r="N21" s="7"/>
      <c r="O21" s="34"/>
      <c r="P21" s="31"/>
      <c r="Q21" s="45"/>
      <c r="R21" s="33"/>
    </row>
    <row r="22" spans="1:19" ht="9.75" customHeight="1">
      <c r="A22" s="8" t="s">
        <v>1</v>
      </c>
      <c r="B22" s="67" t="s">
        <v>2</v>
      </c>
      <c r="C22" s="68"/>
      <c r="D22" s="67" t="s">
        <v>3</v>
      </c>
      <c r="E22" s="68"/>
      <c r="F22" s="67" t="s">
        <v>3</v>
      </c>
      <c r="G22" s="68"/>
      <c r="H22" s="67" t="s">
        <v>4</v>
      </c>
      <c r="I22" s="68"/>
      <c r="J22" s="67" t="s">
        <v>5</v>
      </c>
      <c r="K22" s="68"/>
      <c r="L22" s="64" t="s">
        <v>6</v>
      </c>
      <c r="M22" s="64"/>
      <c r="N22" s="64" t="s">
        <v>7</v>
      </c>
      <c r="O22" s="64"/>
      <c r="P22" s="9" t="s">
        <v>8</v>
      </c>
      <c r="Q22" s="9" t="s">
        <v>9</v>
      </c>
      <c r="R22" s="10" t="s">
        <v>10</v>
      </c>
    </row>
    <row r="23" spans="1:19" ht="9.75" customHeight="1">
      <c r="A23" s="11" t="str">
        <f>"N ° "&amp;TEXT(INT((H23-LOOKUP(H23,DATE(YEAR(H23)+{-1;0;1},1,3)-WEEKDAY(DATE(YEAR(H23)+{-1;0;1},1,3))+2))/7)+1,"00")</f>
        <v>N ° 03</v>
      </c>
      <c r="B23" s="62">
        <f>N17+1</f>
        <v>42387</v>
      </c>
      <c r="C23" s="61"/>
      <c r="D23" s="62">
        <f>B23+1</f>
        <v>42388</v>
      </c>
      <c r="E23" s="61"/>
      <c r="F23" s="62">
        <f>D23+1</f>
        <v>42389</v>
      </c>
      <c r="G23" s="61"/>
      <c r="H23" s="62">
        <f>F23+1</f>
        <v>42390</v>
      </c>
      <c r="I23" s="61"/>
      <c r="J23" s="62">
        <f>H23+1</f>
        <v>42391</v>
      </c>
      <c r="K23" s="61"/>
      <c r="L23" s="62">
        <f>J23+1</f>
        <v>42392</v>
      </c>
      <c r="M23" s="63"/>
      <c r="N23" s="62">
        <f>L23+1</f>
        <v>42393</v>
      </c>
      <c r="O23" s="63"/>
      <c r="P23" s="12" t="s">
        <v>11</v>
      </c>
      <c r="Q23" s="12" t="s">
        <v>12</v>
      </c>
      <c r="R23" s="13" t="s">
        <v>13</v>
      </c>
    </row>
    <row r="24" spans="1:19" ht="9.75" customHeight="1">
      <c r="A24" s="14"/>
      <c r="B24" s="36">
        <v>0.35416666666666669</v>
      </c>
      <c r="C24" s="37">
        <v>0.52083333333333337</v>
      </c>
      <c r="D24" s="36">
        <v>0.35416666666666669</v>
      </c>
      <c r="E24" s="37">
        <v>0.52083333333333337</v>
      </c>
      <c r="F24" s="36">
        <v>0.35416666666666669</v>
      </c>
      <c r="G24" s="37">
        <v>0.52083333333333337</v>
      </c>
      <c r="H24" s="36">
        <v>0.35416666666666669</v>
      </c>
      <c r="I24" s="37">
        <v>0.52083333333333337</v>
      </c>
      <c r="J24" s="36">
        <v>0.35416666666666669</v>
      </c>
      <c r="K24" s="37">
        <v>0.52083333333333337</v>
      </c>
      <c r="L24" s="56" t="s">
        <v>14</v>
      </c>
      <c r="M24" s="57"/>
      <c r="N24" s="56" t="s">
        <v>14</v>
      </c>
      <c r="O24" s="57"/>
      <c r="P24" s="17"/>
      <c r="Q24" s="18"/>
      <c r="R24" s="19"/>
    </row>
    <row r="25" spans="1:19" ht="9.75" customHeight="1">
      <c r="A25" s="21">
        <v>1</v>
      </c>
      <c r="B25" s="39"/>
      <c r="C25" s="40"/>
      <c r="D25" s="39"/>
      <c r="E25" s="40"/>
      <c r="F25" s="39"/>
      <c r="G25" s="40"/>
      <c r="H25" s="39"/>
      <c r="I25" s="40"/>
      <c r="J25" s="39"/>
      <c r="K25" s="40"/>
      <c r="L25" s="58"/>
      <c r="M25" s="59"/>
      <c r="N25" s="58"/>
      <c r="O25" s="59"/>
      <c r="P25" s="22">
        <f>R19</f>
        <v>63.583333333333336</v>
      </c>
      <c r="Q25" s="23">
        <f>C24-B24+C26-B26+E24-D24+E26-D26+G24-F24+G26-F26+I24-H24+I26-H26+K24-J24+K26-J26</f>
        <v>1.458333333333333</v>
      </c>
      <c r="R25" s="24">
        <f>P25-Q25</f>
        <v>62.125</v>
      </c>
    </row>
    <row r="26" spans="1:19" ht="9.75" customHeight="1">
      <c r="A26" s="41"/>
      <c r="B26" s="42">
        <v>0.5625</v>
      </c>
      <c r="C26" s="43">
        <v>0.6875</v>
      </c>
      <c r="D26" s="42">
        <v>0.5625</v>
      </c>
      <c r="E26" s="43">
        <v>0.6875</v>
      </c>
      <c r="F26" s="42">
        <v>0.5625</v>
      </c>
      <c r="G26" s="43">
        <v>0.6875</v>
      </c>
      <c r="H26" s="42">
        <v>0.5625</v>
      </c>
      <c r="I26" s="43">
        <v>0.6875</v>
      </c>
      <c r="J26" s="42">
        <v>0.5625</v>
      </c>
      <c r="K26" s="43">
        <v>0.6875</v>
      </c>
      <c r="L26" s="60"/>
      <c r="M26" s="61"/>
      <c r="N26" s="60"/>
      <c r="O26" s="61"/>
      <c r="P26" s="26"/>
      <c r="Q26" s="27"/>
      <c r="R26" s="28"/>
    </row>
    <row r="27" spans="1:19" ht="9.75" customHeight="1">
      <c r="A27" s="29"/>
      <c r="G27" s="7"/>
      <c r="H27" s="34"/>
      <c r="K27" s="7"/>
      <c r="N27" s="7"/>
      <c r="O27" s="34"/>
      <c r="P27" s="31"/>
      <c r="Q27" s="45"/>
      <c r="R27" s="33"/>
    </row>
    <row r="28" spans="1:19" ht="9.75" customHeight="1">
      <c r="A28" s="8" t="s">
        <v>1</v>
      </c>
      <c r="B28" s="67" t="s">
        <v>2</v>
      </c>
      <c r="C28" s="68"/>
      <c r="D28" s="67" t="s">
        <v>3</v>
      </c>
      <c r="E28" s="68"/>
      <c r="F28" s="67" t="s">
        <v>3</v>
      </c>
      <c r="G28" s="68"/>
      <c r="H28" s="67" t="s">
        <v>4</v>
      </c>
      <c r="I28" s="68"/>
      <c r="J28" s="67" t="s">
        <v>5</v>
      </c>
      <c r="K28" s="68"/>
      <c r="L28" s="64" t="s">
        <v>6</v>
      </c>
      <c r="M28" s="64"/>
      <c r="N28" s="64" t="s">
        <v>7</v>
      </c>
      <c r="O28" s="64"/>
      <c r="P28" s="9" t="s">
        <v>8</v>
      </c>
      <c r="Q28" s="9" t="s">
        <v>9</v>
      </c>
      <c r="R28" s="10" t="s">
        <v>10</v>
      </c>
    </row>
    <row r="29" spans="1:19" ht="13.5" customHeight="1">
      <c r="A29" s="11" t="str">
        <f>"N ° "&amp;TEXT(INT((H29-LOOKUP(H29,DATE(YEAR(H29)+{-1;0;1},1,3)-WEEKDAY(DATE(YEAR(H29)+{-1;0;1},1,3))+2))/7)+1,"00")</f>
        <v>N ° 04</v>
      </c>
      <c r="B29" s="62">
        <f>N23+1</f>
        <v>42394</v>
      </c>
      <c r="C29" s="61"/>
      <c r="D29" s="62">
        <f>B29+1</f>
        <v>42395</v>
      </c>
      <c r="E29" s="61"/>
      <c r="F29" s="62">
        <f>D29+1</f>
        <v>42396</v>
      </c>
      <c r="G29" s="61"/>
      <c r="H29" s="62">
        <f>F29+1</f>
        <v>42397</v>
      </c>
      <c r="I29" s="61"/>
      <c r="J29" s="62">
        <f>H29+1</f>
        <v>42398</v>
      </c>
      <c r="K29" s="61"/>
      <c r="L29" s="62">
        <f>J29+1</f>
        <v>42399</v>
      </c>
      <c r="M29" s="63"/>
      <c r="N29" s="62">
        <f>L29+1</f>
        <v>42400</v>
      </c>
      <c r="O29" s="63"/>
      <c r="P29" s="12" t="s">
        <v>11</v>
      </c>
      <c r="Q29" s="12" t="s">
        <v>12</v>
      </c>
      <c r="R29" s="13" t="s">
        <v>13</v>
      </c>
    </row>
    <row r="30" spans="1:19" ht="9.75" customHeight="1">
      <c r="A30" s="14"/>
      <c r="B30" s="36">
        <v>0.35416666666666669</v>
      </c>
      <c r="C30" s="37">
        <v>0.52083333333333337</v>
      </c>
      <c r="D30" s="36">
        <v>0.35416666666666669</v>
      </c>
      <c r="E30" s="37">
        <v>0.52083333333333337</v>
      </c>
      <c r="F30" s="36">
        <v>0.35416666666666669</v>
      </c>
      <c r="G30" s="37">
        <v>0.52083333333333337</v>
      </c>
      <c r="H30" s="36">
        <v>0.35416666666666669</v>
      </c>
      <c r="I30" s="37">
        <v>0.52083333333333337</v>
      </c>
      <c r="J30" s="36">
        <v>0.35416666666666669</v>
      </c>
      <c r="K30" s="37">
        <v>0.52083333333333337</v>
      </c>
      <c r="L30" s="56" t="s">
        <v>14</v>
      </c>
      <c r="M30" s="57"/>
      <c r="N30" s="56" t="s">
        <v>14</v>
      </c>
      <c r="O30" s="57"/>
      <c r="P30" s="17"/>
      <c r="Q30" s="18"/>
      <c r="R30" s="19"/>
      <c r="S30" s="47"/>
    </row>
    <row r="31" spans="1:19" ht="9.75" customHeight="1">
      <c r="A31" s="21">
        <v>1</v>
      </c>
      <c r="B31" s="39"/>
      <c r="C31" s="40"/>
      <c r="D31" s="39"/>
      <c r="E31" s="40"/>
      <c r="F31" s="39"/>
      <c r="G31" s="40"/>
      <c r="H31" s="39"/>
      <c r="I31" s="40"/>
      <c r="J31" s="39"/>
      <c r="K31" s="40"/>
      <c r="L31" s="58"/>
      <c r="M31" s="59"/>
      <c r="N31" s="58"/>
      <c r="O31" s="59"/>
      <c r="P31" s="22">
        <f>R25</f>
        <v>62.125</v>
      </c>
      <c r="Q31" s="23">
        <f>C30-B30+C32-B32+E30-D30+E32-D32+G30-F30+G32-F32+I30-H30+I32-H32+K30-J30+K32-J32</f>
        <v>1.458333333333333</v>
      </c>
      <c r="R31" s="24">
        <f>P31-Q31</f>
        <v>60.666666666666664</v>
      </c>
    </row>
    <row r="32" spans="1:19" ht="9.75" customHeight="1">
      <c r="A32" s="41"/>
      <c r="B32" s="42">
        <v>0.5625</v>
      </c>
      <c r="C32" s="43">
        <v>0.6875</v>
      </c>
      <c r="D32" s="42">
        <v>0.5625</v>
      </c>
      <c r="E32" s="43">
        <v>0.6875</v>
      </c>
      <c r="F32" s="42">
        <v>0.5625</v>
      </c>
      <c r="G32" s="43">
        <v>0.6875</v>
      </c>
      <c r="H32" s="42">
        <v>0.5625</v>
      </c>
      <c r="I32" s="43">
        <v>0.6875</v>
      </c>
      <c r="J32" s="42">
        <v>0.5625</v>
      </c>
      <c r="K32" s="43">
        <v>0.6875</v>
      </c>
      <c r="L32" s="60"/>
      <c r="M32" s="61"/>
      <c r="N32" s="60"/>
      <c r="O32" s="61"/>
      <c r="P32" s="26"/>
      <c r="Q32" s="27"/>
      <c r="R32" s="28"/>
      <c r="S32" s="47"/>
    </row>
    <row r="33" spans="1:21" ht="9.75" customHeight="1">
      <c r="A33" s="34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4"/>
      <c r="R33" s="34"/>
    </row>
    <row r="34" spans="1:21" ht="9.75" customHeight="1">
      <c r="A34" s="8" t="s">
        <v>1</v>
      </c>
      <c r="B34" s="67" t="s">
        <v>2</v>
      </c>
      <c r="C34" s="68"/>
      <c r="D34" s="67" t="s">
        <v>3</v>
      </c>
      <c r="E34" s="68"/>
      <c r="F34" s="67" t="s">
        <v>3</v>
      </c>
      <c r="G34" s="68"/>
      <c r="H34" s="67" t="s">
        <v>4</v>
      </c>
      <c r="I34" s="68"/>
      <c r="J34" s="67" t="s">
        <v>5</v>
      </c>
      <c r="K34" s="68"/>
      <c r="L34" s="64" t="s">
        <v>6</v>
      </c>
      <c r="M34" s="64"/>
      <c r="N34" s="64" t="s">
        <v>7</v>
      </c>
      <c r="O34" s="64"/>
      <c r="P34" s="9" t="s">
        <v>8</v>
      </c>
      <c r="Q34" s="9" t="s">
        <v>9</v>
      </c>
      <c r="R34" s="10" t="s">
        <v>10</v>
      </c>
    </row>
    <row r="35" spans="1:21" ht="9.75" customHeight="1">
      <c r="A35" s="11" t="str">
        <f>"N ° "&amp;TEXT(INT((H35-LOOKUP(H35,DATE(YEAR(H35)+{-1;0;1},1,3)-WEEKDAY(DATE(YEAR(H35)+{-1;0;1},1,3))+2))/7)+1,"00")</f>
        <v>N ° 05</v>
      </c>
      <c r="B35" s="62">
        <f>N29+1</f>
        <v>42401</v>
      </c>
      <c r="C35" s="61"/>
      <c r="D35" s="62">
        <f>B35+1</f>
        <v>42402</v>
      </c>
      <c r="E35" s="61"/>
      <c r="F35" s="62">
        <f>D35+1</f>
        <v>42403</v>
      </c>
      <c r="G35" s="61"/>
      <c r="H35" s="62">
        <f>F35+1</f>
        <v>42404</v>
      </c>
      <c r="I35" s="61"/>
      <c r="J35" s="62">
        <f>H35+1</f>
        <v>42405</v>
      </c>
      <c r="K35" s="61"/>
      <c r="L35" s="62">
        <f>J35+1</f>
        <v>42406</v>
      </c>
      <c r="M35" s="63"/>
      <c r="N35" s="62">
        <f>L35+1</f>
        <v>42407</v>
      </c>
      <c r="O35" s="63"/>
      <c r="P35" s="12" t="s">
        <v>11</v>
      </c>
      <c r="Q35" s="12" t="s">
        <v>12</v>
      </c>
      <c r="R35" s="13" t="s">
        <v>13</v>
      </c>
    </row>
    <row r="36" spans="1:21" ht="9.75" customHeight="1">
      <c r="A36" s="14"/>
      <c r="B36" s="36">
        <v>0.35416666666666669</v>
      </c>
      <c r="C36" s="37">
        <v>0.52083333333333337</v>
      </c>
      <c r="D36" s="36">
        <v>0.35416666666666669</v>
      </c>
      <c r="E36" s="37">
        <v>0.52083333333333337</v>
      </c>
      <c r="F36" s="36"/>
      <c r="G36" s="37"/>
      <c r="H36" s="36"/>
      <c r="I36" s="37"/>
      <c r="J36" s="51"/>
      <c r="K36" s="52"/>
      <c r="L36" s="56" t="s">
        <v>14</v>
      </c>
      <c r="M36" s="57"/>
      <c r="N36" s="56" t="s">
        <v>14</v>
      </c>
      <c r="O36" s="57"/>
      <c r="P36" s="17"/>
      <c r="Q36" s="18"/>
      <c r="R36" s="19"/>
      <c r="U36" s="20"/>
    </row>
    <row r="37" spans="1:21" ht="9.75" customHeight="1">
      <c r="A37" s="21">
        <v>1</v>
      </c>
      <c r="B37" s="39"/>
      <c r="C37" s="40"/>
      <c r="D37" s="39"/>
      <c r="E37" s="40"/>
      <c r="F37" s="15"/>
      <c r="G37" s="16"/>
      <c r="H37" s="15"/>
      <c r="I37" s="16"/>
      <c r="J37" s="65"/>
      <c r="K37" s="66"/>
      <c r="L37" s="58"/>
      <c r="M37" s="59"/>
      <c r="N37" s="58"/>
      <c r="O37" s="59"/>
      <c r="P37" s="22">
        <v>66.5</v>
      </c>
      <c r="Q37" s="23">
        <f>C36-B36+C38-B38+E36-D36+E38-D38+G36-F36+G38-F38+I36-H36+I38-H38+K36-J36+K38-J38</f>
        <v>0.58333333333333348</v>
      </c>
      <c r="R37" s="24">
        <f>P37-Q37</f>
        <v>65.916666666666671</v>
      </c>
      <c r="S37" s="48">
        <f>Q31+Q25+Q19+Q13+Q7+Q37</f>
        <v>6.4166666666666661</v>
      </c>
      <c r="U37" s="20"/>
    </row>
    <row r="38" spans="1:21" ht="9.75" customHeight="1">
      <c r="A38" s="25"/>
      <c r="B38" s="42">
        <v>0.5625</v>
      </c>
      <c r="C38" s="43">
        <v>0.6875</v>
      </c>
      <c r="D38" s="42">
        <v>0.5625</v>
      </c>
      <c r="E38" s="43">
        <v>0.6875</v>
      </c>
      <c r="F38" s="42"/>
      <c r="G38" s="43"/>
      <c r="H38" s="42"/>
      <c r="I38" s="43"/>
      <c r="J38" s="53"/>
      <c r="K38" s="54"/>
      <c r="L38" s="60"/>
      <c r="M38" s="61"/>
      <c r="N38" s="60"/>
      <c r="O38" s="61"/>
      <c r="P38" s="26"/>
      <c r="Q38" s="27"/>
      <c r="R38" s="28"/>
      <c r="U38" s="20"/>
    </row>
    <row r="39" spans="1:21" ht="9.75" customHeight="1">
      <c r="A39" s="49"/>
      <c r="B39" s="34"/>
      <c r="C39" s="34"/>
      <c r="D39" s="34"/>
      <c r="E39" s="31"/>
      <c r="F39" s="31"/>
      <c r="G39" s="31"/>
      <c r="H39" s="31"/>
      <c r="I39" s="31"/>
      <c r="J39" s="31"/>
      <c r="K39" s="31"/>
      <c r="L39" s="50"/>
      <c r="M39" s="50"/>
      <c r="N39" s="50"/>
      <c r="O39" s="50"/>
      <c r="P39" s="50"/>
      <c r="Q39" s="34"/>
      <c r="R39" s="34"/>
    </row>
    <row r="40" spans="1:21" ht="9.75" customHeight="1">
      <c r="A40" s="49"/>
      <c r="B40" s="31"/>
      <c r="C40" s="31"/>
      <c r="D40" s="31"/>
      <c r="E40" s="50"/>
      <c r="F40" s="50"/>
      <c r="G40" s="50"/>
      <c r="H40" s="50"/>
      <c r="I40" s="50"/>
      <c r="J40" s="50"/>
      <c r="K40" s="31"/>
      <c r="L40" s="50"/>
      <c r="M40" s="50"/>
      <c r="N40" s="50"/>
      <c r="O40" s="50"/>
      <c r="P40" s="50"/>
      <c r="Q40" s="34"/>
      <c r="R40" s="34"/>
    </row>
    <row r="41" spans="1:21" ht="9.75" customHeight="1">
      <c r="A41" s="34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4"/>
      <c r="R41" s="34"/>
    </row>
    <row r="42" spans="1:21" ht="9.75" customHeight="1">
      <c r="A42" s="49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4"/>
      <c r="R42" s="34"/>
    </row>
    <row r="43" spans="1:21" ht="9.75" customHeight="1">
      <c r="A43" s="34"/>
      <c r="B43" s="31"/>
      <c r="C43" s="31"/>
      <c r="D43" s="31"/>
      <c r="E43" s="31"/>
      <c r="F43" s="31"/>
      <c r="G43" s="50"/>
      <c r="H43" s="50"/>
      <c r="I43" s="31"/>
      <c r="J43" s="31"/>
      <c r="K43" s="31"/>
      <c r="L43" s="50"/>
      <c r="M43" s="50"/>
      <c r="N43" s="50"/>
      <c r="O43" s="50"/>
      <c r="P43" s="50"/>
      <c r="Q43" s="34"/>
      <c r="R43" s="34"/>
    </row>
    <row r="44" spans="1:21" ht="9.75" customHeight="1">
      <c r="A44" s="49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4"/>
      <c r="R44" s="34"/>
    </row>
    <row r="45" spans="1:21" ht="9.75" customHeight="1">
      <c r="A45" s="34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4"/>
      <c r="R45" s="34"/>
    </row>
    <row r="46" spans="1:21" ht="9.75" customHeight="1">
      <c r="A46" s="49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4"/>
      <c r="R46" s="34"/>
    </row>
  </sheetData>
  <mergeCells count="99">
    <mergeCell ref="B5:C5"/>
    <mergeCell ref="D5:E5"/>
    <mergeCell ref="F5:G5"/>
    <mergeCell ref="H5:I5"/>
    <mergeCell ref="J5:K5"/>
    <mergeCell ref="B4:C4"/>
    <mergeCell ref="D4:E4"/>
    <mergeCell ref="F4:G4"/>
    <mergeCell ref="H4:I4"/>
    <mergeCell ref="J4:K4"/>
    <mergeCell ref="U11:V11"/>
    <mergeCell ref="J7:K7"/>
    <mergeCell ref="B10:C10"/>
    <mergeCell ref="D10:E10"/>
    <mergeCell ref="F10:G10"/>
    <mergeCell ref="H10:I10"/>
    <mergeCell ref="J10:K10"/>
    <mergeCell ref="B11:C11"/>
    <mergeCell ref="D11:E11"/>
    <mergeCell ref="F11:G11"/>
    <mergeCell ref="H11:I11"/>
    <mergeCell ref="J11:K11"/>
    <mergeCell ref="L11:M11"/>
    <mergeCell ref="B17:C17"/>
    <mergeCell ref="D17:E17"/>
    <mergeCell ref="F17:G17"/>
    <mergeCell ref="H17:I17"/>
    <mergeCell ref="J17:K17"/>
    <mergeCell ref="B16:C16"/>
    <mergeCell ref="D16:E16"/>
    <mergeCell ref="F16:G16"/>
    <mergeCell ref="H16:I16"/>
    <mergeCell ref="J16:K16"/>
    <mergeCell ref="B23:C23"/>
    <mergeCell ref="D23:E23"/>
    <mergeCell ref="F23:G23"/>
    <mergeCell ref="H23:I23"/>
    <mergeCell ref="J23:K23"/>
    <mergeCell ref="B22:C22"/>
    <mergeCell ref="D22:E22"/>
    <mergeCell ref="F22:G22"/>
    <mergeCell ref="H22:I22"/>
    <mergeCell ref="J22:K22"/>
    <mergeCell ref="B29:C29"/>
    <mergeCell ref="D29:E29"/>
    <mergeCell ref="F29:G29"/>
    <mergeCell ref="H29:I29"/>
    <mergeCell ref="J29:K29"/>
    <mergeCell ref="B28:C28"/>
    <mergeCell ref="D28:E28"/>
    <mergeCell ref="F28:G28"/>
    <mergeCell ref="H28:I28"/>
    <mergeCell ref="J28:K28"/>
    <mergeCell ref="B34:C34"/>
    <mergeCell ref="D34:E34"/>
    <mergeCell ref="F34:G34"/>
    <mergeCell ref="H34:I34"/>
    <mergeCell ref="J34:K34"/>
    <mergeCell ref="J37:K37"/>
    <mergeCell ref="B35:C35"/>
    <mergeCell ref="D35:E35"/>
    <mergeCell ref="F35:G35"/>
    <mergeCell ref="H35:I35"/>
    <mergeCell ref="J35:K35"/>
    <mergeCell ref="L34:M34"/>
    <mergeCell ref="N34:O34"/>
    <mergeCell ref="L4:M4"/>
    <mergeCell ref="N4:O4"/>
    <mergeCell ref="L10:M10"/>
    <mergeCell ref="N10:O10"/>
    <mergeCell ref="L16:M16"/>
    <mergeCell ref="N16:O16"/>
    <mergeCell ref="N11:O11"/>
    <mergeCell ref="L5:M5"/>
    <mergeCell ref="N5:O5"/>
    <mergeCell ref="L23:M23"/>
    <mergeCell ref="N23:O23"/>
    <mergeCell ref="L29:M29"/>
    <mergeCell ref="N29:O29"/>
    <mergeCell ref="L22:M22"/>
    <mergeCell ref="N22:O22"/>
    <mergeCell ref="L28:M28"/>
    <mergeCell ref="N28:O28"/>
    <mergeCell ref="L36:M38"/>
    <mergeCell ref="N36:O38"/>
    <mergeCell ref="L35:M35"/>
    <mergeCell ref="N35:O35"/>
    <mergeCell ref="L6:M8"/>
    <mergeCell ref="N6:O8"/>
    <mergeCell ref="L12:M14"/>
    <mergeCell ref="N12:O14"/>
    <mergeCell ref="L18:M20"/>
    <mergeCell ref="N18:O20"/>
    <mergeCell ref="L24:M26"/>
    <mergeCell ref="N24:O26"/>
    <mergeCell ref="L30:M32"/>
    <mergeCell ref="N30:O32"/>
    <mergeCell ref="L17:M17"/>
    <mergeCell ref="N17:O17"/>
  </mergeCells>
  <conditionalFormatting sqref="B5:O5 B11:O11 B17:O17 B23:O23 B29:O29 B35:O35">
    <cfRule type="expression" dxfId="0" priority="1">
      <formula>AND(TEXT(B5,"MMMM")&lt;&gt;MID($A$1,1,LEN($A$1)-5))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>Centre Hospitalier de Douai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Stevance Marine ORD70580</dc:creator>
  <cp:lastModifiedBy>LouReeD</cp:lastModifiedBy>
  <dcterms:created xsi:type="dcterms:W3CDTF">2016-05-03T12:28:17Z</dcterms:created>
  <dcterms:modified xsi:type="dcterms:W3CDTF">2016-10-14T16:34:36Z</dcterms:modified>
</cp:coreProperties>
</file>