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240" yWindow="135" windowWidth="20115" windowHeight="7245"/>
  </bookViews>
  <sheets>
    <sheet name="Janvier" sheetId="33" r:id="rId1"/>
    <sheet name="Février" sheetId="22" r:id="rId2"/>
    <sheet name="Mars" sheetId="23" r:id="rId3"/>
    <sheet name="Avril" sheetId="24" r:id="rId4"/>
    <sheet name="Mai" sheetId="25" r:id="rId5"/>
    <sheet name="Juin" sheetId="26" r:id="rId6"/>
    <sheet name="Juillet" sheetId="27" r:id="rId7"/>
    <sheet name="Août" sheetId="28" r:id="rId8"/>
    <sheet name="Septembre" sheetId="29" r:id="rId9"/>
    <sheet name="Octobre" sheetId="30" r:id="rId10"/>
    <sheet name="Novembre" sheetId="31" r:id="rId11"/>
    <sheet name="Décembre" sheetId="32" r:id="rId12"/>
    <sheet name="Livret A" sheetId="16" r:id="rId13"/>
    <sheet name="Mensualisation" sheetId="17" r:id="rId14"/>
    <sheet name="Système" sheetId="4" r:id="rId15"/>
    <sheet name="BD" sheetId="21" r:id="rId16"/>
  </sheets>
  <definedNames>
    <definedName name="_1">Système!$D$2</definedName>
    <definedName name="_10">Système!$D$11</definedName>
    <definedName name="_11">Système!$D$12</definedName>
    <definedName name="_12">Système!$D$13</definedName>
    <definedName name="_2">Système!$D$3</definedName>
    <definedName name="_3">Système!$D$4</definedName>
    <definedName name="_4">Système!$D$5</definedName>
    <definedName name="_5">Système!$D$6</definedName>
    <definedName name="_6">Système!$D$7</definedName>
    <definedName name="_7">Système!$D$8</definedName>
    <definedName name="_8">Système!$D$9</definedName>
    <definedName name="_9">Système!$D$10</definedName>
    <definedName name="Année">Système!$B$1</definedName>
    <definedName name="Catégorie" localSheetId="15">BD!$A$2:$A$64999</definedName>
    <definedName name="Etablissement" localSheetId="15">BD!$B1:$P64998</definedName>
    <definedName name="Jours">Système!$G$2:$G$32</definedName>
    <definedName name="Mensualisation">Mensualisation!$B$4:$S$54</definedName>
    <definedName name="num_der_chèque">Système!$B$4</definedName>
    <definedName name="Opération">Système!$H$2:$H$3</definedName>
    <definedName name="QuiQuoi" localSheetId="15">BD!$Q$2:$AF$64999</definedName>
    <definedName name="Solde_Livret_A">Système!$B$5</definedName>
    <definedName name="Solde_Réel">Système!$B$2</definedName>
    <definedName name="Solde_Relevé_Bancaire">Système!$B$3</definedName>
    <definedName name="Suivi_chèque">Système!$B$8</definedName>
    <definedName name="Type_d_opération">Système!$E$2:$E$8</definedName>
  </definedNames>
  <calcPr calcId="125725"/>
</workbook>
</file>

<file path=xl/calcChain.xml><?xml version="1.0" encoding="utf-8"?>
<calcChain xmlns="http://schemas.openxmlformats.org/spreadsheetml/2006/main">
  <c r="B2" i="3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J5"/>
  <c r="J6" s="1"/>
  <c r="L5"/>
  <c r="L6" s="1"/>
  <c r="M1" l="1"/>
  <c r="M2"/>
  <c r="A3" i="4"/>
  <c r="L5" i="22"/>
  <c r="J5"/>
  <c r="B2" i="24" l="1"/>
  <c r="L6" i="23"/>
  <c r="B2" i="32" l="1"/>
  <c r="B2" i="31"/>
  <c r="B2" i="30"/>
  <c r="B2" i="29"/>
  <c r="B2" i="28"/>
  <c r="B2" i="27"/>
  <c r="B2" i="26"/>
  <c r="B2" i="25"/>
  <c r="B2" i="23"/>
  <c r="L105" i="32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L105" i="31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L105" i="30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L105" i="29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L105" i="28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105" i="27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L105" i="26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L105" i="25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105" i="24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L105" i="23"/>
  <c r="J105"/>
  <c r="L104"/>
  <c r="J104"/>
  <c r="L103"/>
  <c r="J103"/>
  <c r="L102"/>
  <c r="J102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J6"/>
  <c r="B2" i="22" l="1"/>
  <c r="L101"/>
  <c r="J101"/>
  <c r="L100"/>
  <c r="J100"/>
  <c r="L99"/>
  <c r="J99"/>
  <c r="L98"/>
  <c r="J98"/>
  <c r="L97"/>
  <c r="J97"/>
  <c r="L96"/>
  <c r="J96"/>
  <c r="L95"/>
  <c r="J95"/>
  <c r="L94"/>
  <c r="J94"/>
  <c r="L93"/>
  <c r="J93"/>
  <c r="L92"/>
  <c r="J92"/>
  <c r="L91"/>
  <c r="J91"/>
  <c r="L90"/>
  <c r="J90"/>
  <c r="L89"/>
  <c r="J89"/>
  <c r="L88"/>
  <c r="J88"/>
  <c r="L87"/>
  <c r="J87"/>
  <c r="L86"/>
  <c r="J86"/>
  <c r="L85"/>
  <c r="J85"/>
  <c r="L84"/>
  <c r="J84"/>
  <c r="L83"/>
  <c r="J83"/>
  <c r="L82"/>
  <c r="J82"/>
  <c r="L81"/>
  <c r="J81"/>
  <c r="L80"/>
  <c r="J80"/>
  <c r="L79"/>
  <c r="J79"/>
  <c r="L78"/>
  <c r="J78"/>
  <c r="L77"/>
  <c r="J77"/>
  <c r="L76"/>
  <c r="J76"/>
  <c r="L75"/>
  <c r="J75"/>
  <c r="L74"/>
  <c r="J74"/>
  <c r="L73"/>
  <c r="J73"/>
  <c r="L72"/>
  <c r="J72"/>
  <c r="L71"/>
  <c r="J71"/>
  <c r="L70"/>
  <c r="J70"/>
  <c r="L69"/>
  <c r="J69"/>
  <c r="L68"/>
  <c r="J68"/>
  <c r="L67"/>
  <c r="J67"/>
  <c r="L66"/>
  <c r="J66"/>
  <c r="L65"/>
  <c r="J65"/>
  <c r="L64"/>
  <c r="J64"/>
  <c r="L63"/>
  <c r="J63"/>
  <c r="L62"/>
  <c r="J62"/>
  <c r="L61"/>
  <c r="J61"/>
  <c r="L60"/>
  <c r="J60"/>
  <c r="L59"/>
  <c r="J59"/>
  <c r="L58"/>
  <c r="J58"/>
  <c r="L57"/>
  <c r="J57"/>
  <c r="L56"/>
  <c r="J56"/>
  <c r="L55"/>
  <c r="J55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L11"/>
  <c r="J11"/>
  <c r="L10"/>
  <c r="J10"/>
  <c r="L9"/>
  <c r="J9"/>
  <c r="L8"/>
  <c r="J8"/>
  <c r="L7"/>
  <c r="J7"/>
  <c r="L6"/>
  <c r="J6"/>
  <c r="J5" i="16"/>
  <c r="L5"/>
  <c r="B2" l="1"/>
  <c r="A5" i="4"/>
  <c r="L6" i="16"/>
  <c r="J6"/>
  <c r="L7" l="1"/>
  <c r="B6" i="4" l="1"/>
  <c r="L10" i="16"/>
  <c r="L8"/>
  <c r="J7"/>
  <c r="J8" s="1"/>
  <c r="J9" s="1"/>
  <c r="A2" i="4" l="1"/>
  <c r="J10" i="16"/>
  <c r="L11"/>
  <c r="L9"/>
  <c r="L12" l="1"/>
  <c r="J11"/>
  <c r="J12" l="1"/>
  <c r="L13"/>
  <c r="L14"/>
  <c r="J13"/>
  <c r="J14" s="1"/>
  <c r="J15"/>
  <c r="J16" s="1"/>
  <c r="L15"/>
  <c r="L16" s="1"/>
  <c r="L17"/>
  <c r="L18" s="1"/>
  <c r="J17"/>
  <c r="J18" s="1"/>
  <c r="J19"/>
  <c r="J20" s="1"/>
  <c r="L19"/>
  <c r="L20" s="1"/>
  <c r="L21"/>
  <c r="L22" s="1"/>
  <c r="J21"/>
  <c r="J22" s="1"/>
  <c r="J23"/>
  <c r="J24" s="1"/>
  <c r="L23"/>
  <c r="L24" s="1"/>
  <c r="L25"/>
  <c r="L26" s="1"/>
  <c r="J25"/>
  <c r="J26" s="1"/>
  <c r="J27"/>
  <c r="J28" s="1"/>
  <c r="L27"/>
  <c r="L28" s="1"/>
  <c r="L29"/>
  <c r="L30" s="1"/>
  <c r="J29"/>
  <c r="J30" s="1"/>
  <c r="J31"/>
  <c r="J32" s="1"/>
  <c r="L31"/>
  <c r="L32" s="1"/>
  <c r="L33"/>
  <c r="J33"/>
  <c r="J34"/>
  <c r="L34"/>
  <c r="L35"/>
  <c r="L36" s="1"/>
  <c r="J35"/>
  <c r="J36" s="1"/>
  <c r="J37"/>
  <c r="J38" s="1"/>
  <c r="L37"/>
  <c r="L38" s="1"/>
  <c r="L39"/>
  <c r="L40" s="1"/>
  <c r="J39"/>
  <c r="J40" s="1"/>
  <c r="J41"/>
  <c r="J42" s="1"/>
  <c r="L41"/>
  <c r="L42" s="1"/>
  <c r="L43"/>
  <c r="L44" s="1"/>
  <c r="J43"/>
  <c r="J44" s="1"/>
  <c r="J45"/>
  <c r="J46" s="1"/>
  <c r="L45"/>
  <c r="L46" s="1"/>
  <c r="J47"/>
  <c r="J48" s="1"/>
  <c r="L47"/>
  <c r="L48" s="1"/>
  <c r="L49"/>
  <c r="L50" s="1"/>
  <c r="J49"/>
  <c r="J50" s="1"/>
  <c r="J51"/>
  <c r="J52" s="1"/>
  <c r="L51"/>
  <c r="L52" s="1"/>
  <c r="L53"/>
  <c r="L54" s="1"/>
  <c r="J53"/>
  <c r="J54" s="1"/>
  <c r="J55"/>
  <c r="J56" s="1"/>
  <c r="L55"/>
  <c r="L56" s="1"/>
  <c r="J59"/>
  <c r="J60" s="1"/>
  <c r="L59"/>
  <c r="L60" s="1"/>
  <c r="L61"/>
  <c r="L62" s="1"/>
  <c r="J61"/>
  <c r="J62" s="1"/>
  <c r="J63"/>
  <c r="J64" s="1"/>
  <c r="L63"/>
  <c r="L64" s="1"/>
  <c r="L65"/>
  <c r="J65"/>
  <c r="J66"/>
  <c r="L66"/>
  <c r="L67"/>
  <c r="J67"/>
  <c r="J68"/>
  <c r="J69" s="1"/>
  <c r="J70" s="1"/>
  <c r="J71" s="1"/>
  <c r="J72" s="1"/>
  <c r="J73" s="1"/>
  <c r="J74" s="1"/>
  <c r="L68"/>
  <c r="L69" s="1"/>
  <c r="L70" s="1"/>
  <c r="L71" s="1"/>
  <c r="L72" s="1"/>
  <c r="L73" s="1"/>
  <c r="L74" s="1"/>
  <c r="L75"/>
  <c r="L76" s="1"/>
  <c r="J75"/>
  <c r="J76" s="1"/>
  <c r="J77"/>
  <c r="J78" s="1"/>
  <c r="L77"/>
  <c r="L78" s="1"/>
  <c r="L79"/>
  <c r="L80" s="1"/>
  <c r="J79"/>
  <c r="J80" s="1"/>
  <c r="J81"/>
  <c r="J82" s="1"/>
  <c r="L81"/>
  <c r="L82" s="1"/>
  <c r="L83"/>
  <c r="L84" s="1"/>
  <c r="J83"/>
  <c r="J84" s="1"/>
  <c r="J85"/>
  <c r="J86" s="1"/>
  <c r="L85"/>
  <c r="L86" s="1"/>
  <c r="L87"/>
  <c r="L88" s="1"/>
  <c r="J87"/>
  <c r="J88" s="1"/>
  <c r="J89"/>
  <c r="J90" s="1"/>
  <c r="L89"/>
  <c r="L90" s="1"/>
  <c r="J91"/>
  <c r="J92" s="1"/>
  <c r="L91"/>
  <c r="L92" s="1"/>
  <c r="J93"/>
  <c r="J94" s="1"/>
  <c r="L93"/>
  <c r="L94" s="1"/>
  <c r="J97"/>
  <c r="J98" s="1"/>
  <c r="L97"/>
  <c r="L98" s="1"/>
  <c r="J99"/>
  <c r="L99"/>
  <c r="L101"/>
  <c r="L102" s="1"/>
  <c r="J101"/>
  <c r="J102" s="1"/>
  <c r="L103"/>
  <c r="L104" s="1"/>
  <c r="J103"/>
  <c r="J104" s="1"/>
  <c r="J105"/>
  <c r="L100"/>
  <c r="J100"/>
  <c r="L95"/>
  <c r="J95"/>
  <c r="J57"/>
  <c r="L57"/>
  <c r="L6" i="28"/>
  <c r="L5" i="23"/>
  <c r="J96" i="16" l="1"/>
  <c r="L96"/>
  <c r="L58"/>
  <c r="J58"/>
  <c r="L105"/>
  <c r="L5" i="24"/>
  <c r="B11" i="4" l="1"/>
  <c r="B3" i="16"/>
  <c r="L5" i="25"/>
  <c r="L6" l="1"/>
  <c r="L5" i="26"/>
  <c r="J6" i="28" l="1"/>
  <c r="L5" i="27"/>
  <c r="J5" i="23"/>
  <c r="B3" i="22" l="1"/>
  <c r="B3" i="23"/>
  <c r="L5" i="28"/>
  <c r="L5" i="29"/>
  <c r="J5" i="24"/>
  <c r="B3" l="1"/>
  <c r="J6" i="25"/>
  <c r="L5" i="30"/>
  <c r="J5" i="25"/>
  <c r="L5" i="31"/>
  <c r="B3" i="25" l="1"/>
  <c r="L5" i="32"/>
  <c r="J5" i="26"/>
  <c r="B10" i="4" l="1"/>
  <c r="B3" i="26"/>
  <c r="J5" i="27"/>
  <c r="B3" l="1"/>
  <c r="J5" i="28"/>
  <c r="B3" l="1"/>
  <c r="J5" i="29"/>
  <c r="B3" l="1"/>
  <c r="J5" i="30"/>
  <c r="J5" i="31"/>
  <c r="B3" i="30" l="1"/>
  <c r="B3" i="31"/>
  <c r="J5" i="32"/>
  <c r="B9" i="4" l="1"/>
  <c r="B3" i="32"/>
</calcChain>
</file>

<file path=xl/sharedStrings.xml><?xml version="1.0" encoding="utf-8"?>
<sst xmlns="http://schemas.openxmlformats.org/spreadsheetml/2006/main" count="336" uniqueCount="86">
  <si>
    <t>Catégorie</t>
  </si>
  <si>
    <t>Etablissement</t>
  </si>
  <si>
    <t>Qui / Quoi</t>
  </si>
  <si>
    <t>Crédit</t>
  </si>
  <si>
    <t>Débit</t>
  </si>
  <si>
    <t>Type</t>
  </si>
  <si>
    <t>N° Chèque</t>
  </si>
  <si>
    <t>P</t>
  </si>
  <si>
    <t>Solde Bancaire</t>
  </si>
  <si>
    <t>Solde</t>
  </si>
  <si>
    <t>Année du suivi</t>
  </si>
  <si>
    <t>Numéro du dernier chèque enregistré</t>
  </si>
  <si>
    <t>Numéro du mois en cours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</si>
  <si>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</si>
  <si>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</si>
  <si>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</si>
  <si>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</si>
  <si>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</si>
  <si>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</si>
  <si>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</si>
  <si>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</si>
  <si>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</si>
  <si>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</si>
  <si>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</si>
  <si>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</si>
  <si>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</si>
  <si>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non inscrite</t>
  </si>
  <si>
    <t>Filtrage automatique sur la feuille Bilan Global ?</t>
  </si>
  <si>
    <t>Suivi automatique de la numérotation des chèques ?</t>
  </si>
  <si>
    <t>Solde fin d'année en cours</t>
  </si>
  <si>
    <t>première ouverture de l'application</t>
  </si>
  <si>
    <t>Oui</t>
  </si>
  <si>
    <t>Non</t>
  </si>
  <si>
    <t>Type d'opération</t>
  </si>
  <si>
    <t>Carte bancaire</t>
  </si>
  <si>
    <t>Chèque</t>
  </si>
  <si>
    <t>Versement</t>
  </si>
  <si>
    <t>Virement</t>
  </si>
  <si>
    <t>Prélevement</t>
  </si>
  <si>
    <t>Report</t>
  </si>
  <si>
    <t>Opération</t>
  </si>
  <si>
    <t>Solde du livret A a la fin de  l année</t>
  </si>
  <si>
    <t>Date</t>
  </si>
  <si>
    <t>Jours</t>
  </si>
  <si>
    <t>Santé</t>
  </si>
  <si>
    <t>Assurance</t>
  </si>
  <si>
    <t>Achat internet</t>
  </si>
  <si>
    <t>Banque</t>
  </si>
  <si>
    <t>Voiture</t>
  </si>
  <si>
    <t>Ecole</t>
  </si>
  <si>
    <t>Docteur</t>
  </si>
  <si>
    <t>Dentiste</t>
  </si>
  <si>
    <t>Pharmacie</t>
  </si>
  <si>
    <t>h</t>
  </si>
  <si>
    <t>u</t>
  </si>
  <si>
    <t>j</t>
  </si>
  <si>
    <t>t</t>
  </si>
  <si>
    <t>i</t>
  </si>
  <si>
    <t>z</t>
  </si>
  <si>
    <t>m</t>
  </si>
  <si>
    <t>v</t>
  </si>
  <si>
    <t>k</t>
  </si>
  <si>
    <t>y</t>
  </si>
  <si>
    <t>d</t>
  </si>
  <si>
    <t>g</t>
  </si>
  <si>
    <t>moi</t>
  </si>
  <si>
    <t>lui</t>
  </si>
  <si>
    <t>elle</t>
  </si>
  <si>
    <t>Paypal</t>
  </si>
  <si>
    <t>f</t>
  </si>
  <si>
    <t>n</t>
  </si>
  <si>
    <t>ng</t>
  </si>
  <si>
    <t>r</t>
  </si>
  <si>
    <t>a</t>
  </si>
  <si>
    <t>e</t>
  </si>
  <si>
    <t>s</t>
  </si>
  <si>
    <t>q</t>
  </si>
  <si>
    <t>b</t>
  </si>
  <si>
    <t>Course</t>
  </si>
  <si>
    <t>Solde en fin d'année au dernier relevé bancaire</t>
  </si>
  <si>
    <t>Achat Internet</t>
  </si>
  <si>
    <t>I</t>
  </si>
  <si>
    <t>Elle</t>
  </si>
  <si>
    <t>Carte Bancaire</t>
  </si>
  <si>
    <t>inscrite</t>
  </si>
  <si>
    <r>
      <t>Aujourd'hui, nous sommes le jeudi 12 mai 2016, la mensualisation est inscrite, le solde au dernier relevé bancaire est de</t>
    </r>
    <r>
      <rPr>
        <sz val="16"/>
        <color rgb="FF00FF00"/>
        <rFont val="Times New Roman"/>
        <family val="1"/>
      </rPr>
      <t xml:space="preserve"> 2000 €,</t>
    </r>
    <r>
      <rPr>
        <sz val="16"/>
        <color theme="0"/>
        <rFont val="Times New Roman"/>
        <family val="1"/>
      </rPr>
      <t xml:space="preserve">
le solde actuel est de</t>
    </r>
    <r>
      <rPr>
        <sz val="16"/>
        <color rgb="FFFF0000"/>
        <rFont val="Times New Roman"/>
        <family val="1"/>
      </rPr>
      <t xml:space="preserve"> -1000 € </t>
    </r>
    <r>
      <rPr>
        <sz val="16"/>
        <color theme="0"/>
        <rFont val="Times New Roman"/>
        <family val="1"/>
      </rPr>
      <t>et le numéro du dernier chèque enregistré est le</t>
    </r>
    <r>
      <rPr>
        <sz val="16"/>
        <color rgb="FF0000FF"/>
        <rFont val="Times New Roman"/>
        <family val="1"/>
      </rPr>
      <t xml:space="preserve"> 2</t>
    </r>
  </si>
</sst>
</file>

<file path=xl/styles.xml><?xml version="1.0" encoding="utf-8"?>
<styleSheet xmlns="http://schemas.openxmlformats.org/spreadsheetml/2006/main">
  <numFmts count="2">
    <numFmt numFmtId="164" formatCode="00"/>
    <numFmt numFmtId="165" formatCode="0.00_ ;[Red]\-0.00\ "/>
  </numFmts>
  <fonts count="13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6"/>
      <color theme="0"/>
      <name val="Times New Roman"/>
      <family val="1"/>
    </font>
    <font>
      <sz val="20"/>
      <color theme="9" tint="-0.249977111117893"/>
      <name val="Times New Roman"/>
      <family val="1"/>
    </font>
    <font>
      <sz val="20"/>
      <color theme="1"/>
      <name val="Times New Roman"/>
      <family val="1"/>
    </font>
    <font>
      <sz val="11"/>
      <color theme="0" tint="-0.14999847407452621"/>
      <name val="Times New Roman"/>
      <family val="1"/>
    </font>
    <font>
      <sz val="12"/>
      <color theme="1"/>
      <name val="Times New Roman"/>
      <family val="1"/>
    </font>
    <font>
      <i/>
      <sz val="16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6"/>
      <color theme="1"/>
      <name val="Wingdings 2"/>
      <family val="1"/>
      <charset val="2"/>
    </font>
    <font>
      <sz val="16"/>
      <color rgb="FF00FF00"/>
      <name val="Times New Roman"/>
      <family val="1"/>
    </font>
    <font>
      <sz val="16"/>
      <color rgb="FFFF0000"/>
      <name val="Times New Roman"/>
      <family val="1"/>
    </font>
    <font>
      <sz val="16"/>
      <color rgb="FF0000FF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64" fontId="1" fillId="9" borderId="0" xfId="0" applyNumberFormat="1" applyFont="1" applyFill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1" fillId="9" borderId="0" xfId="0" applyNumberFormat="1" applyFont="1" applyFill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vertical="center"/>
    </xf>
    <xf numFmtId="164" fontId="1" fillId="9" borderId="0" xfId="0" applyNumberFormat="1" applyFont="1" applyFill="1" applyBorder="1" applyAlignment="1">
      <alignment horizontal="center" vertical="center"/>
    </xf>
    <xf numFmtId="164" fontId="5" fillId="9" borderId="0" xfId="0" applyNumberFormat="1" applyFont="1" applyFill="1" applyAlignment="1">
      <alignment vertical="center"/>
    </xf>
    <xf numFmtId="0" fontId="6" fillId="9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65" fontId="5" fillId="9" borderId="0" xfId="0" applyNumberFormat="1" applyFont="1" applyFill="1" applyAlignment="1">
      <alignment vertical="center"/>
    </xf>
    <xf numFmtId="165" fontId="3" fillId="6" borderId="3" xfId="0" applyNumberFormat="1" applyFont="1" applyFill="1" applyBorder="1" applyAlignment="1">
      <alignment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1" fillId="9" borderId="0" xfId="0" applyNumberFormat="1" applyFont="1" applyFill="1" applyBorder="1" applyAlignment="1">
      <alignment horizontal="center" vertical="center"/>
    </xf>
    <xf numFmtId="165" fontId="1" fillId="9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9" borderId="0" xfId="0" applyFont="1" applyFill="1" applyAlignment="1" applyProtection="1">
      <alignment horizontal="center" vertical="center"/>
      <protection locked="0"/>
    </xf>
    <xf numFmtId="0" fontId="1" fillId="9" borderId="0" xfId="0" applyFont="1" applyFill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6" fillId="9" borderId="0" xfId="0" applyFont="1" applyFill="1" applyAlignment="1" applyProtection="1">
      <alignment horizontal="center" vertical="center"/>
    </xf>
    <xf numFmtId="164" fontId="6" fillId="5" borderId="1" xfId="0" applyNumberFormat="1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164" fontId="6" fillId="8" borderId="1" xfId="0" applyNumberFormat="1" applyFont="1" applyFill="1" applyBorder="1" applyAlignment="1" applyProtection="1">
      <alignment horizontal="center" vertical="center"/>
    </xf>
    <xf numFmtId="0" fontId="6" fillId="8" borderId="1" xfId="0" applyFont="1" applyFill="1" applyBorder="1" applyAlignment="1" applyProtection="1">
      <alignment horizontal="center" vertical="center"/>
    </xf>
    <xf numFmtId="164" fontId="6" fillId="9" borderId="0" xfId="0" applyNumberFormat="1" applyFont="1" applyFill="1" applyAlignment="1" applyProtection="1">
      <alignment horizontal="center" vertical="center"/>
      <protection locked="0"/>
    </xf>
    <xf numFmtId="0" fontId="9" fillId="8" borderId="1" xfId="0" applyFont="1" applyFill="1" applyBorder="1" applyAlignment="1">
      <alignment horizontal="center" vertical="center"/>
    </xf>
    <xf numFmtId="14" fontId="9" fillId="9" borderId="0" xfId="0" applyNumberFormat="1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164" fontId="9" fillId="9" borderId="0" xfId="0" applyNumberFormat="1" applyFont="1" applyFill="1" applyBorder="1" applyAlignment="1" applyProtection="1">
      <alignment horizontal="center" vertical="center"/>
    </xf>
    <xf numFmtId="0" fontId="9" fillId="8" borderId="1" xfId="0" applyFont="1" applyFill="1" applyBorder="1" applyAlignment="1" applyProtection="1">
      <alignment horizontal="center" vertical="center"/>
    </xf>
    <xf numFmtId="0" fontId="1" fillId="9" borderId="0" xfId="0" applyFont="1" applyFill="1" applyAlignment="1" applyProtection="1">
      <alignment horizontal="center" vertical="center"/>
      <protection locked="0"/>
    </xf>
    <xf numFmtId="0" fontId="9" fillId="9" borderId="0" xfId="0" applyFont="1" applyFill="1" applyAlignment="1" applyProtection="1">
      <alignment horizontal="center" vertical="center"/>
      <protection locked="0"/>
    </xf>
    <xf numFmtId="14" fontId="1" fillId="9" borderId="0" xfId="0" applyNumberFormat="1" applyFont="1" applyFill="1" applyAlignment="1" applyProtection="1">
      <alignment horizontal="center" vertical="center"/>
      <protection locked="0"/>
    </xf>
    <xf numFmtId="165" fontId="6" fillId="5" borderId="1" xfId="0" applyNumberFormat="1" applyFont="1" applyFill="1" applyBorder="1" applyAlignment="1" applyProtection="1">
      <alignment horizontal="center" vertical="center"/>
    </xf>
    <xf numFmtId="165" fontId="6" fillId="8" borderId="1" xfId="0" applyNumberFormat="1" applyFont="1" applyFill="1" applyBorder="1" applyAlignment="1" applyProtection="1">
      <alignment horizontal="center" vertical="center"/>
    </xf>
    <xf numFmtId="165" fontId="6" fillId="9" borderId="0" xfId="0" applyNumberFormat="1" applyFont="1" applyFill="1" applyAlignment="1">
      <alignment horizontal="center" vertical="center"/>
    </xf>
    <xf numFmtId="165" fontId="1" fillId="9" borderId="0" xfId="0" applyNumberFormat="1" applyFont="1" applyFill="1" applyAlignment="1" applyProtection="1">
      <alignment horizontal="center" vertical="center"/>
    </xf>
    <xf numFmtId="165" fontId="1" fillId="5" borderId="1" xfId="0" applyNumberFormat="1" applyFont="1" applyFill="1" applyBorder="1" applyAlignment="1" applyProtection="1">
      <alignment horizontal="center" vertical="center"/>
    </xf>
    <xf numFmtId="165" fontId="1" fillId="6" borderId="1" xfId="0" applyNumberFormat="1" applyFont="1" applyFill="1" applyBorder="1" applyAlignment="1" applyProtection="1">
      <alignment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3" fillId="6" borderId="4" xfId="0" applyNumberFormat="1" applyFont="1" applyFill="1" applyBorder="1" applyAlignment="1">
      <alignment vertical="center"/>
    </xf>
    <xf numFmtId="164" fontId="1" fillId="9" borderId="5" xfId="0" applyNumberFormat="1" applyFont="1" applyFill="1" applyBorder="1" applyAlignment="1" applyProtection="1">
      <alignment horizontal="center" vertical="center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/>
    </xf>
    <xf numFmtId="0" fontId="3" fillId="5" borderId="4" xfId="0" applyFont="1" applyFill="1" applyBorder="1" applyAlignment="1" applyProtection="1">
      <alignment horizontal="center" vertical="center"/>
    </xf>
    <xf numFmtId="0" fontId="2" fillId="6" borderId="2" xfId="0" applyFont="1" applyFill="1" applyBorder="1" applyAlignment="1" applyProtection="1">
      <alignment horizontal="center" vertical="center" wrapText="1" shrinkToFit="1"/>
    </xf>
    <xf numFmtId="0" fontId="2" fillId="6" borderId="3" xfId="0" applyFont="1" applyFill="1" applyBorder="1" applyAlignment="1" applyProtection="1">
      <alignment horizontal="center" vertical="center" wrapText="1" shrinkToFit="1"/>
    </xf>
    <xf numFmtId="0" fontId="2" fillId="6" borderId="4" xfId="0" applyFont="1" applyFill="1" applyBorder="1" applyAlignment="1" applyProtection="1">
      <alignment horizontal="center" vertical="center" wrapText="1" shrinkToFit="1"/>
    </xf>
    <xf numFmtId="14" fontId="1" fillId="9" borderId="5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 shrinkToFit="1"/>
    </xf>
    <xf numFmtId="0" fontId="2" fillId="6" borderId="3" xfId="0" applyFont="1" applyFill="1" applyBorder="1" applyAlignment="1">
      <alignment horizontal="center" vertical="center" wrapText="1" shrinkToFit="1"/>
    </xf>
    <xf numFmtId="0" fontId="2" fillId="6" borderId="4" xfId="0" applyFont="1" applyFill="1" applyBorder="1" applyAlignment="1">
      <alignment horizontal="center" vertical="center" wrapText="1" shrinkToFit="1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338"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5050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66675</xdr:rowOff>
    </xdr:from>
    <xdr:to>
      <xdr:col>3</xdr:col>
      <xdr:colOff>590550</xdr:colOff>
      <xdr:row>0</xdr:row>
      <xdr:rowOff>647700</xdr:rowOff>
    </xdr:to>
    <xdr:sp macro="[0]!Nouvelle_Opération" textlink="">
      <xdr:nvSpPr>
        <xdr:cNvPr id="2" name="Plaque 1"/>
        <xdr:cNvSpPr/>
      </xdr:nvSpPr>
      <xdr:spPr>
        <a:xfrm>
          <a:off x="1038225" y="66675"/>
          <a:ext cx="24384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 sur le compte  courant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0</xdr:row>
      <xdr:rowOff>76200</xdr:rowOff>
    </xdr:from>
    <xdr:to>
      <xdr:col>5</xdr:col>
      <xdr:colOff>981076</xdr:colOff>
      <xdr:row>0</xdr:row>
      <xdr:rowOff>657225</xdr:rowOff>
    </xdr:to>
    <xdr:sp macro="[0]!mensuel" textlink="">
      <xdr:nvSpPr>
        <xdr:cNvPr id="3" name="Plaque 2"/>
        <xdr:cNvSpPr/>
      </xdr:nvSpPr>
      <xdr:spPr>
        <a:xfrm>
          <a:off x="5534025" y="76200"/>
          <a:ext cx="2428876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Inscrire la </a:t>
          </a:r>
        </a:p>
        <a:p>
          <a:pPr algn="ctr"/>
          <a:r>
            <a:rPr lang="fr-FR" sz="1100" baseline="0"/>
            <a:t>mensualisation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0</xdr:row>
      <xdr:rowOff>85725</xdr:rowOff>
    </xdr:from>
    <xdr:to>
      <xdr:col>9</xdr:col>
      <xdr:colOff>1000125</xdr:colOff>
      <xdr:row>0</xdr:row>
      <xdr:rowOff>666750</xdr:rowOff>
    </xdr:to>
    <xdr:sp macro="[0]!changement_carnet" textlink="">
      <xdr:nvSpPr>
        <xdr:cNvPr id="4" name="Plaque 3"/>
        <xdr:cNvSpPr/>
      </xdr:nvSpPr>
      <xdr:spPr>
        <a:xfrm>
          <a:off x="9429750" y="85725"/>
          <a:ext cx="25431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carnet de chèque ou chèque annulé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238125</xdr:colOff>
      <xdr:row>0</xdr:row>
      <xdr:rowOff>76201</xdr:rowOff>
    </xdr:from>
    <xdr:to>
      <xdr:col>9</xdr:col>
      <xdr:colOff>828675</xdr:colOff>
      <xdr:row>0</xdr:row>
      <xdr:rowOff>706761</xdr:rowOff>
    </xdr:to>
    <xdr:pic macro="[0]!changement_carnet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963150" y="76201"/>
          <a:ext cx="2209800" cy="630560"/>
        </a:xfrm>
        <a:prstGeom prst="rect">
          <a:avLst/>
        </a:prstGeom>
      </xdr:spPr>
    </xdr:pic>
    <xdr:clientData/>
  </xdr:twoCellAnchor>
  <xdr:twoCellAnchor>
    <xdr:from>
      <xdr:col>1</xdr:col>
      <xdr:colOff>638175</xdr:colOff>
      <xdr:row>0</xdr:row>
      <xdr:rowOff>85725</xdr:rowOff>
    </xdr:from>
    <xdr:to>
      <xdr:col>3</xdr:col>
      <xdr:colOff>238125</xdr:colOff>
      <xdr:row>0</xdr:row>
      <xdr:rowOff>666750</xdr:rowOff>
    </xdr:to>
    <xdr:sp macro="[0]!Livret_A.Livret_A" textlink="">
      <xdr:nvSpPr>
        <xdr:cNvPr id="4" name="Plaque 3"/>
        <xdr:cNvSpPr/>
      </xdr:nvSpPr>
      <xdr:spPr>
        <a:xfrm>
          <a:off x="819150" y="85725"/>
          <a:ext cx="2438400" cy="581025"/>
        </a:xfrm>
        <a:prstGeom prst="bevel">
          <a:avLst/>
        </a:prstGeom>
        <a:gradFill>
          <a:gsLst>
            <a:gs pos="35000">
              <a:schemeClr val="accent2">
                <a:tint val="37000"/>
                <a:satMod val="300000"/>
              </a:schemeClr>
            </a:gs>
            <a:gs pos="100000">
              <a:schemeClr val="accent2">
                <a:tint val="15000"/>
                <a:satMod val="350000"/>
              </a:schemeClr>
            </a:gs>
          </a:gsLst>
        </a:gra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opération sur le livret A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228600</xdr:colOff>
      <xdr:row>1</xdr:row>
      <xdr:rowOff>552450</xdr:rowOff>
    </xdr:from>
    <xdr:ext cx="184731" cy="264560"/>
    <xdr:sp macro="" textlink="">
      <xdr:nvSpPr>
        <xdr:cNvPr id="4" name="ZoneTexte 3"/>
        <xdr:cNvSpPr txBox="1"/>
      </xdr:nvSpPr>
      <xdr:spPr>
        <a:xfrm>
          <a:off x="8591550" y="55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838199</xdr:colOff>
      <xdr:row>0</xdr:row>
      <xdr:rowOff>85725</xdr:rowOff>
    </xdr:from>
    <xdr:to>
      <xdr:col>4</xdr:col>
      <xdr:colOff>1276349</xdr:colOff>
      <xdr:row>0</xdr:row>
      <xdr:rowOff>657225</xdr:rowOff>
    </xdr:to>
    <xdr:sp macro="[0]!Nouvelle_Mensualisation" textlink="">
      <xdr:nvSpPr>
        <xdr:cNvPr id="6" name="Plaque 5"/>
        <xdr:cNvSpPr/>
      </xdr:nvSpPr>
      <xdr:spPr>
        <a:xfrm>
          <a:off x="3724274" y="85725"/>
          <a:ext cx="2486025" cy="5715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  mensualisation</a:t>
          </a:r>
          <a:endParaRPr lang="fr-FR" sz="1100"/>
        </a:p>
      </xdr:txBody>
    </xdr:sp>
    <xdr:clientData/>
  </xdr:twoCellAnchor>
  <xdr:oneCellAnchor>
    <xdr:from>
      <xdr:col>6</xdr:col>
      <xdr:colOff>228600</xdr:colOff>
      <xdr:row>2</xdr:row>
      <xdr:rowOff>552450</xdr:rowOff>
    </xdr:from>
    <xdr:ext cx="184731" cy="264560"/>
    <xdr:sp macro="" textlink="">
      <xdr:nvSpPr>
        <xdr:cNvPr id="5" name="ZoneTexte 4"/>
        <xdr:cNvSpPr txBox="1"/>
      </xdr:nvSpPr>
      <xdr:spPr>
        <a:xfrm>
          <a:off x="8591550" y="115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3</xdr:row>
      <xdr:rowOff>552450</xdr:rowOff>
    </xdr:from>
    <xdr:ext cx="184731" cy="264560"/>
    <xdr:sp macro="" textlink="">
      <xdr:nvSpPr>
        <xdr:cNvPr id="7" name="ZoneTexte 6"/>
        <xdr:cNvSpPr txBox="1"/>
      </xdr:nvSpPr>
      <xdr:spPr>
        <a:xfrm>
          <a:off x="8591550" y="115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4</xdr:row>
      <xdr:rowOff>552450</xdr:rowOff>
    </xdr:from>
    <xdr:ext cx="184731" cy="264560"/>
    <xdr:sp macro="" textlink="">
      <xdr:nvSpPr>
        <xdr:cNvPr id="8" name="ZoneTexte 7"/>
        <xdr:cNvSpPr txBox="1"/>
      </xdr:nvSpPr>
      <xdr:spPr>
        <a:xfrm>
          <a:off x="8591550" y="14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4</xdr:row>
      <xdr:rowOff>552450</xdr:rowOff>
    </xdr:from>
    <xdr:ext cx="184731" cy="264560"/>
    <xdr:sp macro="" textlink="">
      <xdr:nvSpPr>
        <xdr:cNvPr id="9" name="ZoneTexte 8"/>
        <xdr:cNvSpPr txBox="1"/>
      </xdr:nvSpPr>
      <xdr:spPr>
        <a:xfrm>
          <a:off x="8591550" y="115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5</xdr:row>
      <xdr:rowOff>552450</xdr:rowOff>
    </xdr:from>
    <xdr:ext cx="184731" cy="264560"/>
    <xdr:sp macro="" textlink="">
      <xdr:nvSpPr>
        <xdr:cNvPr id="10" name="ZoneTexte 9"/>
        <xdr:cNvSpPr txBox="1"/>
      </xdr:nvSpPr>
      <xdr:spPr>
        <a:xfrm>
          <a:off x="8591550" y="14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5</xdr:row>
      <xdr:rowOff>552450</xdr:rowOff>
    </xdr:from>
    <xdr:ext cx="184731" cy="264560"/>
    <xdr:sp macro="" textlink="">
      <xdr:nvSpPr>
        <xdr:cNvPr id="11" name="ZoneTexte 10"/>
        <xdr:cNvSpPr txBox="1"/>
      </xdr:nvSpPr>
      <xdr:spPr>
        <a:xfrm>
          <a:off x="8591550" y="115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6</xdr:row>
      <xdr:rowOff>552450</xdr:rowOff>
    </xdr:from>
    <xdr:ext cx="184731" cy="264560"/>
    <xdr:sp macro="" textlink="">
      <xdr:nvSpPr>
        <xdr:cNvPr id="12" name="ZoneTexte 11"/>
        <xdr:cNvSpPr txBox="1"/>
      </xdr:nvSpPr>
      <xdr:spPr>
        <a:xfrm>
          <a:off x="8591550" y="14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6</xdr:row>
      <xdr:rowOff>552450</xdr:rowOff>
    </xdr:from>
    <xdr:ext cx="184731" cy="264560"/>
    <xdr:sp macro="" textlink="">
      <xdr:nvSpPr>
        <xdr:cNvPr id="13" name="ZoneTexte 12"/>
        <xdr:cNvSpPr txBox="1"/>
      </xdr:nvSpPr>
      <xdr:spPr>
        <a:xfrm>
          <a:off x="8591550" y="115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7</xdr:row>
      <xdr:rowOff>552450</xdr:rowOff>
    </xdr:from>
    <xdr:ext cx="184731" cy="264560"/>
    <xdr:sp macro="" textlink="">
      <xdr:nvSpPr>
        <xdr:cNvPr id="14" name="ZoneTexte 13"/>
        <xdr:cNvSpPr txBox="1"/>
      </xdr:nvSpPr>
      <xdr:spPr>
        <a:xfrm>
          <a:off x="8591550" y="14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7</xdr:row>
      <xdr:rowOff>552450</xdr:rowOff>
    </xdr:from>
    <xdr:ext cx="184731" cy="264560"/>
    <xdr:sp macro="" textlink="">
      <xdr:nvSpPr>
        <xdr:cNvPr id="15" name="ZoneTexte 14"/>
        <xdr:cNvSpPr txBox="1"/>
      </xdr:nvSpPr>
      <xdr:spPr>
        <a:xfrm>
          <a:off x="8591550" y="115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8</xdr:row>
      <xdr:rowOff>552450</xdr:rowOff>
    </xdr:from>
    <xdr:ext cx="184731" cy="264560"/>
    <xdr:sp macro="" textlink="">
      <xdr:nvSpPr>
        <xdr:cNvPr id="16" name="ZoneTexte 15"/>
        <xdr:cNvSpPr txBox="1"/>
      </xdr:nvSpPr>
      <xdr:spPr>
        <a:xfrm>
          <a:off x="8591550" y="14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8</xdr:row>
      <xdr:rowOff>552450</xdr:rowOff>
    </xdr:from>
    <xdr:ext cx="184731" cy="264560"/>
    <xdr:sp macro="" textlink="">
      <xdr:nvSpPr>
        <xdr:cNvPr id="17" name="ZoneTexte 16"/>
        <xdr:cNvSpPr txBox="1"/>
      </xdr:nvSpPr>
      <xdr:spPr>
        <a:xfrm>
          <a:off x="8591550" y="115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228600</xdr:colOff>
      <xdr:row>9</xdr:row>
      <xdr:rowOff>552450</xdr:rowOff>
    </xdr:from>
    <xdr:ext cx="184731" cy="264560"/>
    <xdr:sp macro="" textlink="">
      <xdr:nvSpPr>
        <xdr:cNvPr id="18" name="ZoneTexte 17"/>
        <xdr:cNvSpPr txBox="1"/>
      </xdr:nvSpPr>
      <xdr:spPr>
        <a:xfrm>
          <a:off x="8591550" y="14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XCO92"/>
  <sheetViews>
    <sheetView showGridLines="0" tabSelected="1" workbookViewId="0">
      <pane ySplit="5" topLeftCell="A6" activePane="bottomLeft" state="frozen"/>
      <selection pane="bottomLeft" activeCell="F10" sqref="F10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28515625" style="44" customWidth="1"/>
    <col min="12" max="12" width="21.85546875" style="31" customWidth="1"/>
    <col min="13" max="13" width="21.85546875" style="15" hidden="1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3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  <c r="M1" s="15">
        <f ca="1">LOOKUP(9^9,J:J)</f>
        <v>-1000</v>
      </c>
    </row>
    <row r="2" spans="1:13" ht="30.75" customHeight="1">
      <c r="A2" s="34"/>
      <c r="B2" s="60" t="str">
        <f>"Suivi des opérations du mois de Janvier "&amp;Année</f>
        <v>Suivi des opérations du mois de Janvier 2016</v>
      </c>
      <c r="C2" s="61"/>
      <c r="D2" s="61"/>
      <c r="E2" s="61"/>
      <c r="F2" s="61"/>
      <c r="G2" s="61"/>
      <c r="H2" s="61"/>
      <c r="I2" s="61"/>
      <c r="J2" s="61"/>
      <c r="K2" s="62"/>
      <c r="L2" s="54"/>
      <c r="M2" s="15">
        <f ca="1">LOOKUP(9^9,L:L)</f>
        <v>2000</v>
      </c>
    </row>
    <row r="3" spans="1:13" ht="51.75" customHeight="1">
      <c r="B3" s="63" t="s">
        <v>85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3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3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IF(ISNUMBER(INDIRECT("J"&amp;ROW()-1)),INDIRECT("J"&amp;ROW()-1)+INDIRECT("H"&amp;ROW())-INDIRECT("I"&amp;ROW()),Solde_Réel)</f>
        <v>2000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IF(ISNUMBER(INDIRECT("L"&amp;ROW()-1)),IF(INDIRECT("K"&amp;ROW())&lt;&gt;"",INDIRECT("L"&amp;ROW()-1)+INDIRECT("H"&amp;ROW())-INDIRECT("I"&amp;ROW()),INDIRECT("L"&amp;ROW()-1)),Solde_Relevé_Bancaire)</f>
        <v>2000</v>
      </c>
    </row>
    <row r="6" spans="1:13" s="25" customFormat="1" ht="20.100000000000001" customHeight="1">
      <c r="B6" s="41">
        <v>15</v>
      </c>
      <c r="C6" s="33">
        <v>0</v>
      </c>
      <c r="D6" s="33"/>
      <c r="E6" s="33"/>
      <c r="F6" s="33"/>
      <c r="G6" s="33"/>
      <c r="H6" s="33"/>
      <c r="I6" s="33">
        <v>3000</v>
      </c>
      <c r="J6" s="52">
        <f t="shared" ref="J6:J56" ca="1" si="0">IF(B6="","",IF(ISNUMBER(INDIRECT("J"&amp;ROW()-1)),INDIRECT("J"&amp;ROW()-1)+INDIRECT("H"&amp;ROW())-INDIRECT("I"&amp;ROW()),Solde_Réel))</f>
        <v>-1000</v>
      </c>
      <c r="K6" s="48"/>
      <c r="L6" s="52">
        <f t="shared" ref="L6:L56" ca="1" si="1">IF(B6="","",IF(ISNUMBER(INDIRECT("L"&amp;ROW()-1)),IF(INDIRECT("K"&amp;ROW())&lt;&gt;"",INDIRECT("L"&amp;ROW()-1)+INDIRECT("H"&amp;ROW())-INDIRECT("I"&amp;ROW()),INDIRECT("L"&amp;ROW()-1)),Solde_Réel))</f>
        <v>2000</v>
      </c>
    </row>
    <row r="7" spans="1:13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3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3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3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3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3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3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3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3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3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ref="J57:J92" ca="1" si="2">IF(B57="","",IF(ISNUMBER(INDIRECT("J"&amp;ROW()-1)),INDIRECT("J"&amp;ROW()-1)+INDIRECT("H"&amp;ROW())-INDIRECT("I"&amp;ROW()),Solde_Réel))</f>
        <v/>
      </c>
      <c r="K57" s="48"/>
      <c r="L57" s="52" t="str">
        <f t="shared" ref="L57:L92" ca="1" si="3">IF(B57="","",IF(ISNUMBER(INDIRECT("L"&amp;ROW()-1)),IF(INDIRECT("K"&amp;ROW())&lt;&gt;"",INDIRECT("L"&amp;ROW()-1)+INDIRECT("H"&amp;ROW())-INDIRECT("I"&amp;ROW()),INDIRECT("L"&amp;ROW()-1)),Solde_Réel))</f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2"/>
        <v/>
      </c>
      <c r="K58" s="48"/>
      <c r="L58" s="52" t="str">
        <f t="shared" ca="1" si="3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2"/>
        <v/>
      </c>
      <c r="K59" s="48"/>
      <c r="L59" s="52" t="str">
        <f t="shared" ca="1" si="3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2"/>
        <v/>
      </c>
      <c r="K60" s="48"/>
      <c r="L60" s="52" t="str">
        <f t="shared" ca="1" si="3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2"/>
        <v/>
      </c>
      <c r="K61" s="48"/>
      <c r="L61" s="52" t="str">
        <f t="shared" ca="1" si="3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2"/>
        <v/>
      </c>
      <c r="K62" s="48"/>
      <c r="L62" s="52" t="str">
        <f t="shared" ca="1" si="3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2"/>
        <v/>
      </c>
      <c r="K63" s="48"/>
      <c r="L63" s="52" t="str">
        <f t="shared" ca="1" si="3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2"/>
        <v/>
      </c>
      <c r="K64" s="48"/>
      <c r="L64" s="52" t="str">
        <f t="shared" ca="1" si="3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2"/>
        <v/>
      </c>
      <c r="K65" s="48"/>
      <c r="L65" s="52" t="str">
        <f t="shared" ca="1" si="3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2"/>
        <v/>
      </c>
      <c r="K66" s="48"/>
      <c r="L66" s="52" t="str">
        <f t="shared" ca="1" si="3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2"/>
        <v/>
      </c>
      <c r="K67" s="48"/>
      <c r="L67" s="52" t="str">
        <f t="shared" ca="1" si="3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2"/>
        <v/>
      </c>
      <c r="K68" s="48"/>
      <c r="L68" s="52" t="str">
        <f t="shared" ca="1" si="3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2"/>
        <v/>
      </c>
      <c r="K69" s="48"/>
      <c r="L69" s="52" t="str">
        <f t="shared" ca="1" si="3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ca="1" si="2"/>
        <v/>
      </c>
      <c r="K70" s="48"/>
      <c r="L70" s="52" t="str">
        <f t="shared" ca="1" si="3"/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</sheetData>
  <sheetProtection selectLockedCells="1"/>
  <sortState ref="B6:J6">
    <sortCondition ref="B5:B6"/>
  </sortState>
  <mergeCells count="3">
    <mergeCell ref="B1:J1"/>
    <mergeCell ref="B2:K2"/>
    <mergeCell ref="B3:K3"/>
  </mergeCells>
  <conditionalFormatting sqref="B6:L6">
    <cfRule type="expression" dxfId="86" priority="87" stopIfTrue="1">
      <formula>AND($B6&lt;&gt;"")</formula>
    </cfRule>
  </conditionalFormatting>
  <conditionalFormatting sqref="B7:L7">
    <cfRule type="expression" dxfId="85" priority="86" stopIfTrue="1">
      <formula>AND($B7&lt;&gt;"")</formula>
    </cfRule>
  </conditionalFormatting>
  <conditionalFormatting sqref="B8:L8">
    <cfRule type="expression" dxfId="84" priority="85" stopIfTrue="1">
      <formula>AND($B8&lt;&gt;"")</formula>
    </cfRule>
  </conditionalFormatting>
  <conditionalFormatting sqref="B9:L9">
    <cfRule type="expression" dxfId="83" priority="84" stopIfTrue="1">
      <formula>AND($B9&lt;&gt;"")</formula>
    </cfRule>
  </conditionalFormatting>
  <conditionalFormatting sqref="B10:L10">
    <cfRule type="expression" dxfId="82" priority="83" stopIfTrue="1">
      <formula>AND($B10&lt;&gt;"")</formula>
    </cfRule>
  </conditionalFormatting>
  <conditionalFormatting sqref="B11:L11">
    <cfRule type="expression" dxfId="81" priority="82" stopIfTrue="1">
      <formula>AND($B11&lt;&gt;"")</formula>
    </cfRule>
  </conditionalFormatting>
  <conditionalFormatting sqref="B12:L12">
    <cfRule type="expression" dxfId="80" priority="81" stopIfTrue="1">
      <formula>AND($B12&lt;&gt;"")</formula>
    </cfRule>
  </conditionalFormatting>
  <conditionalFormatting sqref="B13:L13">
    <cfRule type="expression" dxfId="79" priority="80" stopIfTrue="1">
      <formula>AND($B13&lt;&gt;"")</formula>
    </cfRule>
  </conditionalFormatting>
  <conditionalFormatting sqref="B14:L14">
    <cfRule type="expression" dxfId="78" priority="79" stopIfTrue="1">
      <formula>AND($B14&lt;&gt;"")</formula>
    </cfRule>
  </conditionalFormatting>
  <conditionalFormatting sqref="B15:L15">
    <cfRule type="expression" dxfId="77" priority="78" stopIfTrue="1">
      <formula>AND($B15&lt;&gt;"")</formula>
    </cfRule>
  </conditionalFormatting>
  <conditionalFormatting sqref="B16:L16">
    <cfRule type="expression" dxfId="76" priority="77" stopIfTrue="1">
      <formula>AND($B16&lt;&gt;"")</formula>
    </cfRule>
  </conditionalFormatting>
  <conditionalFormatting sqref="B17:L17">
    <cfRule type="expression" dxfId="75" priority="76" stopIfTrue="1">
      <formula>AND($B17&lt;&gt;"")</formula>
    </cfRule>
  </conditionalFormatting>
  <conditionalFormatting sqref="B18:L18">
    <cfRule type="expression" dxfId="74" priority="75" stopIfTrue="1">
      <formula>AND($B18&lt;&gt;"")</formula>
    </cfRule>
  </conditionalFormatting>
  <conditionalFormatting sqref="B19:L19">
    <cfRule type="expression" dxfId="73" priority="74" stopIfTrue="1">
      <formula>AND($B19&lt;&gt;"")</formula>
    </cfRule>
  </conditionalFormatting>
  <conditionalFormatting sqref="B20:L20">
    <cfRule type="expression" dxfId="72" priority="73" stopIfTrue="1">
      <formula>AND($B20&lt;&gt;"")</formula>
    </cfRule>
  </conditionalFormatting>
  <conditionalFormatting sqref="B21:L21">
    <cfRule type="expression" dxfId="71" priority="72" stopIfTrue="1">
      <formula>AND($B21&lt;&gt;"")</formula>
    </cfRule>
  </conditionalFormatting>
  <conditionalFormatting sqref="B22:L22">
    <cfRule type="expression" dxfId="70" priority="71" stopIfTrue="1">
      <formula>AND($B22&lt;&gt;"")</formula>
    </cfRule>
  </conditionalFormatting>
  <conditionalFormatting sqref="B23:L23">
    <cfRule type="expression" dxfId="69" priority="70" stopIfTrue="1">
      <formula>AND($B23&lt;&gt;"")</formula>
    </cfRule>
  </conditionalFormatting>
  <conditionalFormatting sqref="B24:L24">
    <cfRule type="expression" dxfId="68" priority="69" stopIfTrue="1">
      <formula>AND($B24&lt;&gt;"")</formula>
    </cfRule>
  </conditionalFormatting>
  <conditionalFormatting sqref="B25:L25">
    <cfRule type="expression" dxfId="67" priority="68" stopIfTrue="1">
      <formula>AND($B25&lt;&gt;"")</formula>
    </cfRule>
  </conditionalFormatting>
  <conditionalFormatting sqref="B26:L26">
    <cfRule type="expression" dxfId="66" priority="67" stopIfTrue="1">
      <formula>AND($B26&lt;&gt;"")</formula>
    </cfRule>
  </conditionalFormatting>
  <conditionalFormatting sqref="B27:L27">
    <cfRule type="expression" dxfId="65" priority="66" stopIfTrue="1">
      <formula>AND($B27&lt;&gt;"")</formula>
    </cfRule>
  </conditionalFormatting>
  <conditionalFormatting sqref="B28:L28">
    <cfRule type="expression" dxfId="64" priority="65" stopIfTrue="1">
      <formula>AND($B28&lt;&gt;"")</formula>
    </cfRule>
  </conditionalFormatting>
  <conditionalFormatting sqref="B29:L29">
    <cfRule type="expression" dxfId="63" priority="64" stopIfTrue="1">
      <formula>AND($B29&lt;&gt;"")</formula>
    </cfRule>
  </conditionalFormatting>
  <conditionalFormatting sqref="B30:L30">
    <cfRule type="expression" dxfId="62" priority="63" stopIfTrue="1">
      <formula>AND($B30&lt;&gt;"")</formula>
    </cfRule>
  </conditionalFormatting>
  <conditionalFormatting sqref="B31:L31">
    <cfRule type="expression" dxfId="61" priority="62" stopIfTrue="1">
      <formula>AND($B31&lt;&gt;"")</formula>
    </cfRule>
  </conditionalFormatting>
  <conditionalFormatting sqref="B32:L32">
    <cfRule type="expression" dxfId="60" priority="61" stopIfTrue="1">
      <formula>AND($B32&lt;&gt;"")</formula>
    </cfRule>
  </conditionalFormatting>
  <conditionalFormatting sqref="B33:L33">
    <cfRule type="expression" dxfId="59" priority="60" stopIfTrue="1">
      <formula>AND($B33&lt;&gt;"")</formula>
    </cfRule>
  </conditionalFormatting>
  <conditionalFormatting sqref="B34:L34">
    <cfRule type="expression" dxfId="58" priority="59" stopIfTrue="1">
      <formula>AND($B34&lt;&gt;"")</formula>
    </cfRule>
  </conditionalFormatting>
  <conditionalFormatting sqref="B35:L35">
    <cfRule type="expression" dxfId="57" priority="58" stopIfTrue="1">
      <formula>AND($B35&lt;&gt;"")</formula>
    </cfRule>
  </conditionalFormatting>
  <conditionalFormatting sqref="B36:L36">
    <cfRule type="expression" dxfId="56" priority="57" stopIfTrue="1">
      <formula>AND($B36&lt;&gt;"")</formula>
    </cfRule>
  </conditionalFormatting>
  <conditionalFormatting sqref="B37:L37">
    <cfRule type="expression" dxfId="55" priority="56" stopIfTrue="1">
      <formula>AND($B37&lt;&gt;"")</formula>
    </cfRule>
  </conditionalFormatting>
  <conditionalFormatting sqref="B38:L38">
    <cfRule type="expression" dxfId="54" priority="55" stopIfTrue="1">
      <formula>AND($B38&lt;&gt;"")</formula>
    </cfRule>
  </conditionalFormatting>
  <conditionalFormatting sqref="B39:L39">
    <cfRule type="expression" dxfId="53" priority="54" stopIfTrue="1">
      <formula>AND($B39&lt;&gt;"")</formula>
    </cfRule>
  </conditionalFormatting>
  <conditionalFormatting sqref="B40:L40">
    <cfRule type="expression" dxfId="52" priority="53" stopIfTrue="1">
      <formula>AND($B40&lt;&gt;"")</formula>
    </cfRule>
  </conditionalFormatting>
  <conditionalFormatting sqref="B41:L41">
    <cfRule type="expression" dxfId="51" priority="52" stopIfTrue="1">
      <formula>AND($B41&lt;&gt;"")</formula>
    </cfRule>
  </conditionalFormatting>
  <conditionalFormatting sqref="B42:L42">
    <cfRule type="expression" dxfId="50" priority="51" stopIfTrue="1">
      <formula>AND($B42&lt;&gt;"")</formula>
    </cfRule>
  </conditionalFormatting>
  <conditionalFormatting sqref="B43:L43">
    <cfRule type="expression" dxfId="49" priority="50" stopIfTrue="1">
      <formula>AND($B43&lt;&gt;"")</formula>
    </cfRule>
  </conditionalFormatting>
  <conditionalFormatting sqref="B44:L44">
    <cfRule type="expression" dxfId="48" priority="49" stopIfTrue="1">
      <formula>AND($B44&lt;&gt;"")</formula>
    </cfRule>
  </conditionalFormatting>
  <conditionalFormatting sqref="B45:L45">
    <cfRule type="expression" dxfId="47" priority="48" stopIfTrue="1">
      <formula>AND($B45&lt;&gt;"")</formula>
    </cfRule>
  </conditionalFormatting>
  <conditionalFormatting sqref="B46:L46">
    <cfRule type="expression" dxfId="46" priority="47" stopIfTrue="1">
      <formula>AND($B46&lt;&gt;"")</formula>
    </cfRule>
  </conditionalFormatting>
  <conditionalFormatting sqref="B47:L47">
    <cfRule type="expression" dxfId="45" priority="46" stopIfTrue="1">
      <formula>AND($B47&lt;&gt;"")</formula>
    </cfRule>
  </conditionalFormatting>
  <conditionalFormatting sqref="B48:L48">
    <cfRule type="expression" dxfId="44" priority="45" stopIfTrue="1">
      <formula>AND($B48&lt;&gt;"")</formula>
    </cfRule>
  </conditionalFormatting>
  <conditionalFormatting sqref="B49:L49">
    <cfRule type="expression" dxfId="43" priority="44" stopIfTrue="1">
      <formula>AND($B49&lt;&gt;"")</formula>
    </cfRule>
  </conditionalFormatting>
  <conditionalFormatting sqref="B50:L50">
    <cfRule type="expression" dxfId="42" priority="43" stopIfTrue="1">
      <formula>AND($B50&lt;&gt;"")</formula>
    </cfRule>
  </conditionalFormatting>
  <conditionalFormatting sqref="B51:L51">
    <cfRule type="expression" dxfId="41" priority="42" stopIfTrue="1">
      <formula>AND($B51&lt;&gt;"")</formula>
    </cfRule>
  </conditionalFormatting>
  <conditionalFormatting sqref="B52:L52">
    <cfRule type="expression" dxfId="40" priority="41" stopIfTrue="1">
      <formula>AND($B52&lt;&gt;"")</formula>
    </cfRule>
  </conditionalFormatting>
  <conditionalFormatting sqref="B53:L53">
    <cfRule type="expression" dxfId="39" priority="40" stopIfTrue="1">
      <formula>AND($B53&lt;&gt;"")</formula>
    </cfRule>
  </conditionalFormatting>
  <conditionalFormatting sqref="B54:L54">
    <cfRule type="expression" dxfId="38" priority="39" stopIfTrue="1">
      <formula>AND($B54&lt;&gt;"")</formula>
    </cfRule>
  </conditionalFormatting>
  <conditionalFormatting sqref="B55:L55">
    <cfRule type="expression" dxfId="37" priority="38" stopIfTrue="1">
      <formula>AND($B55&lt;&gt;"")</formula>
    </cfRule>
  </conditionalFormatting>
  <conditionalFormatting sqref="B56:L56">
    <cfRule type="expression" dxfId="36" priority="37" stopIfTrue="1">
      <formula>AND($B56&lt;&gt;"")</formula>
    </cfRule>
  </conditionalFormatting>
  <conditionalFormatting sqref="B57:L57">
    <cfRule type="expression" dxfId="35" priority="36" stopIfTrue="1">
      <formula>AND($B57&lt;&gt;"")</formula>
    </cfRule>
  </conditionalFormatting>
  <conditionalFormatting sqref="B58:L58">
    <cfRule type="expression" dxfId="34" priority="35" stopIfTrue="1">
      <formula>AND($B58&lt;&gt;"")</formula>
    </cfRule>
  </conditionalFormatting>
  <conditionalFormatting sqref="B59:L59">
    <cfRule type="expression" dxfId="33" priority="34" stopIfTrue="1">
      <formula>AND($B59&lt;&gt;"")</formula>
    </cfRule>
  </conditionalFormatting>
  <conditionalFormatting sqref="B60:L60">
    <cfRule type="expression" dxfId="32" priority="33" stopIfTrue="1">
      <formula>AND($B60&lt;&gt;"")</formula>
    </cfRule>
  </conditionalFormatting>
  <conditionalFormatting sqref="B61:L61">
    <cfRule type="expression" dxfId="31" priority="32" stopIfTrue="1">
      <formula>AND($B61&lt;&gt;"")</formula>
    </cfRule>
  </conditionalFormatting>
  <conditionalFormatting sqref="B62:L62">
    <cfRule type="expression" dxfId="30" priority="31" stopIfTrue="1">
      <formula>AND($B62&lt;&gt;"")</formula>
    </cfRule>
  </conditionalFormatting>
  <conditionalFormatting sqref="B63:L63">
    <cfRule type="expression" dxfId="29" priority="30" stopIfTrue="1">
      <formula>AND($B63&lt;&gt;"")</formula>
    </cfRule>
  </conditionalFormatting>
  <conditionalFormatting sqref="B64:L64">
    <cfRule type="expression" dxfId="28" priority="29" stopIfTrue="1">
      <formula>AND($B64&lt;&gt;"")</formula>
    </cfRule>
  </conditionalFormatting>
  <conditionalFormatting sqref="B65:L65">
    <cfRule type="expression" dxfId="27" priority="28" stopIfTrue="1">
      <formula>AND($B65&lt;&gt;"")</formula>
    </cfRule>
  </conditionalFormatting>
  <conditionalFormatting sqref="B66:L66">
    <cfRule type="expression" dxfId="26" priority="27" stopIfTrue="1">
      <formula>AND($B66&lt;&gt;"")</formula>
    </cfRule>
  </conditionalFormatting>
  <conditionalFormatting sqref="B67:L67">
    <cfRule type="expression" dxfId="25" priority="26" stopIfTrue="1">
      <formula>AND($B67&lt;&gt;"")</formula>
    </cfRule>
  </conditionalFormatting>
  <conditionalFormatting sqref="B68:L68">
    <cfRule type="expression" dxfId="24" priority="25" stopIfTrue="1">
      <formula>AND($B68&lt;&gt;"")</formula>
    </cfRule>
  </conditionalFormatting>
  <conditionalFormatting sqref="B69:L69">
    <cfRule type="expression" dxfId="23" priority="24" stopIfTrue="1">
      <formula>AND($B69&lt;&gt;"")</formula>
    </cfRule>
  </conditionalFormatting>
  <conditionalFormatting sqref="B70:L70">
    <cfRule type="expression" dxfId="22" priority="23" stopIfTrue="1">
      <formula>AND($B70&lt;&gt;"")</formula>
    </cfRule>
  </conditionalFormatting>
  <conditionalFormatting sqref="B71:L71">
    <cfRule type="expression" dxfId="21" priority="22" stopIfTrue="1">
      <formula>AND($B71&lt;&gt;"")</formula>
    </cfRule>
  </conditionalFormatting>
  <conditionalFormatting sqref="B72:L72">
    <cfRule type="expression" dxfId="20" priority="21" stopIfTrue="1">
      <formula>AND($B72&lt;&gt;"")</formula>
    </cfRule>
  </conditionalFormatting>
  <conditionalFormatting sqref="B73:L73">
    <cfRule type="expression" dxfId="19" priority="20" stopIfTrue="1">
      <formula>AND($B73&lt;&gt;"")</formula>
    </cfRule>
  </conditionalFormatting>
  <conditionalFormatting sqref="B74:L74">
    <cfRule type="expression" dxfId="18" priority="19" stopIfTrue="1">
      <formula>AND($B74&lt;&gt;"")</formula>
    </cfRule>
  </conditionalFormatting>
  <conditionalFormatting sqref="B75:L75">
    <cfRule type="expression" dxfId="17" priority="18" stopIfTrue="1">
      <formula>AND($B75&lt;&gt;"")</formula>
    </cfRule>
  </conditionalFormatting>
  <conditionalFormatting sqref="B76:L76">
    <cfRule type="expression" dxfId="16" priority="17" stopIfTrue="1">
      <formula>AND($B76&lt;&gt;"")</formula>
    </cfRule>
  </conditionalFormatting>
  <conditionalFormatting sqref="B77:L77">
    <cfRule type="expression" dxfId="15" priority="16" stopIfTrue="1">
      <formula>AND($B77&lt;&gt;"")</formula>
    </cfRule>
  </conditionalFormatting>
  <conditionalFormatting sqref="B78:L78">
    <cfRule type="expression" dxfId="14" priority="15" stopIfTrue="1">
      <formula>AND($B78&lt;&gt;"")</formula>
    </cfRule>
  </conditionalFormatting>
  <conditionalFormatting sqref="B79:L79">
    <cfRule type="expression" dxfId="13" priority="14" stopIfTrue="1">
      <formula>AND($B79&lt;&gt;"")</formula>
    </cfRule>
  </conditionalFormatting>
  <conditionalFormatting sqref="B80:L80">
    <cfRule type="expression" dxfId="12" priority="13" stopIfTrue="1">
      <formula>AND($B80&lt;&gt;"")</formula>
    </cfRule>
  </conditionalFormatting>
  <conditionalFormatting sqref="B81:L81">
    <cfRule type="expression" dxfId="11" priority="12" stopIfTrue="1">
      <formula>AND($B81&lt;&gt;"")</formula>
    </cfRule>
  </conditionalFormatting>
  <conditionalFormatting sqref="B82:L82">
    <cfRule type="expression" dxfId="10" priority="11" stopIfTrue="1">
      <formula>AND($B82&lt;&gt;"")</formula>
    </cfRule>
  </conditionalFormatting>
  <conditionalFormatting sqref="B83:L83">
    <cfRule type="expression" dxfId="9" priority="10" stopIfTrue="1">
      <formula>AND($B83&lt;&gt;"")</formula>
    </cfRule>
  </conditionalFormatting>
  <conditionalFormatting sqref="B84:L84">
    <cfRule type="expression" dxfId="8" priority="9" stopIfTrue="1">
      <formula>AND($B84&lt;&gt;"")</formula>
    </cfRule>
  </conditionalFormatting>
  <conditionalFormatting sqref="B85:L85">
    <cfRule type="expression" dxfId="7" priority="8" stopIfTrue="1">
      <formula>AND($B85&lt;&gt;"")</formula>
    </cfRule>
  </conditionalFormatting>
  <conditionalFormatting sqref="B86:L86">
    <cfRule type="expression" dxfId="6" priority="7" stopIfTrue="1">
      <formula>AND($B86&lt;&gt;"")</formula>
    </cfRule>
  </conditionalFormatting>
  <conditionalFormatting sqref="B87:L87">
    <cfRule type="expression" dxfId="5" priority="6" stopIfTrue="1">
      <formula>AND($B87&lt;&gt;"")</formula>
    </cfRule>
  </conditionalFormatting>
  <conditionalFormatting sqref="B88:L88">
    <cfRule type="expression" dxfId="4" priority="5" stopIfTrue="1">
      <formula>AND($B88&lt;&gt;"")</formula>
    </cfRule>
  </conditionalFormatting>
  <conditionalFormatting sqref="B89:L89">
    <cfRule type="expression" dxfId="3" priority="4" stopIfTrue="1">
      <formula>AND($B89&lt;&gt;"")</formula>
    </cfRule>
  </conditionalFormatting>
  <conditionalFormatting sqref="B90:L90">
    <cfRule type="expression" dxfId="2" priority="3" stopIfTrue="1">
      <formula>AND($B90&lt;&gt;"")</formula>
    </cfRule>
  </conditionalFormatting>
  <conditionalFormatting sqref="B91:L91">
    <cfRule type="expression" dxfId="1" priority="2" stopIfTrue="1">
      <formula>AND($B91&lt;&gt;"")</formula>
    </cfRule>
  </conditionalFormatting>
  <conditionalFormatting sqref="B92:L92">
    <cfRule type="expression" dxfId="0" priority="1" stopIfTrue="1">
      <formula>AND($B92&lt;&gt;"")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XCO101"/>
  <sheetViews>
    <sheetView showGridLines="0" workbookViewId="0">
      <pane ySplit="5" topLeftCell="A6" activePane="bottomLeft" state="frozen"/>
      <selection pane="bottomLeft" activeCell="D13" sqref="D13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10.42578125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Février "&amp;Année</f>
        <v>Suivi des opérations du mois de Février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IF(ISNUMBER(INDIRECT("J"&amp;ROW()-1)),INDIRECT("J"&amp;ROW()-1)+INDIRECT("H"&amp;ROW())-INDIRECT("I"&amp;ROW()),LOOKUP(9^9,Janvier!J:J))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IF(ISNUMBER(INDIRECT("L"&amp;ROW()-1)),IF(INDIRECT("K"&amp;ROW())&lt;&gt;"",INDIRECT("L"&amp;ROW()-1)+INDIRECT("H"&amp;ROW())-INDIRECT("I"&amp;ROW()),INDIRECT("L"&amp;ROW()-1)),LOOKUP(9^9,Janvier!L:L))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5" ca="1" si="0">IF(B6="","",IF(ISNUMBER(INDIRECT("J"&amp;ROW()-1)),INDIRECT("J"&amp;ROW()-1)+INDIRECT("H"&amp;ROW())-INDIRECT("I"&amp;ROW()),Solde_Réel))</f>
        <v/>
      </c>
      <c r="K6" s="48"/>
      <c r="L6" s="52" t="str">
        <f t="shared" ref="L6:L65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ref="J66:J101" ca="1" si="2">IF(B66="","",IF(ISNUMBER(INDIRECT("J"&amp;ROW()-1)),INDIRECT("J"&amp;ROW()-1)+INDIRECT("H"&amp;ROW())-INDIRECT("I"&amp;ROW()),Solde_Réel))</f>
        <v/>
      </c>
      <c r="K66" s="48"/>
      <c r="L66" s="52" t="str">
        <f t="shared" ref="L66:L101" ca="1" si="3">IF(B66="","",IF(ISNUMBER(INDIRECT("L"&amp;ROW()-1)),IF(INDIRECT("K"&amp;ROW())&lt;&gt;"",INDIRECT("L"&amp;ROW()-1)+INDIRECT("H"&amp;ROW())-INDIRECT("I"&amp;ROW()),INDIRECT("L"&amp;ROW()-1)),Solde_Réel))</f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2"/>
        <v/>
      </c>
      <c r="K67" s="48"/>
      <c r="L67" s="52" t="str">
        <f t="shared" ca="1" si="3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2"/>
        <v/>
      </c>
      <c r="K68" s="48"/>
      <c r="L68" s="52" t="str">
        <f t="shared" ca="1" si="3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2"/>
        <v/>
      </c>
      <c r="K69" s="48"/>
      <c r="L69" s="52" t="str">
        <f t="shared" ca="1" si="3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ca="1" si="2"/>
        <v/>
      </c>
      <c r="K70" s="48"/>
      <c r="L70" s="52" t="str">
        <f t="shared" ca="1" si="3"/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</sheetData>
  <sheetProtection sheet="1" objects="1" scenarios="1" selectLockedCells="1"/>
  <sortState ref="B6:J6">
    <sortCondition ref="B5:B6"/>
  </sortState>
  <mergeCells count="3">
    <mergeCell ref="B1:J1"/>
    <mergeCell ref="B2:K2"/>
    <mergeCell ref="B3:K3"/>
  </mergeCells>
  <conditionalFormatting sqref="B6:L6">
    <cfRule type="expression" dxfId="1337" priority="96" stopIfTrue="1">
      <formula>AND($B6&lt;&gt;"")</formula>
    </cfRule>
  </conditionalFormatting>
  <conditionalFormatting sqref="B7:L7">
    <cfRule type="expression" dxfId="1336" priority="95" stopIfTrue="1">
      <formula>AND($B7&lt;&gt;"")</formula>
    </cfRule>
  </conditionalFormatting>
  <conditionalFormatting sqref="B8:L8">
    <cfRule type="expression" dxfId="1335" priority="94" stopIfTrue="1">
      <formula>AND($B8&lt;&gt;"")</formula>
    </cfRule>
  </conditionalFormatting>
  <conditionalFormatting sqref="B9:L9">
    <cfRule type="expression" dxfId="1334" priority="93" stopIfTrue="1">
      <formula>AND($B9&lt;&gt;"")</formula>
    </cfRule>
  </conditionalFormatting>
  <conditionalFormatting sqref="B10:L10">
    <cfRule type="expression" dxfId="1333" priority="92" stopIfTrue="1">
      <formula>AND($B10&lt;&gt;"")</formula>
    </cfRule>
  </conditionalFormatting>
  <conditionalFormatting sqref="B11:L11">
    <cfRule type="expression" dxfId="1332" priority="91" stopIfTrue="1">
      <formula>AND($B11&lt;&gt;"")</formula>
    </cfRule>
  </conditionalFormatting>
  <conditionalFormatting sqref="B12:L12">
    <cfRule type="expression" dxfId="1331" priority="90" stopIfTrue="1">
      <formula>AND($B12&lt;&gt;"")</formula>
    </cfRule>
  </conditionalFormatting>
  <conditionalFormatting sqref="B13:L13">
    <cfRule type="expression" dxfId="1330" priority="89" stopIfTrue="1">
      <formula>AND($B13&lt;&gt;"")</formula>
    </cfRule>
  </conditionalFormatting>
  <conditionalFormatting sqref="B14:L14">
    <cfRule type="expression" dxfId="1329" priority="88" stopIfTrue="1">
      <formula>AND($B14&lt;&gt;"")</formula>
    </cfRule>
  </conditionalFormatting>
  <conditionalFormatting sqref="B15:L15">
    <cfRule type="expression" dxfId="1328" priority="87" stopIfTrue="1">
      <formula>AND($B15&lt;&gt;"")</formula>
    </cfRule>
  </conditionalFormatting>
  <conditionalFormatting sqref="B16:L16">
    <cfRule type="expression" dxfId="1327" priority="86" stopIfTrue="1">
      <formula>AND($B16&lt;&gt;"")</formula>
    </cfRule>
  </conditionalFormatting>
  <conditionalFormatting sqref="B17:L17">
    <cfRule type="expression" dxfId="1326" priority="85" stopIfTrue="1">
      <formula>AND($B17&lt;&gt;"")</formula>
    </cfRule>
  </conditionalFormatting>
  <conditionalFormatting sqref="B18:L18">
    <cfRule type="expression" dxfId="1325" priority="84" stopIfTrue="1">
      <formula>AND($B18&lt;&gt;"")</formula>
    </cfRule>
  </conditionalFormatting>
  <conditionalFormatting sqref="B19:L19">
    <cfRule type="expression" dxfId="1324" priority="83" stopIfTrue="1">
      <formula>AND($B19&lt;&gt;"")</formula>
    </cfRule>
  </conditionalFormatting>
  <conditionalFormatting sqref="B20:L20">
    <cfRule type="expression" dxfId="1323" priority="82" stopIfTrue="1">
      <formula>AND($B20&lt;&gt;"")</formula>
    </cfRule>
  </conditionalFormatting>
  <conditionalFormatting sqref="B21:L21">
    <cfRule type="expression" dxfId="1322" priority="81" stopIfTrue="1">
      <formula>AND($B21&lt;&gt;"")</formula>
    </cfRule>
  </conditionalFormatting>
  <conditionalFormatting sqref="B22:L22">
    <cfRule type="expression" dxfId="1321" priority="80" stopIfTrue="1">
      <formula>AND($B22&lt;&gt;"")</formula>
    </cfRule>
  </conditionalFormatting>
  <conditionalFormatting sqref="B23:L23">
    <cfRule type="expression" dxfId="1320" priority="79" stopIfTrue="1">
      <formula>AND($B23&lt;&gt;"")</formula>
    </cfRule>
  </conditionalFormatting>
  <conditionalFormatting sqref="B24:L24">
    <cfRule type="expression" dxfId="1319" priority="78" stopIfTrue="1">
      <formula>AND($B24&lt;&gt;"")</formula>
    </cfRule>
  </conditionalFormatting>
  <conditionalFormatting sqref="B25:L25">
    <cfRule type="expression" dxfId="1318" priority="77" stopIfTrue="1">
      <formula>AND($B25&lt;&gt;"")</formula>
    </cfRule>
  </conditionalFormatting>
  <conditionalFormatting sqref="B26:L26">
    <cfRule type="expression" dxfId="1317" priority="76" stopIfTrue="1">
      <formula>AND($B26&lt;&gt;"")</formula>
    </cfRule>
  </conditionalFormatting>
  <conditionalFormatting sqref="B27:L27">
    <cfRule type="expression" dxfId="1316" priority="75" stopIfTrue="1">
      <formula>AND($B27&lt;&gt;"")</formula>
    </cfRule>
  </conditionalFormatting>
  <conditionalFormatting sqref="B28:L28">
    <cfRule type="expression" dxfId="1315" priority="74" stopIfTrue="1">
      <formula>AND($B28&lt;&gt;"")</formula>
    </cfRule>
  </conditionalFormatting>
  <conditionalFormatting sqref="B29:L29">
    <cfRule type="expression" dxfId="1314" priority="73" stopIfTrue="1">
      <formula>AND($B29&lt;&gt;"")</formula>
    </cfRule>
  </conditionalFormatting>
  <conditionalFormatting sqref="B30:L30">
    <cfRule type="expression" dxfId="1313" priority="72" stopIfTrue="1">
      <formula>AND($B30&lt;&gt;"")</formula>
    </cfRule>
  </conditionalFormatting>
  <conditionalFormatting sqref="B31:L31">
    <cfRule type="expression" dxfId="1312" priority="71" stopIfTrue="1">
      <formula>AND($B31&lt;&gt;"")</formula>
    </cfRule>
  </conditionalFormatting>
  <conditionalFormatting sqref="B32:L32">
    <cfRule type="expression" dxfId="1311" priority="70" stopIfTrue="1">
      <formula>AND($B32&lt;&gt;"")</formula>
    </cfRule>
  </conditionalFormatting>
  <conditionalFormatting sqref="B33:L33">
    <cfRule type="expression" dxfId="1310" priority="69" stopIfTrue="1">
      <formula>AND($B33&lt;&gt;"")</formula>
    </cfRule>
  </conditionalFormatting>
  <conditionalFormatting sqref="B34:L34">
    <cfRule type="expression" dxfId="1309" priority="68" stopIfTrue="1">
      <formula>AND($B34&lt;&gt;"")</formula>
    </cfRule>
  </conditionalFormatting>
  <conditionalFormatting sqref="B35:L35">
    <cfRule type="expression" dxfId="1308" priority="67" stopIfTrue="1">
      <formula>AND($B35&lt;&gt;"")</formula>
    </cfRule>
  </conditionalFormatting>
  <conditionalFormatting sqref="B36:L36">
    <cfRule type="expression" dxfId="1307" priority="66" stopIfTrue="1">
      <formula>AND($B36&lt;&gt;"")</formula>
    </cfRule>
  </conditionalFormatting>
  <conditionalFormatting sqref="B37:L37">
    <cfRule type="expression" dxfId="1306" priority="65" stopIfTrue="1">
      <formula>AND($B37&lt;&gt;"")</formula>
    </cfRule>
  </conditionalFormatting>
  <conditionalFormatting sqref="B38:L38">
    <cfRule type="expression" dxfId="1305" priority="64" stopIfTrue="1">
      <formula>AND($B38&lt;&gt;"")</formula>
    </cfRule>
  </conditionalFormatting>
  <conditionalFormatting sqref="B39:L39">
    <cfRule type="expression" dxfId="1304" priority="63" stopIfTrue="1">
      <formula>AND($B39&lt;&gt;"")</formula>
    </cfRule>
  </conditionalFormatting>
  <conditionalFormatting sqref="B40:L40">
    <cfRule type="expression" dxfId="1303" priority="62" stopIfTrue="1">
      <formula>AND($B40&lt;&gt;"")</formula>
    </cfRule>
  </conditionalFormatting>
  <conditionalFormatting sqref="B41:L41">
    <cfRule type="expression" dxfId="1302" priority="61" stopIfTrue="1">
      <formula>AND($B41&lt;&gt;"")</formula>
    </cfRule>
  </conditionalFormatting>
  <conditionalFormatting sqref="B42:L42">
    <cfRule type="expression" dxfId="1301" priority="60" stopIfTrue="1">
      <formula>AND($B42&lt;&gt;"")</formula>
    </cfRule>
  </conditionalFormatting>
  <conditionalFormatting sqref="B43:L43">
    <cfRule type="expression" dxfId="1300" priority="59" stopIfTrue="1">
      <formula>AND($B43&lt;&gt;"")</formula>
    </cfRule>
  </conditionalFormatting>
  <conditionalFormatting sqref="B44:L44">
    <cfRule type="expression" dxfId="1299" priority="58" stopIfTrue="1">
      <formula>AND($B44&lt;&gt;"")</formula>
    </cfRule>
  </conditionalFormatting>
  <conditionalFormatting sqref="B45:L45">
    <cfRule type="expression" dxfId="1298" priority="57" stopIfTrue="1">
      <formula>AND($B45&lt;&gt;"")</formula>
    </cfRule>
  </conditionalFormatting>
  <conditionalFormatting sqref="B46:L46">
    <cfRule type="expression" dxfId="1297" priority="56" stopIfTrue="1">
      <formula>AND($B46&lt;&gt;"")</formula>
    </cfRule>
  </conditionalFormatting>
  <conditionalFormatting sqref="B47:L47">
    <cfRule type="expression" dxfId="1296" priority="55" stopIfTrue="1">
      <formula>AND($B47&lt;&gt;"")</formula>
    </cfRule>
  </conditionalFormatting>
  <conditionalFormatting sqref="B48:L48">
    <cfRule type="expression" dxfId="1295" priority="54" stopIfTrue="1">
      <formula>AND($B48&lt;&gt;"")</formula>
    </cfRule>
  </conditionalFormatting>
  <conditionalFormatting sqref="B49:L49">
    <cfRule type="expression" dxfId="1294" priority="53" stopIfTrue="1">
      <formula>AND($B49&lt;&gt;"")</formula>
    </cfRule>
  </conditionalFormatting>
  <conditionalFormatting sqref="B50:L50">
    <cfRule type="expression" dxfId="1293" priority="52" stopIfTrue="1">
      <formula>AND($B50&lt;&gt;"")</formula>
    </cfRule>
  </conditionalFormatting>
  <conditionalFormatting sqref="B51:L51">
    <cfRule type="expression" dxfId="1292" priority="51" stopIfTrue="1">
      <formula>AND($B51&lt;&gt;"")</formula>
    </cfRule>
  </conditionalFormatting>
  <conditionalFormatting sqref="B52:L52">
    <cfRule type="expression" dxfId="1291" priority="50" stopIfTrue="1">
      <formula>AND($B52&lt;&gt;"")</formula>
    </cfRule>
  </conditionalFormatting>
  <conditionalFormatting sqref="B53:L53">
    <cfRule type="expression" dxfId="1290" priority="49" stopIfTrue="1">
      <formula>AND($B53&lt;&gt;"")</formula>
    </cfRule>
  </conditionalFormatting>
  <conditionalFormatting sqref="B54:L54">
    <cfRule type="expression" dxfId="1289" priority="48" stopIfTrue="1">
      <formula>AND($B54&lt;&gt;"")</formula>
    </cfRule>
  </conditionalFormatting>
  <conditionalFormatting sqref="B55:L55">
    <cfRule type="expression" dxfId="1288" priority="47" stopIfTrue="1">
      <formula>AND($B55&lt;&gt;"")</formula>
    </cfRule>
  </conditionalFormatting>
  <conditionalFormatting sqref="B56:L56">
    <cfRule type="expression" dxfId="1287" priority="46" stopIfTrue="1">
      <formula>AND($B56&lt;&gt;"")</formula>
    </cfRule>
  </conditionalFormatting>
  <conditionalFormatting sqref="B57:L57">
    <cfRule type="expression" dxfId="1286" priority="45" stopIfTrue="1">
      <formula>AND($B57&lt;&gt;"")</formula>
    </cfRule>
  </conditionalFormatting>
  <conditionalFormatting sqref="B58:L58">
    <cfRule type="expression" dxfId="1285" priority="44" stopIfTrue="1">
      <formula>AND($B58&lt;&gt;"")</formula>
    </cfRule>
  </conditionalFormatting>
  <conditionalFormatting sqref="B59:L59">
    <cfRule type="expression" dxfId="1284" priority="43" stopIfTrue="1">
      <formula>AND($B59&lt;&gt;"")</formula>
    </cfRule>
  </conditionalFormatting>
  <conditionalFormatting sqref="B60:L60">
    <cfRule type="expression" dxfId="1283" priority="42" stopIfTrue="1">
      <formula>AND($B60&lt;&gt;"")</formula>
    </cfRule>
  </conditionalFormatting>
  <conditionalFormatting sqref="B61:L61">
    <cfRule type="expression" dxfId="1282" priority="41" stopIfTrue="1">
      <formula>AND($B61&lt;&gt;"")</formula>
    </cfRule>
  </conditionalFormatting>
  <conditionalFormatting sqref="B62:L62">
    <cfRule type="expression" dxfId="1281" priority="40" stopIfTrue="1">
      <formula>AND($B62&lt;&gt;"")</formula>
    </cfRule>
  </conditionalFormatting>
  <conditionalFormatting sqref="B63:L63">
    <cfRule type="expression" dxfId="1280" priority="39" stopIfTrue="1">
      <formula>AND($B63&lt;&gt;"")</formula>
    </cfRule>
  </conditionalFormatting>
  <conditionalFormatting sqref="B64:L64">
    <cfRule type="expression" dxfId="1279" priority="38" stopIfTrue="1">
      <formula>AND($B64&lt;&gt;"")</formula>
    </cfRule>
  </conditionalFormatting>
  <conditionalFormatting sqref="B65:L65">
    <cfRule type="expression" dxfId="1278" priority="37" stopIfTrue="1">
      <formula>AND($B65&lt;&gt;"")</formula>
    </cfRule>
  </conditionalFormatting>
  <conditionalFormatting sqref="B66:L66">
    <cfRule type="expression" dxfId="1277" priority="36" stopIfTrue="1">
      <formula>AND($B66&lt;&gt;"")</formula>
    </cfRule>
  </conditionalFormatting>
  <conditionalFormatting sqref="B67:L67">
    <cfRule type="expression" dxfId="1276" priority="35" stopIfTrue="1">
      <formula>AND($B67&lt;&gt;"")</formula>
    </cfRule>
  </conditionalFormatting>
  <conditionalFormatting sqref="B68:L68">
    <cfRule type="expression" dxfId="1275" priority="34" stopIfTrue="1">
      <formula>AND($B68&lt;&gt;"")</formula>
    </cfRule>
  </conditionalFormatting>
  <conditionalFormatting sqref="B69:L69">
    <cfRule type="expression" dxfId="1274" priority="33" stopIfTrue="1">
      <formula>AND($B69&lt;&gt;"")</formula>
    </cfRule>
  </conditionalFormatting>
  <conditionalFormatting sqref="B70:L70">
    <cfRule type="expression" dxfId="1273" priority="32" stopIfTrue="1">
      <formula>AND($B70&lt;&gt;"")</formula>
    </cfRule>
  </conditionalFormatting>
  <conditionalFormatting sqref="B71:L71">
    <cfRule type="expression" dxfId="1272" priority="31" stopIfTrue="1">
      <formula>AND($B71&lt;&gt;"")</formula>
    </cfRule>
  </conditionalFormatting>
  <conditionalFormatting sqref="B72:L72">
    <cfRule type="expression" dxfId="1271" priority="30" stopIfTrue="1">
      <formula>AND($B72&lt;&gt;"")</formula>
    </cfRule>
  </conditionalFormatting>
  <conditionalFormatting sqref="B73:L73">
    <cfRule type="expression" dxfId="1270" priority="29" stopIfTrue="1">
      <formula>AND($B73&lt;&gt;"")</formula>
    </cfRule>
  </conditionalFormatting>
  <conditionalFormatting sqref="B74:L74">
    <cfRule type="expression" dxfId="1269" priority="28" stopIfTrue="1">
      <formula>AND($B74&lt;&gt;"")</formula>
    </cfRule>
  </conditionalFormatting>
  <conditionalFormatting sqref="B75:L75">
    <cfRule type="expression" dxfId="1268" priority="27" stopIfTrue="1">
      <formula>AND($B75&lt;&gt;"")</formula>
    </cfRule>
  </conditionalFormatting>
  <conditionalFormatting sqref="B76:L76">
    <cfRule type="expression" dxfId="1267" priority="26" stopIfTrue="1">
      <formula>AND($B76&lt;&gt;"")</formula>
    </cfRule>
  </conditionalFormatting>
  <conditionalFormatting sqref="B77:L77">
    <cfRule type="expression" dxfId="1266" priority="25" stopIfTrue="1">
      <formula>AND($B77&lt;&gt;"")</formula>
    </cfRule>
  </conditionalFormatting>
  <conditionalFormatting sqref="B78:L78">
    <cfRule type="expression" dxfId="1265" priority="24" stopIfTrue="1">
      <formula>AND($B78&lt;&gt;"")</formula>
    </cfRule>
  </conditionalFormatting>
  <conditionalFormatting sqref="B79:L79">
    <cfRule type="expression" dxfId="1264" priority="23" stopIfTrue="1">
      <formula>AND($B79&lt;&gt;"")</formula>
    </cfRule>
  </conditionalFormatting>
  <conditionalFormatting sqref="B80:L80">
    <cfRule type="expression" dxfId="1263" priority="22" stopIfTrue="1">
      <formula>AND($B80&lt;&gt;"")</formula>
    </cfRule>
  </conditionalFormatting>
  <conditionalFormatting sqref="B81:L81">
    <cfRule type="expression" dxfId="1262" priority="21" stopIfTrue="1">
      <formula>AND($B81&lt;&gt;"")</formula>
    </cfRule>
  </conditionalFormatting>
  <conditionalFormatting sqref="B82:L82">
    <cfRule type="expression" dxfId="1261" priority="20" stopIfTrue="1">
      <formula>AND($B82&lt;&gt;"")</formula>
    </cfRule>
  </conditionalFormatting>
  <conditionalFormatting sqref="B83:L83">
    <cfRule type="expression" dxfId="1260" priority="19" stopIfTrue="1">
      <formula>AND($B83&lt;&gt;"")</formula>
    </cfRule>
  </conditionalFormatting>
  <conditionalFormatting sqref="B84:L84">
    <cfRule type="expression" dxfId="1259" priority="18" stopIfTrue="1">
      <formula>AND($B84&lt;&gt;"")</formula>
    </cfRule>
  </conditionalFormatting>
  <conditionalFormatting sqref="B85:L85">
    <cfRule type="expression" dxfId="1258" priority="17" stopIfTrue="1">
      <formula>AND($B85&lt;&gt;"")</formula>
    </cfRule>
  </conditionalFormatting>
  <conditionalFormatting sqref="B86:L86">
    <cfRule type="expression" dxfId="1257" priority="16" stopIfTrue="1">
      <formula>AND($B86&lt;&gt;"")</formula>
    </cfRule>
  </conditionalFormatting>
  <conditionalFormatting sqref="B87:L87">
    <cfRule type="expression" dxfId="1256" priority="15" stopIfTrue="1">
      <formula>AND($B87&lt;&gt;"")</formula>
    </cfRule>
  </conditionalFormatting>
  <conditionalFormatting sqref="B88:L88">
    <cfRule type="expression" dxfId="1255" priority="14" stopIfTrue="1">
      <formula>AND($B88&lt;&gt;"")</formula>
    </cfRule>
  </conditionalFormatting>
  <conditionalFormatting sqref="B89:L89">
    <cfRule type="expression" dxfId="1254" priority="13" stopIfTrue="1">
      <formula>AND($B89&lt;&gt;"")</formula>
    </cfRule>
  </conditionalFormatting>
  <conditionalFormatting sqref="B90:L90">
    <cfRule type="expression" dxfId="1253" priority="12" stopIfTrue="1">
      <formula>AND($B90&lt;&gt;"")</formula>
    </cfRule>
  </conditionalFormatting>
  <conditionalFormatting sqref="B91:L91">
    <cfRule type="expression" dxfId="1252" priority="11" stopIfTrue="1">
      <formula>AND($B91&lt;&gt;"")</formula>
    </cfRule>
  </conditionalFormatting>
  <conditionalFormatting sqref="B92:L92">
    <cfRule type="expression" dxfId="1251" priority="10" stopIfTrue="1">
      <formula>AND($B92&lt;&gt;"")</formula>
    </cfRule>
  </conditionalFormatting>
  <conditionalFormatting sqref="B93:L93">
    <cfRule type="expression" dxfId="1250" priority="9" stopIfTrue="1">
      <formula>AND($B93&lt;&gt;"")</formula>
    </cfRule>
  </conditionalFormatting>
  <conditionalFormatting sqref="B94:L94">
    <cfRule type="expression" dxfId="1249" priority="8" stopIfTrue="1">
      <formula>AND($B94&lt;&gt;"")</formula>
    </cfRule>
  </conditionalFormatting>
  <conditionalFormatting sqref="B95:L95">
    <cfRule type="expression" dxfId="1248" priority="7" stopIfTrue="1">
      <formula>AND($B95&lt;&gt;"")</formula>
    </cfRule>
  </conditionalFormatting>
  <conditionalFormatting sqref="B96:L96">
    <cfRule type="expression" dxfId="1247" priority="6" stopIfTrue="1">
      <formula>AND($B96&lt;&gt;"")</formula>
    </cfRule>
  </conditionalFormatting>
  <conditionalFormatting sqref="B97:L97">
    <cfRule type="expression" dxfId="1246" priority="5" stopIfTrue="1">
      <formula>AND($B97&lt;&gt;"")</formula>
    </cfRule>
  </conditionalFormatting>
  <conditionalFormatting sqref="B98:L98">
    <cfRule type="expression" dxfId="1245" priority="4" stopIfTrue="1">
      <formula>AND($B98&lt;&gt;"")</formula>
    </cfRule>
  </conditionalFormatting>
  <conditionalFormatting sqref="B99:L99">
    <cfRule type="expression" dxfId="1244" priority="3" stopIfTrue="1">
      <formula>AND($B99&lt;&gt;"")</formula>
    </cfRule>
  </conditionalFormatting>
  <conditionalFormatting sqref="B100:L100">
    <cfRule type="expression" dxfId="1243" priority="2" stopIfTrue="1">
      <formula>AND($B100&lt;&gt;"")</formula>
    </cfRule>
  </conditionalFormatting>
  <conditionalFormatting sqref="B101:L101">
    <cfRule type="expression" dxfId="1242" priority="1" stopIfTrue="1">
      <formula>AND($B101&lt;&gt;"")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4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Mars "&amp;Année</f>
        <v>Suivi des opérations du mois de Mars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IF(ISNUMBER(INDIRECT("J"&amp;ROW()-1)),INDIRECT("J"&amp;ROW()-1)+INDIRECT("H"&amp;ROW())-INDIRECT("I"&amp;ROW()),LOOKUP(9^9,Février!J:J))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IF(ISNUMBER(INDIRECT("L"&amp;ROW()-1)),IF(INDIRECT("K"&amp;ROW())&lt;&gt;"",INDIRECT("L"&amp;ROW()-1)+INDIRECT("H"&amp;ROW())-INDIRECT("I"&amp;ROW()),INDIRECT("L"&amp;ROW()-1)),LOOKUP(9^9,Février!L:L))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1241" priority="100" stopIfTrue="1">
      <formula>AND($B7&lt;&gt;"")</formula>
    </cfRule>
  </conditionalFormatting>
  <conditionalFormatting sqref="B6:L6">
    <cfRule type="expression" dxfId="1240" priority="99" stopIfTrue="1">
      <formula>AND($B6&lt;&gt;"")</formula>
    </cfRule>
  </conditionalFormatting>
  <conditionalFormatting sqref="B8:L8">
    <cfRule type="expression" dxfId="1239" priority="98" stopIfTrue="1">
      <formula>AND($B8&lt;&gt;"")</formula>
    </cfRule>
  </conditionalFormatting>
  <conditionalFormatting sqref="B9:L9">
    <cfRule type="expression" dxfId="1238" priority="97" stopIfTrue="1">
      <formula>AND($B9&lt;&gt;"")</formula>
    </cfRule>
  </conditionalFormatting>
  <conditionalFormatting sqref="B10:L10">
    <cfRule type="expression" dxfId="1237" priority="96" stopIfTrue="1">
      <formula>AND($B10&lt;&gt;"")</formula>
    </cfRule>
  </conditionalFormatting>
  <conditionalFormatting sqref="B11:L11">
    <cfRule type="expression" dxfId="1236" priority="95" stopIfTrue="1">
      <formula>AND($B11&lt;&gt;"")</formula>
    </cfRule>
  </conditionalFormatting>
  <conditionalFormatting sqref="B12:L12">
    <cfRule type="expression" dxfId="1235" priority="94" stopIfTrue="1">
      <formula>AND($B12&lt;&gt;"")</formula>
    </cfRule>
  </conditionalFormatting>
  <conditionalFormatting sqref="B13:L13">
    <cfRule type="expression" dxfId="1234" priority="93" stopIfTrue="1">
      <formula>AND($B13&lt;&gt;"")</formula>
    </cfRule>
  </conditionalFormatting>
  <conditionalFormatting sqref="B14:L14">
    <cfRule type="expression" dxfId="1233" priority="92" stopIfTrue="1">
      <formula>AND($B14&lt;&gt;"")</formula>
    </cfRule>
  </conditionalFormatting>
  <conditionalFormatting sqref="B15:L15">
    <cfRule type="expression" dxfId="1232" priority="91" stopIfTrue="1">
      <formula>AND($B15&lt;&gt;"")</formula>
    </cfRule>
  </conditionalFormatting>
  <conditionalFormatting sqref="B16:L16">
    <cfRule type="expression" dxfId="1231" priority="90" stopIfTrue="1">
      <formula>AND($B16&lt;&gt;"")</formula>
    </cfRule>
  </conditionalFormatting>
  <conditionalFormatting sqref="B17:L17">
    <cfRule type="expression" dxfId="1230" priority="89" stopIfTrue="1">
      <formula>AND($B17&lt;&gt;"")</formula>
    </cfRule>
  </conditionalFormatting>
  <conditionalFormatting sqref="B18:L18">
    <cfRule type="expression" dxfId="1229" priority="88" stopIfTrue="1">
      <formula>AND($B18&lt;&gt;"")</formula>
    </cfRule>
  </conditionalFormatting>
  <conditionalFormatting sqref="B19:L19">
    <cfRule type="expression" dxfId="1228" priority="87" stopIfTrue="1">
      <formula>AND($B19&lt;&gt;"")</formula>
    </cfRule>
  </conditionalFormatting>
  <conditionalFormatting sqref="B20:L20">
    <cfRule type="expression" dxfId="1227" priority="86" stopIfTrue="1">
      <formula>AND($B20&lt;&gt;"")</formula>
    </cfRule>
  </conditionalFormatting>
  <conditionalFormatting sqref="B21:L21">
    <cfRule type="expression" dxfId="1226" priority="85" stopIfTrue="1">
      <formula>AND($B21&lt;&gt;"")</formula>
    </cfRule>
  </conditionalFormatting>
  <conditionalFormatting sqref="B22:L22">
    <cfRule type="expression" dxfId="1225" priority="84" stopIfTrue="1">
      <formula>AND($B22&lt;&gt;"")</formula>
    </cfRule>
  </conditionalFormatting>
  <conditionalFormatting sqref="B23:L23">
    <cfRule type="expression" dxfId="1224" priority="83" stopIfTrue="1">
      <formula>AND($B23&lt;&gt;"")</formula>
    </cfRule>
  </conditionalFormatting>
  <conditionalFormatting sqref="B24:L24">
    <cfRule type="expression" dxfId="1223" priority="82" stopIfTrue="1">
      <formula>AND($B24&lt;&gt;"")</formula>
    </cfRule>
  </conditionalFormatting>
  <conditionalFormatting sqref="B25:L25">
    <cfRule type="expression" dxfId="1222" priority="81" stopIfTrue="1">
      <formula>AND($B25&lt;&gt;"")</formula>
    </cfRule>
  </conditionalFormatting>
  <conditionalFormatting sqref="B26:L26">
    <cfRule type="expression" dxfId="1221" priority="80" stopIfTrue="1">
      <formula>AND($B26&lt;&gt;"")</formula>
    </cfRule>
  </conditionalFormatting>
  <conditionalFormatting sqref="B27:L27">
    <cfRule type="expression" dxfId="1220" priority="79" stopIfTrue="1">
      <formula>AND($B27&lt;&gt;"")</formula>
    </cfRule>
  </conditionalFormatting>
  <conditionalFormatting sqref="B28:L28">
    <cfRule type="expression" dxfId="1219" priority="78" stopIfTrue="1">
      <formula>AND($B28&lt;&gt;"")</formula>
    </cfRule>
  </conditionalFormatting>
  <conditionalFormatting sqref="B29:L29">
    <cfRule type="expression" dxfId="1218" priority="77" stopIfTrue="1">
      <formula>AND($B29&lt;&gt;"")</formula>
    </cfRule>
  </conditionalFormatting>
  <conditionalFormatting sqref="B30:L30">
    <cfRule type="expression" dxfId="1217" priority="76" stopIfTrue="1">
      <formula>AND($B30&lt;&gt;"")</formula>
    </cfRule>
  </conditionalFormatting>
  <conditionalFormatting sqref="B31:L31">
    <cfRule type="expression" dxfId="1216" priority="75" stopIfTrue="1">
      <formula>AND($B31&lt;&gt;"")</formula>
    </cfRule>
  </conditionalFormatting>
  <conditionalFormatting sqref="B32:L32">
    <cfRule type="expression" dxfId="1215" priority="74" stopIfTrue="1">
      <formula>AND($B32&lt;&gt;"")</formula>
    </cfRule>
  </conditionalFormatting>
  <conditionalFormatting sqref="B33:L33">
    <cfRule type="expression" dxfId="1214" priority="73" stopIfTrue="1">
      <formula>AND($B33&lt;&gt;"")</formula>
    </cfRule>
  </conditionalFormatting>
  <conditionalFormatting sqref="B34:L34">
    <cfRule type="expression" dxfId="1213" priority="72" stopIfTrue="1">
      <formula>AND($B34&lt;&gt;"")</formula>
    </cfRule>
  </conditionalFormatting>
  <conditionalFormatting sqref="B35:L35">
    <cfRule type="expression" dxfId="1212" priority="71" stopIfTrue="1">
      <formula>AND($B35&lt;&gt;"")</formula>
    </cfRule>
  </conditionalFormatting>
  <conditionalFormatting sqref="B36:L36">
    <cfRule type="expression" dxfId="1211" priority="70" stopIfTrue="1">
      <formula>AND($B36&lt;&gt;"")</formula>
    </cfRule>
  </conditionalFormatting>
  <conditionalFormatting sqref="B37:L37">
    <cfRule type="expression" dxfId="1210" priority="69" stopIfTrue="1">
      <formula>AND($B37&lt;&gt;"")</formula>
    </cfRule>
  </conditionalFormatting>
  <conditionalFormatting sqref="B38:L38">
    <cfRule type="expression" dxfId="1209" priority="68" stopIfTrue="1">
      <formula>AND($B38&lt;&gt;"")</formula>
    </cfRule>
  </conditionalFormatting>
  <conditionalFormatting sqref="B39:L39">
    <cfRule type="expression" dxfId="1208" priority="67" stopIfTrue="1">
      <formula>AND($B39&lt;&gt;"")</formula>
    </cfRule>
  </conditionalFormatting>
  <conditionalFormatting sqref="B40:L40">
    <cfRule type="expression" dxfId="1207" priority="66" stopIfTrue="1">
      <formula>AND($B40&lt;&gt;"")</formula>
    </cfRule>
  </conditionalFormatting>
  <conditionalFormatting sqref="B41:L41">
    <cfRule type="expression" dxfId="1206" priority="65" stopIfTrue="1">
      <formula>AND($B41&lt;&gt;"")</formula>
    </cfRule>
  </conditionalFormatting>
  <conditionalFormatting sqref="B42:L42">
    <cfRule type="expression" dxfId="1205" priority="64" stopIfTrue="1">
      <formula>AND($B42&lt;&gt;"")</formula>
    </cfRule>
  </conditionalFormatting>
  <conditionalFormatting sqref="B43:L43">
    <cfRule type="expression" dxfId="1204" priority="63" stopIfTrue="1">
      <formula>AND($B43&lt;&gt;"")</formula>
    </cfRule>
  </conditionalFormatting>
  <conditionalFormatting sqref="B44:L44">
    <cfRule type="expression" dxfId="1203" priority="62" stopIfTrue="1">
      <formula>AND($B44&lt;&gt;"")</formula>
    </cfRule>
  </conditionalFormatting>
  <conditionalFormatting sqref="B45:L45">
    <cfRule type="expression" dxfId="1202" priority="61" stopIfTrue="1">
      <formula>AND($B45&lt;&gt;"")</formula>
    </cfRule>
  </conditionalFormatting>
  <conditionalFormatting sqref="B46:L46">
    <cfRule type="expression" dxfId="1201" priority="60" stopIfTrue="1">
      <formula>AND($B46&lt;&gt;"")</formula>
    </cfRule>
  </conditionalFormatting>
  <conditionalFormatting sqref="B47:L47">
    <cfRule type="expression" dxfId="1200" priority="59" stopIfTrue="1">
      <formula>AND($B47&lt;&gt;"")</formula>
    </cfRule>
  </conditionalFormatting>
  <conditionalFormatting sqref="B48:L48">
    <cfRule type="expression" dxfId="1199" priority="58" stopIfTrue="1">
      <formula>AND($B48&lt;&gt;"")</formula>
    </cfRule>
  </conditionalFormatting>
  <conditionalFormatting sqref="B49:L49">
    <cfRule type="expression" dxfId="1198" priority="57" stopIfTrue="1">
      <formula>AND($B49&lt;&gt;"")</formula>
    </cfRule>
  </conditionalFormatting>
  <conditionalFormatting sqref="B50:L50">
    <cfRule type="expression" dxfId="1197" priority="56" stopIfTrue="1">
      <formula>AND($B50&lt;&gt;"")</formula>
    </cfRule>
  </conditionalFormatting>
  <conditionalFormatting sqref="B51:L51">
    <cfRule type="expression" dxfId="1196" priority="55" stopIfTrue="1">
      <formula>AND($B51&lt;&gt;"")</formula>
    </cfRule>
  </conditionalFormatting>
  <conditionalFormatting sqref="B52:L52">
    <cfRule type="expression" dxfId="1195" priority="54" stopIfTrue="1">
      <formula>AND($B52&lt;&gt;"")</formula>
    </cfRule>
  </conditionalFormatting>
  <conditionalFormatting sqref="B53:L53">
    <cfRule type="expression" dxfId="1194" priority="53" stopIfTrue="1">
      <formula>AND($B53&lt;&gt;"")</formula>
    </cfRule>
  </conditionalFormatting>
  <conditionalFormatting sqref="B54:L54">
    <cfRule type="expression" dxfId="1193" priority="52" stopIfTrue="1">
      <formula>AND($B54&lt;&gt;"")</formula>
    </cfRule>
  </conditionalFormatting>
  <conditionalFormatting sqref="B55:L55">
    <cfRule type="expression" dxfId="1192" priority="51" stopIfTrue="1">
      <formula>AND($B55&lt;&gt;"")</formula>
    </cfRule>
  </conditionalFormatting>
  <conditionalFormatting sqref="B56:L56">
    <cfRule type="expression" dxfId="1191" priority="50" stopIfTrue="1">
      <formula>AND($B56&lt;&gt;"")</formula>
    </cfRule>
  </conditionalFormatting>
  <conditionalFormatting sqref="B57:L57">
    <cfRule type="expression" dxfId="1190" priority="49" stopIfTrue="1">
      <formula>AND($B57&lt;&gt;"")</formula>
    </cfRule>
  </conditionalFormatting>
  <conditionalFormatting sqref="B58:L58">
    <cfRule type="expression" dxfId="1189" priority="48" stopIfTrue="1">
      <formula>AND($B58&lt;&gt;"")</formula>
    </cfRule>
  </conditionalFormatting>
  <conditionalFormatting sqref="B59:L59">
    <cfRule type="expression" dxfId="1188" priority="47" stopIfTrue="1">
      <formula>AND($B59&lt;&gt;"")</formula>
    </cfRule>
  </conditionalFormatting>
  <conditionalFormatting sqref="B60:L60">
    <cfRule type="expression" dxfId="1187" priority="46" stopIfTrue="1">
      <formula>AND($B60&lt;&gt;"")</formula>
    </cfRule>
  </conditionalFormatting>
  <conditionalFormatting sqref="B61:L61">
    <cfRule type="expression" dxfId="1186" priority="45" stopIfTrue="1">
      <formula>AND($B61&lt;&gt;"")</formula>
    </cfRule>
  </conditionalFormatting>
  <conditionalFormatting sqref="B62:L62">
    <cfRule type="expression" dxfId="1185" priority="44" stopIfTrue="1">
      <formula>AND($B62&lt;&gt;"")</formula>
    </cfRule>
  </conditionalFormatting>
  <conditionalFormatting sqref="B63:L63">
    <cfRule type="expression" dxfId="1184" priority="43" stopIfTrue="1">
      <formula>AND($B63&lt;&gt;"")</formula>
    </cfRule>
  </conditionalFormatting>
  <conditionalFormatting sqref="B64:L64">
    <cfRule type="expression" dxfId="1183" priority="42" stopIfTrue="1">
      <formula>AND($B64&lt;&gt;"")</formula>
    </cfRule>
  </conditionalFormatting>
  <conditionalFormatting sqref="B65:L65">
    <cfRule type="expression" dxfId="1182" priority="41" stopIfTrue="1">
      <formula>AND($B65&lt;&gt;"")</formula>
    </cfRule>
  </conditionalFormatting>
  <conditionalFormatting sqref="B66:L66">
    <cfRule type="expression" dxfId="1181" priority="40" stopIfTrue="1">
      <formula>AND($B66&lt;&gt;"")</formula>
    </cfRule>
  </conditionalFormatting>
  <conditionalFormatting sqref="B67:L67">
    <cfRule type="expression" dxfId="1180" priority="39" stopIfTrue="1">
      <formula>AND($B67&lt;&gt;"")</formula>
    </cfRule>
  </conditionalFormatting>
  <conditionalFormatting sqref="B68:L68">
    <cfRule type="expression" dxfId="1179" priority="38" stopIfTrue="1">
      <formula>AND($B68&lt;&gt;"")</formula>
    </cfRule>
  </conditionalFormatting>
  <conditionalFormatting sqref="B69:L69">
    <cfRule type="expression" dxfId="1178" priority="37" stopIfTrue="1">
      <formula>AND($B69&lt;&gt;"")</formula>
    </cfRule>
  </conditionalFormatting>
  <conditionalFormatting sqref="B70:L70">
    <cfRule type="expression" dxfId="1177" priority="36" stopIfTrue="1">
      <formula>AND($B70&lt;&gt;"")</formula>
    </cfRule>
  </conditionalFormatting>
  <conditionalFormatting sqref="B71:L71">
    <cfRule type="expression" dxfId="1176" priority="35" stopIfTrue="1">
      <formula>AND($B71&lt;&gt;"")</formula>
    </cfRule>
  </conditionalFormatting>
  <conditionalFormatting sqref="B72:L72">
    <cfRule type="expression" dxfId="1175" priority="34" stopIfTrue="1">
      <formula>AND($B72&lt;&gt;"")</formula>
    </cfRule>
  </conditionalFormatting>
  <conditionalFormatting sqref="B73:L73">
    <cfRule type="expression" dxfId="1174" priority="33" stopIfTrue="1">
      <formula>AND($B73&lt;&gt;"")</formula>
    </cfRule>
  </conditionalFormatting>
  <conditionalFormatting sqref="B74:L74">
    <cfRule type="expression" dxfId="1173" priority="32" stopIfTrue="1">
      <formula>AND($B74&lt;&gt;"")</formula>
    </cfRule>
  </conditionalFormatting>
  <conditionalFormatting sqref="B75:L75">
    <cfRule type="expression" dxfId="1172" priority="31" stopIfTrue="1">
      <formula>AND($B75&lt;&gt;"")</formula>
    </cfRule>
  </conditionalFormatting>
  <conditionalFormatting sqref="B76:L76">
    <cfRule type="expression" dxfId="1171" priority="30" stopIfTrue="1">
      <formula>AND($B76&lt;&gt;"")</formula>
    </cfRule>
  </conditionalFormatting>
  <conditionalFormatting sqref="B77:L77">
    <cfRule type="expression" dxfId="1170" priority="29" stopIfTrue="1">
      <formula>AND($B77&lt;&gt;"")</formula>
    </cfRule>
  </conditionalFormatting>
  <conditionalFormatting sqref="B78:L78">
    <cfRule type="expression" dxfId="1169" priority="28" stopIfTrue="1">
      <formula>AND($B78&lt;&gt;"")</formula>
    </cfRule>
  </conditionalFormatting>
  <conditionalFormatting sqref="B79:L79">
    <cfRule type="expression" dxfId="1168" priority="27" stopIfTrue="1">
      <formula>AND($B79&lt;&gt;"")</formula>
    </cfRule>
  </conditionalFormatting>
  <conditionalFormatting sqref="B80:L80">
    <cfRule type="expression" dxfId="1167" priority="26" stopIfTrue="1">
      <formula>AND($B80&lt;&gt;"")</formula>
    </cfRule>
  </conditionalFormatting>
  <conditionalFormatting sqref="B81:L81">
    <cfRule type="expression" dxfId="1166" priority="25" stopIfTrue="1">
      <formula>AND($B81&lt;&gt;"")</formula>
    </cfRule>
  </conditionalFormatting>
  <conditionalFormatting sqref="B82:L82">
    <cfRule type="expression" dxfId="1165" priority="24" stopIfTrue="1">
      <formula>AND($B82&lt;&gt;"")</formula>
    </cfRule>
  </conditionalFormatting>
  <conditionalFormatting sqref="B83:L83">
    <cfRule type="expression" dxfId="1164" priority="23" stopIfTrue="1">
      <formula>AND($B83&lt;&gt;"")</formula>
    </cfRule>
  </conditionalFormatting>
  <conditionalFormatting sqref="B84:L84">
    <cfRule type="expression" dxfId="1163" priority="22" stopIfTrue="1">
      <formula>AND($B84&lt;&gt;"")</formula>
    </cfRule>
  </conditionalFormatting>
  <conditionalFormatting sqref="B85:L85">
    <cfRule type="expression" dxfId="1162" priority="21" stopIfTrue="1">
      <formula>AND($B85&lt;&gt;"")</formula>
    </cfRule>
  </conditionalFormatting>
  <conditionalFormatting sqref="B86:L86">
    <cfRule type="expression" dxfId="1161" priority="20" stopIfTrue="1">
      <formula>AND($B86&lt;&gt;"")</formula>
    </cfRule>
  </conditionalFormatting>
  <conditionalFormatting sqref="B87:L87">
    <cfRule type="expression" dxfId="1160" priority="19" stopIfTrue="1">
      <formula>AND($B87&lt;&gt;"")</formula>
    </cfRule>
  </conditionalFormatting>
  <conditionalFormatting sqref="B88:L88">
    <cfRule type="expression" dxfId="1159" priority="18" stopIfTrue="1">
      <formula>AND($B88&lt;&gt;"")</formula>
    </cfRule>
  </conditionalFormatting>
  <conditionalFormatting sqref="B89:L89">
    <cfRule type="expression" dxfId="1158" priority="17" stopIfTrue="1">
      <formula>AND($B89&lt;&gt;"")</formula>
    </cfRule>
  </conditionalFormatting>
  <conditionalFormatting sqref="B90:L90">
    <cfRule type="expression" dxfId="1157" priority="16" stopIfTrue="1">
      <formula>AND($B90&lt;&gt;"")</formula>
    </cfRule>
  </conditionalFormatting>
  <conditionalFormatting sqref="B91:L91">
    <cfRule type="expression" dxfId="1156" priority="15" stopIfTrue="1">
      <formula>AND($B91&lt;&gt;"")</formula>
    </cfRule>
  </conditionalFormatting>
  <conditionalFormatting sqref="B92:L92">
    <cfRule type="expression" dxfId="1155" priority="14" stopIfTrue="1">
      <formula>AND($B92&lt;&gt;"")</formula>
    </cfRule>
  </conditionalFormatting>
  <conditionalFormatting sqref="B93:L93">
    <cfRule type="expression" dxfId="1154" priority="13" stopIfTrue="1">
      <formula>AND($B93&lt;&gt;"")</formula>
    </cfRule>
  </conditionalFormatting>
  <conditionalFormatting sqref="B94:L94">
    <cfRule type="expression" dxfId="1153" priority="12" stopIfTrue="1">
      <formula>AND($B94&lt;&gt;"")</formula>
    </cfRule>
  </conditionalFormatting>
  <conditionalFormatting sqref="B95:L95">
    <cfRule type="expression" dxfId="1152" priority="11" stopIfTrue="1">
      <formula>AND($B95&lt;&gt;"")</formula>
    </cfRule>
  </conditionalFormatting>
  <conditionalFormatting sqref="B96:L96">
    <cfRule type="expression" dxfId="1151" priority="10" stopIfTrue="1">
      <formula>AND($B96&lt;&gt;"")</formula>
    </cfRule>
  </conditionalFormatting>
  <conditionalFormatting sqref="B97:L97">
    <cfRule type="expression" dxfId="1150" priority="9" stopIfTrue="1">
      <formula>AND($B97&lt;&gt;"")</formula>
    </cfRule>
  </conditionalFormatting>
  <conditionalFormatting sqref="B98:L98">
    <cfRule type="expression" dxfId="1149" priority="8" stopIfTrue="1">
      <formula>AND($B98&lt;&gt;"")</formula>
    </cfRule>
  </conditionalFormatting>
  <conditionalFormatting sqref="B99:L99">
    <cfRule type="expression" dxfId="1148" priority="7" stopIfTrue="1">
      <formula>AND($B99&lt;&gt;"")</formula>
    </cfRule>
  </conditionalFormatting>
  <conditionalFormatting sqref="B100:L100">
    <cfRule type="expression" dxfId="1147" priority="6" stopIfTrue="1">
      <formula>AND($B100&lt;&gt;"")</formula>
    </cfRule>
  </conditionalFormatting>
  <conditionalFormatting sqref="B101:L101">
    <cfRule type="expression" dxfId="1146" priority="5" stopIfTrue="1">
      <formula>AND($B101&lt;&gt;"")</formula>
    </cfRule>
  </conditionalFormatting>
  <conditionalFormatting sqref="B102:L102">
    <cfRule type="expression" dxfId="1145" priority="4" stopIfTrue="1">
      <formula>AND($B102&lt;&gt;"")</formula>
    </cfRule>
  </conditionalFormatting>
  <conditionalFormatting sqref="B103:L103">
    <cfRule type="expression" dxfId="1144" priority="3" stopIfTrue="1">
      <formula>AND($B103&lt;&gt;"")</formula>
    </cfRule>
  </conditionalFormatting>
  <conditionalFormatting sqref="B104:L104">
    <cfRule type="expression" dxfId="1143" priority="2" stopIfTrue="1">
      <formula>AND($B104&lt;&gt;"")</formula>
    </cfRule>
  </conditionalFormatting>
  <conditionalFormatting sqref="B105:L105">
    <cfRule type="expression" dxfId="11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4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d'Avril "&amp;Année</f>
        <v>Suivi des opérations du mois d'Avril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IF(ISNUMBER(INDIRECT("J"&amp;ROW()-1)),INDIRECT("J"&amp;ROW()-1)+INDIRECT("H"&amp;ROW())-INDIRECT("I"&amp;ROW()),LOOKUP(9^9,Mars!J:J))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IF(ISNUMBER(INDIRECT("L"&amp;ROW()-1)),IF(INDIRECT("K"&amp;ROW())&lt;&gt;"",INDIRECT("L"&amp;ROW()-1)+INDIRECT("H"&amp;ROW())-INDIRECT("I"&amp;ROW()),INDIRECT("L"&amp;ROW()-1)),LOOKUP(9^9,Mars!L:L))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1141" priority="100" stopIfTrue="1">
      <formula>AND($B7&lt;&gt;"")</formula>
    </cfRule>
  </conditionalFormatting>
  <conditionalFormatting sqref="B6:L6">
    <cfRule type="expression" dxfId="1140" priority="99" stopIfTrue="1">
      <formula>AND($B6&lt;&gt;"")</formula>
    </cfRule>
  </conditionalFormatting>
  <conditionalFormatting sqref="B8:L8">
    <cfRule type="expression" dxfId="1139" priority="98" stopIfTrue="1">
      <formula>AND($B8&lt;&gt;"")</formula>
    </cfRule>
  </conditionalFormatting>
  <conditionalFormatting sqref="B9:L9">
    <cfRule type="expression" dxfId="1138" priority="97" stopIfTrue="1">
      <formula>AND($B9&lt;&gt;"")</formula>
    </cfRule>
  </conditionalFormatting>
  <conditionalFormatting sqref="B10:L10">
    <cfRule type="expression" dxfId="1137" priority="96" stopIfTrue="1">
      <formula>AND($B10&lt;&gt;"")</formula>
    </cfRule>
  </conditionalFormatting>
  <conditionalFormatting sqref="B11:L11">
    <cfRule type="expression" dxfId="1136" priority="95" stopIfTrue="1">
      <formula>AND($B11&lt;&gt;"")</formula>
    </cfRule>
  </conditionalFormatting>
  <conditionalFormatting sqref="B12:L12">
    <cfRule type="expression" dxfId="1135" priority="94" stopIfTrue="1">
      <formula>AND($B12&lt;&gt;"")</formula>
    </cfRule>
  </conditionalFormatting>
  <conditionalFormatting sqref="B13:L13">
    <cfRule type="expression" dxfId="1134" priority="93" stopIfTrue="1">
      <formula>AND($B13&lt;&gt;"")</formula>
    </cfRule>
  </conditionalFormatting>
  <conditionalFormatting sqref="B14:L14">
    <cfRule type="expression" dxfId="1133" priority="92" stopIfTrue="1">
      <formula>AND($B14&lt;&gt;"")</formula>
    </cfRule>
  </conditionalFormatting>
  <conditionalFormatting sqref="B15:L15">
    <cfRule type="expression" dxfId="1132" priority="91" stopIfTrue="1">
      <formula>AND($B15&lt;&gt;"")</formula>
    </cfRule>
  </conditionalFormatting>
  <conditionalFormatting sqref="B16:L16">
    <cfRule type="expression" dxfId="1131" priority="90" stopIfTrue="1">
      <formula>AND($B16&lt;&gt;"")</formula>
    </cfRule>
  </conditionalFormatting>
  <conditionalFormatting sqref="B17:L17">
    <cfRule type="expression" dxfId="1130" priority="89" stopIfTrue="1">
      <formula>AND($B17&lt;&gt;"")</formula>
    </cfRule>
  </conditionalFormatting>
  <conditionalFormatting sqref="B18:L18">
    <cfRule type="expression" dxfId="1129" priority="88" stopIfTrue="1">
      <formula>AND($B18&lt;&gt;"")</formula>
    </cfRule>
  </conditionalFormatting>
  <conditionalFormatting sqref="B19:L19">
    <cfRule type="expression" dxfId="1128" priority="87" stopIfTrue="1">
      <formula>AND($B19&lt;&gt;"")</formula>
    </cfRule>
  </conditionalFormatting>
  <conditionalFormatting sqref="B20:L20">
    <cfRule type="expression" dxfId="1127" priority="86" stopIfTrue="1">
      <formula>AND($B20&lt;&gt;"")</formula>
    </cfRule>
  </conditionalFormatting>
  <conditionalFormatting sqref="B21:L21">
    <cfRule type="expression" dxfId="1126" priority="85" stopIfTrue="1">
      <formula>AND($B21&lt;&gt;"")</formula>
    </cfRule>
  </conditionalFormatting>
  <conditionalFormatting sqref="B22:L22">
    <cfRule type="expression" dxfId="1125" priority="84" stopIfTrue="1">
      <formula>AND($B22&lt;&gt;"")</formula>
    </cfRule>
  </conditionalFormatting>
  <conditionalFormatting sqref="B23:L23">
    <cfRule type="expression" dxfId="1124" priority="83" stopIfTrue="1">
      <formula>AND($B23&lt;&gt;"")</formula>
    </cfRule>
  </conditionalFormatting>
  <conditionalFormatting sqref="B24:L24">
    <cfRule type="expression" dxfId="1123" priority="82" stopIfTrue="1">
      <formula>AND($B24&lt;&gt;"")</formula>
    </cfRule>
  </conditionalFormatting>
  <conditionalFormatting sqref="B25:L25">
    <cfRule type="expression" dxfId="1122" priority="81" stopIfTrue="1">
      <formula>AND($B25&lt;&gt;"")</formula>
    </cfRule>
  </conditionalFormatting>
  <conditionalFormatting sqref="B26:L26">
    <cfRule type="expression" dxfId="1121" priority="80" stopIfTrue="1">
      <formula>AND($B26&lt;&gt;"")</formula>
    </cfRule>
  </conditionalFormatting>
  <conditionalFormatting sqref="B27:L27">
    <cfRule type="expression" dxfId="1120" priority="79" stopIfTrue="1">
      <formula>AND($B27&lt;&gt;"")</formula>
    </cfRule>
  </conditionalFormatting>
  <conditionalFormatting sqref="B28:L28">
    <cfRule type="expression" dxfId="1119" priority="78" stopIfTrue="1">
      <formula>AND($B28&lt;&gt;"")</formula>
    </cfRule>
  </conditionalFormatting>
  <conditionalFormatting sqref="B29:L29">
    <cfRule type="expression" dxfId="1118" priority="77" stopIfTrue="1">
      <formula>AND($B29&lt;&gt;"")</formula>
    </cfRule>
  </conditionalFormatting>
  <conditionalFormatting sqref="B30:L30">
    <cfRule type="expression" dxfId="1117" priority="76" stopIfTrue="1">
      <formula>AND($B30&lt;&gt;"")</formula>
    </cfRule>
  </conditionalFormatting>
  <conditionalFormatting sqref="B31:L31">
    <cfRule type="expression" dxfId="1116" priority="75" stopIfTrue="1">
      <formula>AND($B31&lt;&gt;"")</formula>
    </cfRule>
  </conditionalFormatting>
  <conditionalFormatting sqref="B32:L32">
    <cfRule type="expression" dxfId="1115" priority="74" stopIfTrue="1">
      <formula>AND($B32&lt;&gt;"")</formula>
    </cfRule>
  </conditionalFormatting>
  <conditionalFormatting sqref="B33:L33">
    <cfRule type="expression" dxfId="1114" priority="73" stopIfTrue="1">
      <formula>AND($B33&lt;&gt;"")</formula>
    </cfRule>
  </conditionalFormatting>
  <conditionalFormatting sqref="B34:L34">
    <cfRule type="expression" dxfId="1113" priority="72" stopIfTrue="1">
      <formula>AND($B34&lt;&gt;"")</formula>
    </cfRule>
  </conditionalFormatting>
  <conditionalFormatting sqref="B35:L35">
    <cfRule type="expression" dxfId="1112" priority="71" stopIfTrue="1">
      <formula>AND($B35&lt;&gt;"")</formula>
    </cfRule>
  </conditionalFormatting>
  <conditionalFormatting sqref="B36:L36">
    <cfRule type="expression" dxfId="1111" priority="70" stopIfTrue="1">
      <formula>AND($B36&lt;&gt;"")</formula>
    </cfRule>
  </conditionalFormatting>
  <conditionalFormatting sqref="B37:L37">
    <cfRule type="expression" dxfId="1110" priority="69" stopIfTrue="1">
      <formula>AND($B37&lt;&gt;"")</formula>
    </cfRule>
  </conditionalFormatting>
  <conditionalFormatting sqref="B38:L38">
    <cfRule type="expression" dxfId="1109" priority="68" stopIfTrue="1">
      <formula>AND($B38&lt;&gt;"")</formula>
    </cfRule>
  </conditionalFormatting>
  <conditionalFormatting sqref="B39:L39">
    <cfRule type="expression" dxfId="1108" priority="67" stopIfTrue="1">
      <formula>AND($B39&lt;&gt;"")</formula>
    </cfRule>
  </conditionalFormatting>
  <conditionalFormatting sqref="B40:L40">
    <cfRule type="expression" dxfId="1107" priority="66" stopIfTrue="1">
      <formula>AND($B40&lt;&gt;"")</formula>
    </cfRule>
  </conditionalFormatting>
  <conditionalFormatting sqref="B41:L41">
    <cfRule type="expression" dxfId="1106" priority="65" stopIfTrue="1">
      <formula>AND($B41&lt;&gt;"")</formula>
    </cfRule>
  </conditionalFormatting>
  <conditionalFormatting sqref="B42:L42">
    <cfRule type="expression" dxfId="1105" priority="64" stopIfTrue="1">
      <formula>AND($B42&lt;&gt;"")</formula>
    </cfRule>
  </conditionalFormatting>
  <conditionalFormatting sqref="B43:L43">
    <cfRule type="expression" dxfId="1104" priority="63" stopIfTrue="1">
      <formula>AND($B43&lt;&gt;"")</formula>
    </cfRule>
  </conditionalFormatting>
  <conditionalFormatting sqref="B44:L44">
    <cfRule type="expression" dxfId="1103" priority="62" stopIfTrue="1">
      <formula>AND($B44&lt;&gt;"")</formula>
    </cfRule>
  </conditionalFormatting>
  <conditionalFormatting sqref="B45:L45">
    <cfRule type="expression" dxfId="1102" priority="61" stopIfTrue="1">
      <formula>AND($B45&lt;&gt;"")</formula>
    </cfRule>
  </conditionalFormatting>
  <conditionalFormatting sqref="B46:L46">
    <cfRule type="expression" dxfId="1101" priority="60" stopIfTrue="1">
      <formula>AND($B46&lt;&gt;"")</formula>
    </cfRule>
  </conditionalFormatting>
  <conditionalFormatting sqref="B47:L47">
    <cfRule type="expression" dxfId="1100" priority="59" stopIfTrue="1">
      <formula>AND($B47&lt;&gt;"")</formula>
    </cfRule>
  </conditionalFormatting>
  <conditionalFormatting sqref="B48:L48">
    <cfRule type="expression" dxfId="1099" priority="58" stopIfTrue="1">
      <formula>AND($B48&lt;&gt;"")</formula>
    </cfRule>
  </conditionalFormatting>
  <conditionalFormatting sqref="B49:L49">
    <cfRule type="expression" dxfId="1098" priority="57" stopIfTrue="1">
      <formula>AND($B49&lt;&gt;"")</formula>
    </cfRule>
  </conditionalFormatting>
  <conditionalFormatting sqref="B50:L50">
    <cfRule type="expression" dxfId="1097" priority="56" stopIfTrue="1">
      <formula>AND($B50&lt;&gt;"")</formula>
    </cfRule>
  </conditionalFormatting>
  <conditionalFormatting sqref="B51:L51">
    <cfRule type="expression" dxfId="1096" priority="55" stopIfTrue="1">
      <formula>AND($B51&lt;&gt;"")</formula>
    </cfRule>
  </conditionalFormatting>
  <conditionalFormatting sqref="B52:L52">
    <cfRule type="expression" dxfId="1095" priority="54" stopIfTrue="1">
      <formula>AND($B52&lt;&gt;"")</formula>
    </cfRule>
  </conditionalFormatting>
  <conditionalFormatting sqref="B53:L53">
    <cfRule type="expression" dxfId="1094" priority="53" stopIfTrue="1">
      <formula>AND($B53&lt;&gt;"")</formula>
    </cfRule>
  </conditionalFormatting>
  <conditionalFormatting sqref="B54:L54">
    <cfRule type="expression" dxfId="1093" priority="52" stopIfTrue="1">
      <formula>AND($B54&lt;&gt;"")</formula>
    </cfRule>
  </conditionalFormatting>
  <conditionalFormatting sqref="B55:L55">
    <cfRule type="expression" dxfId="1092" priority="51" stopIfTrue="1">
      <formula>AND($B55&lt;&gt;"")</formula>
    </cfRule>
  </conditionalFormatting>
  <conditionalFormatting sqref="B56:L56">
    <cfRule type="expression" dxfId="1091" priority="50" stopIfTrue="1">
      <formula>AND($B56&lt;&gt;"")</formula>
    </cfRule>
  </conditionalFormatting>
  <conditionalFormatting sqref="B57:L57">
    <cfRule type="expression" dxfId="1090" priority="49" stopIfTrue="1">
      <formula>AND($B57&lt;&gt;"")</formula>
    </cfRule>
  </conditionalFormatting>
  <conditionalFormatting sqref="B58:L58">
    <cfRule type="expression" dxfId="1089" priority="48" stopIfTrue="1">
      <formula>AND($B58&lt;&gt;"")</formula>
    </cfRule>
  </conditionalFormatting>
  <conditionalFormatting sqref="B59:L59">
    <cfRule type="expression" dxfId="1088" priority="47" stopIfTrue="1">
      <formula>AND($B59&lt;&gt;"")</formula>
    </cfRule>
  </conditionalFormatting>
  <conditionalFormatting sqref="B60:L60">
    <cfRule type="expression" dxfId="1087" priority="46" stopIfTrue="1">
      <formula>AND($B60&lt;&gt;"")</formula>
    </cfRule>
  </conditionalFormatting>
  <conditionalFormatting sqref="B61:L61">
    <cfRule type="expression" dxfId="1086" priority="45" stopIfTrue="1">
      <formula>AND($B61&lt;&gt;"")</formula>
    </cfRule>
  </conditionalFormatting>
  <conditionalFormatting sqref="B62:L62">
    <cfRule type="expression" dxfId="1085" priority="44" stopIfTrue="1">
      <formula>AND($B62&lt;&gt;"")</formula>
    </cfRule>
  </conditionalFormatting>
  <conditionalFormatting sqref="B63:L63">
    <cfRule type="expression" dxfId="1084" priority="43" stopIfTrue="1">
      <formula>AND($B63&lt;&gt;"")</formula>
    </cfRule>
  </conditionalFormatting>
  <conditionalFormatting sqref="B64:L64">
    <cfRule type="expression" dxfId="1083" priority="42" stopIfTrue="1">
      <formula>AND($B64&lt;&gt;"")</formula>
    </cfRule>
  </conditionalFormatting>
  <conditionalFormatting sqref="B65:L65">
    <cfRule type="expression" dxfId="1082" priority="41" stopIfTrue="1">
      <formula>AND($B65&lt;&gt;"")</formula>
    </cfRule>
  </conditionalFormatting>
  <conditionalFormatting sqref="B66:L66">
    <cfRule type="expression" dxfId="1081" priority="40" stopIfTrue="1">
      <formula>AND($B66&lt;&gt;"")</formula>
    </cfRule>
  </conditionalFormatting>
  <conditionalFormatting sqref="B67:L67">
    <cfRule type="expression" dxfId="1080" priority="39" stopIfTrue="1">
      <formula>AND($B67&lt;&gt;"")</formula>
    </cfRule>
  </conditionalFormatting>
  <conditionalFormatting sqref="B68:L68">
    <cfRule type="expression" dxfId="1079" priority="38" stopIfTrue="1">
      <formula>AND($B68&lt;&gt;"")</formula>
    </cfRule>
  </conditionalFormatting>
  <conditionalFormatting sqref="B69:L69">
    <cfRule type="expression" dxfId="1078" priority="37" stopIfTrue="1">
      <formula>AND($B69&lt;&gt;"")</formula>
    </cfRule>
  </conditionalFormatting>
  <conditionalFormatting sqref="B70:L70">
    <cfRule type="expression" dxfId="1077" priority="36" stopIfTrue="1">
      <formula>AND($B70&lt;&gt;"")</formula>
    </cfRule>
  </conditionalFormatting>
  <conditionalFormatting sqref="B71:L71">
    <cfRule type="expression" dxfId="1076" priority="35" stopIfTrue="1">
      <formula>AND($B71&lt;&gt;"")</formula>
    </cfRule>
  </conditionalFormatting>
  <conditionalFormatting sqref="B72:L72">
    <cfRule type="expression" dxfId="1075" priority="34" stopIfTrue="1">
      <formula>AND($B72&lt;&gt;"")</formula>
    </cfRule>
  </conditionalFormatting>
  <conditionalFormatting sqref="B73:L73">
    <cfRule type="expression" dxfId="1074" priority="33" stopIfTrue="1">
      <formula>AND($B73&lt;&gt;"")</formula>
    </cfRule>
  </conditionalFormatting>
  <conditionalFormatting sqref="B74:L74">
    <cfRule type="expression" dxfId="1073" priority="32" stopIfTrue="1">
      <formula>AND($B74&lt;&gt;"")</formula>
    </cfRule>
  </conditionalFormatting>
  <conditionalFormatting sqref="B75:L75">
    <cfRule type="expression" dxfId="1072" priority="31" stopIfTrue="1">
      <formula>AND($B75&lt;&gt;"")</formula>
    </cfRule>
  </conditionalFormatting>
  <conditionalFormatting sqref="B76:L76">
    <cfRule type="expression" dxfId="1071" priority="30" stopIfTrue="1">
      <formula>AND($B76&lt;&gt;"")</formula>
    </cfRule>
  </conditionalFormatting>
  <conditionalFormatting sqref="B77:L77">
    <cfRule type="expression" dxfId="1070" priority="29" stopIfTrue="1">
      <formula>AND($B77&lt;&gt;"")</formula>
    </cfRule>
  </conditionalFormatting>
  <conditionalFormatting sqref="B78:L78">
    <cfRule type="expression" dxfId="1069" priority="28" stopIfTrue="1">
      <formula>AND($B78&lt;&gt;"")</formula>
    </cfRule>
  </conditionalFormatting>
  <conditionalFormatting sqref="B79:L79">
    <cfRule type="expression" dxfId="1068" priority="27" stopIfTrue="1">
      <formula>AND($B79&lt;&gt;"")</formula>
    </cfRule>
  </conditionalFormatting>
  <conditionalFormatting sqref="B80:L80">
    <cfRule type="expression" dxfId="1067" priority="26" stopIfTrue="1">
      <formula>AND($B80&lt;&gt;"")</formula>
    </cfRule>
  </conditionalFormatting>
  <conditionalFormatting sqref="B81:L81">
    <cfRule type="expression" dxfId="1066" priority="25" stopIfTrue="1">
      <formula>AND($B81&lt;&gt;"")</formula>
    </cfRule>
  </conditionalFormatting>
  <conditionalFormatting sqref="B82:L82">
    <cfRule type="expression" dxfId="1065" priority="24" stopIfTrue="1">
      <formula>AND($B82&lt;&gt;"")</formula>
    </cfRule>
  </conditionalFormatting>
  <conditionalFormatting sqref="B83:L83">
    <cfRule type="expression" dxfId="1064" priority="23" stopIfTrue="1">
      <formula>AND($B83&lt;&gt;"")</formula>
    </cfRule>
  </conditionalFormatting>
  <conditionalFormatting sqref="B84:L84">
    <cfRule type="expression" dxfId="1063" priority="22" stopIfTrue="1">
      <formula>AND($B84&lt;&gt;"")</formula>
    </cfRule>
  </conditionalFormatting>
  <conditionalFormatting sqref="B85:L85">
    <cfRule type="expression" dxfId="1062" priority="21" stopIfTrue="1">
      <formula>AND($B85&lt;&gt;"")</formula>
    </cfRule>
  </conditionalFormatting>
  <conditionalFormatting sqref="B86:L86">
    <cfRule type="expression" dxfId="1061" priority="20" stopIfTrue="1">
      <formula>AND($B86&lt;&gt;"")</formula>
    </cfRule>
  </conditionalFormatting>
  <conditionalFormatting sqref="B87:L87">
    <cfRule type="expression" dxfId="1060" priority="19" stopIfTrue="1">
      <formula>AND($B87&lt;&gt;"")</formula>
    </cfRule>
  </conditionalFormatting>
  <conditionalFormatting sqref="B88:L88">
    <cfRule type="expression" dxfId="1059" priority="18" stopIfTrue="1">
      <formula>AND($B88&lt;&gt;"")</formula>
    </cfRule>
  </conditionalFormatting>
  <conditionalFormatting sqref="B89:L89">
    <cfRule type="expression" dxfId="1058" priority="17" stopIfTrue="1">
      <formula>AND($B89&lt;&gt;"")</formula>
    </cfRule>
  </conditionalFormatting>
  <conditionalFormatting sqref="B90:L90">
    <cfRule type="expression" dxfId="1057" priority="16" stopIfTrue="1">
      <formula>AND($B90&lt;&gt;"")</formula>
    </cfRule>
  </conditionalFormatting>
  <conditionalFormatting sqref="B91:L91">
    <cfRule type="expression" dxfId="1056" priority="15" stopIfTrue="1">
      <formula>AND($B91&lt;&gt;"")</formula>
    </cfRule>
  </conditionalFormatting>
  <conditionalFormatting sqref="B92:L92">
    <cfRule type="expression" dxfId="1055" priority="14" stopIfTrue="1">
      <formula>AND($B92&lt;&gt;"")</formula>
    </cfRule>
  </conditionalFormatting>
  <conditionalFormatting sqref="B93:L93">
    <cfRule type="expression" dxfId="1054" priority="13" stopIfTrue="1">
      <formula>AND($B93&lt;&gt;"")</formula>
    </cfRule>
  </conditionalFormatting>
  <conditionalFormatting sqref="B94:L94">
    <cfRule type="expression" dxfId="1053" priority="12" stopIfTrue="1">
      <formula>AND($B94&lt;&gt;"")</formula>
    </cfRule>
  </conditionalFormatting>
  <conditionalFormatting sqref="B95:L95">
    <cfRule type="expression" dxfId="1052" priority="11" stopIfTrue="1">
      <formula>AND($B95&lt;&gt;"")</formula>
    </cfRule>
  </conditionalFormatting>
  <conditionalFormatting sqref="B96:L96">
    <cfRule type="expression" dxfId="1051" priority="10" stopIfTrue="1">
      <formula>AND($B96&lt;&gt;"")</formula>
    </cfRule>
  </conditionalFormatting>
  <conditionalFormatting sqref="B97:L97">
    <cfRule type="expression" dxfId="1050" priority="9" stopIfTrue="1">
      <formula>AND($B97&lt;&gt;"")</formula>
    </cfRule>
  </conditionalFormatting>
  <conditionalFormatting sqref="B98:L98">
    <cfRule type="expression" dxfId="1049" priority="8" stopIfTrue="1">
      <formula>AND($B98&lt;&gt;"")</formula>
    </cfRule>
  </conditionalFormatting>
  <conditionalFormatting sqref="B99:L99">
    <cfRule type="expression" dxfId="1048" priority="7" stopIfTrue="1">
      <formula>AND($B99&lt;&gt;"")</formula>
    </cfRule>
  </conditionalFormatting>
  <conditionalFormatting sqref="B100:L100">
    <cfRule type="expression" dxfId="1047" priority="6" stopIfTrue="1">
      <formula>AND($B100&lt;&gt;"")</formula>
    </cfRule>
  </conditionalFormatting>
  <conditionalFormatting sqref="B101:L101">
    <cfRule type="expression" dxfId="1046" priority="5" stopIfTrue="1">
      <formula>AND($B101&lt;&gt;"")</formula>
    </cfRule>
  </conditionalFormatting>
  <conditionalFormatting sqref="B102:L102">
    <cfRule type="expression" dxfId="1045" priority="4" stopIfTrue="1">
      <formula>AND($B102&lt;&gt;"")</formula>
    </cfRule>
  </conditionalFormatting>
  <conditionalFormatting sqref="B103:L103">
    <cfRule type="expression" dxfId="1044" priority="3" stopIfTrue="1">
      <formula>AND($B103&lt;&gt;"")</formula>
    </cfRule>
  </conditionalFormatting>
  <conditionalFormatting sqref="B104:L104">
    <cfRule type="expression" dxfId="1043" priority="2" stopIfTrue="1">
      <formula>AND($B104&lt;&gt;"")</formula>
    </cfRule>
  </conditionalFormatting>
  <conditionalFormatting sqref="B105:L105">
    <cfRule type="expression" dxfId="10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4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Mai "&amp;Année</f>
        <v>Suivi des opérations du mois de Mai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IF(ISNUMBER(INDIRECT("J"&amp;ROW()-1)),INDIRECT("J"&amp;ROW()-1)+INDIRECT("H"&amp;ROW())-INDIRECT("I"&amp;ROW()),LOOKUP(9^9,Avril!J:J))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IF(ISNUMBER(INDIRECT("L"&amp;ROW()-1)),IF(INDIRECT("K"&amp;ROW())&lt;&gt;"",INDIRECT("L"&amp;ROW()-1)+INDIRECT("H"&amp;ROW())-INDIRECT("I"&amp;ROW()),INDIRECT("L"&amp;ROW()-1)),LOOKUP(9^9,Avril!L:L))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sortState ref="B6:J6">
    <sortCondition ref="B5:B6"/>
  </sortState>
  <mergeCells count="3">
    <mergeCell ref="B1:J1"/>
    <mergeCell ref="B2:K2"/>
    <mergeCell ref="B3:K3"/>
  </mergeCells>
  <conditionalFormatting sqref="B7:L7">
    <cfRule type="expression" dxfId="1041" priority="100" stopIfTrue="1">
      <formula>AND($B7&lt;&gt;"")</formula>
    </cfRule>
  </conditionalFormatting>
  <conditionalFormatting sqref="B6:L6">
    <cfRule type="expression" dxfId="1040" priority="99" stopIfTrue="1">
      <formula>AND($B6&lt;&gt;"")</formula>
    </cfRule>
  </conditionalFormatting>
  <conditionalFormatting sqref="B8:L8">
    <cfRule type="expression" dxfId="1039" priority="98" stopIfTrue="1">
      <formula>AND($B8&lt;&gt;"")</formula>
    </cfRule>
  </conditionalFormatting>
  <conditionalFormatting sqref="B9:L9">
    <cfRule type="expression" dxfId="1038" priority="97" stopIfTrue="1">
      <formula>AND($B9&lt;&gt;"")</formula>
    </cfRule>
  </conditionalFormatting>
  <conditionalFormatting sqref="B10:L10">
    <cfRule type="expression" dxfId="1037" priority="96" stopIfTrue="1">
      <formula>AND($B10&lt;&gt;"")</formula>
    </cfRule>
  </conditionalFormatting>
  <conditionalFormatting sqref="B11:L11">
    <cfRule type="expression" dxfId="1036" priority="95" stopIfTrue="1">
      <formula>AND($B11&lt;&gt;"")</formula>
    </cfRule>
  </conditionalFormatting>
  <conditionalFormatting sqref="B12:L12">
    <cfRule type="expression" dxfId="1035" priority="94" stopIfTrue="1">
      <formula>AND($B12&lt;&gt;"")</formula>
    </cfRule>
  </conditionalFormatting>
  <conditionalFormatting sqref="B13:L13">
    <cfRule type="expression" dxfId="1034" priority="93" stopIfTrue="1">
      <formula>AND($B13&lt;&gt;"")</formula>
    </cfRule>
  </conditionalFormatting>
  <conditionalFormatting sqref="B14:L14">
    <cfRule type="expression" dxfId="1033" priority="92" stopIfTrue="1">
      <formula>AND($B14&lt;&gt;"")</formula>
    </cfRule>
  </conditionalFormatting>
  <conditionalFormatting sqref="B15:L15">
    <cfRule type="expression" dxfId="1032" priority="91" stopIfTrue="1">
      <formula>AND($B15&lt;&gt;"")</formula>
    </cfRule>
  </conditionalFormatting>
  <conditionalFormatting sqref="B16:L16">
    <cfRule type="expression" dxfId="1031" priority="90" stopIfTrue="1">
      <formula>AND($B16&lt;&gt;"")</formula>
    </cfRule>
  </conditionalFormatting>
  <conditionalFormatting sqref="B17:L17">
    <cfRule type="expression" dxfId="1030" priority="89" stopIfTrue="1">
      <formula>AND($B17&lt;&gt;"")</formula>
    </cfRule>
  </conditionalFormatting>
  <conditionalFormatting sqref="B18:L18">
    <cfRule type="expression" dxfId="1029" priority="88" stopIfTrue="1">
      <formula>AND($B18&lt;&gt;"")</formula>
    </cfRule>
  </conditionalFormatting>
  <conditionalFormatting sqref="B19:L19">
    <cfRule type="expression" dxfId="1028" priority="87" stopIfTrue="1">
      <formula>AND($B19&lt;&gt;"")</formula>
    </cfRule>
  </conditionalFormatting>
  <conditionalFormatting sqref="B20:L20">
    <cfRule type="expression" dxfId="1027" priority="86" stopIfTrue="1">
      <formula>AND($B20&lt;&gt;"")</formula>
    </cfRule>
  </conditionalFormatting>
  <conditionalFormatting sqref="B21:L21">
    <cfRule type="expression" dxfId="1026" priority="85" stopIfTrue="1">
      <formula>AND($B21&lt;&gt;"")</formula>
    </cfRule>
  </conditionalFormatting>
  <conditionalFormatting sqref="B22:L22">
    <cfRule type="expression" dxfId="1025" priority="84" stopIfTrue="1">
      <formula>AND($B22&lt;&gt;"")</formula>
    </cfRule>
  </conditionalFormatting>
  <conditionalFormatting sqref="B23:L23">
    <cfRule type="expression" dxfId="1024" priority="83" stopIfTrue="1">
      <formula>AND($B23&lt;&gt;"")</formula>
    </cfRule>
  </conditionalFormatting>
  <conditionalFormatting sqref="B24:L24">
    <cfRule type="expression" dxfId="1023" priority="82" stopIfTrue="1">
      <formula>AND($B24&lt;&gt;"")</formula>
    </cfRule>
  </conditionalFormatting>
  <conditionalFormatting sqref="B25:L25">
    <cfRule type="expression" dxfId="1022" priority="81" stopIfTrue="1">
      <formula>AND($B25&lt;&gt;"")</formula>
    </cfRule>
  </conditionalFormatting>
  <conditionalFormatting sqref="B26:L26">
    <cfRule type="expression" dxfId="1021" priority="80" stopIfTrue="1">
      <formula>AND($B26&lt;&gt;"")</formula>
    </cfRule>
  </conditionalFormatting>
  <conditionalFormatting sqref="B27:L27">
    <cfRule type="expression" dxfId="1020" priority="79" stopIfTrue="1">
      <formula>AND($B27&lt;&gt;"")</formula>
    </cfRule>
  </conditionalFormatting>
  <conditionalFormatting sqref="B28:L28">
    <cfRule type="expression" dxfId="1019" priority="78" stopIfTrue="1">
      <formula>AND($B28&lt;&gt;"")</formula>
    </cfRule>
  </conditionalFormatting>
  <conditionalFormatting sqref="B29:L29">
    <cfRule type="expression" dxfId="1018" priority="77" stopIfTrue="1">
      <formula>AND($B29&lt;&gt;"")</formula>
    </cfRule>
  </conditionalFormatting>
  <conditionalFormatting sqref="B30:L30">
    <cfRule type="expression" dxfId="1017" priority="76" stopIfTrue="1">
      <formula>AND($B30&lt;&gt;"")</formula>
    </cfRule>
  </conditionalFormatting>
  <conditionalFormatting sqref="B31:L31">
    <cfRule type="expression" dxfId="1016" priority="75" stopIfTrue="1">
      <formula>AND($B31&lt;&gt;"")</formula>
    </cfRule>
  </conditionalFormatting>
  <conditionalFormatting sqref="B32:L32">
    <cfRule type="expression" dxfId="1015" priority="74" stopIfTrue="1">
      <formula>AND($B32&lt;&gt;"")</formula>
    </cfRule>
  </conditionalFormatting>
  <conditionalFormatting sqref="B33:L33">
    <cfRule type="expression" dxfId="1014" priority="73" stopIfTrue="1">
      <formula>AND($B33&lt;&gt;"")</formula>
    </cfRule>
  </conditionalFormatting>
  <conditionalFormatting sqref="B34:L34">
    <cfRule type="expression" dxfId="1013" priority="72" stopIfTrue="1">
      <formula>AND($B34&lt;&gt;"")</formula>
    </cfRule>
  </conditionalFormatting>
  <conditionalFormatting sqref="B35:L35">
    <cfRule type="expression" dxfId="1012" priority="71" stopIfTrue="1">
      <formula>AND($B35&lt;&gt;"")</formula>
    </cfRule>
  </conditionalFormatting>
  <conditionalFormatting sqref="B36:L36">
    <cfRule type="expression" dxfId="1011" priority="70" stopIfTrue="1">
      <formula>AND($B36&lt;&gt;"")</formula>
    </cfRule>
  </conditionalFormatting>
  <conditionalFormatting sqref="B37:L37">
    <cfRule type="expression" dxfId="1010" priority="69" stopIfTrue="1">
      <formula>AND($B37&lt;&gt;"")</formula>
    </cfRule>
  </conditionalFormatting>
  <conditionalFormatting sqref="B38:L38">
    <cfRule type="expression" dxfId="1009" priority="68" stopIfTrue="1">
      <formula>AND($B38&lt;&gt;"")</formula>
    </cfRule>
  </conditionalFormatting>
  <conditionalFormatting sqref="B39:L39">
    <cfRule type="expression" dxfId="1008" priority="67" stopIfTrue="1">
      <formula>AND($B39&lt;&gt;"")</formula>
    </cfRule>
  </conditionalFormatting>
  <conditionalFormatting sqref="B40:L40">
    <cfRule type="expression" dxfId="1007" priority="66" stopIfTrue="1">
      <formula>AND($B40&lt;&gt;"")</formula>
    </cfRule>
  </conditionalFormatting>
  <conditionalFormatting sqref="B41:L41">
    <cfRule type="expression" dxfId="1006" priority="65" stopIfTrue="1">
      <formula>AND($B41&lt;&gt;"")</formula>
    </cfRule>
  </conditionalFormatting>
  <conditionalFormatting sqref="B42:L42">
    <cfRule type="expression" dxfId="1005" priority="64" stopIfTrue="1">
      <formula>AND($B42&lt;&gt;"")</formula>
    </cfRule>
  </conditionalFormatting>
  <conditionalFormatting sqref="B43:L43">
    <cfRule type="expression" dxfId="1004" priority="63" stopIfTrue="1">
      <formula>AND($B43&lt;&gt;"")</formula>
    </cfRule>
  </conditionalFormatting>
  <conditionalFormatting sqref="B44:L44">
    <cfRule type="expression" dxfId="1003" priority="62" stopIfTrue="1">
      <formula>AND($B44&lt;&gt;"")</formula>
    </cfRule>
  </conditionalFormatting>
  <conditionalFormatting sqref="B45:L45">
    <cfRule type="expression" dxfId="1002" priority="61" stopIfTrue="1">
      <formula>AND($B45&lt;&gt;"")</formula>
    </cfRule>
  </conditionalFormatting>
  <conditionalFormatting sqref="B46:L46">
    <cfRule type="expression" dxfId="1001" priority="60" stopIfTrue="1">
      <formula>AND($B46&lt;&gt;"")</formula>
    </cfRule>
  </conditionalFormatting>
  <conditionalFormatting sqref="B47:L47">
    <cfRule type="expression" dxfId="1000" priority="59" stopIfTrue="1">
      <formula>AND($B47&lt;&gt;"")</formula>
    </cfRule>
  </conditionalFormatting>
  <conditionalFormatting sqref="B48:L48">
    <cfRule type="expression" dxfId="999" priority="58" stopIfTrue="1">
      <formula>AND($B48&lt;&gt;"")</formula>
    </cfRule>
  </conditionalFormatting>
  <conditionalFormatting sqref="B49:L49">
    <cfRule type="expression" dxfId="998" priority="57" stopIfTrue="1">
      <formula>AND($B49&lt;&gt;"")</formula>
    </cfRule>
  </conditionalFormatting>
  <conditionalFormatting sqref="B50:L50">
    <cfRule type="expression" dxfId="997" priority="56" stopIfTrue="1">
      <formula>AND($B50&lt;&gt;"")</formula>
    </cfRule>
  </conditionalFormatting>
  <conditionalFormatting sqref="B51:L51">
    <cfRule type="expression" dxfId="996" priority="55" stopIfTrue="1">
      <formula>AND($B51&lt;&gt;"")</formula>
    </cfRule>
  </conditionalFormatting>
  <conditionalFormatting sqref="B52:L52">
    <cfRule type="expression" dxfId="995" priority="54" stopIfTrue="1">
      <formula>AND($B52&lt;&gt;"")</formula>
    </cfRule>
  </conditionalFormatting>
  <conditionalFormatting sqref="B53:L53">
    <cfRule type="expression" dxfId="994" priority="53" stopIfTrue="1">
      <formula>AND($B53&lt;&gt;"")</formula>
    </cfRule>
  </conditionalFormatting>
  <conditionalFormatting sqref="B54:L54">
    <cfRule type="expression" dxfId="993" priority="52" stopIfTrue="1">
      <formula>AND($B54&lt;&gt;"")</formula>
    </cfRule>
  </conditionalFormatting>
  <conditionalFormatting sqref="B55:L55">
    <cfRule type="expression" dxfId="992" priority="51" stopIfTrue="1">
      <formula>AND($B55&lt;&gt;"")</formula>
    </cfRule>
  </conditionalFormatting>
  <conditionalFormatting sqref="B56:L56">
    <cfRule type="expression" dxfId="991" priority="50" stopIfTrue="1">
      <formula>AND($B56&lt;&gt;"")</formula>
    </cfRule>
  </conditionalFormatting>
  <conditionalFormatting sqref="B57:L57">
    <cfRule type="expression" dxfId="990" priority="49" stopIfTrue="1">
      <formula>AND($B57&lt;&gt;"")</formula>
    </cfRule>
  </conditionalFormatting>
  <conditionalFormatting sqref="B58:L58">
    <cfRule type="expression" dxfId="989" priority="48" stopIfTrue="1">
      <formula>AND($B58&lt;&gt;"")</formula>
    </cfRule>
  </conditionalFormatting>
  <conditionalFormatting sqref="B59:L59">
    <cfRule type="expression" dxfId="988" priority="47" stopIfTrue="1">
      <formula>AND($B59&lt;&gt;"")</formula>
    </cfRule>
  </conditionalFormatting>
  <conditionalFormatting sqref="B60:L60">
    <cfRule type="expression" dxfId="987" priority="46" stopIfTrue="1">
      <formula>AND($B60&lt;&gt;"")</formula>
    </cfRule>
  </conditionalFormatting>
  <conditionalFormatting sqref="B61:L61">
    <cfRule type="expression" dxfId="986" priority="45" stopIfTrue="1">
      <formula>AND($B61&lt;&gt;"")</formula>
    </cfRule>
  </conditionalFormatting>
  <conditionalFormatting sqref="B62:L62">
    <cfRule type="expression" dxfId="985" priority="44" stopIfTrue="1">
      <formula>AND($B62&lt;&gt;"")</formula>
    </cfRule>
  </conditionalFormatting>
  <conditionalFormatting sqref="B63:L63">
    <cfRule type="expression" dxfId="984" priority="43" stopIfTrue="1">
      <formula>AND($B63&lt;&gt;"")</formula>
    </cfRule>
  </conditionalFormatting>
  <conditionalFormatting sqref="B64:L64">
    <cfRule type="expression" dxfId="983" priority="42" stopIfTrue="1">
      <formula>AND($B64&lt;&gt;"")</formula>
    </cfRule>
  </conditionalFormatting>
  <conditionalFormatting sqref="B65:L65">
    <cfRule type="expression" dxfId="982" priority="41" stopIfTrue="1">
      <formula>AND($B65&lt;&gt;"")</formula>
    </cfRule>
  </conditionalFormatting>
  <conditionalFormatting sqref="B66:L66">
    <cfRule type="expression" dxfId="981" priority="40" stopIfTrue="1">
      <formula>AND($B66&lt;&gt;"")</formula>
    </cfRule>
  </conditionalFormatting>
  <conditionalFormatting sqref="B67:L67">
    <cfRule type="expression" dxfId="980" priority="39" stopIfTrue="1">
      <formula>AND($B67&lt;&gt;"")</formula>
    </cfRule>
  </conditionalFormatting>
  <conditionalFormatting sqref="B68:L68">
    <cfRule type="expression" dxfId="979" priority="38" stopIfTrue="1">
      <formula>AND($B68&lt;&gt;"")</formula>
    </cfRule>
  </conditionalFormatting>
  <conditionalFormatting sqref="B69:L69">
    <cfRule type="expression" dxfId="978" priority="37" stopIfTrue="1">
      <formula>AND($B69&lt;&gt;"")</formula>
    </cfRule>
  </conditionalFormatting>
  <conditionalFormatting sqref="B70:L70">
    <cfRule type="expression" dxfId="977" priority="36" stopIfTrue="1">
      <formula>AND($B70&lt;&gt;"")</formula>
    </cfRule>
  </conditionalFormatting>
  <conditionalFormatting sqref="B71:L71">
    <cfRule type="expression" dxfId="976" priority="35" stopIfTrue="1">
      <formula>AND($B71&lt;&gt;"")</formula>
    </cfRule>
  </conditionalFormatting>
  <conditionalFormatting sqref="B72:L72">
    <cfRule type="expression" dxfId="975" priority="34" stopIfTrue="1">
      <formula>AND($B72&lt;&gt;"")</formula>
    </cfRule>
  </conditionalFormatting>
  <conditionalFormatting sqref="B73:L73">
    <cfRule type="expression" dxfId="974" priority="33" stopIfTrue="1">
      <formula>AND($B73&lt;&gt;"")</formula>
    </cfRule>
  </conditionalFormatting>
  <conditionalFormatting sqref="B74:L74">
    <cfRule type="expression" dxfId="973" priority="32" stopIfTrue="1">
      <formula>AND($B74&lt;&gt;"")</formula>
    </cfRule>
  </conditionalFormatting>
  <conditionalFormatting sqref="B75:L75">
    <cfRule type="expression" dxfId="972" priority="31" stopIfTrue="1">
      <formula>AND($B75&lt;&gt;"")</formula>
    </cfRule>
  </conditionalFormatting>
  <conditionalFormatting sqref="B76:L76">
    <cfRule type="expression" dxfId="971" priority="30" stopIfTrue="1">
      <formula>AND($B76&lt;&gt;"")</formula>
    </cfRule>
  </conditionalFormatting>
  <conditionalFormatting sqref="B77:L77">
    <cfRule type="expression" dxfId="970" priority="29" stopIfTrue="1">
      <formula>AND($B77&lt;&gt;"")</formula>
    </cfRule>
  </conditionalFormatting>
  <conditionalFormatting sqref="B78:L78">
    <cfRule type="expression" dxfId="969" priority="28" stopIfTrue="1">
      <formula>AND($B78&lt;&gt;"")</formula>
    </cfRule>
  </conditionalFormatting>
  <conditionalFormatting sqref="B79:L79">
    <cfRule type="expression" dxfId="968" priority="27" stopIfTrue="1">
      <formula>AND($B79&lt;&gt;"")</formula>
    </cfRule>
  </conditionalFormatting>
  <conditionalFormatting sqref="B80:L80">
    <cfRule type="expression" dxfId="967" priority="26" stopIfTrue="1">
      <formula>AND($B80&lt;&gt;"")</formula>
    </cfRule>
  </conditionalFormatting>
  <conditionalFormatting sqref="B81:L81">
    <cfRule type="expression" dxfId="966" priority="25" stopIfTrue="1">
      <formula>AND($B81&lt;&gt;"")</formula>
    </cfRule>
  </conditionalFormatting>
  <conditionalFormatting sqref="B82:L82">
    <cfRule type="expression" dxfId="965" priority="24" stopIfTrue="1">
      <formula>AND($B82&lt;&gt;"")</formula>
    </cfRule>
  </conditionalFormatting>
  <conditionalFormatting sqref="B83:L83">
    <cfRule type="expression" dxfId="964" priority="23" stopIfTrue="1">
      <formula>AND($B83&lt;&gt;"")</formula>
    </cfRule>
  </conditionalFormatting>
  <conditionalFormatting sqref="B84:L84">
    <cfRule type="expression" dxfId="963" priority="22" stopIfTrue="1">
      <formula>AND($B84&lt;&gt;"")</formula>
    </cfRule>
  </conditionalFormatting>
  <conditionalFormatting sqref="B85:L85">
    <cfRule type="expression" dxfId="962" priority="21" stopIfTrue="1">
      <formula>AND($B85&lt;&gt;"")</formula>
    </cfRule>
  </conditionalFormatting>
  <conditionalFormatting sqref="B86:L86">
    <cfRule type="expression" dxfId="961" priority="20" stopIfTrue="1">
      <formula>AND($B86&lt;&gt;"")</formula>
    </cfRule>
  </conditionalFormatting>
  <conditionalFormatting sqref="B87:L87">
    <cfRule type="expression" dxfId="960" priority="19" stopIfTrue="1">
      <formula>AND($B87&lt;&gt;"")</formula>
    </cfRule>
  </conditionalFormatting>
  <conditionalFormatting sqref="B88:L88">
    <cfRule type="expression" dxfId="959" priority="18" stopIfTrue="1">
      <formula>AND($B88&lt;&gt;"")</formula>
    </cfRule>
  </conditionalFormatting>
  <conditionalFormatting sqref="B89:L89">
    <cfRule type="expression" dxfId="958" priority="17" stopIfTrue="1">
      <formula>AND($B89&lt;&gt;"")</formula>
    </cfRule>
  </conditionalFormatting>
  <conditionalFormatting sqref="B90:L90">
    <cfRule type="expression" dxfId="957" priority="16" stopIfTrue="1">
      <formula>AND($B90&lt;&gt;"")</formula>
    </cfRule>
  </conditionalFormatting>
  <conditionalFormatting sqref="B91:L91">
    <cfRule type="expression" dxfId="956" priority="15" stopIfTrue="1">
      <formula>AND($B91&lt;&gt;"")</formula>
    </cfRule>
  </conditionalFormatting>
  <conditionalFormatting sqref="B92:L92">
    <cfRule type="expression" dxfId="955" priority="14" stopIfTrue="1">
      <formula>AND($B92&lt;&gt;"")</formula>
    </cfRule>
  </conditionalFormatting>
  <conditionalFormatting sqref="B93:L93">
    <cfRule type="expression" dxfId="954" priority="13" stopIfTrue="1">
      <formula>AND($B93&lt;&gt;"")</formula>
    </cfRule>
  </conditionalFormatting>
  <conditionalFormatting sqref="B94:L94">
    <cfRule type="expression" dxfId="953" priority="12" stopIfTrue="1">
      <formula>AND($B94&lt;&gt;"")</formula>
    </cfRule>
  </conditionalFormatting>
  <conditionalFormatting sqref="B95:L95">
    <cfRule type="expression" dxfId="952" priority="11" stopIfTrue="1">
      <formula>AND($B95&lt;&gt;"")</formula>
    </cfRule>
  </conditionalFormatting>
  <conditionalFormatting sqref="B96:L96">
    <cfRule type="expression" dxfId="951" priority="10" stopIfTrue="1">
      <formula>AND($B96&lt;&gt;"")</formula>
    </cfRule>
  </conditionalFormatting>
  <conditionalFormatting sqref="B97:L97">
    <cfRule type="expression" dxfId="950" priority="9" stopIfTrue="1">
      <formula>AND($B97&lt;&gt;"")</formula>
    </cfRule>
  </conditionalFormatting>
  <conditionalFormatting sqref="B98:L98">
    <cfRule type="expression" dxfId="949" priority="8" stopIfTrue="1">
      <formula>AND($B98&lt;&gt;"")</formula>
    </cfRule>
  </conditionalFormatting>
  <conditionalFormatting sqref="B99:L99">
    <cfRule type="expression" dxfId="948" priority="7" stopIfTrue="1">
      <formula>AND($B99&lt;&gt;"")</formula>
    </cfRule>
  </conditionalFormatting>
  <conditionalFormatting sqref="B100:L100">
    <cfRule type="expression" dxfId="947" priority="6" stopIfTrue="1">
      <formula>AND($B100&lt;&gt;"")</formula>
    </cfRule>
  </conditionalFormatting>
  <conditionalFormatting sqref="B101:L101">
    <cfRule type="expression" dxfId="946" priority="5" stopIfTrue="1">
      <formula>AND($B101&lt;&gt;"")</formula>
    </cfRule>
  </conditionalFormatting>
  <conditionalFormatting sqref="B102:L102">
    <cfRule type="expression" dxfId="945" priority="4" stopIfTrue="1">
      <formula>AND($B102&lt;&gt;"")</formula>
    </cfRule>
  </conditionalFormatting>
  <conditionalFormatting sqref="B103:L103">
    <cfRule type="expression" dxfId="944" priority="3" stopIfTrue="1">
      <formula>AND($B103&lt;&gt;"")</formula>
    </cfRule>
  </conditionalFormatting>
  <conditionalFormatting sqref="B104:L104">
    <cfRule type="expression" dxfId="943" priority="2" stopIfTrue="1">
      <formula>AND($B104&lt;&gt;"")</formula>
    </cfRule>
  </conditionalFormatting>
  <conditionalFormatting sqref="B105:L105">
    <cfRule type="expression" dxfId="9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4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Juin "&amp;Année</f>
        <v>Suivi des opérations du mois de Juin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IF(ISNUMBER(INDIRECT("J"&amp;ROW()-1)),INDIRECT("J"&amp;ROW()-1)+INDIRECT("H"&amp;ROW())-INDIRECT("I"&amp;ROW()),LOOKUP(9^9,Mai!J:J))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IF(ISNUMBER(INDIRECT("L"&amp;ROW()-1)),IF(INDIRECT("K"&amp;ROW())&lt;&gt;"",INDIRECT("L"&amp;ROW()-1)+INDIRECT("H"&amp;ROW())-INDIRECT("I"&amp;ROW()),INDIRECT("L"&amp;ROW()-1)),LOOKUP(9^9,Mai!L:L))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941" priority="100" stopIfTrue="1">
      <formula>AND($B7&lt;&gt;"")</formula>
    </cfRule>
  </conditionalFormatting>
  <conditionalFormatting sqref="B6:L6">
    <cfRule type="expression" dxfId="940" priority="99" stopIfTrue="1">
      <formula>AND($B6&lt;&gt;"")</formula>
    </cfRule>
  </conditionalFormatting>
  <conditionalFormatting sqref="B8:L8">
    <cfRule type="expression" dxfId="939" priority="98" stopIfTrue="1">
      <formula>AND($B8&lt;&gt;"")</formula>
    </cfRule>
  </conditionalFormatting>
  <conditionalFormatting sqref="B9:L9">
    <cfRule type="expression" dxfId="938" priority="97" stopIfTrue="1">
      <formula>AND($B9&lt;&gt;"")</formula>
    </cfRule>
  </conditionalFormatting>
  <conditionalFormatting sqref="B10:L10">
    <cfRule type="expression" dxfId="937" priority="96" stopIfTrue="1">
      <formula>AND($B10&lt;&gt;"")</formula>
    </cfRule>
  </conditionalFormatting>
  <conditionalFormatting sqref="B11:L11">
    <cfRule type="expression" dxfId="936" priority="95" stopIfTrue="1">
      <formula>AND($B11&lt;&gt;"")</formula>
    </cfRule>
  </conditionalFormatting>
  <conditionalFormatting sqref="B12:L12">
    <cfRule type="expression" dxfId="935" priority="94" stopIfTrue="1">
      <formula>AND($B12&lt;&gt;"")</formula>
    </cfRule>
  </conditionalFormatting>
  <conditionalFormatting sqref="B13:L13">
    <cfRule type="expression" dxfId="934" priority="93" stopIfTrue="1">
      <formula>AND($B13&lt;&gt;"")</formula>
    </cfRule>
  </conditionalFormatting>
  <conditionalFormatting sqref="B14:L14">
    <cfRule type="expression" dxfId="933" priority="92" stopIfTrue="1">
      <formula>AND($B14&lt;&gt;"")</formula>
    </cfRule>
  </conditionalFormatting>
  <conditionalFormatting sqref="B15:L15">
    <cfRule type="expression" dxfId="932" priority="91" stopIfTrue="1">
      <formula>AND($B15&lt;&gt;"")</formula>
    </cfRule>
  </conditionalFormatting>
  <conditionalFormatting sqref="B16:L16">
    <cfRule type="expression" dxfId="931" priority="90" stopIfTrue="1">
      <formula>AND($B16&lt;&gt;"")</formula>
    </cfRule>
  </conditionalFormatting>
  <conditionalFormatting sqref="B17:L17">
    <cfRule type="expression" dxfId="930" priority="89" stopIfTrue="1">
      <formula>AND($B17&lt;&gt;"")</formula>
    </cfRule>
  </conditionalFormatting>
  <conditionalFormatting sqref="B18:L18">
    <cfRule type="expression" dxfId="929" priority="88" stopIfTrue="1">
      <formula>AND($B18&lt;&gt;"")</formula>
    </cfRule>
  </conditionalFormatting>
  <conditionalFormatting sqref="B19:L19">
    <cfRule type="expression" dxfId="928" priority="87" stopIfTrue="1">
      <formula>AND($B19&lt;&gt;"")</formula>
    </cfRule>
  </conditionalFormatting>
  <conditionalFormatting sqref="B20:L20">
    <cfRule type="expression" dxfId="927" priority="86" stopIfTrue="1">
      <formula>AND($B20&lt;&gt;"")</formula>
    </cfRule>
  </conditionalFormatting>
  <conditionalFormatting sqref="B21:L21">
    <cfRule type="expression" dxfId="926" priority="85" stopIfTrue="1">
      <formula>AND($B21&lt;&gt;"")</formula>
    </cfRule>
  </conditionalFormatting>
  <conditionalFormatting sqref="B22:L22">
    <cfRule type="expression" dxfId="925" priority="84" stopIfTrue="1">
      <formula>AND($B22&lt;&gt;"")</formula>
    </cfRule>
  </conditionalFormatting>
  <conditionalFormatting sqref="B23:L23">
    <cfRule type="expression" dxfId="924" priority="83" stopIfTrue="1">
      <formula>AND($B23&lt;&gt;"")</formula>
    </cfRule>
  </conditionalFormatting>
  <conditionalFormatting sqref="B24:L24">
    <cfRule type="expression" dxfId="923" priority="82" stopIfTrue="1">
      <formula>AND($B24&lt;&gt;"")</formula>
    </cfRule>
  </conditionalFormatting>
  <conditionalFormatting sqref="B25:L25">
    <cfRule type="expression" dxfId="922" priority="81" stopIfTrue="1">
      <formula>AND($B25&lt;&gt;"")</formula>
    </cfRule>
  </conditionalFormatting>
  <conditionalFormatting sqref="B26:L26">
    <cfRule type="expression" dxfId="921" priority="80" stopIfTrue="1">
      <formula>AND($B26&lt;&gt;"")</formula>
    </cfRule>
  </conditionalFormatting>
  <conditionalFormatting sqref="B27:L27">
    <cfRule type="expression" dxfId="920" priority="79" stopIfTrue="1">
      <formula>AND($B27&lt;&gt;"")</formula>
    </cfRule>
  </conditionalFormatting>
  <conditionalFormatting sqref="B28:L28">
    <cfRule type="expression" dxfId="919" priority="78" stopIfTrue="1">
      <formula>AND($B28&lt;&gt;"")</formula>
    </cfRule>
  </conditionalFormatting>
  <conditionalFormatting sqref="B29:L29">
    <cfRule type="expression" dxfId="918" priority="77" stopIfTrue="1">
      <formula>AND($B29&lt;&gt;"")</formula>
    </cfRule>
  </conditionalFormatting>
  <conditionalFormatting sqref="B30:L30">
    <cfRule type="expression" dxfId="917" priority="76" stopIfTrue="1">
      <formula>AND($B30&lt;&gt;"")</formula>
    </cfRule>
  </conditionalFormatting>
  <conditionalFormatting sqref="B31:L31">
    <cfRule type="expression" dxfId="916" priority="75" stopIfTrue="1">
      <formula>AND($B31&lt;&gt;"")</formula>
    </cfRule>
  </conditionalFormatting>
  <conditionalFormatting sqref="B32:L32">
    <cfRule type="expression" dxfId="915" priority="74" stopIfTrue="1">
      <formula>AND($B32&lt;&gt;"")</formula>
    </cfRule>
  </conditionalFormatting>
  <conditionalFormatting sqref="B33:L33">
    <cfRule type="expression" dxfId="914" priority="73" stopIfTrue="1">
      <formula>AND($B33&lt;&gt;"")</formula>
    </cfRule>
  </conditionalFormatting>
  <conditionalFormatting sqref="B34:L34">
    <cfRule type="expression" dxfId="913" priority="72" stopIfTrue="1">
      <formula>AND($B34&lt;&gt;"")</formula>
    </cfRule>
  </conditionalFormatting>
  <conditionalFormatting sqref="B35:L35">
    <cfRule type="expression" dxfId="912" priority="71" stopIfTrue="1">
      <formula>AND($B35&lt;&gt;"")</formula>
    </cfRule>
  </conditionalFormatting>
  <conditionalFormatting sqref="B36:L36">
    <cfRule type="expression" dxfId="911" priority="70" stopIfTrue="1">
      <formula>AND($B36&lt;&gt;"")</formula>
    </cfRule>
  </conditionalFormatting>
  <conditionalFormatting sqref="B37:L37">
    <cfRule type="expression" dxfId="910" priority="69" stopIfTrue="1">
      <formula>AND($B37&lt;&gt;"")</formula>
    </cfRule>
  </conditionalFormatting>
  <conditionalFormatting sqref="B38:L38">
    <cfRule type="expression" dxfId="909" priority="68" stopIfTrue="1">
      <formula>AND($B38&lt;&gt;"")</formula>
    </cfRule>
  </conditionalFormatting>
  <conditionalFormatting sqref="B39:L39">
    <cfRule type="expression" dxfId="908" priority="67" stopIfTrue="1">
      <formula>AND($B39&lt;&gt;"")</formula>
    </cfRule>
  </conditionalFormatting>
  <conditionalFormatting sqref="B40:L40">
    <cfRule type="expression" dxfId="907" priority="66" stopIfTrue="1">
      <formula>AND($B40&lt;&gt;"")</formula>
    </cfRule>
  </conditionalFormatting>
  <conditionalFormatting sqref="B41:L41">
    <cfRule type="expression" dxfId="906" priority="65" stopIfTrue="1">
      <formula>AND($B41&lt;&gt;"")</formula>
    </cfRule>
  </conditionalFormatting>
  <conditionalFormatting sqref="B42:L42">
    <cfRule type="expression" dxfId="905" priority="64" stopIfTrue="1">
      <formula>AND($B42&lt;&gt;"")</formula>
    </cfRule>
  </conditionalFormatting>
  <conditionalFormatting sqref="B43:L43">
    <cfRule type="expression" dxfId="904" priority="63" stopIfTrue="1">
      <formula>AND($B43&lt;&gt;"")</formula>
    </cfRule>
  </conditionalFormatting>
  <conditionalFormatting sqref="B44:L44">
    <cfRule type="expression" dxfId="903" priority="62" stopIfTrue="1">
      <formula>AND($B44&lt;&gt;"")</formula>
    </cfRule>
  </conditionalFormatting>
  <conditionalFormatting sqref="B45:L45">
    <cfRule type="expression" dxfId="902" priority="61" stopIfTrue="1">
      <formula>AND($B45&lt;&gt;"")</formula>
    </cfRule>
  </conditionalFormatting>
  <conditionalFormatting sqref="B46:L46">
    <cfRule type="expression" dxfId="901" priority="60" stopIfTrue="1">
      <formula>AND($B46&lt;&gt;"")</formula>
    </cfRule>
  </conditionalFormatting>
  <conditionalFormatting sqref="B47:L47">
    <cfRule type="expression" dxfId="900" priority="59" stopIfTrue="1">
      <formula>AND($B47&lt;&gt;"")</formula>
    </cfRule>
  </conditionalFormatting>
  <conditionalFormatting sqref="B48:L48">
    <cfRule type="expression" dxfId="899" priority="58" stopIfTrue="1">
      <formula>AND($B48&lt;&gt;"")</formula>
    </cfRule>
  </conditionalFormatting>
  <conditionalFormatting sqref="B49:L49">
    <cfRule type="expression" dxfId="898" priority="57" stopIfTrue="1">
      <formula>AND($B49&lt;&gt;"")</formula>
    </cfRule>
  </conditionalFormatting>
  <conditionalFormatting sqref="B50:L50">
    <cfRule type="expression" dxfId="897" priority="56" stopIfTrue="1">
      <formula>AND($B50&lt;&gt;"")</formula>
    </cfRule>
  </conditionalFormatting>
  <conditionalFormatting sqref="B51:L51">
    <cfRule type="expression" dxfId="896" priority="55" stopIfTrue="1">
      <formula>AND($B51&lt;&gt;"")</formula>
    </cfRule>
  </conditionalFormatting>
  <conditionalFormatting sqref="B52:L52">
    <cfRule type="expression" dxfId="895" priority="54" stopIfTrue="1">
      <formula>AND($B52&lt;&gt;"")</formula>
    </cfRule>
  </conditionalFormatting>
  <conditionalFormatting sqref="B53:L53">
    <cfRule type="expression" dxfId="894" priority="53" stopIfTrue="1">
      <formula>AND($B53&lt;&gt;"")</formula>
    </cfRule>
  </conditionalFormatting>
  <conditionalFormatting sqref="B54:L54">
    <cfRule type="expression" dxfId="893" priority="52" stopIfTrue="1">
      <formula>AND($B54&lt;&gt;"")</formula>
    </cfRule>
  </conditionalFormatting>
  <conditionalFormatting sqref="B55:L55">
    <cfRule type="expression" dxfId="892" priority="51" stopIfTrue="1">
      <formula>AND($B55&lt;&gt;"")</formula>
    </cfRule>
  </conditionalFormatting>
  <conditionalFormatting sqref="B56:L56">
    <cfRule type="expression" dxfId="891" priority="50" stopIfTrue="1">
      <formula>AND($B56&lt;&gt;"")</formula>
    </cfRule>
  </conditionalFormatting>
  <conditionalFormatting sqref="B57:L57">
    <cfRule type="expression" dxfId="890" priority="49" stopIfTrue="1">
      <formula>AND($B57&lt;&gt;"")</formula>
    </cfRule>
  </conditionalFormatting>
  <conditionalFormatting sqref="B58:L58">
    <cfRule type="expression" dxfId="889" priority="48" stopIfTrue="1">
      <formula>AND($B58&lt;&gt;"")</formula>
    </cfRule>
  </conditionalFormatting>
  <conditionalFormatting sqref="B59:L59">
    <cfRule type="expression" dxfId="888" priority="47" stopIfTrue="1">
      <formula>AND($B59&lt;&gt;"")</formula>
    </cfRule>
  </conditionalFormatting>
  <conditionalFormatting sqref="B60:L60">
    <cfRule type="expression" dxfId="887" priority="46" stopIfTrue="1">
      <formula>AND($B60&lt;&gt;"")</formula>
    </cfRule>
  </conditionalFormatting>
  <conditionalFormatting sqref="B61:L61">
    <cfRule type="expression" dxfId="886" priority="45" stopIfTrue="1">
      <formula>AND($B61&lt;&gt;"")</formula>
    </cfRule>
  </conditionalFormatting>
  <conditionalFormatting sqref="B62:L62">
    <cfRule type="expression" dxfId="885" priority="44" stopIfTrue="1">
      <formula>AND($B62&lt;&gt;"")</formula>
    </cfRule>
  </conditionalFormatting>
  <conditionalFormatting sqref="B63:L63">
    <cfRule type="expression" dxfId="884" priority="43" stopIfTrue="1">
      <formula>AND($B63&lt;&gt;"")</formula>
    </cfRule>
  </conditionalFormatting>
  <conditionalFormatting sqref="B64:L64">
    <cfRule type="expression" dxfId="883" priority="42" stopIfTrue="1">
      <formula>AND($B64&lt;&gt;"")</formula>
    </cfRule>
  </conditionalFormatting>
  <conditionalFormatting sqref="B65:L65">
    <cfRule type="expression" dxfId="882" priority="41" stopIfTrue="1">
      <formula>AND($B65&lt;&gt;"")</formula>
    </cfRule>
  </conditionalFormatting>
  <conditionalFormatting sqref="B66:L66">
    <cfRule type="expression" dxfId="881" priority="40" stopIfTrue="1">
      <formula>AND($B66&lt;&gt;"")</formula>
    </cfRule>
  </conditionalFormatting>
  <conditionalFormatting sqref="B67:L67">
    <cfRule type="expression" dxfId="880" priority="39" stopIfTrue="1">
      <formula>AND($B67&lt;&gt;"")</formula>
    </cfRule>
  </conditionalFormatting>
  <conditionalFormatting sqref="B68:L68">
    <cfRule type="expression" dxfId="879" priority="38" stopIfTrue="1">
      <formula>AND($B68&lt;&gt;"")</formula>
    </cfRule>
  </conditionalFormatting>
  <conditionalFormatting sqref="B69:L69">
    <cfRule type="expression" dxfId="878" priority="37" stopIfTrue="1">
      <formula>AND($B69&lt;&gt;"")</formula>
    </cfRule>
  </conditionalFormatting>
  <conditionalFormatting sqref="B70:L70">
    <cfRule type="expression" dxfId="877" priority="36" stopIfTrue="1">
      <formula>AND($B70&lt;&gt;"")</formula>
    </cfRule>
  </conditionalFormatting>
  <conditionalFormatting sqref="B71:L71">
    <cfRule type="expression" dxfId="876" priority="35" stopIfTrue="1">
      <formula>AND($B71&lt;&gt;"")</formula>
    </cfRule>
  </conditionalFormatting>
  <conditionalFormatting sqref="B72:L72">
    <cfRule type="expression" dxfId="875" priority="34" stopIfTrue="1">
      <formula>AND($B72&lt;&gt;"")</formula>
    </cfRule>
  </conditionalFormatting>
  <conditionalFormatting sqref="B73:L73">
    <cfRule type="expression" dxfId="874" priority="33" stopIfTrue="1">
      <formula>AND($B73&lt;&gt;"")</formula>
    </cfRule>
  </conditionalFormatting>
  <conditionalFormatting sqref="B74:L74">
    <cfRule type="expression" dxfId="873" priority="32" stopIfTrue="1">
      <formula>AND($B74&lt;&gt;"")</formula>
    </cfRule>
  </conditionalFormatting>
  <conditionalFormatting sqref="B75:L75">
    <cfRule type="expression" dxfId="872" priority="31" stopIfTrue="1">
      <formula>AND($B75&lt;&gt;"")</formula>
    </cfRule>
  </conditionalFormatting>
  <conditionalFormatting sqref="B76:L76">
    <cfRule type="expression" dxfId="871" priority="30" stopIfTrue="1">
      <formula>AND($B76&lt;&gt;"")</formula>
    </cfRule>
  </conditionalFormatting>
  <conditionalFormatting sqref="B77:L77">
    <cfRule type="expression" dxfId="870" priority="29" stopIfTrue="1">
      <formula>AND($B77&lt;&gt;"")</formula>
    </cfRule>
  </conditionalFormatting>
  <conditionalFormatting sqref="B78:L78">
    <cfRule type="expression" dxfId="869" priority="28" stopIfTrue="1">
      <formula>AND($B78&lt;&gt;"")</formula>
    </cfRule>
  </conditionalFormatting>
  <conditionalFormatting sqref="B79:L79">
    <cfRule type="expression" dxfId="868" priority="27" stopIfTrue="1">
      <formula>AND($B79&lt;&gt;"")</formula>
    </cfRule>
  </conditionalFormatting>
  <conditionalFormatting sqref="B80:L80">
    <cfRule type="expression" dxfId="867" priority="26" stopIfTrue="1">
      <formula>AND($B80&lt;&gt;"")</formula>
    </cfRule>
  </conditionalFormatting>
  <conditionalFormatting sqref="B81:L81">
    <cfRule type="expression" dxfId="866" priority="25" stopIfTrue="1">
      <formula>AND($B81&lt;&gt;"")</formula>
    </cfRule>
  </conditionalFormatting>
  <conditionalFormatting sqref="B82:L82">
    <cfRule type="expression" dxfId="865" priority="24" stopIfTrue="1">
      <formula>AND($B82&lt;&gt;"")</formula>
    </cfRule>
  </conditionalFormatting>
  <conditionalFormatting sqref="B83:L83">
    <cfRule type="expression" dxfId="864" priority="23" stopIfTrue="1">
      <formula>AND($B83&lt;&gt;"")</formula>
    </cfRule>
  </conditionalFormatting>
  <conditionalFormatting sqref="B84:L84">
    <cfRule type="expression" dxfId="863" priority="22" stopIfTrue="1">
      <formula>AND($B84&lt;&gt;"")</formula>
    </cfRule>
  </conditionalFormatting>
  <conditionalFormatting sqref="B85:L85">
    <cfRule type="expression" dxfId="862" priority="21" stopIfTrue="1">
      <formula>AND($B85&lt;&gt;"")</formula>
    </cfRule>
  </conditionalFormatting>
  <conditionalFormatting sqref="B86:L86">
    <cfRule type="expression" dxfId="861" priority="20" stopIfTrue="1">
      <formula>AND($B86&lt;&gt;"")</formula>
    </cfRule>
  </conditionalFormatting>
  <conditionalFormatting sqref="B87:L87">
    <cfRule type="expression" dxfId="860" priority="19" stopIfTrue="1">
      <formula>AND($B87&lt;&gt;"")</formula>
    </cfRule>
  </conditionalFormatting>
  <conditionalFormatting sqref="B88:L88">
    <cfRule type="expression" dxfId="859" priority="18" stopIfTrue="1">
      <formula>AND($B88&lt;&gt;"")</formula>
    </cfRule>
  </conditionalFormatting>
  <conditionalFormatting sqref="B89:L89">
    <cfRule type="expression" dxfId="858" priority="17" stopIfTrue="1">
      <formula>AND($B89&lt;&gt;"")</formula>
    </cfRule>
  </conditionalFormatting>
  <conditionalFormatting sqref="B90:L90">
    <cfRule type="expression" dxfId="857" priority="16" stopIfTrue="1">
      <formula>AND($B90&lt;&gt;"")</formula>
    </cfRule>
  </conditionalFormatting>
  <conditionalFormatting sqref="B91:L91">
    <cfRule type="expression" dxfId="856" priority="15" stopIfTrue="1">
      <formula>AND($B91&lt;&gt;"")</formula>
    </cfRule>
  </conditionalFormatting>
  <conditionalFormatting sqref="B92:L92">
    <cfRule type="expression" dxfId="855" priority="14" stopIfTrue="1">
      <formula>AND($B92&lt;&gt;"")</formula>
    </cfRule>
  </conditionalFormatting>
  <conditionalFormatting sqref="B93:L93">
    <cfRule type="expression" dxfId="854" priority="13" stopIfTrue="1">
      <formula>AND($B93&lt;&gt;"")</formula>
    </cfRule>
  </conditionalFormatting>
  <conditionalFormatting sqref="B94:L94">
    <cfRule type="expression" dxfId="853" priority="12" stopIfTrue="1">
      <formula>AND($B94&lt;&gt;"")</formula>
    </cfRule>
  </conditionalFormatting>
  <conditionalFormatting sqref="B95:L95">
    <cfRule type="expression" dxfId="852" priority="11" stopIfTrue="1">
      <formula>AND($B95&lt;&gt;"")</formula>
    </cfRule>
  </conditionalFormatting>
  <conditionalFormatting sqref="B96:L96">
    <cfRule type="expression" dxfId="851" priority="10" stopIfTrue="1">
      <formula>AND($B96&lt;&gt;"")</formula>
    </cfRule>
  </conditionalFormatting>
  <conditionalFormatting sqref="B97:L97">
    <cfRule type="expression" dxfId="850" priority="9" stopIfTrue="1">
      <formula>AND($B97&lt;&gt;"")</formula>
    </cfRule>
  </conditionalFormatting>
  <conditionalFormatting sqref="B98:L98">
    <cfRule type="expression" dxfId="849" priority="8" stopIfTrue="1">
      <formula>AND($B98&lt;&gt;"")</formula>
    </cfRule>
  </conditionalFormatting>
  <conditionalFormatting sqref="B99:L99">
    <cfRule type="expression" dxfId="848" priority="7" stopIfTrue="1">
      <formula>AND($B99&lt;&gt;"")</formula>
    </cfRule>
  </conditionalFormatting>
  <conditionalFormatting sqref="B100:L100">
    <cfRule type="expression" dxfId="847" priority="6" stopIfTrue="1">
      <formula>AND($B100&lt;&gt;"")</formula>
    </cfRule>
  </conditionalFormatting>
  <conditionalFormatting sqref="B101:L101">
    <cfRule type="expression" dxfId="846" priority="5" stopIfTrue="1">
      <formula>AND($B101&lt;&gt;"")</formula>
    </cfRule>
  </conditionalFormatting>
  <conditionalFormatting sqref="B102:L102">
    <cfRule type="expression" dxfId="845" priority="4" stopIfTrue="1">
      <formula>AND($B102&lt;&gt;"")</formula>
    </cfRule>
  </conditionalFormatting>
  <conditionalFormatting sqref="B103:L103">
    <cfRule type="expression" dxfId="844" priority="3" stopIfTrue="1">
      <formula>AND($B103&lt;&gt;"")</formula>
    </cfRule>
  </conditionalFormatting>
  <conditionalFormatting sqref="B104:L104">
    <cfRule type="expression" dxfId="843" priority="2" stopIfTrue="1">
      <formula>AND($B104&lt;&gt;"")</formula>
    </cfRule>
  </conditionalFormatting>
  <conditionalFormatting sqref="B105:L105">
    <cfRule type="expression" dxfId="8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3.85546875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Juillet "&amp;Année</f>
        <v>Suivi des opérations du mois de Juillet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IF(ISNUMBER(INDIRECT("J"&amp;ROW()-1)),INDIRECT("J"&amp;ROW()-1)+INDIRECT("H"&amp;ROW())-INDIRECT("I"&amp;ROW()),LOOKUP(9^9,Juin!J:J))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IF(ISNUMBER(INDIRECT("L"&amp;ROW()-1)),IF(INDIRECT("K"&amp;ROW())&lt;&gt;"",INDIRECT("L"&amp;ROW()-1)+INDIRECT("H"&amp;ROW())-INDIRECT("I"&amp;ROW()),INDIRECT("L"&amp;ROW()-1)),LOOKUP(9^9,Juin!L:L))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841" priority="100" stopIfTrue="1">
      <formula>AND($B7&lt;&gt;"")</formula>
    </cfRule>
  </conditionalFormatting>
  <conditionalFormatting sqref="B6:L6">
    <cfRule type="expression" dxfId="840" priority="99" stopIfTrue="1">
      <formula>AND($B6&lt;&gt;"")</formula>
    </cfRule>
  </conditionalFormatting>
  <conditionalFormatting sqref="B8:L8">
    <cfRule type="expression" dxfId="839" priority="98" stopIfTrue="1">
      <formula>AND($B8&lt;&gt;"")</formula>
    </cfRule>
  </conditionalFormatting>
  <conditionalFormatting sqref="B9:L9">
    <cfRule type="expression" dxfId="838" priority="97" stopIfTrue="1">
      <formula>AND($B9&lt;&gt;"")</formula>
    </cfRule>
  </conditionalFormatting>
  <conditionalFormatting sqref="B10:L10">
    <cfRule type="expression" dxfId="837" priority="96" stopIfTrue="1">
      <formula>AND($B10&lt;&gt;"")</formula>
    </cfRule>
  </conditionalFormatting>
  <conditionalFormatting sqref="B11:L11">
    <cfRule type="expression" dxfId="836" priority="95" stopIfTrue="1">
      <formula>AND($B11&lt;&gt;"")</formula>
    </cfRule>
  </conditionalFormatting>
  <conditionalFormatting sqref="B12:L12">
    <cfRule type="expression" dxfId="835" priority="94" stopIfTrue="1">
      <formula>AND($B12&lt;&gt;"")</formula>
    </cfRule>
  </conditionalFormatting>
  <conditionalFormatting sqref="B13:L13">
    <cfRule type="expression" dxfId="834" priority="93" stopIfTrue="1">
      <formula>AND($B13&lt;&gt;"")</formula>
    </cfRule>
  </conditionalFormatting>
  <conditionalFormatting sqref="B14:L14">
    <cfRule type="expression" dxfId="833" priority="92" stopIfTrue="1">
      <formula>AND($B14&lt;&gt;"")</formula>
    </cfRule>
  </conditionalFormatting>
  <conditionalFormatting sqref="B15:L15">
    <cfRule type="expression" dxfId="832" priority="91" stopIfTrue="1">
      <formula>AND($B15&lt;&gt;"")</formula>
    </cfRule>
  </conditionalFormatting>
  <conditionalFormatting sqref="B16:L16">
    <cfRule type="expression" dxfId="831" priority="90" stopIfTrue="1">
      <formula>AND($B16&lt;&gt;"")</formula>
    </cfRule>
  </conditionalFormatting>
  <conditionalFormatting sqref="B17:L17">
    <cfRule type="expression" dxfId="830" priority="89" stopIfTrue="1">
      <formula>AND($B17&lt;&gt;"")</formula>
    </cfRule>
  </conditionalFormatting>
  <conditionalFormatting sqref="B18:L18">
    <cfRule type="expression" dxfId="829" priority="88" stopIfTrue="1">
      <formula>AND($B18&lt;&gt;"")</formula>
    </cfRule>
  </conditionalFormatting>
  <conditionalFormatting sqref="B19:L19">
    <cfRule type="expression" dxfId="828" priority="87" stopIfTrue="1">
      <formula>AND($B19&lt;&gt;"")</formula>
    </cfRule>
  </conditionalFormatting>
  <conditionalFormatting sqref="B20:L20">
    <cfRule type="expression" dxfId="827" priority="86" stopIfTrue="1">
      <formula>AND($B20&lt;&gt;"")</formula>
    </cfRule>
  </conditionalFormatting>
  <conditionalFormatting sqref="B21:L21">
    <cfRule type="expression" dxfId="826" priority="85" stopIfTrue="1">
      <formula>AND($B21&lt;&gt;"")</formula>
    </cfRule>
  </conditionalFormatting>
  <conditionalFormatting sqref="B22:L22">
    <cfRule type="expression" dxfId="825" priority="84" stopIfTrue="1">
      <formula>AND($B22&lt;&gt;"")</formula>
    </cfRule>
  </conditionalFormatting>
  <conditionalFormatting sqref="B23:L23">
    <cfRule type="expression" dxfId="824" priority="83" stopIfTrue="1">
      <formula>AND($B23&lt;&gt;"")</formula>
    </cfRule>
  </conditionalFormatting>
  <conditionalFormatting sqref="B24:L24">
    <cfRule type="expression" dxfId="823" priority="82" stopIfTrue="1">
      <formula>AND($B24&lt;&gt;"")</formula>
    </cfRule>
  </conditionalFormatting>
  <conditionalFormatting sqref="B25:L25">
    <cfRule type="expression" dxfId="822" priority="81" stopIfTrue="1">
      <formula>AND($B25&lt;&gt;"")</formula>
    </cfRule>
  </conditionalFormatting>
  <conditionalFormatting sqref="B26:L26">
    <cfRule type="expression" dxfId="821" priority="80" stopIfTrue="1">
      <formula>AND($B26&lt;&gt;"")</formula>
    </cfRule>
  </conditionalFormatting>
  <conditionalFormatting sqref="B27:L27">
    <cfRule type="expression" dxfId="820" priority="79" stopIfTrue="1">
      <formula>AND($B27&lt;&gt;"")</formula>
    </cfRule>
  </conditionalFormatting>
  <conditionalFormatting sqref="B28:L28">
    <cfRule type="expression" dxfId="819" priority="78" stopIfTrue="1">
      <formula>AND($B28&lt;&gt;"")</formula>
    </cfRule>
  </conditionalFormatting>
  <conditionalFormatting sqref="B29:L29">
    <cfRule type="expression" dxfId="818" priority="77" stopIfTrue="1">
      <formula>AND($B29&lt;&gt;"")</formula>
    </cfRule>
  </conditionalFormatting>
  <conditionalFormatting sqref="B30:L30">
    <cfRule type="expression" dxfId="817" priority="76" stopIfTrue="1">
      <formula>AND($B30&lt;&gt;"")</formula>
    </cfRule>
  </conditionalFormatting>
  <conditionalFormatting sqref="B31:L31">
    <cfRule type="expression" dxfId="816" priority="75" stopIfTrue="1">
      <formula>AND($B31&lt;&gt;"")</formula>
    </cfRule>
  </conditionalFormatting>
  <conditionalFormatting sqref="B32:L32">
    <cfRule type="expression" dxfId="815" priority="74" stopIfTrue="1">
      <formula>AND($B32&lt;&gt;"")</formula>
    </cfRule>
  </conditionalFormatting>
  <conditionalFormatting sqref="B33:L33">
    <cfRule type="expression" dxfId="814" priority="73" stopIfTrue="1">
      <formula>AND($B33&lt;&gt;"")</formula>
    </cfRule>
  </conditionalFormatting>
  <conditionalFormatting sqref="B34:L34">
    <cfRule type="expression" dxfId="813" priority="72" stopIfTrue="1">
      <formula>AND($B34&lt;&gt;"")</formula>
    </cfRule>
  </conditionalFormatting>
  <conditionalFormatting sqref="B35:L35">
    <cfRule type="expression" dxfId="812" priority="71" stopIfTrue="1">
      <formula>AND($B35&lt;&gt;"")</formula>
    </cfRule>
  </conditionalFormatting>
  <conditionalFormatting sqref="B36:L36">
    <cfRule type="expression" dxfId="811" priority="70" stopIfTrue="1">
      <formula>AND($B36&lt;&gt;"")</formula>
    </cfRule>
  </conditionalFormatting>
  <conditionalFormatting sqref="B37:L37">
    <cfRule type="expression" dxfId="810" priority="69" stopIfTrue="1">
      <formula>AND($B37&lt;&gt;"")</formula>
    </cfRule>
  </conditionalFormatting>
  <conditionalFormatting sqref="B38:L38">
    <cfRule type="expression" dxfId="809" priority="68" stopIfTrue="1">
      <formula>AND($B38&lt;&gt;"")</formula>
    </cfRule>
  </conditionalFormatting>
  <conditionalFormatting sqref="B39:L39">
    <cfRule type="expression" dxfId="808" priority="67" stopIfTrue="1">
      <formula>AND($B39&lt;&gt;"")</formula>
    </cfRule>
  </conditionalFormatting>
  <conditionalFormatting sqref="B40:L40">
    <cfRule type="expression" dxfId="807" priority="66" stopIfTrue="1">
      <formula>AND($B40&lt;&gt;"")</formula>
    </cfRule>
  </conditionalFormatting>
  <conditionalFormatting sqref="B41:L41">
    <cfRule type="expression" dxfId="806" priority="65" stopIfTrue="1">
      <formula>AND($B41&lt;&gt;"")</formula>
    </cfRule>
  </conditionalFormatting>
  <conditionalFormatting sqref="B42:L42">
    <cfRule type="expression" dxfId="805" priority="64" stopIfTrue="1">
      <formula>AND($B42&lt;&gt;"")</formula>
    </cfRule>
  </conditionalFormatting>
  <conditionalFormatting sqref="B43:L43">
    <cfRule type="expression" dxfId="804" priority="63" stopIfTrue="1">
      <formula>AND($B43&lt;&gt;"")</formula>
    </cfRule>
  </conditionalFormatting>
  <conditionalFormatting sqref="B44:L44">
    <cfRule type="expression" dxfId="803" priority="62" stopIfTrue="1">
      <formula>AND($B44&lt;&gt;"")</formula>
    </cfRule>
  </conditionalFormatting>
  <conditionalFormatting sqref="B45:L45">
    <cfRule type="expression" dxfId="802" priority="61" stopIfTrue="1">
      <formula>AND($B45&lt;&gt;"")</formula>
    </cfRule>
  </conditionalFormatting>
  <conditionalFormatting sqref="B46:L46">
    <cfRule type="expression" dxfId="801" priority="60" stopIfTrue="1">
      <formula>AND($B46&lt;&gt;"")</formula>
    </cfRule>
  </conditionalFormatting>
  <conditionalFormatting sqref="B47:L47">
    <cfRule type="expression" dxfId="800" priority="59" stopIfTrue="1">
      <formula>AND($B47&lt;&gt;"")</formula>
    </cfRule>
  </conditionalFormatting>
  <conditionalFormatting sqref="B48:L48">
    <cfRule type="expression" dxfId="799" priority="58" stopIfTrue="1">
      <formula>AND($B48&lt;&gt;"")</formula>
    </cfRule>
  </conditionalFormatting>
  <conditionalFormatting sqref="B49:L49">
    <cfRule type="expression" dxfId="798" priority="57" stopIfTrue="1">
      <formula>AND($B49&lt;&gt;"")</formula>
    </cfRule>
  </conditionalFormatting>
  <conditionalFormatting sqref="B50:L50">
    <cfRule type="expression" dxfId="797" priority="56" stopIfTrue="1">
      <formula>AND($B50&lt;&gt;"")</formula>
    </cfRule>
  </conditionalFormatting>
  <conditionalFormatting sqref="B51:L51">
    <cfRule type="expression" dxfId="796" priority="55" stopIfTrue="1">
      <formula>AND($B51&lt;&gt;"")</formula>
    </cfRule>
  </conditionalFormatting>
  <conditionalFormatting sqref="B52:L52">
    <cfRule type="expression" dxfId="795" priority="54" stopIfTrue="1">
      <formula>AND($B52&lt;&gt;"")</formula>
    </cfRule>
  </conditionalFormatting>
  <conditionalFormatting sqref="B53:L53">
    <cfRule type="expression" dxfId="794" priority="53" stopIfTrue="1">
      <formula>AND($B53&lt;&gt;"")</formula>
    </cfRule>
  </conditionalFormatting>
  <conditionalFormatting sqref="B54:L54">
    <cfRule type="expression" dxfId="793" priority="52" stopIfTrue="1">
      <formula>AND($B54&lt;&gt;"")</formula>
    </cfRule>
  </conditionalFormatting>
  <conditionalFormatting sqref="B55:L55">
    <cfRule type="expression" dxfId="792" priority="51" stopIfTrue="1">
      <formula>AND($B55&lt;&gt;"")</formula>
    </cfRule>
  </conditionalFormatting>
  <conditionalFormatting sqref="B56:L56">
    <cfRule type="expression" dxfId="791" priority="50" stopIfTrue="1">
      <formula>AND($B56&lt;&gt;"")</formula>
    </cfRule>
  </conditionalFormatting>
  <conditionalFormatting sqref="B57:L57">
    <cfRule type="expression" dxfId="790" priority="49" stopIfTrue="1">
      <formula>AND($B57&lt;&gt;"")</formula>
    </cfRule>
  </conditionalFormatting>
  <conditionalFormatting sqref="B58:L58">
    <cfRule type="expression" dxfId="789" priority="48" stopIfTrue="1">
      <formula>AND($B58&lt;&gt;"")</formula>
    </cfRule>
  </conditionalFormatting>
  <conditionalFormatting sqref="B59:L59">
    <cfRule type="expression" dxfId="788" priority="47" stopIfTrue="1">
      <formula>AND($B59&lt;&gt;"")</formula>
    </cfRule>
  </conditionalFormatting>
  <conditionalFormatting sqref="B60:L60">
    <cfRule type="expression" dxfId="787" priority="46" stopIfTrue="1">
      <formula>AND($B60&lt;&gt;"")</formula>
    </cfRule>
  </conditionalFormatting>
  <conditionalFormatting sqref="B61:L61">
    <cfRule type="expression" dxfId="786" priority="45" stopIfTrue="1">
      <formula>AND($B61&lt;&gt;"")</formula>
    </cfRule>
  </conditionalFormatting>
  <conditionalFormatting sqref="B62:L62">
    <cfRule type="expression" dxfId="785" priority="44" stopIfTrue="1">
      <formula>AND($B62&lt;&gt;"")</formula>
    </cfRule>
  </conditionalFormatting>
  <conditionalFormatting sqref="B63:L63">
    <cfRule type="expression" dxfId="784" priority="43" stopIfTrue="1">
      <formula>AND($B63&lt;&gt;"")</formula>
    </cfRule>
  </conditionalFormatting>
  <conditionalFormatting sqref="B64:L64">
    <cfRule type="expression" dxfId="783" priority="42" stopIfTrue="1">
      <formula>AND($B64&lt;&gt;"")</formula>
    </cfRule>
  </conditionalFormatting>
  <conditionalFormatting sqref="B65:L65">
    <cfRule type="expression" dxfId="782" priority="41" stopIfTrue="1">
      <formula>AND($B65&lt;&gt;"")</formula>
    </cfRule>
  </conditionalFormatting>
  <conditionalFormatting sqref="B66:L66">
    <cfRule type="expression" dxfId="781" priority="40" stopIfTrue="1">
      <formula>AND($B66&lt;&gt;"")</formula>
    </cfRule>
  </conditionalFormatting>
  <conditionalFormatting sqref="B67:L67">
    <cfRule type="expression" dxfId="780" priority="39" stopIfTrue="1">
      <formula>AND($B67&lt;&gt;"")</formula>
    </cfRule>
  </conditionalFormatting>
  <conditionalFormatting sqref="B68:L68">
    <cfRule type="expression" dxfId="779" priority="38" stopIfTrue="1">
      <formula>AND($B68&lt;&gt;"")</formula>
    </cfRule>
  </conditionalFormatting>
  <conditionalFormatting sqref="B69:L69">
    <cfRule type="expression" dxfId="778" priority="37" stopIfTrue="1">
      <formula>AND($B69&lt;&gt;"")</formula>
    </cfRule>
  </conditionalFormatting>
  <conditionalFormatting sqref="B70:L70">
    <cfRule type="expression" dxfId="777" priority="36" stopIfTrue="1">
      <formula>AND($B70&lt;&gt;"")</formula>
    </cfRule>
  </conditionalFormatting>
  <conditionalFormatting sqref="B71:L71">
    <cfRule type="expression" dxfId="776" priority="35" stopIfTrue="1">
      <formula>AND($B71&lt;&gt;"")</formula>
    </cfRule>
  </conditionalFormatting>
  <conditionalFormatting sqref="B72:L72">
    <cfRule type="expression" dxfId="775" priority="34" stopIfTrue="1">
      <formula>AND($B72&lt;&gt;"")</formula>
    </cfRule>
  </conditionalFormatting>
  <conditionalFormatting sqref="B73:L73">
    <cfRule type="expression" dxfId="774" priority="33" stopIfTrue="1">
      <formula>AND($B73&lt;&gt;"")</formula>
    </cfRule>
  </conditionalFormatting>
  <conditionalFormatting sqref="B74:L74">
    <cfRule type="expression" dxfId="773" priority="32" stopIfTrue="1">
      <formula>AND($B74&lt;&gt;"")</formula>
    </cfRule>
  </conditionalFormatting>
  <conditionalFormatting sqref="B75:L75">
    <cfRule type="expression" dxfId="772" priority="31" stopIfTrue="1">
      <formula>AND($B75&lt;&gt;"")</formula>
    </cfRule>
  </conditionalFormatting>
  <conditionalFormatting sqref="B76:L76">
    <cfRule type="expression" dxfId="771" priority="30" stopIfTrue="1">
      <formula>AND($B76&lt;&gt;"")</formula>
    </cfRule>
  </conditionalFormatting>
  <conditionalFormatting sqref="B77:L77">
    <cfRule type="expression" dxfId="770" priority="29" stopIfTrue="1">
      <formula>AND($B77&lt;&gt;"")</formula>
    </cfRule>
  </conditionalFormatting>
  <conditionalFormatting sqref="B78:L78">
    <cfRule type="expression" dxfId="769" priority="28" stopIfTrue="1">
      <formula>AND($B78&lt;&gt;"")</formula>
    </cfRule>
  </conditionalFormatting>
  <conditionalFormatting sqref="B79:L79">
    <cfRule type="expression" dxfId="768" priority="27" stopIfTrue="1">
      <formula>AND($B79&lt;&gt;"")</formula>
    </cfRule>
  </conditionalFormatting>
  <conditionalFormatting sqref="B80:L80">
    <cfRule type="expression" dxfId="767" priority="26" stopIfTrue="1">
      <formula>AND($B80&lt;&gt;"")</formula>
    </cfRule>
  </conditionalFormatting>
  <conditionalFormatting sqref="B81:L81">
    <cfRule type="expression" dxfId="766" priority="25" stopIfTrue="1">
      <formula>AND($B81&lt;&gt;"")</formula>
    </cfRule>
  </conditionalFormatting>
  <conditionalFormatting sqref="B82:L82">
    <cfRule type="expression" dxfId="765" priority="24" stopIfTrue="1">
      <formula>AND($B82&lt;&gt;"")</formula>
    </cfRule>
  </conditionalFormatting>
  <conditionalFormatting sqref="B83:L83">
    <cfRule type="expression" dxfId="764" priority="23" stopIfTrue="1">
      <formula>AND($B83&lt;&gt;"")</formula>
    </cfRule>
  </conditionalFormatting>
  <conditionalFormatting sqref="B84:L84">
    <cfRule type="expression" dxfId="763" priority="22" stopIfTrue="1">
      <formula>AND($B84&lt;&gt;"")</formula>
    </cfRule>
  </conditionalFormatting>
  <conditionalFormatting sqref="B85:L85">
    <cfRule type="expression" dxfId="762" priority="21" stopIfTrue="1">
      <formula>AND($B85&lt;&gt;"")</formula>
    </cfRule>
  </conditionalFormatting>
  <conditionalFormatting sqref="B86:L86">
    <cfRule type="expression" dxfId="761" priority="20" stopIfTrue="1">
      <formula>AND($B86&lt;&gt;"")</formula>
    </cfRule>
  </conditionalFormatting>
  <conditionalFormatting sqref="B87:L87">
    <cfRule type="expression" dxfId="760" priority="19" stopIfTrue="1">
      <formula>AND($B87&lt;&gt;"")</formula>
    </cfRule>
  </conditionalFormatting>
  <conditionalFormatting sqref="B88:L88">
    <cfRule type="expression" dxfId="759" priority="18" stopIfTrue="1">
      <formula>AND($B88&lt;&gt;"")</formula>
    </cfRule>
  </conditionalFormatting>
  <conditionalFormatting sqref="B89:L89">
    <cfRule type="expression" dxfId="758" priority="17" stopIfTrue="1">
      <formula>AND($B89&lt;&gt;"")</formula>
    </cfRule>
  </conditionalFormatting>
  <conditionalFormatting sqref="B90:L90">
    <cfRule type="expression" dxfId="757" priority="16" stopIfTrue="1">
      <formula>AND($B90&lt;&gt;"")</formula>
    </cfRule>
  </conditionalFormatting>
  <conditionalFormatting sqref="B91:L91">
    <cfRule type="expression" dxfId="756" priority="15" stopIfTrue="1">
      <formula>AND($B91&lt;&gt;"")</formula>
    </cfRule>
  </conditionalFormatting>
  <conditionalFormatting sqref="B92:L92">
    <cfRule type="expression" dxfId="755" priority="14" stopIfTrue="1">
      <formula>AND($B92&lt;&gt;"")</formula>
    </cfRule>
  </conditionalFormatting>
  <conditionalFormatting sqref="B93:L93">
    <cfRule type="expression" dxfId="754" priority="13" stopIfTrue="1">
      <formula>AND($B93&lt;&gt;"")</formula>
    </cfRule>
  </conditionalFormatting>
  <conditionalFormatting sqref="B94:L94">
    <cfRule type="expression" dxfId="753" priority="12" stopIfTrue="1">
      <formula>AND($B94&lt;&gt;"")</formula>
    </cfRule>
  </conditionalFormatting>
  <conditionalFormatting sqref="B95:L95">
    <cfRule type="expression" dxfId="752" priority="11" stopIfTrue="1">
      <formula>AND($B95&lt;&gt;"")</formula>
    </cfRule>
  </conditionalFormatting>
  <conditionalFormatting sqref="B96:L96">
    <cfRule type="expression" dxfId="751" priority="10" stopIfTrue="1">
      <formula>AND($B96&lt;&gt;"")</formula>
    </cfRule>
  </conditionalFormatting>
  <conditionalFormatting sqref="B97:L97">
    <cfRule type="expression" dxfId="750" priority="9" stopIfTrue="1">
      <formula>AND($B97&lt;&gt;"")</formula>
    </cfRule>
  </conditionalFormatting>
  <conditionalFormatting sqref="B98:L98">
    <cfRule type="expression" dxfId="749" priority="8" stopIfTrue="1">
      <formula>AND($B98&lt;&gt;"")</formula>
    </cfRule>
  </conditionalFormatting>
  <conditionalFormatting sqref="B99:L99">
    <cfRule type="expression" dxfId="748" priority="7" stopIfTrue="1">
      <formula>AND($B99&lt;&gt;"")</formula>
    </cfRule>
  </conditionalFormatting>
  <conditionalFormatting sqref="B100:L100">
    <cfRule type="expression" dxfId="747" priority="6" stopIfTrue="1">
      <formula>AND($B100&lt;&gt;"")</formula>
    </cfRule>
  </conditionalFormatting>
  <conditionalFormatting sqref="B101:L101">
    <cfRule type="expression" dxfId="746" priority="5" stopIfTrue="1">
      <formula>AND($B101&lt;&gt;"")</formula>
    </cfRule>
  </conditionalFormatting>
  <conditionalFormatting sqref="B102:L102">
    <cfRule type="expression" dxfId="745" priority="4" stopIfTrue="1">
      <formula>AND($B102&lt;&gt;"")</formula>
    </cfRule>
  </conditionalFormatting>
  <conditionalFormatting sqref="B103:L103">
    <cfRule type="expression" dxfId="744" priority="3" stopIfTrue="1">
      <formula>AND($B103&lt;&gt;"")</formula>
    </cfRule>
  </conditionalFormatting>
  <conditionalFormatting sqref="B104:L104">
    <cfRule type="expression" dxfId="743" priority="2" stopIfTrue="1">
      <formula>AND($B104&lt;&gt;"")</formula>
    </cfRule>
  </conditionalFormatting>
  <conditionalFormatting sqref="B105:L105">
    <cfRule type="expression" dxfId="7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3.140625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d'Août "&amp;Année</f>
        <v>Suivi des opérations du mois d'Août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IF(ISNUMBER(INDIRECT("J"&amp;ROW()-1)),INDIRECT("J"&amp;ROW()-1)+INDIRECT("H"&amp;ROW())-INDIRECT("I"&amp;ROW()),LOOKUP(9^9,Juillet!J:J))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IF(ISNUMBER(INDIRECT("L"&amp;ROW()-1)),IF(INDIRECT("K"&amp;ROW())&lt;&gt;"",INDIRECT("L"&amp;ROW()-1)+INDIRECT("H"&amp;ROW())-INDIRECT("I"&amp;ROW()),INDIRECT("L"&amp;ROW()-1)),LOOKUP(9^9,Juillet!L:L))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741" priority="100" stopIfTrue="1">
      <formula>AND($B7&lt;&gt;"")</formula>
    </cfRule>
  </conditionalFormatting>
  <conditionalFormatting sqref="B6:L6">
    <cfRule type="expression" dxfId="740" priority="99" stopIfTrue="1">
      <formula>AND($B6&lt;&gt;"")</formula>
    </cfRule>
  </conditionalFormatting>
  <conditionalFormatting sqref="B8:L8">
    <cfRule type="expression" dxfId="739" priority="98" stopIfTrue="1">
      <formula>AND($B8&lt;&gt;"")</formula>
    </cfRule>
  </conditionalFormatting>
  <conditionalFormatting sqref="B9:L9">
    <cfRule type="expression" dxfId="738" priority="97" stopIfTrue="1">
      <formula>AND($B9&lt;&gt;"")</formula>
    </cfRule>
  </conditionalFormatting>
  <conditionalFormatting sqref="B10:L10">
    <cfRule type="expression" dxfId="737" priority="96" stopIfTrue="1">
      <formula>AND($B10&lt;&gt;"")</formula>
    </cfRule>
  </conditionalFormatting>
  <conditionalFormatting sqref="B11:L11">
    <cfRule type="expression" dxfId="736" priority="95" stopIfTrue="1">
      <formula>AND($B11&lt;&gt;"")</formula>
    </cfRule>
  </conditionalFormatting>
  <conditionalFormatting sqref="B12:L12">
    <cfRule type="expression" dxfId="735" priority="94" stopIfTrue="1">
      <formula>AND($B12&lt;&gt;"")</formula>
    </cfRule>
  </conditionalFormatting>
  <conditionalFormatting sqref="B13:L13">
    <cfRule type="expression" dxfId="734" priority="93" stopIfTrue="1">
      <formula>AND($B13&lt;&gt;"")</formula>
    </cfRule>
  </conditionalFormatting>
  <conditionalFormatting sqref="B14:L14">
    <cfRule type="expression" dxfId="733" priority="92" stopIfTrue="1">
      <formula>AND($B14&lt;&gt;"")</formula>
    </cfRule>
  </conditionalFormatting>
  <conditionalFormatting sqref="B15:L15">
    <cfRule type="expression" dxfId="732" priority="91" stopIfTrue="1">
      <formula>AND($B15&lt;&gt;"")</formula>
    </cfRule>
  </conditionalFormatting>
  <conditionalFormatting sqref="B16:L16">
    <cfRule type="expression" dxfId="731" priority="90" stopIfTrue="1">
      <formula>AND($B16&lt;&gt;"")</formula>
    </cfRule>
  </conditionalFormatting>
  <conditionalFormatting sqref="B17:L17">
    <cfRule type="expression" dxfId="730" priority="89" stopIfTrue="1">
      <formula>AND($B17&lt;&gt;"")</formula>
    </cfRule>
  </conditionalFormatting>
  <conditionalFormatting sqref="B18:L18">
    <cfRule type="expression" dxfId="729" priority="88" stopIfTrue="1">
      <formula>AND($B18&lt;&gt;"")</formula>
    </cfRule>
  </conditionalFormatting>
  <conditionalFormatting sqref="B19:L19">
    <cfRule type="expression" dxfId="728" priority="87" stopIfTrue="1">
      <formula>AND($B19&lt;&gt;"")</formula>
    </cfRule>
  </conditionalFormatting>
  <conditionalFormatting sqref="B20:L20">
    <cfRule type="expression" dxfId="727" priority="86" stopIfTrue="1">
      <formula>AND($B20&lt;&gt;"")</formula>
    </cfRule>
  </conditionalFormatting>
  <conditionalFormatting sqref="B21:L21">
    <cfRule type="expression" dxfId="726" priority="85" stopIfTrue="1">
      <formula>AND($B21&lt;&gt;"")</formula>
    </cfRule>
  </conditionalFormatting>
  <conditionalFormatting sqref="B22:L22">
    <cfRule type="expression" dxfId="725" priority="84" stopIfTrue="1">
      <formula>AND($B22&lt;&gt;"")</formula>
    </cfRule>
  </conditionalFormatting>
  <conditionalFormatting sqref="B23:L23">
    <cfRule type="expression" dxfId="724" priority="83" stopIfTrue="1">
      <formula>AND($B23&lt;&gt;"")</formula>
    </cfRule>
  </conditionalFormatting>
  <conditionalFormatting sqref="B24:L24">
    <cfRule type="expression" dxfId="723" priority="82" stopIfTrue="1">
      <formula>AND($B24&lt;&gt;"")</formula>
    </cfRule>
  </conditionalFormatting>
  <conditionalFormatting sqref="B25:L25">
    <cfRule type="expression" dxfId="722" priority="81" stopIfTrue="1">
      <formula>AND($B25&lt;&gt;"")</formula>
    </cfRule>
  </conditionalFormatting>
  <conditionalFormatting sqref="B26:L26">
    <cfRule type="expression" dxfId="721" priority="80" stopIfTrue="1">
      <formula>AND($B26&lt;&gt;"")</formula>
    </cfRule>
  </conditionalFormatting>
  <conditionalFormatting sqref="B27:L27">
    <cfRule type="expression" dxfId="720" priority="79" stopIfTrue="1">
      <formula>AND($B27&lt;&gt;"")</formula>
    </cfRule>
  </conditionalFormatting>
  <conditionalFormatting sqref="B28:L28">
    <cfRule type="expression" dxfId="719" priority="78" stopIfTrue="1">
      <formula>AND($B28&lt;&gt;"")</formula>
    </cfRule>
  </conditionalFormatting>
  <conditionalFormatting sqref="B29:L29">
    <cfRule type="expression" dxfId="718" priority="77" stopIfTrue="1">
      <formula>AND($B29&lt;&gt;"")</formula>
    </cfRule>
  </conditionalFormatting>
  <conditionalFormatting sqref="B30:L30">
    <cfRule type="expression" dxfId="717" priority="76" stopIfTrue="1">
      <formula>AND($B30&lt;&gt;"")</formula>
    </cfRule>
  </conditionalFormatting>
  <conditionalFormatting sqref="B31:L31">
    <cfRule type="expression" dxfId="716" priority="75" stopIfTrue="1">
      <formula>AND($B31&lt;&gt;"")</formula>
    </cfRule>
  </conditionalFormatting>
  <conditionalFormatting sqref="B32:L32">
    <cfRule type="expression" dxfId="715" priority="74" stopIfTrue="1">
      <formula>AND($B32&lt;&gt;"")</formula>
    </cfRule>
  </conditionalFormatting>
  <conditionalFormatting sqref="B33:L33">
    <cfRule type="expression" dxfId="714" priority="73" stopIfTrue="1">
      <formula>AND($B33&lt;&gt;"")</formula>
    </cfRule>
  </conditionalFormatting>
  <conditionalFormatting sqref="B34:L34">
    <cfRule type="expression" dxfId="713" priority="72" stopIfTrue="1">
      <formula>AND($B34&lt;&gt;"")</formula>
    </cfRule>
  </conditionalFormatting>
  <conditionalFormatting sqref="B35:L35">
    <cfRule type="expression" dxfId="712" priority="71" stopIfTrue="1">
      <formula>AND($B35&lt;&gt;"")</formula>
    </cfRule>
  </conditionalFormatting>
  <conditionalFormatting sqref="B36:L36">
    <cfRule type="expression" dxfId="711" priority="70" stopIfTrue="1">
      <formula>AND($B36&lt;&gt;"")</formula>
    </cfRule>
  </conditionalFormatting>
  <conditionalFormatting sqref="B37:L37">
    <cfRule type="expression" dxfId="710" priority="69" stopIfTrue="1">
      <formula>AND($B37&lt;&gt;"")</formula>
    </cfRule>
  </conditionalFormatting>
  <conditionalFormatting sqref="B38:L38">
    <cfRule type="expression" dxfId="709" priority="68" stopIfTrue="1">
      <formula>AND($B38&lt;&gt;"")</formula>
    </cfRule>
  </conditionalFormatting>
  <conditionalFormatting sqref="B39:L39">
    <cfRule type="expression" dxfId="708" priority="67" stopIfTrue="1">
      <formula>AND($B39&lt;&gt;"")</formula>
    </cfRule>
  </conditionalFormatting>
  <conditionalFormatting sqref="B40:L40">
    <cfRule type="expression" dxfId="707" priority="66" stopIfTrue="1">
      <formula>AND($B40&lt;&gt;"")</formula>
    </cfRule>
  </conditionalFormatting>
  <conditionalFormatting sqref="B41:L41">
    <cfRule type="expression" dxfId="706" priority="65" stopIfTrue="1">
      <formula>AND($B41&lt;&gt;"")</formula>
    </cfRule>
  </conditionalFormatting>
  <conditionalFormatting sqref="B42:L42">
    <cfRule type="expression" dxfId="705" priority="64" stopIfTrue="1">
      <formula>AND($B42&lt;&gt;"")</formula>
    </cfRule>
  </conditionalFormatting>
  <conditionalFormatting sqref="B43:L43">
    <cfRule type="expression" dxfId="704" priority="63" stopIfTrue="1">
      <formula>AND($B43&lt;&gt;"")</formula>
    </cfRule>
  </conditionalFormatting>
  <conditionalFormatting sqref="B44:L44">
    <cfRule type="expression" dxfId="703" priority="62" stopIfTrue="1">
      <formula>AND($B44&lt;&gt;"")</formula>
    </cfRule>
  </conditionalFormatting>
  <conditionalFormatting sqref="B45:L45">
    <cfRule type="expression" dxfId="702" priority="61" stopIfTrue="1">
      <formula>AND($B45&lt;&gt;"")</formula>
    </cfRule>
  </conditionalFormatting>
  <conditionalFormatting sqref="B46:L46">
    <cfRule type="expression" dxfId="701" priority="60" stopIfTrue="1">
      <formula>AND($B46&lt;&gt;"")</formula>
    </cfRule>
  </conditionalFormatting>
  <conditionalFormatting sqref="B47:L47">
    <cfRule type="expression" dxfId="700" priority="59" stopIfTrue="1">
      <formula>AND($B47&lt;&gt;"")</formula>
    </cfRule>
  </conditionalFormatting>
  <conditionalFormatting sqref="B48:L48">
    <cfRule type="expression" dxfId="699" priority="58" stopIfTrue="1">
      <formula>AND($B48&lt;&gt;"")</formula>
    </cfRule>
  </conditionalFormatting>
  <conditionalFormatting sqref="B49:L49">
    <cfRule type="expression" dxfId="698" priority="57" stopIfTrue="1">
      <formula>AND($B49&lt;&gt;"")</formula>
    </cfRule>
  </conditionalFormatting>
  <conditionalFormatting sqref="B50:L50">
    <cfRule type="expression" dxfId="697" priority="56" stopIfTrue="1">
      <formula>AND($B50&lt;&gt;"")</formula>
    </cfRule>
  </conditionalFormatting>
  <conditionalFormatting sqref="B51:L51">
    <cfRule type="expression" dxfId="696" priority="55" stopIfTrue="1">
      <formula>AND($B51&lt;&gt;"")</formula>
    </cfRule>
  </conditionalFormatting>
  <conditionalFormatting sqref="B52:L52">
    <cfRule type="expression" dxfId="695" priority="54" stopIfTrue="1">
      <formula>AND($B52&lt;&gt;"")</formula>
    </cfRule>
  </conditionalFormatting>
  <conditionalFormatting sqref="B53:L53">
    <cfRule type="expression" dxfId="694" priority="53" stopIfTrue="1">
      <formula>AND($B53&lt;&gt;"")</formula>
    </cfRule>
  </conditionalFormatting>
  <conditionalFormatting sqref="B54:L54">
    <cfRule type="expression" dxfId="693" priority="52" stopIfTrue="1">
      <formula>AND($B54&lt;&gt;"")</formula>
    </cfRule>
  </conditionalFormatting>
  <conditionalFormatting sqref="B55:L55">
    <cfRule type="expression" dxfId="692" priority="51" stopIfTrue="1">
      <formula>AND($B55&lt;&gt;"")</formula>
    </cfRule>
  </conditionalFormatting>
  <conditionalFormatting sqref="B56:L56">
    <cfRule type="expression" dxfId="691" priority="50" stopIfTrue="1">
      <formula>AND($B56&lt;&gt;"")</formula>
    </cfRule>
  </conditionalFormatting>
  <conditionalFormatting sqref="B57:L57">
    <cfRule type="expression" dxfId="690" priority="49" stopIfTrue="1">
      <formula>AND($B57&lt;&gt;"")</formula>
    </cfRule>
  </conditionalFormatting>
  <conditionalFormatting sqref="B58:L58">
    <cfRule type="expression" dxfId="689" priority="48" stopIfTrue="1">
      <formula>AND($B58&lt;&gt;"")</formula>
    </cfRule>
  </conditionalFormatting>
  <conditionalFormatting sqref="B59:L59">
    <cfRule type="expression" dxfId="688" priority="47" stopIfTrue="1">
      <formula>AND($B59&lt;&gt;"")</formula>
    </cfRule>
  </conditionalFormatting>
  <conditionalFormatting sqref="B60:L60">
    <cfRule type="expression" dxfId="687" priority="46" stopIfTrue="1">
      <formula>AND($B60&lt;&gt;"")</formula>
    </cfRule>
  </conditionalFormatting>
  <conditionalFormatting sqref="B61:L61">
    <cfRule type="expression" dxfId="686" priority="45" stopIfTrue="1">
      <formula>AND($B61&lt;&gt;"")</formula>
    </cfRule>
  </conditionalFormatting>
  <conditionalFormatting sqref="B62:L62">
    <cfRule type="expression" dxfId="685" priority="44" stopIfTrue="1">
      <formula>AND($B62&lt;&gt;"")</formula>
    </cfRule>
  </conditionalFormatting>
  <conditionalFormatting sqref="B63:L63">
    <cfRule type="expression" dxfId="684" priority="43" stopIfTrue="1">
      <formula>AND($B63&lt;&gt;"")</formula>
    </cfRule>
  </conditionalFormatting>
  <conditionalFormatting sqref="B64:L64">
    <cfRule type="expression" dxfId="683" priority="42" stopIfTrue="1">
      <formula>AND($B64&lt;&gt;"")</formula>
    </cfRule>
  </conditionalFormatting>
  <conditionalFormatting sqref="B65:L65">
    <cfRule type="expression" dxfId="682" priority="41" stopIfTrue="1">
      <formula>AND($B65&lt;&gt;"")</formula>
    </cfRule>
  </conditionalFormatting>
  <conditionalFormatting sqref="B66:L66">
    <cfRule type="expression" dxfId="681" priority="40" stopIfTrue="1">
      <formula>AND($B66&lt;&gt;"")</formula>
    </cfRule>
  </conditionalFormatting>
  <conditionalFormatting sqref="B67:L67">
    <cfRule type="expression" dxfId="680" priority="39" stopIfTrue="1">
      <formula>AND($B67&lt;&gt;"")</formula>
    </cfRule>
  </conditionalFormatting>
  <conditionalFormatting sqref="B68:L68">
    <cfRule type="expression" dxfId="679" priority="38" stopIfTrue="1">
      <formula>AND($B68&lt;&gt;"")</formula>
    </cfRule>
  </conditionalFormatting>
  <conditionalFormatting sqref="B69:L69">
    <cfRule type="expression" dxfId="678" priority="37" stopIfTrue="1">
      <formula>AND($B69&lt;&gt;"")</formula>
    </cfRule>
  </conditionalFormatting>
  <conditionalFormatting sqref="B70:L70">
    <cfRule type="expression" dxfId="677" priority="36" stopIfTrue="1">
      <formula>AND($B70&lt;&gt;"")</formula>
    </cfRule>
  </conditionalFormatting>
  <conditionalFormatting sqref="B71:L71">
    <cfRule type="expression" dxfId="676" priority="35" stopIfTrue="1">
      <formula>AND($B71&lt;&gt;"")</formula>
    </cfRule>
  </conditionalFormatting>
  <conditionalFormatting sqref="B72:L72">
    <cfRule type="expression" dxfId="675" priority="34" stopIfTrue="1">
      <formula>AND($B72&lt;&gt;"")</formula>
    </cfRule>
  </conditionalFormatting>
  <conditionalFormatting sqref="B73:L73">
    <cfRule type="expression" dxfId="674" priority="33" stopIfTrue="1">
      <formula>AND($B73&lt;&gt;"")</formula>
    </cfRule>
  </conditionalFormatting>
  <conditionalFormatting sqref="B74:L74">
    <cfRule type="expression" dxfId="673" priority="32" stopIfTrue="1">
      <formula>AND($B74&lt;&gt;"")</formula>
    </cfRule>
  </conditionalFormatting>
  <conditionalFormatting sqref="B75:L75">
    <cfRule type="expression" dxfId="672" priority="31" stopIfTrue="1">
      <formula>AND($B75&lt;&gt;"")</formula>
    </cfRule>
  </conditionalFormatting>
  <conditionalFormatting sqref="B76:L76">
    <cfRule type="expression" dxfId="671" priority="30" stopIfTrue="1">
      <formula>AND($B76&lt;&gt;"")</formula>
    </cfRule>
  </conditionalFormatting>
  <conditionalFormatting sqref="B77:L77">
    <cfRule type="expression" dxfId="670" priority="29" stopIfTrue="1">
      <formula>AND($B77&lt;&gt;"")</formula>
    </cfRule>
  </conditionalFormatting>
  <conditionalFormatting sqref="B78:L78">
    <cfRule type="expression" dxfId="669" priority="28" stopIfTrue="1">
      <formula>AND($B78&lt;&gt;"")</formula>
    </cfRule>
  </conditionalFormatting>
  <conditionalFormatting sqref="B79:L79">
    <cfRule type="expression" dxfId="668" priority="27" stopIfTrue="1">
      <formula>AND($B79&lt;&gt;"")</formula>
    </cfRule>
  </conditionalFormatting>
  <conditionalFormatting sqref="B80:L80">
    <cfRule type="expression" dxfId="667" priority="26" stopIfTrue="1">
      <formula>AND($B80&lt;&gt;"")</formula>
    </cfRule>
  </conditionalFormatting>
  <conditionalFormatting sqref="B81:L81">
    <cfRule type="expression" dxfId="666" priority="25" stopIfTrue="1">
      <formula>AND($B81&lt;&gt;"")</formula>
    </cfRule>
  </conditionalFormatting>
  <conditionalFormatting sqref="B82:L82">
    <cfRule type="expression" dxfId="665" priority="24" stopIfTrue="1">
      <formula>AND($B82&lt;&gt;"")</formula>
    </cfRule>
  </conditionalFormatting>
  <conditionalFormatting sqref="B83:L83">
    <cfRule type="expression" dxfId="664" priority="23" stopIfTrue="1">
      <formula>AND($B83&lt;&gt;"")</formula>
    </cfRule>
  </conditionalFormatting>
  <conditionalFormatting sqref="B84:L84">
    <cfRule type="expression" dxfId="663" priority="22" stopIfTrue="1">
      <formula>AND($B84&lt;&gt;"")</formula>
    </cfRule>
  </conditionalFormatting>
  <conditionalFormatting sqref="B85:L85">
    <cfRule type="expression" dxfId="662" priority="21" stopIfTrue="1">
      <formula>AND($B85&lt;&gt;"")</formula>
    </cfRule>
  </conditionalFormatting>
  <conditionalFormatting sqref="B86:L86">
    <cfRule type="expression" dxfId="661" priority="20" stopIfTrue="1">
      <formula>AND($B86&lt;&gt;"")</formula>
    </cfRule>
  </conditionalFormatting>
  <conditionalFormatting sqref="B87:L87">
    <cfRule type="expression" dxfId="660" priority="19" stopIfTrue="1">
      <formula>AND($B87&lt;&gt;"")</formula>
    </cfRule>
  </conditionalFormatting>
  <conditionalFormatting sqref="B88:L88">
    <cfRule type="expression" dxfId="659" priority="18" stopIfTrue="1">
      <formula>AND($B88&lt;&gt;"")</formula>
    </cfRule>
  </conditionalFormatting>
  <conditionalFormatting sqref="B89:L89">
    <cfRule type="expression" dxfId="658" priority="17" stopIfTrue="1">
      <formula>AND($B89&lt;&gt;"")</formula>
    </cfRule>
  </conditionalFormatting>
  <conditionalFormatting sqref="B90:L90">
    <cfRule type="expression" dxfId="657" priority="16" stopIfTrue="1">
      <formula>AND($B90&lt;&gt;"")</formula>
    </cfRule>
  </conditionalFormatting>
  <conditionalFormatting sqref="B91:L91">
    <cfRule type="expression" dxfId="656" priority="15" stopIfTrue="1">
      <formula>AND($B91&lt;&gt;"")</formula>
    </cfRule>
  </conditionalFormatting>
  <conditionalFormatting sqref="B92:L92">
    <cfRule type="expression" dxfId="655" priority="14" stopIfTrue="1">
      <formula>AND($B92&lt;&gt;"")</formula>
    </cfRule>
  </conditionalFormatting>
  <conditionalFormatting sqref="B93:L93">
    <cfRule type="expression" dxfId="654" priority="13" stopIfTrue="1">
      <formula>AND($B93&lt;&gt;"")</formula>
    </cfRule>
  </conditionalFormatting>
  <conditionalFormatting sqref="B94:L94">
    <cfRule type="expression" dxfId="653" priority="12" stopIfTrue="1">
      <formula>AND($B94&lt;&gt;"")</formula>
    </cfRule>
  </conditionalFormatting>
  <conditionalFormatting sqref="B95:L95">
    <cfRule type="expression" dxfId="652" priority="11" stopIfTrue="1">
      <formula>AND($B95&lt;&gt;"")</formula>
    </cfRule>
  </conditionalFormatting>
  <conditionalFormatting sqref="B96:L96">
    <cfRule type="expression" dxfId="651" priority="10" stopIfTrue="1">
      <formula>AND($B96&lt;&gt;"")</formula>
    </cfRule>
  </conditionalFormatting>
  <conditionalFormatting sqref="B97:L97">
    <cfRule type="expression" dxfId="650" priority="9" stopIfTrue="1">
      <formula>AND($B97&lt;&gt;"")</formula>
    </cfRule>
  </conditionalFormatting>
  <conditionalFormatting sqref="B98:L98">
    <cfRule type="expression" dxfId="649" priority="8" stopIfTrue="1">
      <formula>AND($B98&lt;&gt;"")</formula>
    </cfRule>
  </conditionalFormatting>
  <conditionalFormatting sqref="B99:L99">
    <cfRule type="expression" dxfId="648" priority="7" stopIfTrue="1">
      <formula>AND($B99&lt;&gt;"")</formula>
    </cfRule>
  </conditionalFormatting>
  <conditionalFormatting sqref="B100:L100">
    <cfRule type="expression" dxfId="647" priority="6" stopIfTrue="1">
      <formula>AND($B100&lt;&gt;"")</formula>
    </cfRule>
  </conditionalFormatting>
  <conditionalFormatting sqref="B101:L101">
    <cfRule type="expression" dxfId="646" priority="5" stopIfTrue="1">
      <formula>AND($B101&lt;&gt;"")</formula>
    </cfRule>
  </conditionalFormatting>
  <conditionalFormatting sqref="B102:L102">
    <cfRule type="expression" dxfId="645" priority="4" stopIfTrue="1">
      <formula>AND($B102&lt;&gt;"")</formula>
    </cfRule>
  </conditionalFormatting>
  <conditionalFormatting sqref="B103:L103">
    <cfRule type="expression" dxfId="644" priority="3" stopIfTrue="1">
      <formula>AND($B103&lt;&gt;"")</formula>
    </cfRule>
  </conditionalFormatting>
  <conditionalFormatting sqref="B104:L104">
    <cfRule type="expression" dxfId="643" priority="2" stopIfTrue="1">
      <formula>AND($B104&lt;&gt;"")</formula>
    </cfRule>
  </conditionalFormatting>
  <conditionalFormatting sqref="B105:L105">
    <cfRule type="expression" dxfId="6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2.5703125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Septembre "&amp;Année</f>
        <v>Suivi des opérations du mois de Septembre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IF(ISNUMBER(INDIRECT("J"&amp;ROW()-1)),INDIRECT("J"&amp;ROW()-1)+INDIRECT("H"&amp;ROW())-INDIRECT("I"&amp;ROW()),LOOKUP(9^9,Août!J:J))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IF(ISNUMBER(INDIRECT("L"&amp;ROW()-1)),IF(INDIRECT("K"&amp;ROW())&lt;&gt;"",INDIRECT("L"&amp;ROW()-1)+INDIRECT("H"&amp;ROW())-INDIRECT("I"&amp;ROW()),INDIRECT("L"&amp;ROW()-1)),LOOKUP(9^9,Août!L:L))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641" priority="100" stopIfTrue="1">
      <formula>AND($B7&lt;&gt;"")</formula>
    </cfRule>
  </conditionalFormatting>
  <conditionalFormatting sqref="B6:L6">
    <cfRule type="expression" dxfId="640" priority="99" stopIfTrue="1">
      <formula>AND($B6&lt;&gt;"")</formula>
    </cfRule>
  </conditionalFormatting>
  <conditionalFormatting sqref="B8:L8">
    <cfRule type="expression" dxfId="639" priority="98" stopIfTrue="1">
      <formula>AND($B8&lt;&gt;"")</formula>
    </cfRule>
  </conditionalFormatting>
  <conditionalFormatting sqref="B9:L9">
    <cfRule type="expression" dxfId="638" priority="97" stopIfTrue="1">
      <formula>AND($B9&lt;&gt;"")</formula>
    </cfRule>
  </conditionalFormatting>
  <conditionalFormatting sqref="B10:L10">
    <cfRule type="expression" dxfId="637" priority="96" stopIfTrue="1">
      <formula>AND($B10&lt;&gt;"")</formula>
    </cfRule>
  </conditionalFormatting>
  <conditionalFormatting sqref="B11:L11">
    <cfRule type="expression" dxfId="636" priority="95" stopIfTrue="1">
      <formula>AND($B11&lt;&gt;"")</formula>
    </cfRule>
  </conditionalFormatting>
  <conditionalFormatting sqref="B12:L12">
    <cfRule type="expression" dxfId="635" priority="94" stopIfTrue="1">
      <formula>AND($B12&lt;&gt;"")</formula>
    </cfRule>
  </conditionalFormatting>
  <conditionalFormatting sqref="B13:L13">
    <cfRule type="expression" dxfId="634" priority="93" stopIfTrue="1">
      <formula>AND($B13&lt;&gt;"")</formula>
    </cfRule>
  </conditionalFormatting>
  <conditionalFormatting sqref="B14:L14">
    <cfRule type="expression" dxfId="633" priority="92" stopIfTrue="1">
      <formula>AND($B14&lt;&gt;"")</formula>
    </cfRule>
  </conditionalFormatting>
  <conditionalFormatting sqref="B15:L15">
    <cfRule type="expression" dxfId="632" priority="91" stopIfTrue="1">
      <formula>AND($B15&lt;&gt;"")</formula>
    </cfRule>
  </conditionalFormatting>
  <conditionalFormatting sqref="B16:L16">
    <cfRule type="expression" dxfId="631" priority="90" stopIfTrue="1">
      <formula>AND($B16&lt;&gt;"")</formula>
    </cfRule>
  </conditionalFormatting>
  <conditionalFormatting sqref="B17:L17">
    <cfRule type="expression" dxfId="630" priority="89" stopIfTrue="1">
      <formula>AND($B17&lt;&gt;"")</formula>
    </cfRule>
  </conditionalFormatting>
  <conditionalFormatting sqref="B18:L18">
    <cfRule type="expression" dxfId="629" priority="88" stopIfTrue="1">
      <formula>AND($B18&lt;&gt;"")</formula>
    </cfRule>
  </conditionalFormatting>
  <conditionalFormatting sqref="B19:L19">
    <cfRule type="expression" dxfId="628" priority="87" stopIfTrue="1">
      <formula>AND($B19&lt;&gt;"")</formula>
    </cfRule>
  </conditionalFormatting>
  <conditionalFormatting sqref="B20:L20">
    <cfRule type="expression" dxfId="627" priority="86" stopIfTrue="1">
      <formula>AND($B20&lt;&gt;"")</formula>
    </cfRule>
  </conditionalFormatting>
  <conditionalFormatting sqref="B21:L21">
    <cfRule type="expression" dxfId="626" priority="85" stopIfTrue="1">
      <formula>AND($B21&lt;&gt;"")</formula>
    </cfRule>
  </conditionalFormatting>
  <conditionalFormatting sqref="B22:L22">
    <cfRule type="expression" dxfId="625" priority="84" stopIfTrue="1">
      <formula>AND($B22&lt;&gt;"")</formula>
    </cfRule>
  </conditionalFormatting>
  <conditionalFormatting sqref="B23:L23">
    <cfRule type="expression" dxfId="624" priority="83" stopIfTrue="1">
      <formula>AND($B23&lt;&gt;"")</formula>
    </cfRule>
  </conditionalFormatting>
  <conditionalFormatting sqref="B24:L24">
    <cfRule type="expression" dxfId="623" priority="82" stopIfTrue="1">
      <formula>AND($B24&lt;&gt;"")</formula>
    </cfRule>
  </conditionalFormatting>
  <conditionalFormatting sqref="B25:L25">
    <cfRule type="expression" dxfId="622" priority="81" stopIfTrue="1">
      <formula>AND($B25&lt;&gt;"")</formula>
    </cfRule>
  </conditionalFormatting>
  <conditionalFormatting sqref="B26:L26">
    <cfRule type="expression" dxfId="621" priority="80" stopIfTrue="1">
      <formula>AND($B26&lt;&gt;"")</formula>
    </cfRule>
  </conditionalFormatting>
  <conditionalFormatting sqref="B27:L27">
    <cfRule type="expression" dxfId="620" priority="79" stopIfTrue="1">
      <formula>AND($B27&lt;&gt;"")</formula>
    </cfRule>
  </conditionalFormatting>
  <conditionalFormatting sqref="B28:L28">
    <cfRule type="expression" dxfId="619" priority="78" stopIfTrue="1">
      <formula>AND($B28&lt;&gt;"")</formula>
    </cfRule>
  </conditionalFormatting>
  <conditionalFormatting sqref="B29:L29">
    <cfRule type="expression" dxfId="618" priority="77" stopIfTrue="1">
      <formula>AND($B29&lt;&gt;"")</formula>
    </cfRule>
  </conditionalFormatting>
  <conditionalFormatting sqref="B30:L30">
    <cfRule type="expression" dxfId="617" priority="76" stopIfTrue="1">
      <formula>AND($B30&lt;&gt;"")</formula>
    </cfRule>
  </conditionalFormatting>
  <conditionalFormatting sqref="B31:L31">
    <cfRule type="expression" dxfId="616" priority="75" stopIfTrue="1">
      <formula>AND($B31&lt;&gt;"")</formula>
    </cfRule>
  </conditionalFormatting>
  <conditionalFormatting sqref="B32:L32">
    <cfRule type="expression" dxfId="615" priority="74" stopIfTrue="1">
      <formula>AND($B32&lt;&gt;"")</formula>
    </cfRule>
  </conditionalFormatting>
  <conditionalFormatting sqref="B33:L33">
    <cfRule type="expression" dxfId="614" priority="73" stopIfTrue="1">
      <formula>AND($B33&lt;&gt;"")</formula>
    </cfRule>
  </conditionalFormatting>
  <conditionalFormatting sqref="B34:L34">
    <cfRule type="expression" dxfId="613" priority="72" stopIfTrue="1">
      <formula>AND($B34&lt;&gt;"")</formula>
    </cfRule>
  </conditionalFormatting>
  <conditionalFormatting sqref="B35:L35">
    <cfRule type="expression" dxfId="612" priority="71" stopIfTrue="1">
      <formula>AND($B35&lt;&gt;"")</formula>
    </cfRule>
  </conditionalFormatting>
  <conditionalFormatting sqref="B36:L36">
    <cfRule type="expression" dxfId="611" priority="70" stopIfTrue="1">
      <formula>AND($B36&lt;&gt;"")</formula>
    </cfRule>
  </conditionalFormatting>
  <conditionalFormatting sqref="B37:L37">
    <cfRule type="expression" dxfId="610" priority="69" stopIfTrue="1">
      <formula>AND($B37&lt;&gt;"")</formula>
    </cfRule>
  </conditionalFormatting>
  <conditionalFormatting sqref="B38:L38">
    <cfRule type="expression" dxfId="609" priority="68" stopIfTrue="1">
      <formula>AND($B38&lt;&gt;"")</formula>
    </cfRule>
  </conditionalFormatting>
  <conditionalFormatting sqref="B39:L39">
    <cfRule type="expression" dxfId="608" priority="67" stopIfTrue="1">
      <formula>AND($B39&lt;&gt;"")</formula>
    </cfRule>
  </conditionalFormatting>
  <conditionalFormatting sqref="B40:L40">
    <cfRule type="expression" dxfId="607" priority="66" stopIfTrue="1">
      <formula>AND($B40&lt;&gt;"")</formula>
    </cfRule>
  </conditionalFormatting>
  <conditionalFormatting sqref="B41:L41">
    <cfRule type="expression" dxfId="606" priority="65" stopIfTrue="1">
      <formula>AND($B41&lt;&gt;"")</formula>
    </cfRule>
  </conditionalFormatting>
  <conditionalFormatting sqref="B42:L42">
    <cfRule type="expression" dxfId="605" priority="64" stopIfTrue="1">
      <formula>AND($B42&lt;&gt;"")</formula>
    </cfRule>
  </conditionalFormatting>
  <conditionalFormatting sqref="B43:L43">
    <cfRule type="expression" dxfId="604" priority="63" stopIfTrue="1">
      <formula>AND($B43&lt;&gt;"")</formula>
    </cfRule>
  </conditionalFormatting>
  <conditionalFormatting sqref="B44:L44">
    <cfRule type="expression" dxfId="603" priority="62" stopIfTrue="1">
      <formula>AND($B44&lt;&gt;"")</formula>
    </cfRule>
  </conditionalFormatting>
  <conditionalFormatting sqref="B45:L45">
    <cfRule type="expression" dxfId="602" priority="61" stopIfTrue="1">
      <formula>AND($B45&lt;&gt;"")</formula>
    </cfRule>
  </conditionalFormatting>
  <conditionalFormatting sqref="B46:L46">
    <cfRule type="expression" dxfId="601" priority="60" stopIfTrue="1">
      <formula>AND($B46&lt;&gt;"")</formula>
    </cfRule>
  </conditionalFormatting>
  <conditionalFormatting sqref="B47:L47">
    <cfRule type="expression" dxfId="600" priority="59" stopIfTrue="1">
      <formula>AND($B47&lt;&gt;"")</formula>
    </cfRule>
  </conditionalFormatting>
  <conditionalFormatting sqref="B48:L48">
    <cfRule type="expression" dxfId="599" priority="58" stopIfTrue="1">
      <formula>AND($B48&lt;&gt;"")</formula>
    </cfRule>
  </conditionalFormatting>
  <conditionalFormatting sqref="B49:L49">
    <cfRule type="expression" dxfId="598" priority="57" stopIfTrue="1">
      <formula>AND($B49&lt;&gt;"")</formula>
    </cfRule>
  </conditionalFormatting>
  <conditionalFormatting sqref="B50:L50">
    <cfRule type="expression" dxfId="597" priority="56" stopIfTrue="1">
      <formula>AND($B50&lt;&gt;"")</formula>
    </cfRule>
  </conditionalFormatting>
  <conditionalFormatting sqref="B51:L51">
    <cfRule type="expression" dxfId="596" priority="55" stopIfTrue="1">
      <formula>AND($B51&lt;&gt;"")</formula>
    </cfRule>
  </conditionalFormatting>
  <conditionalFormatting sqref="B52:L52">
    <cfRule type="expression" dxfId="595" priority="54" stopIfTrue="1">
      <formula>AND($B52&lt;&gt;"")</formula>
    </cfRule>
  </conditionalFormatting>
  <conditionalFormatting sqref="B53:L53">
    <cfRule type="expression" dxfId="594" priority="53" stopIfTrue="1">
      <formula>AND($B53&lt;&gt;"")</formula>
    </cfRule>
  </conditionalFormatting>
  <conditionalFormatting sqref="B54:L54">
    <cfRule type="expression" dxfId="593" priority="52" stopIfTrue="1">
      <formula>AND($B54&lt;&gt;"")</formula>
    </cfRule>
  </conditionalFormatting>
  <conditionalFormatting sqref="B55:L55">
    <cfRule type="expression" dxfId="592" priority="51" stopIfTrue="1">
      <formula>AND($B55&lt;&gt;"")</formula>
    </cfRule>
  </conditionalFormatting>
  <conditionalFormatting sqref="B56:L56">
    <cfRule type="expression" dxfId="591" priority="50" stopIfTrue="1">
      <formula>AND($B56&lt;&gt;"")</formula>
    </cfRule>
  </conditionalFormatting>
  <conditionalFormatting sqref="B57:L57">
    <cfRule type="expression" dxfId="590" priority="49" stopIfTrue="1">
      <formula>AND($B57&lt;&gt;"")</formula>
    </cfRule>
  </conditionalFormatting>
  <conditionalFormatting sqref="B58:L58">
    <cfRule type="expression" dxfId="589" priority="48" stopIfTrue="1">
      <formula>AND($B58&lt;&gt;"")</formula>
    </cfRule>
  </conditionalFormatting>
  <conditionalFormatting sqref="B59:L59">
    <cfRule type="expression" dxfId="588" priority="47" stopIfTrue="1">
      <formula>AND($B59&lt;&gt;"")</formula>
    </cfRule>
  </conditionalFormatting>
  <conditionalFormatting sqref="B60:L60">
    <cfRule type="expression" dxfId="587" priority="46" stopIfTrue="1">
      <formula>AND($B60&lt;&gt;"")</formula>
    </cfRule>
  </conditionalFormatting>
  <conditionalFormatting sqref="B61:L61">
    <cfRule type="expression" dxfId="586" priority="45" stopIfTrue="1">
      <formula>AND($B61&lt;&gt;"")</formula>
    </cfRule>
  </conditionalFormatting>
  <conditionalFormatting sqref="B62:L62">
    <cfRule type="expression" dxfId="585" priority="44" stopIfTrue="1">
      <formula>AND($B62&lt;&gt;"")</formula>
    </cfRule>
  </conditionalFormatting>
  <conditionalFormatting sqref="B63:L63">
    <cfRule type="expression" dxfId="584" priority="43" stopIfTrue="1">
      <formula>AND($B63&lt;&gt;"")</formula>
    </cfRule>
  </conditionalFormatting>
  <conditionalFormatting sqref="B64:L64">
    <cfRule type="expression" dxfId="583" priority="42" stopIfTrue="1">
      <formula>AND($B64&lt;&gt;"")</formula>
    </cfRule>
  </conditionalFormatting>
  <conditionalFormatting sqref="B65:L65">
    <cfRule type="expression" dxfId="582" priority="41" stopIfTrue="1">
      <formula>AND($B65&lt;&gt;"")</formula>
    </cfRule>
  </conditionalFormatting>
  <conditionalFormatting sqref="B66:L66">
    <cfRule type="expression" dxfId="581" priority="40" stopIfTrue="1">
      <formula>AND($B66&lt;&gt;"")</formula>
    </cfRule>
  </conditionalFormatting>
  <conditionalFormatting sqref="B67:L67">
    <cfRule type="expression" dxfId="580" priority="39" stopIfTrue="1">
      <formula>AND($B67&lt;&gt;"")</formula>
    </cfRule>
  </conditionalFormatting>
  <conditionalFormatting sqref="B68:L68">
    <cfRule type="expression" dxfId="579" priority="38" stopIfTrue="1">
      <formula>AND($B68&lt;&gt;"")</formula>
    </cfRule>
  </conditionalFormatting>
  <conditionalFormatting sqref="B69:L69">
    <cfRule type="expression" dxfId="578" priority="37" stopIfTrue="1">
      <formula>AND($B69&lt;&gt;"")</formula>
    </cfRule>
  </conditionalFormatting>
  <conditionalFormatting sqref="B70:L70">
    <cfRule type="expression" dxfId="577" priority="36" stopIfTrue="1">
      <formula>AND($B70&lt;&gt;"")</formula>
    </cfRule>
  </conditionalFormatting>
  <conditionalFormatting sqref="B71:L71">
    <cfRule type="expression" dxfId="576" priority="35" stopIfTrue="1">
      <formula>AND($B71&lt;&gt;"")</formula>
    </cfRule>
  </conditionalFormatting>
  <conditionalFormatting sqref="B72:L72">
    <cfRule type="expression" dxfId="575" priority="34" stopIfTrue="1">
      <formula>AND($B72&lt;&gt;"")</formula>
    </cfRule>
  </conditionalFormatting>
  <conditionalFormatting sqref="B73:L73">
    <cfRule type="expression" dxfId="574" priority="33" stopIfTrue="1">
      <formula>AND($B73&lt;&gt;"")</formula>
    </cfRule>
  </conditionalFormatting>
  <conditionalFormatting sqref="B74:L74">
    <cfRule type="expression" dxfId="573" priority="32" stopIfTrue="1">
      <formula>AND($B74&lt;&gt;"")</formula>
    </cfRule>
  </conditionalFormatting>
  <conditionalFormatting sqref="B75:L75">
    <cfRule type="expression" dxfId="572" priority="31" stopIfTrue="1">
      <formula>AND($B75&lt;&gt;"")</formula>
    </cfRule>
  </conditionalFormatting>
  <conditionalFormatting sqref="B76:L76">
    <cfRule type="expression" dxfId="571" priority="30" stopIfTrue="1">
      <formula>AND($B76&lt;&gt;"")</formula>
    </cfRule>
  </conditionalFormatting>
  <conditionalFormatting sqref="B77:L77">
    <cfRule type="expression" dxfId="570" priority="29" stopIfTrue="1">
      <formula>AND($B77&lt;&gt;"")</formula>
    </cfRule>
  </conditionalFormatting>
  <conditionalFormatting sqref="B78:L78">
    <cfRule type="expression" dxfId="569" priority="28" stopIfTrue="1">
      <formula>AND($B78&lt;&gt;"")</formula>
    </cfRule>
  </conditionalFormatting>
  <conditionalFormatting sqref="B79:L79">
    <cfRule type="expression" dxfId="568" priority="27" stopIfTrue="1">
      <formula>AND($B79&lt;&gt;"")</formula>
    </cfRule>
  </conditionalFormatting>
  <conditionalFormatting sqref="B80:L80">
    <cfRule type="expression" dxfId="567" priority="26" stopIfTrue="1">
      <formula>AND($B80&lt;&gt;"")</formula>
    </cfRule>
  </conditionalFormatting>
  <conditionalFormatting sqref="B81:L81">
    <cfRule type="expression" dxfId="566" priority="25" stopIfTrue="1">
      <formula>AND($B81&lt;&gt;"")</formula>
    </cfRule>
  </conditionalFormatting>
  <conditionalFormatting sqref="B82:L82">
    <cfRule type="expression" dxfId="565" priority="24" stopIfTrue="1">
      <formula>AND($B82&lt;&gt;"")</formula>
    </cfRule>
  </conditionalFormatting>
  <conditionalFormatting sqref="B83:L83">
    <cfRule type="expression" dxfId="564" priority="23" stopIfTrue="1">
      <formula>AND($B83&lt;&gt;"")</formula>
    </cfRule>
  </conditionalFormatting>
  <conditionalFormatting sqref="B84:L84">
    <cfRule type="expression" dxfId="563" priority="22" stopIfTrue="1">
      <formula>AND($B84&lt;&gt;"")</formula>
    </cfRule>
  </conditionalFormatting>
  <conditionalFormatting sqref="B85:L85">
    <cfRule type="expression" dxfId="562" priority="21" stopIfTrue="1">
      <formula>AND($B85&lt;&gt;"")</formula>
    </cfRule>
  </conditionalFormatting>
  <conditionalFormatting sqref="B86:L86">
    <cfRule type="expression" dxfId="561" priority="20" stopIfTrue="1">
      <formula>AND($B86&lt;&gt;"")</formula>
    </cfRule>
  </conditionalFormatting>
  <conditionalFormatting sqref="B87:L87">
    <cfRule type="expression" dxfId="560" priority="19" stopIfTrue="1">
      <formula>AND($B87&lt;&gt;"")</formula>
    </cfRule>
  </conditionalFormatting>
  <conditionalFormatting sqref="B88:L88">
    <cfRule type="expression" dxfId="559" priority="18" stopIfTrue="1">
      <formula>AND($B88&lt;&gt;"")</formula>
    </cfRule>
  </conditionalFormatting>
  <conditionalFormatting sqref="B89:L89">
    <cfRule type="expression" dxfId="558" priority="17" stopIfTrue="1">
      <formula>AND($B89&lt;&gt;"")</formula>
    </cfRule>
  </conditionalFormatting>
  <conditionalFormatting sqref="B90:L90">
    <cfRule type="expression" dxfId="557" priority="16" stopIfTrue="1">
      <formula>AND($B90&lt;&gt;"")</formula>
    </cfRule>
  </conditionalFormatting>
  <conditionalFormatting sqref="B91:L91">
    <cfRule type="expression" dxfId="556" priority="15" stopIfTrue="1">
      <formula>AND($B91&lt;&gt;"")</formula>
    </cfRule>
  </conditionalFormatting>
  <conditionalFormatting sqref="B92:L92">
    <cfRule type="expression" dxfId="555" priority="14" stopIfTrue="1">
      <formula>AND($B92&lt;&gt;"")</formula>
    </cfRule>
  </conditionalFormatting>
  <conditionalFormatting sqref="B93:L93">
    <cfRule type="expression" dxfId="554" priority="13" stopIfTrue="1">
      <formula>AND($B93&lt;&gt;"")</formula>
    </cfRule>
  </conditionalFormatting>
  <conditionalFormatting sqref="B94:L94">
    <cfRule type="expression" dxfId="553" priority="12" stopIfTrue="1">
      <formula>AND($B94&lt;&gt;"")</formula>
    </cfRule>
  </conditionalFormatting>
  <conditionalFormatting sqref="B95:L95">
    <cfRule type="expression" dxfId="552" priority="11" stopIfTrue="1">
      <formula>AND($B95&lt;&gt;"")</formula>
    </cfRule>
  </conditionalFormatting>
  <conditionalFormatting sqref="B96:L96">
    <cfRule type="expression" dxfId="551" priority="10" stopIfTrue="1">
      <formula>AND($B96&lt;&gt;"")</formula>
    </cfRule>
  </conditionalFormatting>
  <conditionalFormatting sqref="B97:L97">
    <cfRule type="expression" dxfId="550" priority="9" stopIfTrue="1">
      <formula>AND($B97&lt;&gt;"")</formula>
    </cfRule>
  </conditionalFormatting>
  <conditionalFormatting sqref="B98:L98">
    <cfRule type="expression" dxfId="549" priority="8" stopIfTrue="1">
      <formula>AND($B98&lt;&gt;"")</formula>
    </cfRule>
  </conditionalFormatting>
  <conditionalFormatting sqref="B99:L99">
    <cfRule type="expression" dxfId="548" priority="7" stopIfTrue="1">
      <formula>AND($B99&lt;&gt;"")</formula>
    </cfRule>
  </conditionalFormatting>
  <conditionalFormatting sqref="B100:L100">
    <cfRule type="expression" dxfId="547" priority="6" stopIfTrue="1">
      <formula>AND($B100&lt;&gt;"")</formula>
    </cfRule>
  </conditionalFormatting>
  <conditionalFormatting sqref="B101:L101">
    <cfRule type="expression" dxfId="546" priority="5" stopIfTrue="1">
      <formula>AND($B101&lt;&gt;"")</formula>
    </cfRule>
  </conditionalFormatting>
  <conditionalFormatting sqref="B102:L102">
    <cfRule type="expression" dxfId="545" priority="4" stopIfTrue="1">
      <formula>AND($B102&lt;&gt;"")</formula>
    </cfRule>
  </conditionalFormatting>
  <conditionalFormatting sqref="B103:L103">
    <cfRule type="expression" dxfId="544" priority="3" stopIfTrue="1">
      <formula>AND($B103&lt;&gt;"")</formula>
    </cfRule>
  </conditionalFormatting>
  <conditionalFormatting sqref="B104:L104">
    <cfRule type="expression" dxfId="543" priority="2" stopIfTrue="1">
      <formula>AND($B104&lt;&gt;"")</formula>
    </cfRule>
  </conditionalFormatting>
  <conditionalFormatting sqref="B105:L105">
    <cfRule type="expression" dxfId="5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2.85546875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d'Octobre "&amp;Année</f>
        <v>Suivi des opérations du mois d'Octobre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IF(ISNUMBER(INDIRECT("J"&amp;ROW()-1)),INDIRECT("J"&amp;ROW()-1)+INDIRECT("H"&amp;ROW())-INDIRECT("I"&amp;ROW()),LOOKUP(9^9,Septembre!J:J))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IF(ISNUMBER(INDIRECT("L"&amp;ROW()-1)),IF(INDIRECT("K"&amp;ROW())&lt;&gt;"",INDIRECT("L"&amp;ROW()-1)+INDIRECT("H"&amp;ROW())-INDIRECT("I"&amp;ROW()),INDIRECT("L"&amp;ROW()-1)),LOOKUP(9^9,Septembre!L:L))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541" priority="100" stopIfTrue="1">
      <formula>AND($B7&lt;&gt;"")</formula>
    </cfRule>
  </conditionalFormatting>
  <conditionalFormatting sqref="B6:L6">
    <cfRule type="expression" dxfId="540" priority="99" stopIfTrue="1">
      <formula>AND($B6&lt;&gt;"")</formula>
    </cfRule>
  </conditionalFormatting>
  <conditionalFormatting sqref="B8:L8">
    <cfRule type="expression" dxfId="539" priority="98" stopIfTrue="1">
      <formula>AND($B8&lt;&gt;"")</formula>
    </cfRule>
  </conditionalFormatting>
  <conditionalFormatting sqref="B9:L9">
    <cfRule type="expression" dxfId="538" priority="97" stopIfTrue="1">
      <formula>AND($B9&lt;&gt;"")</formula>
    </cfRule>
  </conditionalFormatting>
  <conditionalFormatting sqref="B10:L10">
    <cfRule type="expression" dxfId="537" priority="96" stopIfTrue="1">
      <formula>AND($B10&lt;&gt;"")</formula>
    </cfRule>
  </conditionalFormatting>
  <conditionalFormatting sqref="B11:L11">
    <cfRule type="expression" dxfId="536" priority="95" stopIfTrue="1">
      <formula>AND($B11&lt;&gt;"")</formula>
    </cfRule>
  </conditionalFormatting>
  <conditionalFormatting sqref="B12:L12">
    <cfRule type="expression" dxfId="535" priority="94" stopIfTrue="1">
      <formula>AND($B12&lt;&gt;"")</formula>
    </cfRule>
  </conditionalFormatting>
  <conditionalFormatting sqref="B13:L13">
    <cfRule type="expression" dxfId="534" priority="93" stopIfTrue="1">
      <formula>AND($B13&lt;&gt;"")</formula>
    </cfRule>
  </conditionalFormatting>
  <conditionalFormatting sqref="B14:L14">
    <cfRule type="expression" dxfId="533" priority="92" stopIfTrue="1">
      <formula>AND($B14&lt;&gt;"")</formula>
    </cfRule>
  </conditionalFormatting>
  <conditionalFormatting sqref="B15:L15">
    <cfRule type="expression" dxfId="532" priority="91" stopIfTrue="1">
      <formula>AND($B15&lt;&gt;"")</formula>
    </cfRule>
  </conditionalFormatting>
  <conditionalFormatting sqref="B16:L16">
    <cfRule type="expression" dxfId="531" priority="90" stopIfTrue="1">
      <formula>AND($B16&lt;&gt;"")</formula>
    </cfRule>
  </conditionalFormatting>
  <conditionalFormatting sqref="B17:L17">
    <cfRule type="expression" dxfId="530" priority="89" stopIfTrue="1">
      <formula>AND($B17&lt;&gt;"")</formula>
    </cfRule>
  </conditionalFormatting>
  <conditionalFormatting sqref="B18:L18">
    <cfRule type="expression" dxfId="529" priority="88" stopIfTrue="1">
      <formula>AND($B18&lt;&gt;"")</formula>
    </cfRule>
  </conditionalFormatting>
  <conditionalFormatting sqref="B19:L19">
    <cfRule type="expression" dxfId="528" priority="87" stopIfTrue="1">
      <formula>AND($B19&lt;&gt;"")</formula>
    </cfRule>
  </conditionalFormatting>
  <conditionalFormatting sqref="B20:L20">
    <cfRule type="expression" dxfId="527" priority="86" stopIfTrue="1">
      <formula>AND($B20&lt;&gt;"")</formula>
    </cfRule>
  </conditionalFormatting>
  <conditionalFormatting sqref="B21:L21">
    <cfRule type="expression" dxfId="526" priority="85" stopIfTrue="1">
      <formula>AND($B21&lt;&gt;"")</formula>
    </cfRule>
  </conditionalFormatting>
  <conditionalFormatting sqref="B22:L22">
    <cfRule type="expression" dxfId="525" priority="84" stopIfTrue="1">
      <formula>AND($B22&lt;&gt;"")</formula>
    </cfRule>
  </conditionalFormatting>
  <conditionalFormatting sqref="B23:L23">
    <cfRule type="expression" dxfId="524" priority="83" stopIfTrue="1">
      <formula>AND($B23&lt;&gt;"")</formula>
    </cfRule>
  </conditionalFormatting>
  <conditionalFormatting sqref="B24:L24">
    <cfRule type="expression" dxfId="523" priority="82" stopIfTrue="1">
      <formula>AND($B24&lt;&gt;"")</formula>
    </cfRule>
  </conditionalFormatting>
  <conditionalFormatting sqref="B25:L25">
    <cfRule type="expression" dxfId="522" priority="81" stopIfTrue="1">
      <formula>AND($B25&lt;&gt;"")</formula>
    </cfRule>
  </conditionalFormatting>
  <conditionalFormatting sqref="B26:L26">
    <cfRule type="expression" dxfId="521" priority="80" stopIfTrue="1">
      <formula>AND($B26&lt;&gt;"")</formula>
    </cfRule>
  </conditionalFormatting>
  <conditionalFormatting sqref="B27:L27">
    <cfRule type="expression" dxfId="520" priority="79" stopIfTrue="1">
      <formula>AND($B27&lt;&gt;"")</formula>
    </cfRule>
  </conditionalFormatting>
  <conditionalFormatting sqref="B28:L28">
    <cfRule type="expression" dxfId="519" priority="78" stopIfTrue="1">
      <formula>AND($B28&lt;&gt;"")</formula>
    </cfRule>
  </conditionalFormatting>
  <conditionalFormatting sqref="B29:L29">
    <cfRule type="expression" dxfId="518" priority="77" stopIfTrue="1">
      <formula>AND($B29&lt;&gt;"")</formula>
    </cfRule>
  </conditionalFormatting>
  <conditionalFormatting sqref="B30:L30">
    <cfRule type="expression" dxfId="517" priority="76" stopIfTrue="1">
      <formula>AND($B30&lt;&gt;"")</formula>
    </cfRule>
  </conditionalFormatting>
  <conditionalFormatting sqref="B31:L31">
    <cfRule type="expression" dxfId="516" priority="75" stopIfTrue="1">
      <formula>AND($B31&lt;&gt;"")</formula>
    </cfRule>
  </conditionalFormatting>
  <conditionalFormatting sqref="B32:L32">
    <cfRule type="expression" dxfId="515" priority="74" stopIfTrue="1">
      <formula>AND($B32&lt;&gt;"")</formula>
    </cfRule>
  </conditionalFormatting>
  <conditionalFormatting sqref="B33:L33">
    <cfRule type="expression" dxfId="514" priority="73" stopIfTrue="1">
      <formula>AND($B33&lt;&gt;"")</formula>
    </cfRule>
  </conditionalFormatting>
  <conditionalFormatting sqref="B34:L34">
    <cfRule type="expression" dxfId="513" priority="72" stopIfTrue="1">
      <formula>AND($B34&lt;&gt;"")</formula>
    </cfRule>
  </conditionalFormatting>
  <conditionalFormatting sqref="B35:L35">
    <cfRule type="expression" dxfId="512" priority="71" stopIfTrue="1">
      <formula>AND($B35&lt;&gt;"")</formula>
    </cfRule>
  </conditionalFormatting>
  <conditionalFormatting sqref="B36:L36">
    <cfRule type="expression" dxfId="511" priority="70" stopIfTrue="1">
      <formula>AND($B36&lt;&gt;"")</formula>
    </cfRule>
  </conditionalFormatting>
  <conditionalFormatting sqref="B37:L37">
    <cfRule type="expression" dxfId="510" priority="69" stopIfTrue="1">
      <formula>AND($B37&lt;&gt;"")</formula>
    </cfRule>
  </conditionalFormatting>
  <conditionalFormatting sqref="B38:L38">
    <cfRule type="expression" dxfId="509" priority="68" stopIfTrue="1">
      <formula>AND($B38&lt;&gt;"")</formula>
    </cfRule>
  </conditionalFormatting>
  <conditionalFormatting sqref="B39:L39">
    <cfRule type="expression" dxfId="508" priority="67" stopIfTrue="1">
      <formula>AND($B39&lt;&gt;"")</formula>
    </cfRule>
  </conditionalFormatting>
  <conditionalFormatting sqref="B40:L40">
    <cfRule type="expression" dxfId="507" priority="66" stopIfTrue="1">
      <formula>AND($B40&lt;&gt;"")</formula>
    </cfRule>
  </conditionalFormatting>
  <conditionalFormatting sqref="B41:L41">
    <cfRule type="expression" dxfId="506" priority="65" stopIfTrue="1">
      <formula>AND($B41&lt;&gt;"")</formula>
    </cfRule>
  </conditionalFormatting>
  <conditionalFormatting sqref="B42:L42">
    <cfRule type="expression" dxfId="505" priority="64" stopIfTrue="1">
      <formula>AND($B42&lt;&gt;"")</formula>
    </cfRule>
  </conditionalFormatting>
  <conditionalFormatting sqref="B43:L43">
    <cfRule type="expression" dxfId="504" priority="63" stopIfTrue="1">
      <formula>AND($B43&lt;&gt;"")</formula>
    </cfRule>
  </conditionalFormatting>
  <conditionalFormatting sqref="B44:L44">
    <cfRule type="expression" dxfId="503" priority="62" stopIfTrue="1">
      <formula>AND($B44&lt;&gt;"")</formula>
    </cfRule>
  </conditionalFormatting>
  <conditionalFormatting sqref="B45:L45">
    <cfRule type="expression" dxfId="502" priority="61" stopIfTrue="1">
      <formula>AND($B45&lt;&gt;"")</formula>
    </cfRule>
  </conditionalFormatting>
  <conditionalFormatting sqref="B46:L46">
    <cfRule type="expression" dxfId="501" priority="60" stopIfTrue="1">
      <formula>AND($B46&lt;&gt;"")</formula>
    </cfRule>
  </conditionalFormatting>
  <conditionalFormatting sqref="B47:L47">
    <cfRule type="expression" dxfId="500" priority="59" stopIfTrue="1">
      <formula>AND($B47&lt;&gt;"")</formula>
    </cfRule>
  </conditionalFormatting>
  <conditionalFormatting sqref="B48:L48">
    <cfRule type="expression" dxfId="499" priority="58" stopIfTrue="1">
      <formula>AND($B48&lt;&gt;"")</formula>
    </cfRule>
  </conditionalFormatting>
  <conditionalFormatting sqref="B49:L49">
    <cfRule type="expression" dxfId="498" priority="57" stopIfTrue="1">
      <formula>AND($B49&lt;&gt;"")</formula>
    </cfRule>
  </conditionalFormatting>
  <conditionalFormatting sqref="B50:L50">
    <cfRule type="expression" dxfId="497" priority="56" stopIfTrue="1">
      <formula>AND($B50&lt;&gt;"")</formula>
    </cfRule>
  </conditionalFormatting>
  <conditionalFormatting sqref="B51:L51">
    <cfRule type="expression" dxfId="496" priority="55" stopIfTrue="1">
      <formula>AND($B51&lt;&gt;"")</formula>
    </cfRule>
  </conditionalFormatting>
  <conditionalFormatting sqref="B52:L52">
    <cfRule type="expression" dxfId="495" priority="54" stopIfTrue="1">
      <formula>AND($B52&lt;&gt;"")</formula>
    </cfRule>
  </conditionalFormatting>
  <conditionalFormatting sqref="B53:L53">
    <cfRule type="expression" dxfId="494" priority="53" stopIfTrue="1">
      <formula>AND($B53&lt;&gt;"")</formula>
    </cfRule>
  </conditionalFormatting>
  <conditionalFormatting sqref="B54:L54">
    <cfRule type="expression" dxfId="493" priority="52" stopIfTrue="1">
      <formula>AND($B54&lt;&gt;"")</formula>
    </cfRule>
  </conditionalFormatting>
  <conditionalFormatting sqref="B55:L55">
    <cfRule type="expression" dxfId="492" priority="51" stopIfTrue="1">
      <formula>AND($B55&lt;&gt;"")</formula>
    </cfRule>
  </conditionalFormatting>
  <conditionalFormatting sqref="B56:L56">
    <cfRule type="expression" dxfId="491" priority="50" stopIfTrue="1">
      <formula>AND($B56&lt;&gt;"")</formula>
    </cfRule>
  </conditionalFormatting>
  <conditionalFormatting sqref="B57:L57">
    <cfRule type="expression" dxfId="490" priority="49" stopIfTrue="1">
      <formula>AND($B57&lt;&gt;"")</formula>
    </cfRule>
  </conditionalFormatting>
  <conditionalFormatting sqref="B58:L58">
    <cfRule type="expression" dxfId="489" priority="48" stopIfTrue="1">
      <formula>AND($B58&lt;&gt;"")</formula>
    </cfRule>
  </conditionalFormatting>
  <conditionalFormatting sqref="B59:L59">
    <cfRule type="expression" dxfId="488" priority="47" stopIfTrue="1">
      <formula>AND($B59&lt;&gt;"")</formula>
    </cfRule>
  </conditionalFormatting>
  <conditionalFormatting sqref="B60:L60">
    <cfRule type="expression" dxfId="487" priority="46" stopIfTrue="1">
      <formula>AND($B60&lt;&gt;"")</formula>
    </cfRule>
  </conditionalFormatting>
  <conditionalFormatting sqref="B61:L61">
    <cfRule type="expression" dxfId="486" priority="45" stopIfTrue="1">
      <formula>AND($B61&lt;&gt;"")</formula>
    </cfRule>
  </conditionalFormatting>
  <conditionalFormatting sqref="B62:L62">
    <cfRule type="expression" dxfId="485" priority="44" stopIfTrue="1">
      <formula>AND($B62&lt;&gt;"")</formula>
    </cfRule>
  </conditionalFormatting>
  <conditionalFormatting sqref="B63:L63">
    <cfRule type="expression" dxfId="484" priority="43" stopIfTrue="1">
      <formula>AND($B63&lt;&gt;"")</formula>
    </cfRule>
  </conditionalFormatting>
  <conditionalFormatting sqref="B64:L64">
    <cfRule type="expression" dxfId="483" priority="42" stopIfTrue="1">
      <formula>AND($B64&lt;&gt;"")</formula>
    </cfRule>
  </conditionalFormatting>
  <conditionalFormatting sqref="B65:L65">
    <cfRule type="expression" dxfId="482" priority="41" stopIfTrue="1">
      <formula>AND($B65&lt;&gt;"")</formula>
    </cfRule>
  </conditionalFormatting>
  <conditionalFormatting sqref="B66:L66">
    <cfRule type="expression" dxfId="481" priority="40" stopIfTrue="1">
      <formula>AND($B66&lt;&gt;"")</formula>
    </cfRule>
  </conditionalFormatting>
  <conditionalFormatting sqref="B67:L67">
    <cfRule type="expression" dxfId="480" priority="39" stopIfTrue="1">
      <formula>AND($B67&lt;&gt;"")</formula>
    </cfRule>
  </conditionalFormatting>
  <conditionalFormatting sqref="B68:L68">
    <cfRule type="expression" dxfId="479" priority="38" stopIfTrue="1">
      <formula>AND($B68&lt;&gt;"")</formula>
    </cfRule>
  </conditionalFormatting>
  <conditionalFormatting sqref="B69:L69">
    <cfRule type="expression" dxfId="478" priority="37" stopIfTrue="1">
      <formula>AND($B69&lt;&gt;"")</formula>
    </cfRule>
  </conditionalFormatting>
  <conditionalFormatting sqref="B70:L70">
    <cfRule type="expression" dxfId="477" priority="36" stopIfTrue="1">
      <formula>AND($B70&lt;&gt;"")</formula>
    </cfRule>
  </conditionalFormatting>
  <conditionalFormatting sqref="B71:L71">
    <cfRule type="expression" dxfId="476" priority="35" stopIfTrue="1">
      <formula>AND($B71&lt;&gt;"")</formula>
    </cfRule>
  </conditionalFormatting>
  <conditionalFormatting sqref="B72:L72">
    <cfRule type="expression" dxfId="475" priority="34" stopIfTrue="1">
      <formula>AND($B72&lt;&gt;"")</formula>
    </cfRule>
  </conditionalFormatting>
  <conditionalFormatting sqref="B73:L73">
    <cfRule type="expression" dxfId="474" priority="33" stopIfTrue="1">
      <formula>AND($B73&lt;&gt;"")</formula>
    </cfRule>
  </conditionalFormatting>
  <conditionalFormatting sqref="B74:L74">
    <cfRule type="expression" dxfId="473" priority="32" stopIfTrue="1">
      <formula>AND($B74&lt;&gt;"")</formula>
    </cfRule>
  </conditionalFormatting>
  <conditionalFormatting sqref="B75:L75">
    <cfRule type="expression" dxfId="472" priority="31" stopIfTrue="1">
      <formula>AND($B75&lt;&gt;"")</formula>
    </cfRule>
  </conditionalFormatting>
  <conditionalFormatting sqref="B76:L76">
    <cfRule type="expression" dxfId="471" priority="30" stopIfTrue="1">
      <formula>AND($B76&lt;&gt;"")</formula>
    </cfRule>
  </conditionalFormatting>
  <conditionalFormatting sqref="B77:L77">
    <cfRule type="expression" dxfId="470" priority="29" stopIfTrue="1">
      <formula>AND($B77&lt;&gt;"")</formula>
    </cfRule>
  </conditionalFormatting>
  <conditionalFormatting sqref="B78:L78">
    <cfRule type="expression" dxfId="469" priority="28" stopIfTrue="1">
      <formula>AND($B78&lt;&gt;"")</formula>
    </cfRule>
  </conditionalFormatting>
  <conditionalFormatting sqref="B79:L79">
    <cfRule type="expression" dxfId="468" priority="27" stopIfTrue="1">
      <formula>AND($B79&lt;&gt;"")</formula>
    </cfRule>
  </conditionalFormatting>
  <conditionalFormatting sqref="B80:L80">
    <cfRule type="expression" dxfId="467" priority="26" stopIfTrue="1">
      <formula>AND($B80&lt;&gt;"")</formula>
    </cfRule>
  </conditionalFormatting>
  <conditionalFormatting sqref="B81:L81">
    <cfRule type="expression" dxfId="466" priority="25" stopIfTrue="1">
      <formula>AND($B81&lt;&gt;"")</formula>
    </cfRule>
  </conditionalFormatting>
  <conditionalFormatting sqref="B82:L82">
    <cfRule type="expression" dxfId="465" priority="24" stopIfTrue="1">
      <formula>AND($B82&lt;&gt;"")</formula>
    </cfRule>
  </conditionalFormatting>
  <conditionalFormatting sqref="B83:L83">
    <cfRule type="expression" dxfId="464" priority="23" stopIfTrue="1">
      <formula>AND($B83&lt;&gt;"")</formula>
    </cfRule>
  </conditionalFormatting>
  <conditionalFormatting sqref="B84:L84">
    <cfRule type="expression" dxfId="463" priority="22" stopIfTrue="1">
      <formula>AND($B84&lt;&gt;"")</formula>
    </cfRule>
  </conditionalFormatting>
  <conditionalFormatting sqref="B85:L85">
    <cfRule type="expression" dxfId="462" priority="21" stopIfTrue="1">
      <formula>AND($B85&lt;&gt;"")</formula>
    </cfRule>
  </conditionalFormatting>
  <conditionalFormatting sqref="B86:L86">
    <cfRule type="expression" dxfId="461" priority="20" stopIfTrue="1">
      <formula>AND($B86&lt;&gt;"")</formula>
    </cfRule>
  </conditionalFormatting>
  <conditionalFormatting sqref="B87:L87">
    <cfRule type="expression" dxfId="460" priority="19" stopIfTrue="1">
      <formula>AND($B87&lt;&gt;"")</formula>
    </cfRule>
  </conditionalFormatting>
  <conditionalFormatting sqref="B88:L88">
    <cfRule type="expression" dxfId="459" priority="18" stopIfTrue="1">
      <formula>AND($B88&lt;&gt;"")</formula>
    </cfRule>
  </conditionalFormatting>
  <conditionalFormatting sqref="B89:L89">
    <cfRule type="expression" dxfId="458" priority="17" stopIfTrue="1">
      <formula>AND($B89&lt;&gt;"")</formula>
    </cfRule>
  </conditionalFormatting>
  <conditionalFormatting sqref="B90:L90">
    <cfRule type="expression" dxfId="457" priority="16" stopIfTrue="1">
      <formula>AND($B90&lt;&gt;"")</formula>
    </cfRule>
  </conditionalFormatting>
  <conditionalFormatting sqref="B91:L91">
    <cfRule type="expression" dxfId="456" priority="15" stopIfTrue="1">
      <formula>AND($B91&lt;&gt;"")</formula>
    </cfRule>
  </conditionalFormatting>
  <conditionalFormatting sqref="B92:L92">
    <cfRule type="expression" dxfId="455" priority="14" stopIfTrue="1">
      <formula>AND($B92&lt;&gt;"")</formula>
    </cfRule>
  </conditionalFormatting>
  <conditionalFormatting sqref="B93:L93">
    <cfRule type="expression" dxfId="454" priority="13" stopIfTrue="1">
      <formula>AND($B93&lt;&gt;"")</formula>
    </cfRule>
  </conditionalFormatting>
  <conditionalFormatting sqref="B94:L94">
    <cfRule type="expression" dxfId="453" priority="12" stopIfTrue="1">
      <formula>AND($B94&lt;&gt;"")</formula>
    </cfRule>
  </conditionalFormatting>
  <conditionalFormatting sqref="B95:L95">
    <cfRule type="expression" dxfId="452" priority="11" stopIfTrue="1">
      <formula>AND($B95&lt;&gt;"")</formula>
    </cfRule>
  </conditionalFormatting>
  <conditionalFormatting sqref="B96:L96">
    <cfRule type="expression" dxfId="451" priority="10" stopIfTrue="1">
      <formula>AND($B96&lt;&gt;"")</formula>
    </cfRule>
  </conditionalFormatting>
  <conditionalFormatting sqref="B97:L97">
    <cfRule type="expression" dxfId="450" priority="9" stopIfTrue="1">
      <formula>AND($B97&lt;&gt;"")</formula>
    </cfRule>
  </conditionalFormatting>
  <conditionalFormatting sqref="B98:L98">
    <cfRule type="expression" dxfId="449" priority="8" stopIfTrue="1">
      <formula>AND($B98&lt;&gt;"")</formula>
    </cfRule>
  </conditionalFormatting>
  <conditionalFormatting sqref="B99:L99">
    <cfRule type="expression" dxfId="448" priority="7" stopIfTrue="1">
      <formula>AND($B99&lt;&gt;"")</formula>
    </cfRule>
  </conditionalFormatting>
  <conditionalFormatting sqref="B100:L100">
    <cfRule type="expression" dxfId="447" priority="6" stopIfTrue="1">
      <formula>AND($B100&lt;&gt;"")</formula>
    </cfRule>
  </conditionalFormatting>
  <conditionalFormatting sqref="B101:L101">
    <cfRule type="expression" dxfId="446" priority="5" stopIfTrue="1">
      <formula>AND($B101&lt;&gt;"")</formula>
    </cfRule>
  </conditionalFormatting>
  <conditionalFormatting sqref="B102:L102">
    <cfRule type="expression" dxfId="445" priority="4" stopIfTrue="1">
      <formula>AND($B102&lt;&gt;"")</formula>
    </cfRule>
  </conditionalFormatting>
  <conditionalFormatting sqref="B103:L103">
    <cfRule type="expression" dxfId="444" priority="3" stopIfTrue="1">
      <formula>AND($B103&lt;&gt;"")</formula>
    </cfRule>
  </conditionalFormatting>
  <conditionalFormatting sqref="B104:L104">
    <cfRule type="expression" dxfId="443" priority="2" stopIfTrue="1">
      <formula>AND($B104&lt;&gt;"")</formula>
    </cfRule>
  </conditionalFormatting>
  <conditionalFormatting sqref="B105:L105">
    <cfRule type="expression" dxfId="4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2.140625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Novembre "&amp;Année</f>
        <v>Suivi des opérations du mois de Novembre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IF(ISNUMBER(INDIRECT("J"&amp;ROW()-1)),INDIRECT("J"&amp;ROW()-1)+INDIRECT("H"&amp;ROW())-INDIRECT("I"&amp;ROW()),LOOKUP(9^9,Octobre!J:J))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IF(ISNUMBER(INDIRECT("L"&amp;ROW()-1)),IF(INDIRECT("K"&amp;ROW())&lt;&gt;"",INDIRECT("L"&amp;ROW()-1)+INDIRECT("H"&amp;ROW())-INDIRECT("I"&amp;ROW()),INDIRECT("L"&amp;ROW()-1)),LOOKUP(9^9,Octobre!L:L))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441" priority="100" stopIfTrue="1">
      <formula>AND($B7&lt;&gt;"")</formula>
    </cfRule>
  </conditionalFormatting>
  <conditionalFormatting sqref="B6:L6">
    <cfRule type="expression" dxfId="440" priority="99" stopIfTrue="1">
      <formula>AND($B6&lt;&gt;"")</formula>
    </cfRule>
  </conditionalFormatting>
  <conditionalFormatting sqref="B8:L8">
    <cfRule type="expression" dxfId="439" priority="98" stopIfTrue="1">
      <formula>AND($B8&lt;&gt;"")</formula>
    </cfRule>
  </conditionalFormatting>
  <conditionalFormatting sqref="B9:L9">
    <cfRule type="expression" dxfId="438" priority="97" stopIfTrue="1">
      <formula>AND($B9&lt;&gt;"")</formula>
    </cfRule>
  </conditionalFormatting>
  <conditionalFormatting sqref="B10:L10">
    <cfRule type="expression" dxfId="437" priority="96" stopIfTrue="1">
      <formula>AND($B10&lt;&gt;"")</formula>
    </cfRule>
  </conditionalFormatting>
  <conditionalFormatting sqref="B11:L11">
    <cfRule type="expression" dxfId="436" priority="95" stopIfTrue="1">
      <formula>AND($B11&lt;&gt;"")</formula>
    </cfRule>
  </conditionalFormatting>
  <conditionalFormatting sqref="B12:L12">
    <cfRule type="expression" dxfId="435" priority="94" stopIfTrue="1">
      <formula>AND($B12&lt;&gt;"")</formula>
    </cfRule>
  </conditionalFormatting>
  <conditionalFormatting sqref="B13:L13">
    <cfRule type="expression" dxfId="434" priority="93" stopIfTrue="1">
      <formula>AND($B13&lt;&gt;"")</formula>
    </cfRule>
  </conditionalFormatting>
  <conditionalFormatting sqref="B14:L14">
    <cfRule type="expression" dxfId="433" priority="92" stopIfTrue="1">
      <formula>AND($B14&lt;&gt;"")</formula>
    </cfRule>
  </conditionalFormatting>
  <conditionalFormatting sqref="B15:L15">
    <cfRule type="expression" dxfId="432" priority="91" stopIfTrue="1">
      <formula>AND($B15&lt;&gt;"")</formula>
    </cfRule>
  </conditionalFormatting>
  <conditionalFormatting sqref="B16:L16">
    <cfRule type="expression" dxfId="431" priority="90" stopIfTrue="1">
      <formula>AND($B16&lt;&gt;"")</formula>
    </cfRule>
  </conditionalFormatting>
  <conditionalFormatting sqref="B17:L17">
    <cfRule type="expression" dxfId="430" priority="89" stopIfTrue="1">
      <formula>AND($B17&lt;&gt;"")</formula>
    </cfRule>
  </conditionalFormatting>
  <conditionalFormatting sqref="B18:L18">
    <cfRule type="expression" dxfId="429" priority="88" stopIfTrue="1">
      <formula>AND($B18&lt;&gt;"")</formula>
    </cfRule>
  </conditionalFormatting>
  <conditionalFormatting sqref="B19:L19">
    <cfRule type="expression" dxfId="428" priority="87" stopIfTrue="1">
      <formula>AND($B19&lt;&gt;"")</formula>
    </cfRule>
  </conditionalFormatting>
  <conditionalFormatting sqref="B20:L20">
    <cfRule type="expression" dxfId="427" priority="86" stopIfTrue="1">
      <formula>AND($B20&lt;&gt;"")</formula>
    </cfRule>
  </conditionalFormatting>
  <conditionalFormatting sqref="B21:L21">
    <cfRule type="expression" dxfId="426" priority="85" stopIfTrue="1">
      <formula>AND($B21&lt;&gt;"")</formula>
    </cfRule>
  </conditionalFormatting>
  <conditionalFormatting sqref="B22:L22">
    <cfRule type="expression" dxfId="425" priority="84" stopIfTrue="1">
      <formula>AND($B22&lt;&gt;"")</formula>
    </cfRule>
  </conditionalFormatting>
  <conditionalFormatting sqref="B23:L23">
    <cfRule type="expression" dxfId="424" priority="83" stopIfTrue="1">
      <formula>AND($B23&lt;&gt;"")</formula>
    </cfRule>
  </conditionalFormatting>
  <conditionalFormatting sqref="B24:L24">
    <cfRule type="expression" dxfId="423" priority="82" stopIfTrue="1">
      <formula>AND($B24&lt;&gt;"")</formula>
    </cfRule>
  </conditionalFormatting>
  <conditionalFormatting sqref="B25:L25">
    <cfRule type="expression" dxfId="422" priority="81" stopIfTrue="1">
      <formula>AND($B25&lt;&gt;"")</formula>
    </cfRule>
  </conditionalFormatting>
  <conditionalFormatting sqref="B26:L26">
    <cfRule type="expression" dxfId="421" priority="80" stopIfTrue="1">
      <formula>AND($B26&lt;&gt;"")</formula>
    </cfRule>
  </conditionalFormatting>
  <conditionalFormatting sqref="B27:L27">
    <cfRule type="expression" dxfId="420" priority="79" stopIfTrue="1">
      <formula>AND($B27&lt;&gt;"")</formula>
    </cfRule>
  </conditionalFormatting>
  <conditionalFormatting sqref="B28:L28">
    <cfRule type="expression" dxfId="419" priority="78" stopIfTrue="1">
      <formula>AND($B28&lt;&gt;"")</formula>
    </cfRule>
  </conditionalFormatting>
  <conditionalFormatting sqref="B29:L29">
    <cfRule type="expression" dxfId="418" priority="77" stopIfTrue="1">
      <formula>AND($B29&lt;&gt;"")</formula>
    </cfRule>
  </conditionalFormatting>
  <conditionalFormatting sqref="B30:L30">
    <cfRule type="expression" dxfId="417" priority="76" stopIfTrue="1">
      <formula>AND($B30&lt;&gt;"")</formula>
    </cfRule>
  </conditionalFormatting>
  <conditionalFormatting sqref="B31:L31">
    <cfRule type="expression" dxfId="416" priority="75" stopIfTrue="1">
      <formula>AND($B31&lt;&gt;"")</formula>
    </cfRule>
  </conditionalFormatting>
  <conditionalFormatting sqref="B32:L32">
    <cfRule type="expression" dxfId="415" priority="74" stopIfTrue="1">
      <formula>AND($B32&lt;&gt;"")</formula>
    </cfRule>
  </conditionalFormatting>
  <conditionalFormatting sqref="B33:L33">
    <cfRule type="expression" dxfId="414" priority="73" stopIfTrue="1">
      <formula>AND($B33&lt;&gt;"")</formula>
    </cfRule>
  </conditionalFormatting>
  <conditionalFormatting sqref="B34:L34">
    <cfRule type="expression" dxfId="413" priority="72" stopIfTrue="1">
      <formula>AND($B34&lt;&gt;"")</formula>
    </cfRule>
  </conditionalFormatting>
  <conditionalFormatting sqref="B35:L35">
    <cfRule type="expression" dxfId="412" priority="71" stopIfTrue="1">
      <formula>AND($B35&lt;&gt;"")</formula>
    </cfRule>
  </conditionalFormatting>
  <conditionalFormatting sqref="B36:L36">
    <cfRule type="expression" dxfId="411" priority="70" stopIfTrue="1">
      <formula>AND($B36&lt;&gt;"")</formula>
    </cfRule>
  </conditionalFormatting>
  <conditionalFormatting sqref="B37:L37">
    <cfRule type="expression" dxfId="410" priority="69" stopIfTrue="1">
      <formula>AND($B37&lt;&gt;"")</formula>
    </cfRule>
  </conditionalFormatting>
  <conditionalFormatting sqref="B38:L38">
    <cfRule type="expression" dxfId="409" priority="68" stopIfTrue="1">
      <formula>AND($B38&lt;&gt;"")</formula>
    </cfRule>
  </conditionalFormatting>
  <conditionalFormatting sqref="B39:L39">
    <cfRule type="expression" dxfId="408" priority="67" stopIfTrue="1">
      <formula>AND($B39&lt;&gt;"")</formula>
    </cfRule>
  </conditionalFormatting>
  <conditionalFormatting sqref="B40:L40">
    <cfRule type="expression" dxfId="407" priority="66" stopIfTrue="1">
      <formula>AND($B40&lt;&gt;"")</formula>
    </cfRule>
  </conditionalFormatting>
  <conditionalFormatting sqref="B41:L41">
    <cfRule type="expression" dxfId="406" priority="65" stopIfTrue="1">
      <formula>AND($B41&lt;&gt;"")</formula>
    </cfRule>
  </conditionalFormatting>
  <conditionalFormatting sqref="B42:L42">
    <cfRule type="expression" dxfId="405" priority="64" stopIfTrue="1">
      <formula>AND($B42&lt;&gt;"")</formula>
    </cfRule>
  </conditionalFormatting>
  <conditionalFormatting sqref="B43:L43">
    <cfRule type="expression" dxfId="404" priority="63" stopIfTrue="1">
      <formula>AND($B43&lt;&gt;"")</formula>
    </cfRule>
  </conditionalFormatting>
  <conditionalFormatting sqref="B44:L44">
    <cfRule type="expression" dxfId="403" priority="62" stopIfTrue="1">
      <formula>AND($B44&lt;&gt;"")</formula>
    </cfRule>
  </conditionalFormatting>
  <conditionalFormatting sqref="B45:L45">
    <cfRule type="expression" dxfId="402" priority="61" stopIfTrue="1">
      <formula>AND($B45&lt;&gt;"")</formula>
    </cfRule>
  </conditionalFormatting>
  <conditionalFormatting sqref="B46:L46">
    <cfRule type="expression" dxfId="401" priority="60" stopIfTrue="1">
      <formula>AND($B46&lt;&gt;"")</formula>
    </cfRule>
  </conditionalFormatting>
  <conditionalFormatting sqref="B47:L47">
    <cfRule type="expression" dxfId="400" priority="59" stopIfTrue="1">
      <formula>AND($B47&lt;&gt;"")</formula>
    </cfRule>
  </conditionalFormatting>
  <conditionalFormatting sqref="B48:L48">
    <cfRule type="expression" dxfId="399" priority="58" stopIfTrue="1">
      <formula>AND($B48&lt;&gt;"")</formula>
    </cfRule>
  </conditionalFormatting>
  <conditionalFormatting sqref="B49:L49">
    <cfRule type="expression" dxfId="398" priority="57" stopIfTrue="1">
      <formula>AND($B49&lt;&gt;"")</formula>
    </cfRule>
  </conditionalFormatting>
  <conditionalFormatting sqref="B50:L50">
    <cfRule type="expression" dxfId="397" priority="56" stopIfTrue="1">
      <formula>AND($B50&lt;&gt;"")</formula>
    </cfRule>
  </conditionalFormatting>
  <conditionalFormatting sqref="B51:L51">
    <cfRule type="expression" dxfId="396" priority="55" stopIfTrue="1">
      <formula>AND($B51&lt;&gt;"")</formula>
    </cfRule>
  </conditionalFormatting>
  <conditionalFormatting sqref="B52:L52">
    <cfRule type="expression" dxfId="395" priority="54" stopIfTrue="1">
      <formula>AND($B52&lt;&gt;"")</formula>
    </cfRule>
  </conditionalFormatting>
  <conditionalFormatting sqref="B53:L53">
    <cfRule type="expression" dxfId="394" priority="53" stopIfTrue="1">
      <formula>AND($B53&lt;&gt;"")</formula>
    </cfRule>
  </conditionalFormatting>
  <conditionalFormatting sqref="B54:L54">
    <cfRule type="expression" dxfId="393" priority="52" stopIfTrue="1">
      <formula>AND($B54&lt;&gt;"")</formula>
    </cfRule>
  </conditionalFormatting>
  <conditionalFormatting sqref="B55:L55">
    <cfRule type="expression" dxfId="392" priority="51" stopIfTrue="1">
      <formula>AND($B55&lt;&gt;"")</formula>
    </cfRule>
  </conditionalFormatting>
  <conditionalFormatting sqref="B56:L56">
    <cfRule type="expression" dxfId="391" priority="50" stopIfTrue="1">
      <formula>AND($B56&lt;&gt;"")</formula>
    </cfRule>
  </conditionalFormatting>
  <conditionalFormatting sqref="B57:L57">
    <cfRule type="expression" dxfId="390" priority="49" stopIfTrue="1">
      <formula>AND($B57&lt;&gt;"")</formula>
    </cfRule>
  </conditionalFormatting>
  <conditionalFormatting sqref="B58:L58">
    <cfRule type="expression" dxfId="389" priority="48" stopIfTrue="1">
      <formula>AND($B58&lt;&gt;"")</formula>
    </cfRule>
  </conditionalFormatting>
  <conditionalFormatting sqref="B59:L59">
    <cfRule type="expression" dxfId="388" priority="47" stopIfTrue="1">
      <formula>AND($B59&lt;&gt;"")</formula>
    </cfRule>
  </conditionalFormatting>
  <conditionalFormatting sqref="B60:L60">
    <cfRule type="expression" dxfId="387" priority="46" stopIfTrue="1">
      <formula>AND($B60&lt;&gt;"")</formula>
    </cfRule>
  </conditionalFormatting>
  <conditionalFormatting sqref="B61:L61">
    <cfRule type="expression" dxfId="386" priority="45" stopIfTrue="1">
      <formula>AND($B61&lt;&gt;"")</formula>
    </cfRule>
  </conditionalFormatting>
  <conditionalFormatting sqref="B62:L62">
    <cfRule type="expression" dxfId="385" priority="44" stopIfTrue="1">
      <formula>AND($B62&lt;&gt;"")</formula>
    </cfRule>
  </conditionalFormatting>
  <conditionalFormatting sqref="B63:L63">
    <cfRule type="expression" dxfId="384" priority="43" stopIfTrue="1">
      <formula>AND($B63&lt;&gt;"")</formula>
    </cfRule>
  </conditionalFormatting>
  <conditionalFormatting sqref="B64:L64">
    <cfRule type="expression" dxfId="383" priority="42" stopIfTrue="1">
      <formula>AND($B64&lt;&gt;"")</formula>
    </cfRule>
  </conditionalFormatting>
  <conditionalFormatting sqref="B65:L65">
    <cfRule type="expression" dxfId="382" priority="41" stopIfTrue="1">
      <formula>AND($B65&lt;&gt;"")</formula>
    </cfRule>
  </conditionalFormatting>
  <conditionalFormatting sqref="B66:L66">
    <cfRule type="expression" dxfId="381" priority="40" stopIfTrue="1">
      <formula>AND($B66&lt;&gt;"")</formula>
    </cfRule>
  </conditionalFormatting>
  <conditionalFormatting sqref="B67:L67">
    <cfRule type="expression" dxfId="380" priority="39" stopIfTrue="1">
      <formula>AND($B67&lt;&gt;"")</formula>
    </cfRule>
  </conditionalFormatting>
  <conditionalFormatting sqref="B68:L68">
    <cfRule type="expression" dxfId="379" priority="38" stopIfTrue="1">
      <formula>AND($B68&lt;&gt;"")</formula>
    </cfRule>
  </conditionalFormatting>
  <conditionalFormatting sqref="B69:L69">
    <cfRule type="expression" dxfId="378" priority="37" stopIfTrue="1">
      <formula>AND($B69&lt;&gt;"")</formula>
    </cfRule>
  </conditionalFormatting>
  <conditionalFormatting sqref="B70:L70">
    <cfRule type="expression" dxfId="377" priority="36" stopIfTrue="1">
      <formula>AND($B70&lt;&gt;"")</formula>
    </cfRule>
  </conditionalFormatting>
  <conditionalFormatting sqref="B71:L71">
    <cfRule type="expression" dxfId="376" priority="35" stopIfTrue="1">
      <formula>AND($B71&lt;&gt;"")</formula>
    </cfRule>
  </conditionalFormatting>
  <conditionalFormatting sqref="B72:L72">
    <cfRule type="expression" dxfId="375" priority="34" stopIfTrue="1">
      <formula>AND($B72&lt;&gt;"")</formula>
    </cfRule>
  </conditionalFormatting>
  <conditionalFormatting sqref="B73:L73">
    <cfRule type="expression" dxfId="374" priority="33" stopIfTrue="1">
      <formula>AND($B73&lt;&gt;"")</formula>
    </cfRule>
  </conditionalFormatting>
  <conditionalFormatting sqref="B74:L74">
    <cfRule type="expression" dxfId="373" priority="32" stopIfTrue="1">
      <formula>AND($B74&lt;&gt;"")</formula>
    </cfRule>
  </conditionalFormatting>
  <conditionalFormatting sqref="B75:L75">
    <cfRule type="expression" dxfId="372" priority="31" stopIfTrue="1">
      <formula>AND($B75&lt;&gt;"")</formula>
    </cfRule>
  </conditionalFormatting>
  <conditionalFormatting sqref="B76:L76">
    <cfRule type="expression" dxfId="371" priority="30" stopIfTrue="1">
      <formula>AND($B76&lt;&gt;"")</formula>
    </cfRule>
  </conditionalFormatting>
  <conditionalFormatting sqref="B77:L77">
    <cfRule type="expression" dxfId="370" priority="29" stopIfTrue="1">
      <formula>AND($B77&lt;&gt;"")</formula>
    </cfRule>
  </conditionalFormatting>
  <conditionalFormatting sqref="B78:L78">
    <cfRule type="expression" dxfId="369" priority="28" stopIfTrue="1">
      <formula>AND($B78&lt;&gt;"")</formula>
    </cfRule>
  </conditionalFormatting>
  <conditionalFormatting sqref="B79:L79">
    <cfRule type="expression" dxfId="368" priority="27" stopIfTrue="1">
      <formula>AND($B79&lt;&gt;"")</formula>
    </cfRule>
  </conditionalFormatting>
  <conditionalFormatting sqref="B80:L80">
    <cfRule type="expression" dxfId="367" priority="26" stopIfTrue="1">
      <formula>AND($B80&lt;&gt;"")</formula>
    </cfRule>
  </conditionalFormatting>
  <conditionalFormatting sqref="B81:L81">
    <cfRule type="expression" dxfId="366" priority="25" stopIfTrue="1">
      <formula>AND($B81&lt;&gt;"")</formula>
    </cfRule>
  </conditionalFormatting>
  <conditionalFormatting sqref="B82:L82">
    <cfRule type="expression" dxfId="365" priority="24" stopIfTrue="1">
      <formula>AND($B82&lt;&gt;"")</formula>
    </cfRule>
  </conditionalFormatting>
  <conditionalFormatting sqref="B83:L83">
    <cfRule type="expression" dxfId="364" priority="23" stopIfTrue="1">
      <formula>AND($B83&lt;&gt;"")</formula>
    </cfRule>
  </conditionalFormatting>
  <conditionalFormatting sqref="B84:L84">
    <cfRule type="expression" dxfId="363" priority="22" stopIfTrue="1">
      <formula>AND($B84&lt;&gt;"")</formula>
    </cfRule>
  </conditionalFormatting>
  <conditionalFormatting sqref="B85:L85">
    <cfRule type="expression" dxfId="362" priority="21" stopIfTrue="1">
      <formula>AND($B85&lt;&gt;"")</formula>
    </cfRule>
  </conditionalFormatting>
  <conditionalFormatting sqref="B86:L86">
    <cfRule type="expression" dxfId="361" priority="20" stopIfTrue="1">
      <formula>AND($B86&lt;&gt;"")</formula>
    </cfRule>
  </conditionalFormatting>
  <conditionalFormatting sqref="B87:L87">
    <cfRule type="expression" dxfId="360" priority="19" stopIfTrue="1">
      <formula>AND($B87&lt;&gt;"")</formula>
    </cfRule>
  </conditionalFormatting>
  <conditionalFormatting sqref="B88:L88">
    <cfRule type="expression" dxfId="359" priority="18" stopIfTrue="1">
      <formula>AND($B88&lt;&gt;"")</formula>
    </cfRule>
  </conditionalFormatting>
  <conditionalFormatting sqref="B89:L89">
    <cfRule type="expression" dxfId="358" priority="17" stopIfTrue="1">
      <formula>AND($B89&lt;&gt;"")</formula>
    </cfRule>
  </conditionalFormatting>
  <conditionalFormatting sqref="B90:L90">
    <cfRule type="expression" dxfId="357" priority="16" stopIfTrue="1">
      <formula>AND($B90&lt;&gt;"")</formula>
    </cfRule>
  </conditionalFormatting>
  <conditionalFormatting sqref="B91:L91">
    <cfRule type="expression" dxfId="356" priority="15" stopIfTrue="1">
      <formula>AND($B91&lt;&gt;"")</formula>
    </cfRule>
  </conditionalFormatting>
  <conditionalFormatting sqref="B92:L92">
    <cfRule type="expression" dxfId="355" priority="14" stopIfTrue="1">
      <formula>AND($B92&lt;&gt;"")</formula>
    </cfRule>
  </conditionalFormatting>
  <conditionalFormatting sqref="B93:L93">
    <cfRule type="expression" dxfId="354" priority="13" stopIfTrue="1">
      <formula>AND($B93&lt;&gt;"")</formula>
    </cfRule>
  </conditionalFormatting>
  <conditionalFormatting sqref="B94:L94">
    <cfRule type="expression" dxfId="353" priority="12" stopIfTrue="1">
      <formula>AND($B94&lt;&gt;"")</formula>
    </cfRule>
  </conditionalFormatting>
  <conditionalFormatting sqref="B95:L95">
    <cfRule type="expression" dxfId="352" priority="11" stopIfTrue="1">
      <formula>AND($B95&lt;&gt;"")</formula>
    </cfRule>
  </conditionalFormatting>
  <conditionalFormatting sqref="B96:L96">
    <cfRule type="expression" dxfId="351" priority="10" stopIfTrue="1">
      <formula>AND($B96&lt;&gt;"")</formula>
    </cfRule>
  </conditionalFormatting>
  <conditionalFormatting sqref="B97:L97">
    <cfRule type="expression" dxfId="350" priority="9" stopIfTrue="1">
      <formula>AND($B97&lt;&gt;"")</formula>
    </cfRule>
  </conditionalFormatting>
  <conditionalFormatting sqref="B98:L98">
    <cfRule type="expression" dxfId="349" priority="8" stopIfTrue="1">
      <formula>AND($B98&lt;&gt;"")</formula>
    </cfRule>
  </conditionalFormatting>
  <conditionalFormatting sqref="B99:L99">
    <cfRule type="expression" dxfId="348" priority="7" stopIfTrue="1">
      <formula>AND($B99&lt;&gt;"")</formula>
    </cfRule>
  </conditionalFormatting>
  <conditionalFormatting sqref="B100:L100">
    <cfRule type="expression" dxfId="347" priority="6" stopIfTrue="1">
      <formula>AND($B100&lt;&gt;"")</formula>
    </cfRule>
  </conditionalFormatting>
  <conditionalFormatting sqref="B101:L101">
    <cfRule type="expression" dxfId="346" priority="5" stopIfTrue="1">
      <formula>AND($B101&lt;&gt;"")</formula>
    </cfRule>
  </conditionalFormatting>
  <conditionalFormatting sqref="B102:L102">
    <cfRule type="expression" dxfId="345" priority="4" stopIfTrue="1">
      <formula>AND($B102&lt;&gt;"")</formula>
    </cfRule>
  </conditionalFormatting>
  <conditionalFormatting sqref="B103:L103">
    <cfRule type="expression" dxfId="344" priority="3" stopIfTrue="1">
      <formula>AND($B103&lt;&gt;"")</formula>
    </cfRule>
  </conditionalFormatting>
  <conditionalFormatting sqref="B104:L104">
    <cfRule type="expression" dxfId="343" priority="2" stopIfTrue="1">
      <formula>AND($B104&lt;&gt;"")</formula>
    </cfRule>
  </conditionalFormatting>
  <conditionalFormatting sqref="B105:L105">
    <cfRule type="expression" dxfId="3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XCO105"/>
  <sheetViews>
    <sheetView showGridLines="0"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31" customWidth="1"/>
    <col min="11" max="11" width="3.5703125" style="44" customWidth="1"/>
    <col min="12" max="12" width="2.85546875" style="31" hidden="1" customWidth="1"/>
    <col min="13" max="13" width="4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59"/>
      <c r="C1" s="59"/>
      <c r="D1" s="59"/>
      <c r="E1" s="59"/>
      <c r="F1" s="59"/>
      <c r="G1" s="59"/>
      <c r="H1" s="59"/>
      <c r="I1" s="59"/>
      <c r="J1" s="59"/>
      <c r="K1" s="45"/>
      <c r="L1" s="53"/>
    </row>
    <row r="2" spans="1:12" ht="30.75" customHeight="1">
      <c r="A2" s="34"/>
      <c r="B2" s="60" t="str">
        <f>"Suivi des opérations du mois de Décembre "&amp;Année</f>
        <v>Suivi des opérations du mois de Décembre 2016</v>
      </c>
      <c r="C2" s="61"/>
      <c r="D2" s="61"/>
      <c r="E2" s="61"/>
      <c r="F2" s="61"/>
      <c r="G2" s="61"/>
      <c r="H2" s="61"/>
      <c r="I2" s="61"/>
      <c r="J2" s="61"/>
      <c r="K2" s="62"/>
      <c r="L2" s="54"/>
    </row>
    <row r="3" spans="1:12" ht="51.75" customHeight="1">
      <c r="B3" s="63" t="str">
        <f ca="1">"Aujourd'hui, nous sommes le "&amp;TEXT(TODAY(),"jjjj jj mmmm aaaa")&amp;", la mensualisation est "&amp;_2&amp;",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la mensualisation est inscrite, le solde au dernier relevé bancaire est de 2 000,00 €,
le solde actuel est de -1 000,00 € et le numéro du dernier chèque enregistré est le 2</v>
      </c>
      <c r="C3" s="64"/>
      <c r="D3" s="64"/>
      <c r="E3" s="64"/>
      <c r="F3" s="64"/>
      <c r="G3" s="64"/>
      <c r="H3" s="64"/>
      <c r="I3" s="64"/>
      <c r="J3" s="64"/>
      <c r="K3" s="65"/>
      <c r="L3" s="55"/>
    </row>
    <row r="4" spans="1:12" s="25" customFormat="1" ht="20.100000000000001" customHeight="1">
      <c r="A4" s="36"/>
      <c r="B4" s="37" t="s">
        <v>43</v>
      </c>
      <c r="C4" s="38" t="s">
        <v>0</v>
      </c>
      <c r="D4" s="38" t="s">
        <v>1</v>
      </c>
      <c r="E4" s="38" t="s">
        <v>2</v>
      </c>
      <c r="F4" s="38" t="s">
        <v>5</v>
      </c>
      <c r="G4" s="38" t="s">
        <v>6</v>
      </c>
      <c r="H4" s="38" t="s">
        <v>3</v>
      </c>
      <c r="I4" s="38" t="s">
        <v>4</v>
      </c>
      <c r="J4" s="50" t="s">
        <v>9</v>
      </c>
      <c r="K4" s="35" t="s">
        <v>7</v>
      </c>
      <c r="L4" s="50" t="s">
        <v>8</v>
      </c>
    </row>
    <row r="5" spans="1:12" s="25" customFormat="1" ht="20.100000000000001" customHeight="1">
      <c r="A5" s="36"/>
      <c r="B5" s="39">
        <v>0</v>
      </c>
      <c r="C5" s="40"/>
      <c r="D5" s="40"/>
      <c r="E5" s="40"/>
      <c r="F5" s="40" t="s">
        <v>39</v>
      </c>
      <c r="G5" s="40"/>
      <c r="H5" s="40"/>
      <c r="I5" s="40"/>
      <c r="J5" s="51">
        <f ca="1">IF(ISNUMBER(INDIRECT("J"&amp;ROW()-1)),INDIRECT("J"&amp;ROW()-1)+INDIRECT("H"&amp;ROW())-INDIRECT("I"&amp;ROW()),LOOKUP(9^9,Novembre!J:J))</f>
        <v>-1000</v>
      </c>
      <c r="K5" s="46" t="s">
        <v>7</v>
      </c>
      <c r="L5" s="51">
        <f ca="1">IF(ISNUMBER(INDIRECT("L"&amp;ROW()-1)),IF(INDIRECT("K"&amp;ROW())&lt;&gt;"",INDIRECT("L"&amp;ROW()-1)+INDIRECT("H"&amp;ROW())-INDIRECT("I"&amp;ROW()),INDIRECT("L"&amp;ROW()-1)),LOOKUP(9^9,Novembre!L:L))</f>
        <v>2000</v>
      </c>
    </row>
    <row r="6" spans="1:12" s="25" customFormat="1" ht="20.100000000000001" customHeight="1">
      <c r="B6" s="41"/>
      <c r="C6" s="33"/>
      <c r="D6" s="33"/>
      <c r="E6" s="33"/>
      <c r="F6" s="33"/>
      <c r="G6" s="33"/>
      <c r="H6" s="33"/>
      <c r="I6" s="33"/>
      <c r="J6" s="52" t="str">
        <f t="shared" ref="J6:J69" ca="1" si="0">IF(B6="","",IF(ISNUMBER(INDIRECT("J"&amp;ROW()-1)),INDIRECT("J"&amp;ROW()-1)+INDIRECT("H"&amp;ROW())-INDIRECT("I"&amp;ROW()),Solde_Réel))</f>
        <v/>
      </c>
      <c r="K6" s="48"/>
      <c r="L6" s="52" t="str">
        <f t="shared" ref="L6:L69" ca="1" si="1">IF(B6="","",IF(ISNUMBER(INDIRECT("L"&amp;ROW()-1)),IF(INDIRECT("K"&amp;ROW())&lt;&gt;"",INDIRECT("L"&amp;ROW()-1)+INDIRECT("H"&amp;ROW())-INDIRECT("I"&amp;ROW()),INDIRECT("L"&amp;ROW()-1)),Solde_Réel))</f>
        <v/>
      </c>
    </row>
    <row r="7" spans="1:12" s="25" customFormat="1" ht="20.100000000000001" customHeight="1">
      <c r="B7" s="41"/>
      <c r="C7" s="33"/>
      <c r="D7" s="33"/>
      <c r="E7" s="33"/>
      <c r="F7" s="33"/>
      <c r="G7" s="33"/>
      <c r="H7" s="33"/>
      <c r="I7" s="33"/>
      <c r="J7" s="52" t="str">
        <f t="shared" ca="1" si="0"/>
        <v/>
      </c>
      <c r="K7" s="48"/>
      <c r="L7" s="52" t="str">
        <f t="shared" ca="1" si="1"/>
        <v/>
      </c>
    </row>
    <row r="8" spans="1:12" s="25" customFormat="1" ht="20.100000000000001" customHeight="1">
      <c r="B8" s="41"/>
      <c r="C8" s="33"/>
      <c r="D8" s="33"/>
      <c r="E8" s="33"/>
      <c r="F8" s="33"/>
      <c r="G8" s="33"/>
      <c r="H8" s="33"/>
      <c r="I8" s="33"/>
      <c r="J8" s="52" t="str">
        <f t="shared" ca="1" si="0"/>
        <v/>
      </c>
      <c r="K8" s="48"/>
      <c r="L8" s="52" t="str">
        <f t="shared" ca="1" si="1"/>
        <v/>
      </c>
    </row>
    <row r="9" spans="1:12" s="25" customFormat="1" ht="20.100000000000001" customHeight="1">
      <c r="B9" s="41"/>
      <c r="C9" s="33"/>
      <c r="D9" s="33"/>
      <c r="E9" s="33"/>
      <c r="F9" s="33"/>
      <c r="G9" s="33"/>
      <c r="H9" s="33"/>
      <c r="I9" s="33"/>
      <c r="J9" s="52" t="str">
        <f t="shared" ca="1" si="0"/>
        <v/>
      </c>
      <c r="K9" s="48"/>
      <c r="L9" s="52" t="str">
        <f t="shared" ca="1" si="1"/>
        <v/>
      </c>
    </row>
    <row r="10" spans="1:12" s="25" customFormat="1" ht="20.100000000000001" customHeight="1">
      <c r="B10" s="41"/>
      <c r="C10" s="33"/>
      <c r="D10" s="33"/>
      <c r="E10" s="33"/>
      <c r="F10" s="33"/>
      <c r="G10" s="33"/>
      <c r="H10" s="33"/>
      <c r="I10" s="33"/>
      <c r="J10" s="52" t="str">
        <f t="shared" ca="1" si="0"/>
        <v/>
      </c>
      <c r="K10" s="48"/>
      <c r="L10" s="52" t="str">
        <f t="shared" ca="1" si="1"/>
        <v/>
      </c>
    </row>
    <row r="11" spans="1:12" s="25" customFormat="1" ht="20.100000000000001" customHeight="1">
      <c r="B11" s="41"/>
      <c r="C11" s="33"/>
      <c r="D11" s="33"/>
      <c r="E11" s="33"/>
      <c r="F11" s="33"/>
      <c r="G11" s="33"/>
      <c r="H11" s="33"/>
      <c r="I11" s="33"/>
      <c r="J11" s="52" t="str">
        <f t="shared" ca="1" si="0"/>
        <v/>
      </c>
      <c r="K11" s="48"/>
      <c r="L11" s="52" t="str">
        <f t="shared" ca="1" si="1"/>
        <v/>
      </c>
    </row>
    <row r="12" spans="1:12" s="25" customFormat="1" ht="20.100000000000001" customHeight="1">
      <c r="B12" s="41"/>
      <c r="C12" s="33"/>
      <c r="D12" s="33"/>
      <c r="E12" s="33"/>
      <c r="F12" s="33"/>
      <c r="G12" s="33"/>
      <c r="H12" s="33"/>
      <c r="I12" s="33"/>
      <c r="J12" s="52" t="str">
        <f t="shared" ca="1" si="0"/>
        <v/>
      </c>
      <c r="K12" s="48"/>
      <c r="L12" s="52" t="str">
        <f t="shared" ca="1" si="1"/>
        <v/>
      </c>
    </row>
    <row r="13" spans="1:12" s="25" customFormat="1" ht="20.100000000000001" customHeight="1">
      <c r="B13" s="41"/>
      <c r="C13" s="33"/>
      <c r="D13" s="33"/>
      <c r="E13" s="33"/>
      <c r="F13" s="33"/>
      <c r="G13" s="33"/>
      <c r="H13" s="33"/>
      <c r="I13" s="33"/>
      <c r="J13" s="52" t="str">
        <f t="shared" ca="1" si="0"/>
        <v/>
      </c>
      <c r="K13" s="48"/>
      <c r="L13" s="52" t="str">
        <f t="shared" ca="1" si="1"/>
        <v/>
      </c>
    </row>
    <row r="14" spans="1:12" s="25" customFormat="1" ht="20.100000000000001" customHeight="1">
      <c r="B14" s="41"/>
      <c r="C14" s="33"/>
      <c r="D14" s="33"/>
      <c r="E14" s="33"/>
      <c r="F14" s="33"/>
      <c r="G14" s="33"/>
      <c r="H14" s="33"/>
      <c r="I14" s="33"/>
      <c r="J14" s="52" t="str">
        <f t="shared" ca="1" si="0"/>
        <v/>
      </c>
      <c r="K14" s="48"/>
      <c r="L14" s="52" t="str">
        <f t="shared" ca="1" si="1"/>
        <v/>
      </c>
    </row>
    <row r="15" spans="1:12" s="25" customFormat="1" ht="20.100000000000001" customHeight="1">
      <c r="B15" s="41"/>
      <c r="C15" s="33"/>
      <c r="D15" s="33"/>
      <c r="E15" s="33"/>
      <c r="F15" s="33"/>
      <c r="G15" s="33"/>
      <c r="H15" s="33"/>
      <c r="I15" s="33"/>
      <c r="J15" s="52" t="str">
        <f t="shared" ca="1" si="0"/>
        <v/>
      </c>
      <c r="K15" s="48"/>
      <c r="L15" s="52" t="str">
        <f t="shared" ca="1" si="1"/>
        <v/>
      </c>
    </row>
    <row r="16" spans="1:12" s="25" customFormat="1" ht="20.100000000000001" customHeight="1">
      <c r="B16" s="41"/>
      <c r="C16" s="33"/>
      <c r="D16" s="33"/>
      <c r="E16" s="33"/>
      <c r="F16" s="33"/>
      <c r="G16" s="33"/>
      <c r="H16" s="33"/>
      <c r="I16" s="33"/>
      <c r="J16" s="52" t="str">
        <f t="shared" ca="1" si="0"/>
        <v/>
      </c>
      <c r="K16" s="48"/>
      <c r="L16" s="52" t="str">
        <f t="shared" ca="1" si="1"/>
        <v/>
      </c>
    </row>
    <row r="17" spans="2:12" s="25" customFormat="1" ht="20.100000000000001" customHeight="1">
      <c r="B17" s="41"/>
      <c r="C17" s="33"/>
      <c r="D17" s="33"/>
      <c r="E17" s="33"/>
      <c r="F17" s="33"/>
      <c r="G17" s="33"/>
      <c r="H17" s="33"/>
      <c r="I17" s="33"/>
      <c r="J17" s="52" t="str">
        <f t="shared" ca="1" si="0"/>
        <v/>
      </c>
      <c r="K17" s="48"/>
      <c r="L17" s="52" t="str">
        <f t="shared" ca="1" si="1"/>
        <v/>
      </c>
    </row>
    <row r="18" spans="2:12" s="25" customFormat="1" ht="20.100000000000001" customHeight="1">
      <c r="B18" s="41"/>
      <c r="C18" s="33"/>
      <c r="D18" s="33"/>
      <c r="E18" s="33"/>
      <c r="F18" s="33"/>
      <c r="G18" s="33"/>
      <c r="H18" s="33"/>
      <c r="I18" s="33"/>
      <c r="J18" s="52" t="str">
        <f t="shared" ca="1" si="0"/>
        <v/>
      </c>
      <c r="K18" s="48"/>
      <c r="L18" s="52" t="str">
        <f t="shared" ca="1" si="1"/>
        <v/>
      </c>
    </row>
    <row r="19" spans="2:12" s="25" customFormat="1" ht="20.100000000000001" customHeight="1">
      <c r="B19" s="41"/>
      <c r="C19" s="33"/>
      <c r="D19" s="33"/>
      <c r="E19" s="33"/>
      <c r="F19" s="33"/>
      <c r="G19" s="33"/>
      <c r="H19" s="33"/>
      <c r="I19" s="33"/>
      <c r="J19" s="52" t="str">
        <f t="shared" ca="1" si="0"/>
        <v/>
      </c>
      <c r="K19" s="48"/>
      <c r="L19" s="52" t="str">
        <f t="shared" ca="1" si="1"/>
        <v/>
      </c>
    </row>
    <row r="20" spans="2:12" s="25" customFormat="1" ht="20.100000000000001" customHeight="1">
      <c r="B20" s="41"/>
      <c r="C20" s="33"/>
      <c r="D20" s="33"/>
      <c r="E20" s="33"/>
      <c r="F20" s="33"/>
      <c r="G20" s="33"/>
      <c r="H20" s="33"/>
      <c r="I20" s="33"/>
      <c r="J20" s="52" t="str">
        <f t="shared" ca="1" si="0"/>
        <v/>
      </c>
      <c r="K20" s="48"/>
      <c r="L20" s="52" t="str">
        <f t="shared" ca="1" si="1"/>
        <v/>
      </c>
    </row>
    <row r="21" spans="2:12" s="25" customFormat="1" ht="20.100000000000001" customHeight="1">
      <c r="B21" s="41"/>
      <c r="C21" s="33"/>
      <c r="D21" s="33"/>
      <c r="E21" s="33"/>
      <c r="F21" s="33"/>
      <c r="G21" s="33"/>
      <c r="H21" s="33"/>
      <c r="I21" s="33"/>
      <c r="J21" s="52" t="str">
        <f t="shared" ca="1" si="0"/>
        <v/>
      </c>
      <c r="K21" s="48"/>
      <c r="L21" s="52" t="str">
        <f t="shared" ca="1" si="1"/>
        <v/>
      </c>
    </row>
    <row r="22" spans="2:12" s="25" customFormat="1" ht="20.100000000000001" customHeight="1">
      <c r="B22" s="41"/>
      <c r="C22" s="33"/>
      <c r="D22" s="33"/>
      <c r="E22" s="33"/>
      <c r="F22" s="33"/>
      <c r="G22" s="33"/>
      <c r="H22" s="33"/>
      <c r="I22" s="33"/>
      <c r="J22" s="52" t="str">
        <f t="shared" ca="1" si="0"/>
        <v/>
      </c>
      <c r="K22" s="48"/>
      <c r="L22" s="52" t="str">
        <f t="shared" ca="1" si="1"/>
        <v/>
      </c>
    </row>
    <row r="23" spans="2:12" s="25" customFormat="1" ht="20.100000000000001" customHeight="1">
      <c r="B23" s="41"/>
      <c r="C23" s="33"/>
      <c r="D23" s="33"/>
      <c r="E23" s="33"/>
      <c r="F23" s="33"/>
      <c r="G23" s="33"/>
      <c r="H23" s="33"/>
      <c r="I23" s="33"/>
      <c r="J23" s="52" t="str">
        <f t="shared" ca="1" si="0"/>
        <v/>
      </c>
      <c r="K23" s="48"/>
      <c r="L23" s="52" t="str">
        <f t="shared" ca="1" si="1"/>
        <v/>
      </c>
    </row>
    <row r="24" spans="2:12" s="25" customFormat="1" ht="20.100000000000001" customHeight="1">
      <c r="B24" s="41"/>
      <c r="C24" s="33"/>
      <c r="D24" s="33"/>
      <c r="E24" s="33"/>
      <c r="F24" s="33"/>
      <c r="G24" s="33"/>
      <c r="H24" s="33"/>
      <c r="I24" s="33"/>
      <c r="J24" s="52" t="str">
        <f t="shared" ca="1" si="0"/>
        <v/>
      </c>
      <c r="K24" s="48"/>
      <c r="L24" s="52" t="str">
        <f t="shared" ca="1" si="1"/>
        <v/>
      </c>
    </row>
    <row r="25" spans="2:12" s="25" customFormat="1" ht="20.100000000000001" customHeight="1">
      <c r="B25" s="41"/>
      <c r="C25" s="33"/>
      <c r="D25" s="33"/>
      <c r="E25" s="33"/>
      <c r="F25" s="33"/>
      <c r="G25" s="33"/>
      <c r="H25" s="33"/>
      <c r="I25" s="33"/>
      <c r="J25" s="52" t="str">
        <f t="shared" ca="1" si="0"/>
        <v/>
      </c>
      <c r="K25" s="48"/>
      <c r="L25" s="52" t="str">
        <f t="shared" ca="1" si="1"/>
        <v/>
      </c>
    </row>
    <row r="26" spans="2:12" s="25" customFormat="1" ht="20.100000000000001" customHeight="1">
      <c r="B26" s="41"/>
      <c r="C26" s="33"/>
      <c r="D26" s="33"/>
      <c r="E26" s="33"/>
      <c r="F26" s="33"/>
      <c r="G26" s="33"/>
      <c r="H26" s="33"/>
      <c r="I26" s="33"/>
      <c r="J26" s="52" t="str">
        <f t="shared" ca="1" si="0"/>
        <v/>
      </c>
      <c r="K26" s="48"/>
      <c r="L26" s="52" t="str">
        <f t="shared" ca="1" si="1"/>
        <v/>
      </c>
    </row>
    <row r="27" spans="2:12" s="25" customFormat="1" ht="20.100000000000001" customHeight="1">
      <c r="B27" s="41"/>
      <c r="C27" s="33"/>
      <c r="D27" s="33"/>
      <c r="E27" s="33"/>
      <c r="F27" s="33"/>
      <c r="G27" s="33"/>
      <c r="H27" s="33"/>
      <c r="I27" s="33"/>
      <c r="J27" s="52" t="str">
        <f t="shared" ca="1" si="0"/>
        <v/>
      </c>
      <c r="K27" s="48"/>
      <c r="L27" s="52" t="str">
        <f t="shared" ca="1" si="1"/>
        <v/>
      </c>
    </row>
    <row r="28" spans="2:12" s="25" customFormat="1" ht="20.100000000000001" customHeight="1">
      <c r="B28" s="41"/>
      <c r="C28" s="33"/>
      <c r="D28" s="33"/>
      <c r="E28" s="33"/>
      <c r="F28" s="33"/>
      <c r="G28" s="33"/>
      <c r="H28" s="33"/>
      <c r="I28" s="33"/>
      <c r="J28" s="52" t="str">
        <f t="shared" ca="1" si="0"/>
        <v/>
      </c>
      <c r="K28" s="48"/>
      <c r="L28" s="52" t="str">
        <f t="shared" ca="1" si="1"/>
        <v/>
      </c>
    </row>
    <row r="29" spans="2:12" s="25" customFormat="1" ht="20.100000000000001" customHeight="1">
      <c r="B29" s="41"/>
      <c r="C29" s="33"/>
      <c r="D29" s="33"/>
      <c r="E29" s="33"/>
      <c r="F29" s="33"/>
      <c r="G29" s="33"/>
      <c r="H29" s="33"/>
      <c r="I29" s="33"/>
      <c r="J29" s="52" t="str">
        <f t="shared" ca="1" si="0"/>
        <v/>
      </c>
      <c r="K29" s="48"/>
      <c r="L29" s="52" t="str">
        <f t="shared" ca="1" si="1"/>
        <v/>
      </c>
    </row>
    <row r="30" spans="2:12" s="25" customFormat="1" ht="20.100000000000001" customHeight="1">
      <c r="B30" s="41"/>
      <c r="C30" s="33"/>
      <c r="D30" s="33"/>
      <c r="E30" s="33"/>
      <c r="F30" s="33"/>
      <c r="G30" s="33"/>
      <c r="H30" s="33"/>
      <c r="I30" s="33"/>
      <c r="J30" s="52" t="str">
        <f t="shared" ca="1" si="0"/>
        <v/>
      </c>
      <c r="K30" s="48"/>
      <c r="L30" s="52" t="str">
        <f t="shared" ca="1" si="1"/>
        <v/>
      </c>
    </row>
    <row r="31" spans="2:12" s="25" customFormat="1" ht="20.100000000000001" customHeight="1">
      <c r="B31" s="41"/>
      <c r="C31" s="33"/>
      <c r="D31" s="33"/>
      <c r="E31" s="33"/>
      <c r="F31" s="33"/>
      <c r="G31" s="33"/>
      <c r="H31" s="33"/>
      <c r="I31" s="33"/>
      <c r="J31" s="52" t="str">
        <f t="shared" ca="1" si="0"/>
        <v/>
      </c>
      <c r="K31" s="48"/>
      <c r="L31" s="52" t="str">
        <f t="shared" ca="1" si="1"/>
        <v/>
      </c>
    </row>
    <row r="32" spans="2:12" s="25" customFormat="1" ht="20.100000000000001" customHeight="1">
      <c r="B32" s="41"/>
      <c r="C32" s="33"/>
      <c r="D32" s="33"/>
      <c r="E32" s="33"/>
      <c r="F32" s="33"/>
      <c r="G32" s="33"/>
      <c r="H32" s="33"/>
      <c r="I32" s="33"/>
      <c r="J32" s="52" t="str">
        <f t="shared" ca="1" si="0"/>
        <v/>
      </c>
      <c r="K32" s="48"/>
      <c r="L32" s="52" t="str">
        <f t="shared" ca="1" si="1"/>
        <v/>
      </c>
    </row>
    <row r="33" spans="2:12" s="25" customFormat="1" ht="20.100000000000001" customHeight="1">
      <c r="B33" s="41"/>
      <c r="C33" s="33"/>
      <c r="D33" s="33"/>
      <c r="E33" s="33"/>
      <c r="F33" s="33"/>
      <c r="G33" s="33"/>
      <c r="H33" s="33"/>
      <c r="I33" s="33"/>
      <c r="J33" s="52" t="str">
        <f t="shared" ca="1" si="0"/>
        <v/>
      </c>
      <c r="K33" s="48"/>
      <c r="L33" s="52" t="str">
        <f t="shared" ca="1" si="1"/>
        <v/>
      </c>
    </row>
    <row r="34" spans="2:12" s="25" customFormat="1" ht="20.100000000000001" customHeight="1">
      <c r="B34" s="41"/>
      <c r="C34" s="33"/>
      <c r="D34" s="33"/>
      <c r="E34" s="33"/>
      <c r="F34" s="33"/>
      <c r="G34" s="33"/>
      <c r="H34" s="33"/>
      <c r="I34" s="33"/>
      <c r="J34" s="52" t="str">
        <f t="shared" ca="1" si="0"/>
        <v/>
      </c>
      <c r="K34" s="48"/>
      <c r="L34" s="52" t="str">
        <f t="shared" ca="1" si="1"/>
        <v/>
      </c>
    </row>
    <row r="35" spans="2:12" s="25" customFormat="1" ht="20.100000000000001" customHeight="1">
      <c r="B35" s="41"/>
      <c r="C35" s="33"/>
      <c r="D35" s="33"/>
      <c r="E35" s="33"/>
      <c r="F35" s="33"/>
      <c r="G35" s="33"/>
      <c r="H35" s="33"/>
      <c r="I35" s="33"/>
      <c r="J35" s="52" t="str">
        <f t="shared" ca="1" si="0"/>
        <v/>
      </c>
      <c r="K35" s="48"/>
      <c r="L35" s="52" t="str">
        <f t="shared" ca="1" si="1"/>
        <v/>
      </c>
    </row>
    <row r="36" spans="2:12" s="25" customFormat="1" ht="20.100000000000001" customHeight="1">
      <c r="B36" s="41"/>
      <c r="C36" s="33"/>
      <c r="D36" s="33"/>
      <c r="E36" s="33"/>
      <c r="F36" s="33"/>
      <c r="G36" s="33"/>
      <c r="H36" s="33"/>
      <c r="I36" s="33"/>
      <c r="J36" s="52" t="str">
        <f t="shared" ca="1" si="0"/>
        <v/>
      </c>
      <c r="K36" s="48"/>
      <c r="L36" s="52" t="str">
        <f t="shared" ca="1" si="1"/>
        <v/>
      </c>
    </row>
    <row r="37" spans="2:12" s="25" customFormat="1" ht="20.100000000000001" customHeight="1">
      <c r="B37" s="41"/>
      <c r="C37" s="33"/>
      <c r="D37" s="33"/>
      <c r="E37" s="33"/>
      <c r="F37" s="33"/>
      <c r="G37" s="33"/>
      <c r="H37" s="33"/>
      <c r="I37" s="33"/>
      <c r="J37" s="52" t="str">
        <f t="shared" ca="1" si="0"/>
        <v/>
      </c>
      <c r="K37" s="48"/>
      <c r="L37" s="52" t="str">
        <f t="shared" ca="1" si="1"/>
        <v/>
      </c>
    </row>
    <row r="38" spans="2:12" s="25" customFormat="1" ht="20.100000000000001" customHeight="1">
      <c r="B38" s="41"/>
      <c r="C38" s="33"/>
      <c r="D38" s="33"/>
      <c r="E38" s="33"/>
      <c r="F38" s="33"/>
      <c r="G38" s="33"/>
      <c r="H38" s="33"/>
      <c r="I38" s="33"/>
      <c r="J38" s="52" t="str">
        <f t="shared" ca="1" si="0"/>
        <v/>
      </c>
      <c r="K38" s="48"/>
      <c r="L38" s="52" t="str">
        <f t="shared" ca="1" si="1"/>
        <v/>
      </c>
    </row>
    <row r="39" spans="2:12" s="25" customFormat="1" ht="20.100000000000001" customHeight="1">
      <c r="B39" s="41"/>
      <c r="C39" s="33"/>
      <c r="D39" s="33"/>
      <c r="E39" s="33"/>
      <c r="F39" s="33"/>
      <c r="G39" s="33"/>
      <c r="H39" s="33"/>
      <c r="I39" s="33"/>
      <c r="J39" s="52" t="str">
        <f t="shared" ca="1" si="0"/>
        <v/>
      </c>
      <c r="K39" s="48"/>
      <c r="L39" s="52" t="str">
        <f t="shared" ca="1" si="1"/>
        <v/>
      </c>
    </row>
    <row r="40" spans="2:12" s="25" customFormat="1" ht="20.100000000000001" customHeight="1">
      <c r="B40" s="41"/>
      <c r="C40" s="33"/>
      <c r="D40" s="33"/>
      <c r="E40" s="33"/>
      <c r="F40" s="33"/>
      <c r="G40" s="33"/>
      <c r="H40" s="33"/>
      <c r="I40" s="33"/>
      <c r="J40" s="52" t="str">
        <f t="shared" ca="1" si="0"/>
        <v/>
      </c>
      <c r="K40" s="48"/>
      <c r="L40" s="52" t="str">
        <f t="shared" ca="1" si="1"/>
        <v/>
      </c>
    </row>
    <row r="41" spans="2:12" s="25" customFormat="1" ht="20.100000000000001" customHeight="1">
      <c r="B41" s="41"/>
      <c r="C41" s="33"/>
      <c r="D41" s="33"/>
      <c r="E41" s="33"/>
      <c r="F41" s="33"/>
      <c r="G41" s="33"/>
      <c r="H41" s="33"/>
      <c r="I41" s="33"/>
      <c r="J41" s="52" t="str">
        <f t="shared" ca="1" si="0"/>
        <v/>
      </c>
      <c r="K41" s="48"/>
      <c r="L41" s="52" t="str">
        <f t="shared" ca="1" si="1"/>
        <v/>
      </c>
    </row>
    <row r="42" spans="2:12" s="25" customFormat="1" ht="20.100000000000001" customHeight="1">
      <c r="B42" s="41"/>
      <c r="C42" s="33"/>
      <c r="D42" s="33"/>
      <c r="E42" s="33"/>
      <c r="F42" s="33"/>
      <c r="G42" s="33"/>
      <c r="H42" s="33"/>
      <c r="I42" s="33"/>
      <c r="J42" s="52" t="str">
        <f t="shared" ca="1" si="0"/>
        <v/>
      </c>
      <c r="K42" s="48"/>
      <c r="L42" s="52" t="str">
        <f t="shared" ca="1" si="1"/>
        <v/>
      </c>
    </row>
    <row r="43" spans="2:12" s="25" customFormat="1" ht="20.100000000000001" customHeight="1">
      <c r="B43" s="41"/>
      <c r="C43" s="33"/>
      <c r="D43" s="33"/>
      <c r="E43" s="33"/>
      <c r="F43" s="33"/>
      <c r="G43" s="33"/>
      <c r="H43" s="33"/>
      <c r="I43" s="33"/>
      <c r="J43" s="52" t="str">
        <f t="shared" ca="1" si="0"/>
        <v/>
      </c>
      <c r="K43" s="48"/>
      <c r="L43" s="52" t="str">
        <f t="shared" ca="1" si="1"/>
        <v/>
      </c>
    </row>
    <row r="44" spans="2:12" s="25" customFormat="1" ht="20.100000000000001" customHeight="1">
      <c r="B44" s="41"/>
      <c r="C44" s="33"/>
      <c r="D44" s="33"/>
      <c r="E44" s="33"/>
      <c r="F44" s="33"/>
      <c r="G44" s="33"/>
      <c r="H44" s="33"/>
      <c r="I44" s="33"/>
      <c r="J44" s="52" t="str">
        <f t="shared" ca="1" si="0"/>
        <v/>
      </c>
      <c r="K44" s="48"/>
      <c r="L44" s="52" t="str">
        <f t="shared" ca="1" si="1"/>
        <v/>
      </c>
    </row>
    <row r="45" spans="2:12" s="25" customFormat="1" ht="20.100000000000001" customHeight="1">
      <c r="B45" s="41"/>
      <c r="C45" s="33"/>
      <c r="D45" s="33"/>
      <c r="E45" s="33"/>
      <c r="F45" s="33"/>
      <c r="G45" s="33"/>
      <c r="H45" s="33"/>
      <c r="I45" s="33"/>
      <c r="J45" s="52" t="str">
        <f t="shared" ca="1" si="0"/>
        <v/>
      </c>
      <c r="K45" s="48"/>
      <c r="L45" s="52" t="str">
        <f t="shared" ca="1" si="1"/>
        <v/>
      </c>
    </row>
    <row r="46" spans="2:12" s="25" customFormat="1" ht="20.100000000000001" customHeight="1">
      <c r="B46" s="41"/>
      <c r="C46" s="33"/>
      <c r="D46" s="33"/>
      <c r="E46" s="33"/>
      <c r="F46" s="33"/>
      <c r="G46" s="33"/>
      <c r="H46" s="33"/>
      <c r="I46" s="33"/>
      <c r="J46" s="52" t="str">
        <f t="shared" ca="1" si="0"/>
        <v/>
      </c>
      <c r="K46" s="48"/>
      <c r="L46" s="52" t="str">
        <f t="shared" ca="1" si="1"/>
        <v/>
      </c>
    </row>
    <row r="47" spans="2:12" s="25" customFormat="1" ht="20.100000000000001" customHeight="1">
      <c r="B47" s="41"/>
      <c r="C47" s="33"/>
      <c r="D47" s="33"/>
      <c r="E47" s="33"/>
      <c r="F47" s="33"/>
      <c r="G47" s="33"/>
      <c r="H47" s="33"/>
      <c r="I47" s="33"/>
      <c r="J47" s="52" t="str">
        <f t="shared" ca="1" si="0"/>
        <v/>
      </c>
      <c r="K47" s="48"/>
      <c r="L47" s="52" t="str">
        <f t="shared" ca="1" si="1"/>
        <v/>
      </c>
    </row>
    <row r="48" spans="2:12" s="25" customFormat="1" ht="20.100000000000001" customHeight="1">
      <c r="B48" s="41"/>
      <c r="C48" s="33"/>
      <c r="D48" s="33"/>
      <c r="E48" s="33"/>
      <c r="F48" s="33"/>
      <c r="G48" s="33"/>
      <c r="H48" s="33"/>
      <c r="I48" s="33"/>
      <c r="J48" s="52" t="str">
        <f t="shared" ca="1" si="0"/>
        <v/>
      </c>
      <c r="K48" s="48"/>
      <c r="L48" s="52" t="str">
        <f t="shared" ca="1" si="1"/>
        <v/>
      </c>
    </row>
    <row r="49" spans="2:12" s="25" customFormat="1" ht="20.100000000000001" customHeight="1">
      <c r="B49" s="41"/>
      <c r="C49" s="33"/>
      <c r="D49" s="33"/>
      <c r="E49" s="33"/>
      <c r="F49" s="33"/>
      <c r="G49" s="33"/>
      <c r="H49" s="33"/>
      <c r="I49" s="33"/>
      <c r="J49" s="52" t="str">
        <f t="shared" ca="1" si="0"/>
        <v/>
      </c>
      <c r="K49" s="48"/>
      <c r="L49" s="52" t="str">
        <f t="shared" ca="1" si="1"/>
        <v/>
      </c>
    </row>
    <row r="50" spans="2:12" s="25" customFormat="1" ht="20.100000000000001" customHeight="1">
      <c r="B50" s="41"/>
      <c r="C50" s="33"/>
      <c r="D50" s="33"/>
      <c r="E50" s="33"/>
      <c r="F50" s="33"/>
      <c r="G50" s="33"/>
      <c r="H50" s="33"/>
      <c r="I50" s="33"/>
      <c r="J50" s="52" t="str">
        <f t="shared" ca="1" si="0"/>
        <v/>
      </c>
      <c r="K50" s="48"/>
      <c r="L50" s="52" t="str">
        <f t="shared" ca="1" si="1"/>
        <v/>
      </c>
    </row>
    <row r="51" spans="2:12" s="25" customFormat="1" ht="20.100000000000001" customHeight="1">
      <c r="B51" s="41"/>
      <c r="C51" s="33"/>
      <c r="D51" s="33"/>
      <c r="E51" s="33"/>
      <c r="F51" s="33"/>
      <c r="G51" s="33"/>
      <c r="H51" s="33"/>
      <c r="I51" s="33"/>
      <c r="J51" s="52" t="str">
        <f t="shared" ca="1" si="0"/>
        <v/>
      </c>
      <c r="K51" s="48"/>
      <c r="L51" s="52" t="str">
        <f t="shared" ca="1" si="1"/>
        <v/>
      </c>
    </row>
    <row r="52" spans="2:12" s="25" customFormat="1" ht="20.100000000000001" customHeight="1">
      <c r="B52" s="41"/>
      <c r="C52" s="33"/>
      <c r="D52" s="33"/>
      <c r="E52" s="33"/>
      <c r="F52" s="33"/>
      <c r="G52" s="33"/>
      <c r="H52" s="33"/>
      <c r="I52" s="33"/>
      <c r="J52" s="52" t="str">
        <f t="shared" ca="1" si="0"/>
        <v/>
      </c>
      <c r="K52" s="48"/>
      <c r="L52" s="52" t="str">
        <f t="shared" ca="1" si="1"/>
        <v/>
      </c>
    </row>
    <row r="53" spans="2:12" s="25" customFormat="1" ht="20.100000000000001" customHeight="1">
      <c r="B53" s="41"/>
      <c r="C53" s="33"/>
      <c r="D53" s="33"/>
      <c r="E53" s="33"/>
      <c r="F53" s="33"/>
      <c r="G53" s="33"/>
      <c r="H53" s="33"/>
      <c r="I53" s="33"/>
      <c r="J53" s="52" t="str">
        <f t="shared" ca="1" si="0"/>
        <v/>
      </c>
      <c r="K53" s="48"/>
      <c r="L53" s="52" t="str">
        <f t="shared" ca="1" si="1"/>
        <v/>
      </c>
    </row>
    <row r="54" spans="2:12" s="25" customFormat="1" ht="20.100000000000001" customHeight="1">
      <c r="B54" s="41"/>
      <c r="C54" s="33"/>
      <c r="D54" s="33"/>
      <c r="E54" s="33"/>
      <c r="F54" s="33"/>
      <c r="G54" s="33"/>
      <c r="H54" s="33"/>
      <c r="I54" s="33"/>
      <c r="J54" s="52" t="str">
        <f t="shared" ca="1" si="0"/>
        <v/>
      </c>
      <c r="K54" s="48"/>
      <c r="L54" s="52" t="str">
        <f t="shared" ca="1" si="1"/>
        <v/>
      </c>
    </row>
    <row r="55" spans="2:12" s="25" customFormat="1" ht="20.100000000000001" customHeight="1">
      <c r="B55" s="41"/>
      <c r="C55" s="33"/>
      <c r="D55" s="33"/>
      <c r="E55" s="33"/>
      <c r="F55" s="33"/>
      <c r="G55" s="33"/>
      <c r="H55" s="33"/>
      <c r="I55" s="33"/>
      <c r="J55" s="52" t="str">
        <f t="shared" ca="1" si="0"/>
        <v/>
      </c>
      <c r="K55" s="48"/>
      <c r="L55" s="52" t="str">
        <f t="shared" ca="1" si="1"/>
        <v/>
      </c>
    </row>
    <row r="56" spans="2:12" s="25" customFormat="1" ht="20.100000000000001" customHeight="1">
      <c r="B56" s="41"/>
      <c r="C56" s="33"/>
      <c r="D56" s="33"/>
      <c r="E56" s="33"/>
      <c r="F56" s="33"/>
      <c r="G56" s="33"/>
      <c r="H56" s="33"/>
      <c r="I56" s="33"/>
      <c r="J56" s="52" t="str">
        <f t="shared" ca="1" si="0"/>
        <v/>
      </c>
      <c r="K56" s="48"/>
      <c r="L56" s="52" t="str">
        <f t="shared" ca="1" si="1"/>
        <v/>
      </c>
    </row>
    <row r="57" spans="2:12" s="25" customFormat="1" ht="20.100000000000001" customHeight="1">
      <c r="B57" s="41"/>
      <c r="C57" s="33"/>
      <c r="D57" s="33"/>
      <c r="E57" s="33"/>
      <c r="F57" s="33"/>
      <c r="G57" s="33"/>
      <c r="H57" s="33"/>
      <c r="I57" s="33"/>
      <c r="J57" s="52" t="str">
        <f t="shared" ca="1" si="0"/>
        <v/>
      </c>
      <c r="K57" s="48"/>
      <c r="L57" s="52" t="str">
        <f t="shared" ca="1" si="1"/>
        <v/>
      </c>
    </row>
    <row r="58" spans="2:12" s="25" customFormat="1" ht="20.100000000000001" customHeight="1">
      <c r="B58" s="41"/>
      <c r="C58" s="33"/>
      <c r="D58" s="33"/>
      <c r="E58" s="33"/>
      <c r="F58" s="33"/>
      <c r="G58" s="33"/>
      <c r="H58" s="33"/>
      <c r="I58" s="33"/>
      <c r="J58" s="52" t="str">
        <f t="shared" ca="1" si="0"/>
        <v/>
      </c>
      <c r="K58" s="48"/>
      <c r="L58" s="52" t="str">
        <f t="shared" ca="1" si="1"/>
        <v/>
      </c>
    </row>
    <row r="59" spans="2:12" s="25" customFormat="1" ht="20.100000000000001" customHeight="1">
      <c r="B59" s="41"/>
      <c r="C59" s="33"/>
      <c r="D59" s="33"/>
      <c r="E59" s="33"/>
      <c r="F59" s="33"/>
      <c r="G59" s="33"/>
      <c r="H59" s="33"/>
      <c r="I59" s="33"/>
      <c r="J59" s="52" t="str">
        <f t="shared" ca="1" si="0"/>
        <v/>
      </c>
      <c r="K59" s="48"/>
      <c r="L59" s="52" t="str">
        <f t="shared" ca="1" si="1"/>
        <v/>
      </c>
    </row>
    <row r="60" spans="2:12" s="25" customFormat="1" ht="20.100000000000001" customHeight="1">
      <c r="B60" s="41"/>
      <c r="C60" s="33"/>
      <c r="D60" s="33"/>
      <c r="E60" s="33"/>
      <c r="F60" s="33"/>
      <c r="G60" s="33"/>
      <c r="H60" s="33"/>
      <c r="I60" s="33"/>
      <c r="J60" s="52" t="str">
        <f t="shared" ca="1" si="0"/>
        <v/>
      </c>
      <c r="K60" s="48"/>
      <c r="L60" s="52" t="str">
        <f t="shared" ca="1" si="1"/>
        <v/>
      </c>
    </row>
    <row r="61" spans="2:12" s="25" customFormat="1" ht="20.100000000000001" customHeight="1">
      <c r="B61" s="41"/>
      <c r="C61" s="33"/>
      <c r="D61" s="33"/>
      <c r="E61" s="33"/>
      <c r="F61" s="33"/>
      <c r="G61" s="33"/>
      <c r="H61" s="33"/>
      <c r="I61" s="33"/>
      <c r="J61" s="52" t="str">
        <f t="shared" ca="1" si="0"/>
        <v/>
      </c>
      <c r="K61" s="48"/>
      <c r="L61" s="52" t="str">
        <f t="shared" ca="1" si="1"/>
        <v/>
      </c>
    </row>
    <row r="62" spans="2:12" s="25" customFormat="1" ht="20.100000000000001" customHeight="1">
      <c r="B62" s="41"/>
      <c r="C62" s="33"/>
      <c r="D62" s="33"/>
      <c r="E62" s="33"/>
      <c r="F62" s="33"/>
      <c r="G62" s="33"/>
      <c r="H62" s="33"/>
      <c r="I62" s="33"/>
      <c r="J62" s="52" t="str">
        <f t="shared" ca="1" si="0"/>
        <v/>
      </c>
      <c r="K62" s="48"/>
      <c r="L62" s="52" t="str">
        <f t="shared" ca="1" si="1"/>
        <v/>
      </c>
    </row>
    <row r="63" spans="2:12" s="25" customFormat="1" ht="20.100000000000001" customHeight="1">
      <c r="B63" s="41"/>
      <c r="C63" s="33"/>
      <c r="D63" s="33"/>
      <c r="E63" s="33"/>
      <c r="F63" s="33"/>
      <c r="G63" s="33"/>
      <c r="H63" s="33"/>
      <c r="I63" s="33"/>
      <c r="J63" s="52" t="str">
        <f t="shared" ca="1" si="0"/>
        <v/>
      </c>
      <c r="K63" s="48"/>
      <c r="L63" s="52" t="str">
        <f t="shared" ca="1" si="1"/>
        <v/>
      </c>
    </row>
    <row r="64" spans="2:12" s="25" customFormat="1" ht="20.100000000000001" customHeight="1">
      <c r="B64" s="41"/>
      <c r="C64" s="33"/>
      <c r="D64" s="33"/>
      <c r="E64" s="33"/>
      <c r="F64" s="33"/>
      <c r="G64" s="33"/>
      <c r="H64" s="33"/>
      <c r="I64" s="33"/>
      <c r="J64" s="52" t="str">
        <f t="shared" ca="1" si="0"/>
        <v/>
      </c>
      <c r="K64" s="48"/>
      <c r="L64" s="52" t="str">
        <f t="shared" ca="1" si="1"/>
        <v/>
      </c>
    </row>
    <row r="65" spans="2:12" s="25" customFormat="1" ht="20.100000000000001" customHeight="1">
      <c r="B65" s="41"/>
      <c r="C65" s="33"/>
      <c r="D65" s="33"/>
      <c r="E65" s="33"/>
      <c r="F65" s="33"/>
      <c r="G65" s="33"/>
      <c r="H65" s="33"/>
      <c r="I65" s="33"/>
      <c r="J65" s="52" t="str">
        <f t="shared" ca="1" si="0"/>
        <v/>
      </c>
      <c r="K65" s="48"/>
      <c r="L65" s="52" t="str">
        <f t="shared" ca="1" si="1"/>
        <v/>
      </c>
    </row>
    <row r="66" spans="2:12" s="25" customFormat="1" ht="20.100000000000001" customHeight="1">
      <c r="B66" s="41"/>
      <c r="C66" s="33"/>
      <c r="D66" s="33"/>
      <c r="E66" s="33"/>
      <c r="F66" s="33"/>
      <c r="G66" s="33"/>
      <c r="H66" s="33"/>
      <c r="I66" s="33"/>
      <c r="J66" s="52" t="str">
        <f t="shared" ca="1" si="0"/>
        <v/>
      </c>
      <c r="K66" s="48"/>
      <c r="L66" s="52" t="str">
        <f t="shared" ca="1" si="1"/>
        <v/>
      </c>
    </row>
    <row r="67" spans="2:12" s="25" customFormat="1" ht="20.100000000000001" customHeight="1">
      <c r="B67" s="41"/>
      <c r="C67" s="33"/>
      <c r="D67" s="33"/>
      <c r="E67" s="33"/>
      <c r="F67" s="33"/>
      <c r="G67" s="33"/>
      <c r="H67" s="33"/>
      <c r="I67" s="33"/>
      <c r="J67" s="52" t="str">
        <f t="shared" ca="1" si="0"/>
        <v/>
      </c>
      <c r="K67" s="48"/>
      <c r="L67" s="52" t="str">
        <f t="shared" ca="1" si="1"/>
        <v/>
      </c>
    </row>
    <row r="68" spans="2:12" s="25" customFormat="1" ht="20.100000000000001" customHeight="1">
      <c r="B68" s="41"/>
      <c r="C68" s="33"/>
      <c r="D68" s="33"/>
      <c r="E68" s="33"/>
      <c r="F68" s="33"/>
      <c r="G68" s="33"/>
      <c r="H68" s="33"/>
      <c r="I68" s="33"/>
      <c r="J68" s="52" t="str">
        <f t="shared" ca="1" si="0"/>
        <v/>
      </c>
      <c r="K68" s="48"/>
      <c r="L68" s="52" t="str">
        <f t="shared" ca="1" si="1"/>
        <v/>
      </c>
    </row>
    <row r="69" spans="2:12" s="25" customFormat="1" ht="20.100000000000001" customHeight="1">
      <c r="B69" s="41"/>
      <c r="C69" s="33"/>
      <c r="D69" s="33"/>
      <c r="E69" s="33"/>
      <c r="F69" s="33"/>
      <c r="G69" s="33"/>
      <c r="H69" s="33"/>
      <c r="I69" s="33"/>
      <c r="J69" s="52" t="str">
        <f t="shared" ca="1" si="0"/>
        <v/>
      </c>
      <c r="K69" s="48"/>
      <c r="L69" s="52" t="str">
        <f t="shared" ca="1" si="1"/>
        <v/>
      </c>
    </row>
    <row r="70" spans="2:12" s="25" customFormat="1" ht="20.100000000000001" customHeight="1">
      <c r="B70" s="41"/>
      <c r="C70" s="33"/>
      <c r="D70" s="33"/>
      <c r="E70" s="33"/>
      <c r="F70" s="33"/>
      <c r="G70" s="33"/>
      <c r="H70" s="33"/>
      <c r="I70" s="33"/>
      <c r="J70" s="52" t="str">
        <f t="shared" ref="J70:J105" ca="1" si="2">IF(B70="","",IF(ISNUMBER(INDIRECT("J"&amp;ROW()-1)),INDIRECT("J"&amp;ROW()-1)+INDIRECT("H"&amp;ROW())-INDIRECT("I"&amp;ROW()),Solde_Réel))</f>
        <v/>
      </c>
      <c r="K70" s="48"/>
      <c r="L70" s="52" t="str">
        <f t="shared" ref="L70:L105" ca="1" si="3">IF(B70="","",IF(ISNUMBER(INDIRECT("L"&amp;ROW()-1)),IF(INDIRECT("K"&amp;ROW())&lt;&gt;"",INDIRECT("L"&amp;ROW()-1)+INDIRECT("H"&amp;ROW())-INDIRECT("I"&amp;ROW()),INDIRECT("L"&amp;ROW()-1)),Solde_Réel))</f>
        <v/>
      </c>
    </row>
    <row r="71" spans="2:12" s="25" customFormat="1" ht="20.100000000000001" customHeight="1">
      <c r="B71" s="41"/>
      <c r="C71" s="33"/>
      <c r="D71" s="33"/>
      <c r="E71" s="33"/>
      <c r="F71" s="33"/>
      <c r="G71" s="33"/>
      <c r="H71" s="33"/>
      <c r="I71" s="33"/>
      <c r="J71" s="52" t="str">
        <f t="shared" ca="1" si="2"/>
        <v/>
      </c>
      <c r="K71" s="48"/>
      <c r="L71" s="52" t="str">
        <f t="shared" ca="1" si="3"/>
        <v/>
      </c>
    </row>
    <row r="72" spans="2:12" s="25" customFormat="1" ht="20.100000000000001" customHeight="1">
      <c r="B72" s="41"/>
      <c r="C72" s="33"/>
      <c r="D72" s="33"/>
      <c r="E72" s="33"/>
      <c r="F72" s="33"/>
      <c r="G72" s="33"/>
      <c r="H72" s="33"/>
      <c r="I72" s="33"/>
      <c r="J72" s="52" t="str">
        <f t="shared" ca="1" si="2"/>
        <v/>
      </c>
      <c r="K72" s="48"/>
      <c r="L72" s="52" t="str">
        <f t="shared" ca="1" si="3"/>
        <v/>
      </c>
    </row>
    <row r="73" spans="2:12" s="25" customFormat="1" ht="20.100000000000001" customHeight="1">
      <c r="B73" s="41"/>
      <c r="C73" s="33"/>
      <c r="D73" s="33"/>
      <c r="E73" s="33"/>
      <c r="F73" s="33"/>
      <c r="G73" s="33"/>
      <c r="H73" s="33"/>
      <c r="I73" s="33"/>
      <c r="J73" s="52" t="str">
        <f t="shared" ca="1" si="2"/>
        <v/>
      </c>
      <c r="K73" s="48"/>
      <c r="L73" s="52" t="str">
        <f t="shared" ca="1" si="3"/>
        <v/>
      </c>
    </row>
    <row r="74" spans="2:12" s="25" customFormat="1" ht="20.100000000000001" customHeight="1">
      <c r="B74" s="41"/>
      <c r="C74" s="33"/>
      <c r="D74" s="33"/>
      <c r="E74" s="33"/>
      <c r="F74" s="33"/>
      <c r="G74" s="33"/>
      <c r="H74" s="33"/>
      <c r="I74" s="33"/>
      <c r="J74" s="52" t="str">
        <f t="shared" ca="1" si="2"/>
        <v/>
      </c>
      <c r="K74" s="48"/>
      <c r="L74" s="52" t="str">
        <f t="shared" ca="1" si="3"/>
        <v/>
      </c>
    </row>
    <row r="75" spans="2:12" s="25" customFormat="1" ht="20.100000000000001" customHeight="1">
      <c r="B75" s="41"/>
      <c r="C75" s="33"/>
      <c r="D75" s="33"/>
      <c r="E75" s="33"/>
      <c r="F75" s="33"/>
      <c r="G75" s="33"/>
      <c r="H75" s="33"/>
      <c r="I75" s="33"/>
      <c r="J75" s="52" t="str">
        <f t="shared" ca="1" si="2"/>
        <v/>
      </c>
      <c r="K75" s="48"/>
      <c r="L75" s="52" t="str">
        <f t="shared" ca="1" si="3"/>
        <v/>
      </c>
    </row>
    <row r="76" spans="2:12" s="25" customFormat="1" ht="20.100000000000001" customHeight="1">
      <c r="B76" s="41"/>
      <c r="C76" s="33"/>
      <c r="D76" s="33"/>
      <c r="E76" s="33"/>
      <c r="F76" s="33"/>
      <c r="G76" s="33"/>
      <c r="H76" s="33"/>
      <c r="I76" s="33"/>
      <c r="J76" s="52" t="str">
        <f t="shared" ca="1" si="2"/>
        <v/>
      </c>
      <c r="K76" s="48"/>
      <c r="L76" s="52" t="str">
        <f t="shared" ca="1" si="3"/>
        <v/>
      </c>
    </row>
    <row r="77" spans="2:12" s="25" customFormat="1" ht="20.100000000000001" customHeight="1">
      <c r="B77" s="41"/>
      <c r="C77" s="33"/>
      <c r="D77" s="33"/>
      <c r="E77" s="33"/>
      <c r="F77" s="33"/>
      <c r="G77" s="33"/>
      <c r="H77" s="33"/>
      <c r="I77" s="33"/>
      <c r="J77" s="52" t="str">
        <f t="shared" ca="1" si="2"/>
        <v/>
      </c>
      <c r="K77" s="48"/>
      <c r="L77" s="52" t="str">
        <f t="shared" ca="1" si="3"/>
        <v/>
      </c>
    </row>
    <row r="78" spans="2:12" s="25" customFormat="1" ht="20.100000000000001" customHeight="1">
      <c r="B78" s="41"/>
      <c r="C78" s="33"/>
      <c r="D78" s="33"/>
      <c r="E78" s="33"/>
      <c r="F78" s="33"/>
      <c r="G78" s="33"/>
      <c r="H78" s="33"/>
      <c r="I78" s="33"/>
      <c r="J78" s="52" t="str">
        <f t="shared" ca="1" si="2"/>
        <v/>
      </c>
      <c r="K78" s="48"/>
      <c r="L78" s="52" t="str">
        <f t="shared" ca="1" si="3"/>
        <v/>
      </c>
    </row>
    <row r="79" spans="2:12" s="25" customFormat="1" ht="20.100000000000001" customHeight="1">
      <c r="B79" s="41"/>
      <c r="C79" s="33"/>
      <c r="D79" s="33"/>
      <c r="E79" s="33"/>
      <c r="F79" s="33"/>
      <c r="G79" s="33"/>
      <c r="H79" s="33"/>
      <c r="I79" s="33"/>
      <c r="J79" s="52" t="str">
        <f t="shared" ca="1" si="2"/>
        <v/>
      </c>
      <c r="K79" s="48"/>
      <c r="L79" s="52" t="str">
        <f t="shared" ca="1" si="3"/>
        <v/>
      </c>
    </row>
    <row r="80" spans="2:12" s="25" customFormat="1" ht="20.100000000000001" customHeight="1">
      <c r="B80" s="41"/>
      <c r="C80" s="33"/>
      <c r="D80" s="33"/>
      <c r="E80" s="33"/>
      <c r="F80" s="33"/>
      <c r="G80" s="33"/>
      <c r="H80" s="33"/>
      <c r="I80" s="33"/>
      <c r="J80" s="52" t="str">
        <f t="shared" ca="1" si="2"/>
        <v/>
      </c>
      <c r="K80" s="48"/>
      <c r="L80" s="52" t="str">
        <f t="shared" ca="1" si="3"/>
        <v/>
      </c>
    </row>
    <row r="81" spans="2:12" s="25" customFormat="1" ht="20.100000000000001" customHeight="1">
      <c r="B81" s="41"/>
      <c r="C81" s="33"/>
      <c r="D81" s="33"/>
      <c r="E81" s="33"/>
      <c r="F81" s="33"/>
      <c r="G81" s="33"/>
      <c r="H81" s="33"/>
      <c r="I81" s="33"/>
      <c r="J81" s="52" t="str">
        <f t="shared" ca="1" si="2"/>
        <v/>
      </c>
      <c r="K81" s="48"/>
      <c r="L81" s="52" t="str">
        <f t="shared" ca="1" si="3"/>
        <v/>
      </c>
    </row>
    <row r="82" spans="2:12" s="25" customFormat="1" ht="20.100000000000001" customHeight="1">
      <c r="B82" s="41"/>
      <c r="C82" s="33"/>
      <c r="D82" s="33"/>
      <c r="E82" s="33"/>
      <c r="F82" s="33"/>
      <c r="G82" s="33"/>
      <c r="H82" s="33"/>
      <c r="I82" s="33"/>
      <c r="J82" s="52" t="str">
        <f t="shared" ca="1" si="2"/>
        <v/>
      </c>
      <c r="K82" s="48"/>
      <c r="L82" s="52" t="str">
        <f t="shared" ca="1" si="3"/>
        <v/>
      </c>
    </row>
    <row r="83" spans="2:12" s="25" customFormat="1" ht="20.100000000000001" customHeight="1">
      <c r="B83" s="41"/>
      <c r="C83" s="33"/>
      <c r="D83" s="33"/>
      <c r="E83" s="33"/>
      <c r="F83" s="33"/>
      <c r="G83" s="33"/>
      <c r="H83" s="33"/>
      <c r="I83" s="33"/>
      <c r="J83" s="52" t="str">
        <f t="shared" ca="1" si="2"/>
        <v/>
      </c>
      <c r="K83" s="48"/>
      <c r="L83" s="52" t="str">
        <f t="shared" ca="1" si="3"/>
        <v/>
      </c>
    </row>
    <row r="84" spans="2:12" s="25" customFormat="1" ht="20.100000000000001" customHeight="1">
      <c r="B84" s="41"/>
      <c r="C84" s="33"/>
      <c r="D84" s="33"/>
      <c r="E84" s="33"/>
      <c r="F84" s="33"/>
      <c r="G84" s="33"/>
      <c r="H84" s="33"/>
      <c r="I84" s="33"/>
      <c r="J84" s="52" t="str">
        <f t="shared" ca="1" si="2"/>
        <v/>
      </c>
      <c r="K84" s="48"/>
      <c r="L84" s="52" t="str">
        <f t="shared" ca="1" si="3"/>
        <v/>
      </c>
    </row>
    <row r="85" spans="2:12" s="25" customFormat="1" ht="20.100000000000001" customHeight="1">
      <c r="B85" s="41"/>
      <c r="C85" s="33"/>
      <c r="D85" s="33"/>
      <c r="E85" s="33"/>
      <c r="F85" s="33"/>
      <c r="G85" s="33"/>
      <c r="H85" s="33"/>
      <c r="I85" s="33"/>
      <c r="J85" s="52" t="str">
        <f t="shared" ca="1" si="2"/>
        <v/>
      </c>
      <c r="K85" s="48"/>
      <c r="L85" s="52" t="str">
        <f t="shared" ca="1" si="3"/>
        <v/>
      </c>
    </row>
    <row r="86" spans="2:12" s="25" customFormat="1" ht="20.100000000000001" customHeight="1">
      <c r="B86" s="41"/>
      <c r="C86" s="33"/>
      <c r="D86" s="33"/>
      <c r="E86" s="33"/>
      <c r="F86" s="33"/>
      <c r="G86" s="33"/>
      <c r="H86" s="33"/>
      <c r="I86" s="33"/>
      <c r="J86" s="52" t="str">
        <f t="shared" ca="1" si="2"/>
        <v/>
      </c>
      <c r="K86" s="48"/>
      <c r="L86" s="52" t="str">
        <f t="shared" ca="1" si="3"/>
        <v/>
      </c>
    </row>
    <row r="87" spans="2:12" s="25" customFormat="1" ht="20.100000000000001" customHeight="1">
      <c r="B87" s="41"/>
      <c r="C87" s="33"/>
      <c r="D87" s="33"/>
      <c r="E87" s="33"/>
      <c r="F87" s="33"/>
      <c r="G87" s="33"/>
      <c r="H87" s="33"/>
      <c r="I87" s="33"/>
      <c r="J87" s="52" t="str">
        <f t="shared" ca="1" si="2"/>
        <v/>
      </c>
      <c r="K87" s="48"/>
      <c r="L87" s="52" t="str">
        <f t="shared" ca="1" si="3"/>
        <v/>
      </c>
    </row>
    <row r="88" spans="2:12" s="25" customFormat="1" ht="20.100000000000001" customHeight="1">
      <c r="B88" s="41"/>
      <c r="C88" s="33"/>
      <c r="D88" s="33"/>
      <c r="E88" s="33"/>
      <c r="F88" s="33"/>
      <c r="G88" s="33"/>
      <c r="H88" s="33"/>
      <c r="I88" s="33"/>
      <c r="J88" s="52" t="str">
        <f t="shared" ca="1" si="2"/>
        <v/>
      </c>
      <c r="K88" s="48"/>
      <c r="L88" s="52" t="str">
        <f t="shared" ca="1" si="3"/>
        <v/>
      </c>
    </row>
    <row r="89" spans="2:12" s="25" customFormat="1" ht="20.100000000000001" customHeight="1">
      <c r="B89" s="41"/>
      <c r="C89" s="33"/>
      <c r="D89" s="33"/>
      <c r="E89" s="33"/>
      <c r="F89" s="33"/>
      <c r="G89" s="33"/>
      <c r="H89" s="33"/>
      <c r="I89" s="33"/>
      <c r="J89" s="52" t="str">
        <f t="shared" ca="1" si="2"/>
        <v/>
      </c>
      <c r="K89" s="48"/>
      <c r="L89" s="52" t="str">
        <f t="shared" ca="1" si="3"/>
        <v/>
      </c>
    </row>
    <row r="90" spans="2:12" s="25" customFormat="1" ht="20.100000000000001" customHeight="1">
      <c r="B90" s="41"/>
      <c r="C90" s="33"/>
      <c r="D90" s="33"/>
      <c r="E90" s="33"/>
      <c r="F90" s="33"/>
      <c r="G90" s="33"/>
      <c r="H90" s="33"/>
      <c r="I90" s="33"/>
      <c r="J90" s="52" t="str">
        <f t="shared" ca="1" si="2"/>
        <v/>
      </c>
      <c r="K90" s="48"/>
      <c r="L90" s="52" t="str">
        <f t="shared" ca="1" si="3"/>
        <v/>
      </c>
    </row>
    <row r="91" spans="2:12" s="25" customFormat="1" ht="20.100000000000001" customHeight="1">
      <c r="B91" s="41"/>
      <c r="C91" s="33"/>
      <c r="D91" s="33"/>
      <c r="E91" s="33"/>
      <c r="F91" s="33"/>
      <c r="G91" s="33"/>
      <c r="H91" s="33"/>
      <c r="I91" s="33"/>
      <c r="J91" s="52" t="str">
        <f t="shared" ca="1" si="2"/>
        <v/>
      </c>
      <c r="K91" s="48"/>
      <c r="L91" s="52" t="str">
        <f t="shared" ca="1" si="3"/>
        <v/>
      </c>
    </row>
    <row r="92" spans="2:12" s="25" customFormat="1" ht="20.100000000000001" customHeight="1">
      <c r="B92" s="41"/>
      <c r="C92" s="33"/>
      <c r="D92" s="33"/>
      <c r="E92" s="33"/>
      <c r="F92" s="33"/>
      <c r="G92" s="33"/>
      <c r="H92" s="33"/>
      <c r="I92" s="33"/>
      <c r="J92" s="52" t="str">
        <f t="shared" ca="1" si="2"/>
        <v/>
      </c>
      <c r="K92" s="48"/>
      <c r="L92" s="52" t="str">
        <f t="shared" ca="1" si="3"/>
        <v/>
      </c>
    </row>
    <row r="93" spans="2:12" s="25" customFormat="1" ht="20.100000000000001" customHeight="1">
      <c r="B93" s="41"/>
      <c r="C93" s="33"/>
      <c r="D93" s="33"/>
      <c r="E93" s="33"/>
      <c r="F93" s="33"/>
      <c r="G93" s="33"/>
      <c r="H93" s="33"/>
      <c r="I93" s="33"/>
      <c r="J93" s="52" t="str">
        <f t="shared" ca="1" si="2"/>
        <v/>
      </c>
      <c r="K93" s="48"/>
      <c r="L93" s="52" t="str">
        <f t="shared" ca="1" si="3"/>
        <v/>
      </c>
    </row>
    <row r="94" spans="2:12" s="25" customFormat="1" ht="20.100000000000001" customHeight="1">
      <c r="B94" s="41"/>
      <c r="C94" s="33"/>
      <c r="D94" s="33"/>
      <c r="E94" s="33"/>
      <c r="F94" s="33"/>
      <c r="G94" s="33"/>
      <c r="H94" s="33"/>
      <c r="I94" s="33"/>
      <c r="J94" s="52" t="str">
        <f t="shared" ca="1" si="2"/>
        <v/>
      </c>
      <c r="K94" s="48"/>
      <c r="L94" s="52" t="str">
        <f t="shared" ca="1" si="3"/>
        <v/>
      </c>
    </row>
    <row r="95" spans="2:12" s="25" customFormat="1" ht="20.100000000000001" customHeight="1">
      <c r="B95" s="41"/>
      <c r="C95" s="33"/>
      <c r="D95" s="33"/>
      <c r="E95" s="33"/>
      <c r="F95" s="33"/>
      <c r="G95" s="33"/>
      <c r="H95" s="33"/>
      <c r="I95" s="33"/>
      <c r="J95" s="52" t="str">
        <f t="shared" ca="1" si="2"/>
        <v/>
      </c>
      <c r="K95" s="48"/>
      <c r="L95" s="52" t="str">
        <f t="shared" ca="1" si="3"/>
        <v/>
      </c>
    </row>
    <row r="96" spans="2:12" s="25" customFormat="1" ht="20.100000000000001" customHeight="1">
      <c r="B96" s="41"/>
      <c r="C96" s="33"/>
      <c r="D96" s="33"/>
      <c r="E96" s="33"/>
      <c r="F96" s="33"/>
      <c r="G96" s="33"/>
      <c r="H96" s="33"/>
      <c r="I96" s="33"/>
      <c r="J96" s="52" t="str">
        <f t="shared" ca="1" si="2"/>
        <v/>
      </c>
      <c r="K96" s="48"/>
      <c r="L96" s="52" t="str">
        <f t="shared" ca="1" si="3"/>
        <v/>
      </c>
    </row>
    <row r="97" spans="2:12" s="25" customFormat="1" ht="20.100000000000001" customHeight="1">
      <c r="B97" s="41"/>
      <c r="C97" s="33"/>
      <c r="D97" s="33"/>
      <c r="E97" s="33"/>
      <c r="F97" s="33"/>
      <c r="G97" s="33"/>
      <c r="H97" s="33"/>
      <c r="I97" s="33"/>
      <c r="J97" s="52" t="str">
        <f t="shared" ca="1" si="2"/>
        <v/>
      </c>
      <c r="K97" s="48"/>
      <c r="L97" s="52" t="str">
        <f t="shared" ca="1" si="3"/>
        <v/>
      </c>
    </row>
    <row r="98" spans="2:12" s="25" customFormat="1" ht="20.100000000000001" customHeight="1">
      <c r="B98" s="41"/>
      <c r="C98" s="33"/>
      <c r="D98" s="33"/>
      <c r="E98" s="33"/>
      <c r="F98" s="33"/>
      <c r="G98" s="33"/>
      <c r="H98" s="33"/>
      <c r="I98" s="33"/>
      <c r="J98" s="52" t="str">
        <f t="shared" ca="1" si="2"/>
        <v/>
      </c>
      <c r="K98" s="48"/>
      <c r="L98" s="52" t="str">
        <f t="shared" ca="1" si="3"/>
        <v/>
      </c>
    </row>
    <row r="99" spans="2:12" s="25" customFormat="1" ht="20.100000000000001" customHeight="1">
      <c r="B99" s="41"/>
      <c r="C99" s="33"/>
      <c r="D99" s="33"/>
      <c r="E99" s="33"/>
      <c r="F99" s="33"/>
      <c r="G99" s="33"/>
      <c r="H99" s="33"/>
      <c r="I99" s="33"/>
      <c r="J99" s="52" t="str">
        <f t="shared" ca="1" si="2"/>
        <v/>
      </c>
      <c r="K99" s="48"/>
      <c r="L99" s="52" t="str">
        <f t="shared" ca="1" si="3"/>
        <v/>
      </c>
    </row>
    <row r="100" spans="2:12" s="25" customFormat="1" ht="20.100000000000001" customHeight="1">
      <c r="B100" s="41"/>
      <c r="C100" s="33"/>
      <c r="D100" s="33"/>
      <c r="E100" s="33"/>
      <c r="F100" s="33"/>
      <c r="G100" s="33"/>
      <c r="H100" s="33"/>
      <c r="I100" s="33"/>
      <c r="J100" s="52" t="str">
        <f t="shared" ca="1" si="2"/>
        <v/>
      </c>
      <c r="K100" s="48"/>
      <c r="L100" s="52" t="str">
        <f t="shared" ca="1" si="3"/>
        <v/>
      </c>
    </row>
    <row r="101" spans="2:12" s="25" customFormat="1" ht="20.100000000000001" customHeight="1">
      <c r="B101" s="41"/>
      <c r="C101" s="33"/>
      <c r="D101" s="33"/>
      <c r="E101" s="33"/>
      <c r="F101" s="33"/>
      <c r="G101" s="33"/>
      <c r="H101" s="33"/>
      <c r="I101" s="33"/>
      <c r="J101" s="52" t="str">
        <f t="shared" ca="1" si="2"/>
        <v/>
      </c>
      <c r="K101" s="48"/>
      <c r="L101" s="52" t="str">
        <f t="shared" ca="1" si="3"/>
        <v/>
      </c>
    </row>
    <row r="102" spans="2:12" s="25" customFormat="1" ht="20.100000000000001" customHeight="1">
      <c r="B102" s="41"/>
      <c r="C102" s="33"/>
      <c r="D102" s="33"/>
      <c r="E102" s="33"/>
      <c r="F102" s="33"/>
      <c r="G102" s="33"/>
      <c r="H102" s="33"/>
      <c r="I102" s="33"/>
      <c r="J102" s="52" t="str">
        <f t="shared" ca="1" si="2"/>
        <v/>
      </c>
      <c r="K102" s="48"/>
      <c r="L102" s="52" t="str">
        <f t="shared" ca="1" si="3"/>
        <v/>
      </c>
    </row>
    <row r="103" spans="2:12" s="25" customFormat="1" ht="20.100000000000001" customHeight="1">
      <c r="B103" s="41"/>
      <c r="C103" s="33"/>
      <c r="D103" s="33"/>
      <c r="E103" s="33"/>
      <c r="F103" s="33"/>
      <c r="G103" s="33"/>
      <c r="H103" s="33"/>
      <c r="I103" s="33"/>
      <c r="J103" s="52" t="str">
        <f t="shared" ca="1" si="2"/>
        <v/>
      </c>
      <c r="K103" s="48"/>
      <c r="L103" s="52" t="str">
        <f t="shared" ca="1" si="3"/>
        <v/>
      </c>
    </row>
    <row r="104" spans="2:12" s="25" customFormat="1" ht="20.100000000000001" customHeight="1">
      <c r="B104" s="41"/>
      <c r="C104" s="33"/>
      <c r="D104" s="33"/>
      <c r="E104" s="33"/>
      <c r="F104" s="33"/>
      <c r="G104" s="33"/>
      <c r="H104" s="33"/>
      <c r="I104" s="33"/>
      <c r="J104" s="52" t="str">
        <f t="shared" ca="1" si="2"/>
        <v/>
      </c>
      <c r="K104" s="48"/>
      <c r="L104" s="52" t="str">
        <f t="shared" ca="1" si="3"/>
        <v/>
      </c>
    </row>
    <row r="105" spans="2:12" s="25" customFormat="1" ht="20.100000000000001" customHeight="1">
      <c r="B105" s="41"/>
      <c r="C105" s="33"/>
      <c r="D105" s="33"/>
      <c r="E105" s="33"/>
      <c r="F105" s="33"/>
      <c r="G105" s="33"/>
      <c r="H105" s="33"/>
      <c r="I105" s="33"/>
      <c r="J105" s="52" t="str">
        <f t="shared" ca="1" si="2"/>
        <v/>
      </c>
      <c r="K105" s="48"/>
      <c r="L105" s="52" t="str">
        <f t="shared" ca="1" si="3"/>
        <v/>
      </c>
    </row>
  </sheetData>
  <sheetProtection sheet="1" objects="1" scenarios="1" selectLockedCells="1"/>
  <mergeCells count="3">
    <mergeCell ref="B1:J1"/>
    <mergeCell ref="B2:K2"/>
    <mergeCell ref="B3:K3"/>
  </mergeCells>
  <conditionalFormatting sqref="B7:L7">
    <cfRule type="expression" dxfId="341" priority="100" stopIfTrue="1">
      <formula>AND($B7&lt;&gt;"")</formula>
    </cfRule>
  </conditionalFormatting>
  <conditionalFormatting sqref="B6:L6">
    <cfRule type="expression" dxfId="340" priority="99" stopIfTrue="1">
      <formula>AND($B6&lt;&gt;"")</formula>
    </cfRule>
  </conditionalFormatting>
  <conditionalFormatting sqref="B8:L8">
    <cfRule type="expression" dxfId="339" priority="98" stopIfTrue="1">
      <formula>AND($B8&lt;&gt;"")</formula>
    </cfRule>
  </conditionalFormatting>
  <conditionalFormatting sqref="B9:L9">
    <cfRule type="expression" dxfId="338" priority="97" stopIfTrue="1">
      <formula>AND($B9&lt;&gt;"")</formula>
    </cfRule>
  </conditionalFormatting>
  <conditionalFormatting sqref="B10:L10">
    <cfRule type="expression" dxfId="337" priority="96" stopIfTrue="1">
      <formula>AND($B10&lt;&gt;"")</formula>
    </cfRule>
  </conditionalFormatting>
  <conditionalFormatting sqref="B11:L11">
    <cfRule type="expression" dxfId="336" priority="95" stopIfTrue="1">
      <formula>AND($B11&lt;&gt;"")</formula>
    </cfRule>
  </conditionalFormatting>
  <conditionalFormatting sqref="B12:L12">
    <cfRule type="expression" dxfId="335" priority="94" stopIfTrue="1">
      <formula>AND($B12&lt;&gt;"")</formula>
    </cfRule>
  </conditionalFormatting>
  <conditionalFormatting sqref="B13:L13">
    <cfRule type="expression" dxfId="334" priority="93" stopIfTrue="1">
      <formula>AND($B13&lt;&gt;"")</formula>
    </cfRule>
  </conditionalFormatting>
  <conditionalFormatting sqref="B14:L14">
    <cfRule type="expression" dxfId="333" priority="92" stopIfTrue="1">
      <formula>AND($B14&lt;&gt;"")</formula>
    </cfRule>
  </conditionalFormatting>
  <conditionalFormatting sqref="B15:L15">
    <cfRule type="expression" dxfId="332" priority="91" stopIfTrue="1">
      <formula>AND($B15&lt;&gt;"")</formula>
    </cfRule>
  </conditionalFormatting>
  <conditionalFormatting sqref="B16:L16">
    <cfRule type="expression" dxfId="331" priority="90" stopIfTrue="1">
      <formula>AND($B16&lt;&gt;"")</formula>
    </cfRule>
  </conditionalFormatting>
  <conditionalFormatting sqref="B17:L17">
    <cfRule type="expression" dxfId="330" priority="89" stopIfTrue="1">
      <formula>AND($B17&lt;&gt;"")</formula>
    </cfRule>
  </conditionalFormatting>
  <conditionalFormatting sqref="B18:L18">
    <cfRule type="expression" dxfId="329" priority="88" stopIfTrue="1">
      <formula>AND($B18&lt;&gt;"")</formula>
    </cfRule>
  </conditionalFormatting>
  <conditionalFormatting sqref="B19:L19">
    <cfRule type="expression" dxfId="328" priority="87" stopIfTrue="1">
      <formula>AND($B19&lt;&gt;"")</formula>
    </cfRule>
  </conditionalFormatting>
  <conditionalFormatting sqref="B20:L20">
    <cfRule type="expression" dxfId="327" priority="86" stopIfTrue="1">
      <formula>AND($B20&lt;&gt;"")</formula>
    </cfRule>
  </conditionalFormatting>
  <conditionalFormatting sqref="B21:L21">
    <cfRule type="expression" dxfId="326" priority="85" stopIfTrue="1">
      <formula>AND($B21&lt;&gt;"")</formula>
    </cfRule>
  </conditionalFormatting>
  <conditionalFormatting sqref="B22:L22">
    <cfRule type="expression" dxfId="325" priority="84" stopIfTrue="1">
      <formula>AND($B22&lt;&gt;"")</formula>
    </cfRule>
  </conditionalFormatting>
  <conditionalFormatting sqref="B23:L23">
    <cfRule type="expression" dxfId="324" priority="83" stopIfTrue="1">
      <formula>AND($B23&lt;&gt;"")</formula>
    </cfRule>
  </conditionalFormatting>
  <conditionalFormatting sqref="B24:L24">
    <cfRule type="expression" dxfId="323" priority="82" stopIfTrue="1">
      <formula>AND($B24&lt;&gt;"")</formula>
    </cfRule>
  </conditionalFormatting>
  <conditionalFormatting sqref="B25:L25">
    <cfRule type="expression" dxfId="322" priority="81" stopIfTrue="1">
      <formula>AND($B25&lt;&gt;"")</formula>
    </cfRule>
  </conditionalFormatting>
  <conditionalFormatting sqref="B26:L26">
    <cfRule type="expression" dxfId="321" priority="80" stopIfTrue="1">
      <formula>AND($B26&lt;&gt;"")</formula>
    </cfRule>
  </conditionalFormatting>
  <conditionalFormatting sqref="B27:L27">
    <cfRule type="expression" dxfId="320" priority="79" stopIfTrue="1">
      <formula>AND($B27&lt;&gt;"")</formula>
    </cfRule>
  </conditionalFormatting>
  <conditionalFormatting sqref="B28:L28">
    <cfRule type="expression" dxfId="319" priority="78" stopIfTrue="1">
      <formula>AND($B28&lt;&gt;"")</formula>
    </cfRule>
  </conditionalFormatting>
  <conditionalFormatting sqref="B29:L29">
    <cfRule type="expression" dxfId="318" priority="77" stopIfTrue="1">
      <formula>AND($B29&lt;&gt;"")</formula>
    </cfRule>
  </conditionalFormatting>
  <conditionalFormatting sqref="B30:L30">
    <cfRule type="expression" dxfId="317" priority="76" stopIfTrue="1">
      <formula>AND($B30&lt;&gt;"")</formula>
    </cfRule>
  </conditionalFormatting>
  <conditionalFormatting sqref="B31:L31">
    <cfRule type="expression" dxfId="316" priority="75" stopIfTrue="1">
      <formula>AND($B31&lt;&gt;"")</formula>
    </cfRule>
  </conditionalFormatting>
  <conditionalFormatting sqref="B32:L32">
    <cfRule type="expression" dxfId="315" priority="74" stopIfTrue="1">
      <formula>AND($B32&lt;&gt;"")</formula>
    </cfRule>
  </conditionalFormatting>
  <conditionalFormatting sqref="B33:L33">
    <cfRule type="expression" dxfId="314" priority="73" stopIfTrue="1">
      <formula>AND($B33&lt;&gt;"")</formula>
    </cfRule>
  </conditionalFormatting>
  <conditionalFormatting sqref="B34:L34">
    <cfRule type="expression" dxfId="313" priority="72" stopIfTrue="1">
      <formula>AND($B34&lt;&gt;"")</formula>
    </cfRule>
  </conditionalFormatting>
  <conditionalFormatting sqref="B35:L35">
    <cfRule type="expression" dxfId="312" priority="71" stopIfTrue="1">
      <formula>AND($B35&lt;&gt;"")</formula>
    </cfRule>
  </conditionalFormatting>
  <conditionalFormatting sqref="B36:L36">
    <cfRule type="expression" dxfId="311" priority="70" stopIfTrue="1">
      <formula>AND($B36&lt;&gt;"")</formula>
    </cfRule>
  </conditionalFormatting>
  <conditionalFormatting sqref="B37:L37">
    <cfRule type="expression" dxfId="310" priority="69" stopIfTrue="1">
      <formula>AND($B37&lt;&gt;"")</formula>
    </cfRule>
  </conditionalFormatting>
  <conditionalFormatting sqref="B38:L38">
    <cfRule type="expression" dxfId="309" priority="68" stopIfTrue="1">
      <formula>AND($B38&lt;&gt;"")</formula>
    </cfRule>
  </conditionalFormatting>
  <conditionalFormatting sqref="B39:L39">
    <cfRule type="expression" dxfId="308" priority="67" stopIfTrue="1">
      <formula>AND($B39&lt;&gt;"")</formula>
    </cfRule>
  </conditionalFormatting>
  <conditionalFormatting sqref="B40:L40">
    <cfRule type="expression" dxfId="307" priority="66" stopIfTrue="1">
      <formula>AND($B40&lt;&gt;"")</formula>
    </cfRule>
  </conditionalFormatting>
  <conditionalFormatting sqref="B41:L41">
    <cfRule type="expression" dxfId="306" priority="65" stopIfTrue="1">
      <formula>AND($B41&lt;&gt;"")</formula>
    </cfRule>
  </conditionalFormatting>
  <conditionalFormatting sqref="B42:L42">
    <cfRule type="expression" dxfId="305" priority="64" stopIfTrue="1">
      <formula>AND($B42&lt;&gt;"")</formula>
    </cfRule>
  </conditionalFormatting>
  <conditionalFormatting sqref="B43:L43">
    <cfRule type="expression" dxfId="304" priority="63" stopIfTrue="1">
      <formula>AND($B43&lt;&gt;"")</formula>
    </cfRule>
  </conditionalFormatting>
  <conditionalFormatting sqref="B44:L44">
    <cfRule type="expression" dxfId="303" priority="62" stopIfTrue="1">
      <formula>AND($B44&lt;&gt;"")</formula>
    </cfRule>
  </conditionalFormatting>
  <conditionalFormatting sqref="B45:L45">
    <cfRule type="expression" dxfId="302" priority="61" stopIfTrue="1">
      <formula>AND($B45&lt;&gt;"")</formula>
    </cfRule>
  </conditionalFormatting>
  <conditionalFormatting sqref="B46:L46">
    <cfRule type="expression" dxfId="301" priority="60" stopIfTrue="1">
      <formula>AND($B46&lt;&gt;"")</formula>
    </cfRule>
  </conditionalFormatting>
  <conditionalFormatting sqref="B47:L47">
    <cfRule type="expression" dxfId="300" priority="59" stopIfTrue="1">
      <formula>AND($B47&lt;&gt;"")</formula>
    </cfRule>
  </conditionalFormatting>
  <conditionalFormatting sqref="B48:L48">
    <cfRule type="expression" dxfId="299" priority="58" stopIfTrue="1">
      <formula>AND($B48&lt;&gt;"")</formula>
    </cfRule>
  </conditionalFormatting>
  <conditionalFormatting sqref="B49:L49">
    <cfRule type="expression" dxfId="298" priority="57" stopIfTrue="1">
      <formula>AND($B49&lt;&gt;"")</formula>
    </cfRule>
  </conditionalFormatting>
  <conditionalFormatting sqref="B50:L50">
    <cfRule type="expression" dxfId="297" priority="56" stopIfTrue="1">
      <formula>AND($B50&lt;&gt;"")</formula>
    </cfRule>
  </conditionalFormatting>
  <conditionalFormatting sqref="B51:L51">
    <cfRule type="expression" dxfId="296" priority="55" stopIfTrue="1">
      <formula>AND($B51&lt;&gt;"")</formula>
    </cfRule>
  </conditionalFormatting>
  <conditionalFormatting sqref="B52:L52">
    <cfRule type="expression" dxfId="295" priority="54" stopIfTrue="1">
      <formula>AND($B52&lt;&gt;"")</formula>
    </cfRule>
  </conditionalFormatting>
  <conditionalFormatting sqref="B53:L53">
    <cfRule type="expression" dxfId="294" priority="53" stopIfTrue="1">
      <formula>AND($B53&lt;&gt;"")</formula>
    </cfRule>
  </conditionalFormatting>
  <conditionalFormatting sqref="B54:L54">
    <cfRule type="expression" dxfId="293" priority="52" stopIfTrue="1">
      <formula>AND($B54&lt;&gt;"")</formula>
    </cfRule>
  </conditionalFormatting>
  <conditionalFormatting sqref="B55:L55">
    <cfRule type="expression" dxfId="292" priority="51" stopIfTrue="1">
      <formula>AND($B55&lt;&gt;"")</formula>
    </cfRule>
  </conditionalFormatting>
  <conditionalFormatting sqref="B56:L56">
    <cfRule type="expression" dxfId="291" priority="50" stopIfTrue="1">
      <formula>AND($B56&lt;&gt;"")</formula>
    </cfRule>
  </conditionalFormatting>
  <conditionalFormatting sqref="B57:L57">
    <cfRule type="expression" dxfId="290" priority="49" stopIfTrue="1">
      <formula>AND($B57&lt;&gt;"")</formula>
    </cfRule>
  </conditionalFormatting>
  <conditionalFormatting sqref="B58:L58">
    <cfRule type="expression" dxfId="289" priority="48" stopIfTrue="1">
      <formula>AND($B58&lt;&gt;"")</formula>
    </cfRule>
  </conditionalFormatting>
  <conditionalFormatting sqref="B59:L59">
    <cfRule type="expression" dxfId="288" priority="47" stopIfTrue="1">
      <formula>AND($B59&lt;&gt;"")</formula>
    </cfRule>
  </conditionalFormatting>
  <conditionalFormatting sqref="B60:L60">
    <cfRule type="expression" dxfId="287" priority="46" stopIfTrue="1">
      <formula>AND($B60&lt;&gt;"")</formula>
    </cfRule>
  </conditionalFormatting>
  <conditionalFormatting sqref="B61:L61">
    <cfRule type="expression" dxfId="286" priority="45" stopIfTrue="1">
      <formula>AND($B61&lt;&gt;"")</formula>
    </cfRule>
  </conditionalFormatting>
  <conditionalFormatting sqref="B62:L62">
    <cfRule type="expression" dxfId="285" priority="44" stopIfTrue="1">
      <formula>AND($B62&lt;&gt;"")</formula>
    </cfRule>
  </conditionalFormatting>
  <conditionalFormatting sqref="B63:L63">
    <cfRule type="expression" dxfId="284" priority="43" stopIfTrue="1">
      <formula>AND($B63&lt;&gt;"")</formula>
    </cfRule>
  </conditionalFormatting>
  <conditionalFormatting sqref="B64:L64">
    <cfRule type="expression" dxfId="283" priority="42" stopIfTrue="1">
      <formula>AND($B64&lt;&gt;"")</formula>
    </cfRule>
  </conditionalFormatting>
  <conditionalFormatting sqref="B65:L65">
    <cfRule type="expression" dxfId="282" priority="41" stopIfTrue="1">
      <formula>AND($B65&lt;&gt;"")</formula>
    </cfRule>
  </conditionalFormatting>
  <conditionalFormatting sqref="B66:L66">
    <cfRule type="expression" dxfId="281" priority="40" stopIfTrue="1">
      <formula>AND($B66&lt;&gt;"")</formula>
    </cfRule>
  </conditionalFormatting>
  <conditionalFormatting sqref="B67:L67">
    <cfRule type="expression" dxfId="280" priority="39" stopIfTrue="1">
      <formula>AND($B67&lt;&gt;"")</formula>
    </cfRule>
  </conditionalFormatting>
  <conditionalFormatting sqref="B68:L68">
    <cfRule type="expression" dxfId="279" priority="38" stopIfTrue="1">
      <formula>AND($B68&lt;&gt;"")</formula>
    </cfRule>
  </conditionalFormatting>
  <conditionalFormatting sqref="B69:L69">
    <cfRule type="expression" dxfId="278" priority="37" stopIfTrue="1">
      <formula>AND($B69&lt;&gt;"")</formula>
    </cfRule>
  </conditionalFormatting>
  <conditionalFormatting sqref="B70:L70">
    <cfRule type="expression" dxfId="277" priority="36" stopIfTrue="1">
      <formula>AND($B70&lt;&gt;"")</formula>
    </cfRule>
  </conditionalFormatting>
  <conditionalFormatting sqref="B71:L71">
    <cfRule type="expression" dxfId="276" priority="35" stopIfTrue="1">
      <formula>AND($B71&lt;&gt;"")</formula>
    </cfRule>
  </conditionalFormatting>
  <conditionalFormatting sqref="B72:L72">
    <cfRule type="expression" dxfId="275" priority="34" stopIfTrue="1">
      <formula>AND($B72&lt;&gt;"")</formula>
    </cfRule>
  </conditionalFormatting>
  <conditionalFormatting sqref="B73:L73">
    <cfRule type="expression" dxfId="274" priority="33" stopIfTrue="1">
      <formula>AND($B73&lt;&gt;"")</formula>
    </cfRule>
  </conditionalFormatting>
  <conditionalFormatting sqref="B74:L74">
    <cfRule type="expression" dxfId="273" priority="32" stopIfTrue="1">
      <formula>AND($B74&lt;&gt;"")</formula>
    </cfRule>
  </conditionalFormatting>
  <conditionalFormatting sqref="B75:L75">
    <cfRule type="expression" dxfId="272" priority="31" stopIfTrue="1">
      <formula>AND($B75&lt;&gt;"")</formula>
    </cfRule>
  </conditionalFormatting>
  <conditionalFormatting sqref="B76:L76">
    <cfRule type="expression" dxfId="271" priority="30" stopIfTrue="1">
      <formula>AND($B76&lt;&gt;"")</formula>
    </cfRule>
  </conditionalFormatting>
  <conditionalFormatting sqref="B77:L77">
    <cfRule type="expression" dxfId="270" priority="29" stopIfTrue="1">
      <formula>AND($B77&lt;&gt;"")</formula>
    </cfRule>
  </conditionalFormatting>
  <conditionalFormatting sqref="B78:L78">
    <cfRule type="expression" dxfId="269" priority="28" stopIfTrue="1">
      <formula>AND($B78&lt;&gt;"")</formula>
    </cfRule>
  </conditionalFormatting>
  <conditionalFormatting sqref="B79:L79">
    <cfRule type="expression" dxfId="268" priority="27" stopIfTrue="1">
      <formula>AND($B79&lt;&gt;"")</formula>
    </cfRule>
  </conditionalFormatting>
  <conditionalFormatting sqref="B80:L80">
    <cfRule type="expression" dxfId="267" priority="26" stopIfTrue="1">
      <formula>AND($B80&lt;&gt;"")</formula>
    </cfRule>
  </conditionalFormatting>
  <conditionalFormatting sqref="B81:L81">
    <cfRule type="expression" dxfId="266" priority="25" stopIfTrue="1">
      <formula>AND($B81&lt;&gt;"")</formula>
    </cfRule>
  </conditionalFormatting>
  <conditionalFormatting sqref="B82:L82">
    <cfRule type="expression" dxfId="265" priority="24" stopIfTrue="1">
      <formula>AND($B82&lt;&gt;"")</formula>
    </cfRule>
  </conditionalFormatting>
  <conditionalFormatting sqref="B83:L83">
    <cfRule type="expression" dxfId="264" priority="23" stopIfTrue="1">
      <formula>AND($B83&lt;&gt;"")</formula>
    </cfRule>
  </conditionalFormatting>
  <conditionalFormatting sqref="B84:L84">
    <cfRule type="expression" dxfId="263" priority="22" stopIfTrue="1">
      <formula>AND($B84&lt;&gt;"")</formula>
    </cfRule>
  </conditionalFormatting>
  <conditionalFormatting sqref="B85:L85">
    <cfRule type="expression" dxfId="262" priority="21" stopIfTrue="1">
      <formula>AND($B85&lt;&gt;"")</formula>
    </cfRule>
  </conditionalFormatting>
  <conditionalFormatting sqref="B86:L86">
    <cfRule type="expression" dxfId="261" priority="20" stopIfTrue="1">
      <formula>AND($B86&lt;&gt;"")</formula>
    </cfRule>
  </conditionalFormatting>
  <conditionalFormatting sqref="B87:L87">
    <cfRule type="expression" dxfId="260" priority="19" stopIfTrue="1">
      <formula>AND($B87&lt;&gt;"")</formula>
    </cfRule>
  </conditionalFormatting>
  <conditionalFormatting sqref="B88:L88">
    <cfRule type="expression" dxfId="259" priority="18" stopIfTrue="1">
      <formula>AND($B88&lt;&gt;"")</formula>
    </cfRule>
  </conditionalFormatting>
  <conditionalFormatting sqref="B89:L89">
    <cfRule type="expression" dxfId="258" priority="17" stopIfTrue="1">
      <formula>AND($B89&lt;&gt;"")</formula>
    </cfRule>
  </conditionalFormatting>
  <conditionalFormatting sqref="B90:L90">
    <cfRule type="expression" dxfId="257" priority="16" stopIfTrue="1">
      <formula>AND($B90&lt;&gt;"")</formula>
    </cfRule>
  </conditionalFormatting>
  <conditionalFormatting sqref="B91:L91">
    <cfRule type="expression" dxfId="256" priority="15" stopIfTrue="1">
      <formula>AND($B91&lt;&gt;"")</formula>
    </cfRule>
  </conditionalFormatting>
  <conditionalFormatting sqref="B92:L92">
    <cfRule type="expression" dxfId="255" priority="14" stopIfTrue="1">
      <formula>AND($B92&lt;&gt;"")</formula>
    </cfRule>
  </conditionalFormatting>
  <conditionalFormatting sqref="B93:L93">
    <cfRule type="expression" dxfId="254" priority="13" stopIfTrue="1">
      <formula>AND($B93&lt;&gt;"")</formula>
    </cfRule>
  </conditionalFormatting>
  <conditionalFormatting sqref="B94:L94">
    <cfRule type="expression" dxfId="253" priority="12" stopIfTrue="1">
      <formula>AND($B94&lt;&gt;"")</formula>
    </cfRule>
  </conditionalFormatting>
  <conditionalFormatting sqref="B95:L95">
    <cfRule type="expression" dxfId="252" priority="11" stopIfTrue="1">
      <formula>AND($B95&lt;&gt;"")</formula>
    </cfRule>
  </conditionalFormatting>
  <conditionalFormatting sqref="B96:L96">
    <cfRule type="expression" dxfId="251" priority="10" stopIfTrue="1">
      <formula>AND($B96&lt;&gt;"")</formula>
    </cfRule>
  </conditionalFormatting>
  <conditionalFormatting sqref="B97:L97">
    <cfRule type="expression" dxfId="250" priority="9" stopIfTrue="1">
      <formula>AND($B97&lt;&gt;"")</formula>
    </cfRule>
  </conditionalFormatting>
  <conditionalFormatting sqref="B98:L98">
    <cfRule type="expression" dxfId="249" priority="8" stopIfTrue="1">
      <formula>AND($B98&lt;&gt;"")</formula>
    </cfRule>
  </conditionalFormatting>
  <conditionalFormatting sqref="B99:L99">
    <cfRule type="expression" dxfId="248" priority="7" stopIfTrue="1">
      <formula>AND($B99&lt;&gt;"")</formula>
    </cfRule>
  </conditionalFormatting>
  <conditionalFormatting sqref="B100:L100">
    <cfRule type="expression" dxfId="247" priority="6" stopIfTrue="1">
      <formula>AND($B100&lt;&gt;"")</formula>
    </cfRule>
  </conditionalFormatting>
  <conditionalFormatting sqref="B101:L101">
    <cfRule type="expression" dxfId="246" priority="5" stopIfTrue="1">
      <formula>AND($B101&lt;&gt;"")</formula>
    </cfRule>
  </conditionalFormatting>
  <conditionalFormatting sqref="B102:L102">
    <cfRule type="expression" dxfId="245" priority="4" stopIfTrue="1">
      <formula>AND($B102&lt;&gt;"")</formula>
    </cfRule>
  </conditionalFormatting>
  <conditionalFormatting sqref="B103:L103">
    <cfRule type="expression" dxfId="244" priority="3" stopIfTrue="1">
      <formula>AND($B103&lt;&gt;"")</formula>
    </cfRule>
  </conditionalFormatting>
  <conditionalFormatting sqref="B104:L104">
    <cfRule type="expression" dxfId="243" priority="2" stopIfTrue="1">
      <formula>AND($B104&lt;&gt;"")</formula>
    </cfRule>
  </conditionalFormatting>
  <conditionalFormatting sqref="B105:L105">
    <cfRule type="expression" dxfId="2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XCO105"/>
  <sheetViews>
    <sheetView workbookViewId="0">
      <pane ySplit="5" topLeftCell="A6" activePane="bottomLeft" state="frozen"/>
      <selection pane="bottomLeft"/>
    </sheetView>
  </sheetViews>
  <sheetFormatPr baseColWidth="10" defaultColWidth="1.7109375" defaultRowHeight="19.5"/>
  <cols>
    <col min="1" max="1" width="2.7109375" style="15" customWidth="1"/>
    <col min="2" max="2" width="11.85546875" style="19" customWidth="1"/>
    <col min="3" max="5" width="30.7109375" style="15" customWidth="1"/>
    <col min="6" max="6" width="20.7109375" style="15" customWidth="1"/>
    <col min="7" max="7" width="14.85546875" style="15" customWidth="1"/>
    <col min="8" max="9" width="12.140625" style="15" customWidth="1"/>
    <col min="10" max="10" width="16.42578125" style="15" customWidth="1"/>
    <col min="11" max="11" width="3.5703125" style="44" customWidth="1"/>
    <col min="12" max="12" width="15.140625" style="15" hidden="1" customWidth="1"/>
    <col min="13" max="13" width="2.7109375" style="15" customWidth="1"/>
    <col min="14" max="3262" width="0" style="15" hidden="1" customWidth="1"/>
    <col min="3263" max="3281" width="1.7109375" style="15" hidden="1" customWidth="1"/>
    <col min="3282" max="3594" width="0" style="15" hidden="1" customWidth="1"/>
    <col min="3595" max="3601" width="1.7109375" style="15" hidden="1" customWidth="1"/>
    <col min="3602" max="7947" width="0" style="15" hidden="1" customWidth="1"/>
    <col min="7948" max="7994" width="1.7109375" style="15" hidden="1" customWidth="1"/>
    <col min="7995" max="8961" width="0" style="15" hidden="1" customWidth="1"/>
    <col min="8962" max="8979" width="1.7109375" style="15" hidden="1" customWidth="1"/>
    <col min="8980" max="9162" width="0" style="15" hidden="1" customWidth="1"/>
    <col min="9163" max="9185" width="1.7109375" style="15" hidden="1" customWidth="1"/>
    <col min="9186" max="9758" width="0" style="15" hidden="1" customWidth="1"/>
    <col min="9759" max="9765" width="1.7109375" style="15" hidden="1" customWidth="1"/>
    <col min="9766" max="10971" width="0" style="15" hidden="1" customWidth="1"/>
    <col min="10972" max="10993" width="1.7109375" style="15" hidden="1" customWidth="1"/>
    <col min="10994" max="12361" width="0" style="15" hidden="1" customWidth="1"/>
    <col min="12362" max="12443" width="1.7109375" style="15" hidden="1" customWidth="1"/>
    <col min="12444" max="12676" width="0" style="15" hidden="1" customWidth="1"/>
    <col min="12677" max="12678" width="1.7109375" style="15" hidden="1" customWidth="1"/>
    <col min="12679" max="12679" width="1.140625" style="15" hidden="1" customWidth="1"/>
    <col min="12680" max="12747" width="1.7109375" style="15" hidden="1" customWidth="1"/>
    <col min="12748" max="12908" width="0" style="15" hidden="1" customWidth="1"/>
    <col min="12909" max="12913" width="1.7109375" style="15" hidden="1" customWidth="1"/>
    <col min="12914" max="13271" width="0" style="15" hidden="1" customWidth="1"/>
    <col min="13272" max="13275" width="1.7109375" style="15" hidden="1" customWidth="1"/>
    <col min="13276" max="16317" width="0" style="15" hidden="1" customWidth="1"/>
    <col min="16318" max="16384" width="1.7109375" style="15" hidden="1" customWidth="1"/>
  </cols>
  <sheetData>
    <row r="1" spans="1:12" ht="60" customHeight="1">
      <c r="A1" s="47"/>
      <c r="B1" s="66"/>
      <c r="C1" s="66"/>
      <c r="D1" s="66"/>
      <c r="E1" s="66"/>
      <c r="F1" s="66"/>
      <c r="G1" s="66"/>
      <c r="H1" s="66"/>
      <c r="I1" s="66"/>
      <c r="J1" s="66"/>
      <c r="K1" s="43"/>
    </row>
    <row r="2" spans="1:12" ht="30.75" customHeight="1">
      <c r="B2" s="70" t="str">
        <f>"Suivi des opérations du livret A"</f>
        <v>Suivi des opérations du livret A</v>
      </c>
      <c r="C2" s="71"/>
      <c r="D2" s="71"/>
      <c r="E2" s="71"/>
      <c r="F2" s="71"/>
      <c r="G2" s="71"/>
      <c r="H2" s="71"/>
      <c r="I2" s="71"/>
      <c r="J2" s="71"/>
      <c r="K2" s="72"/>
      <c r="L2" s="6"/>
    </row>
    <row r="3" spans="1:12" ht="60.75" customHeight="1">
      <c r="B3" s="67" t="str">
        <f ca="1">"Aujourd'hui, nous sommes le "&amp;TEXT(TODAY(),"jjjj jj mmmm aaaa")&amp;",  le solde au dernier relevé bancaire est de "&amp;TEXT(LOOKUP(9^9,L:L),"# ##0,00")&amp;" €,
le solde actuel est de "&amp;TEXT(LOOKUP(9^9,J:J),"# ##0,00")&amp;" € et le numéro du dernier chèque enregistré est le "&amp; num_der_chèque</f>
        <v>Aujourd'hui, nous sommes le jeudi 12 mai 2016,  le solde au dernier relevé bancaire est de 0,00 €,
le solde actuel est de 0,00 € et le numéro du dernier chèque enregistré est le 2</v>
      </c>
      <c r="C3" s="68"/>
      <c r="D3" s="68"/>
      <c r="E3" s="68"/>
      <c r="F3" s="68"/>
      <c r="G3" s="68"/>
      <c r="H3" s="68"/>
      <c r="I3" s="68"/>
      <c r="J3" s="68"/>
      <c r="K3" s="69"/>
      <c r="L3" s="5"/>
    </row>
    <row r="4" spans="1:12" ht="20.100000000000001" customHeight="1">
      <c r="B4" s="17" t="s">
        <v>42</v>
      </c>
      <c r="C4" s="6" t="s">
        <v>0</v>
      </c>
      <c r="D4" s="6" t="s">
        <v>1</v>
      </c>
      <c r="E4" s="6" t="s">
        <v>2</v>
      </c>
      <c r="F4" s="6" t="s">
        <v>5</v>
      </c>
      <c r="G4" s="6" t="s">
        <v>6</v>
      </c>
      <c r="H4" s="6" t="s">
        <v>3</v>
      </c>
      <c r="I4" s="6" t="s">
        <v>4</v>
      </c>
      <c r="J4" s="6" t="s">
        <v>9</v>
      </c>
      <c r="K4" s="6" t="s">
        <v>7</v>
      </c>
      <c r="L4" s="6" t="s">
        <v>8</v>
      </c>
    </row>
    <row r="5" spans="1:12" ht="20.100000000000001" customHeight="1">
      <c r="B5" s="18">
        <v>42370</v>
      </c>
      <c r="C5" s="14"/>
      <c r="D5" s="14"/>
      <c r="E5" s="14"/>
      <c r="F5" s="14" t="s">
        <v>39</v>
      </c>
      <c r="G5" s="14"/>
      <c r="H5" s="14"/>
      <c r="I5" s="14"/>
      <c r="J5" s="14">
        <f ca="1">IF(ISNUMBER(INDIRECT("j"&amp;ROW()-1)),INDIRECT("j"&amp;ROW()-1)+INDIRECT("H"&amp;ROW())-INDIRECT("I"&amp;ROW()),Solde_Livret_A)</f>
        <v>0</v>
      </c>
      <c r="K5" s="42" t="s">
        <v>7</v>
      </c>
      <c r="L5" s="14">
        <f ca="1">IF(ISNUMBER(INDIRECT("L"&amp;ROW()-1)),IF(INDIRECT("K"&amp;ROW())&lt;&gt;"",INDIRECT("L"&amp;ROW()-1)+INDIRECT("H"&amp;ROW())-INDIRECT("I"&amp;ROW()),INDIRECT("L"&amp;ROW()-1)),Solde_Livret_A)</f>
        <v>0</v>
      </c>
    </row>
    <row r="6" spans="1:12" ht="20.100000000000001" customHeight="1">
      <c r="B6" s="49"/>
      <c r="C6" s="47"/>
      <c r="D6" s="47"/>
      <c r="E6" s="47"/>
      <c r="F6" s="47"/>
      <c r="G6" s="47"/>
      <c r="H6" s="47"/>
      <c r="I6" s="47"/>
      <c r="J6" s="15" t="str">
        <f ca="1">IF(B6="","",IF(ISNUMBER(INDIRECT("j"&amp;ROW()-1)),INDIRECT("j"&amp;ROW()-1)+INDIRECT("H"&amp;ROW())-INDIRECT("I"&amp;ROW()),Solde_Livret_A))</f>
        <v/>
      </c>
      <c r="K6" s="48"/>
      <c r="L6" s="15" t="str">
        <f t="shared" ref="L6:L37" ca="1" si="0">IF(B6="","",IF(ISNUMBER(INDIRECT("L"&amp;ROW()-1)),IF(INDIRECT("K"&amp;ROW())&lt;&gt;"",INDIRECT("L"&amp;ROW()-1)+INDIRECT("H"&amp;ROW())-INDIRECT("I"&amp;ROW()),INDIRECT("L"&amp;ROW()-1)),Solde_Livret_A))</f>
        <v/>
      </c>
    </row>
    <row r="7" spans="1:12" ht="20.100000000000001" customHeight="1">
      <c r="B7" s="49"/>
      <c r="C7" s="47"/>
      <c r="D7" s="47"/>
      <c r="E7" s="47"/>
      <c r="F7" s="47"/>
      <c r="G7" s="47"/>
      <c r="H7" s="47"/>
      <c r="I7" s="47"/>
      <c r="J7" s="15" t="str">
        <f ca="1">IF(B7="","",IF(ISNUMBER(INDIRECT("j"&amp;ROW()-1)),INDIRECT("j"&amp;ROW()-1)+INDIRECT("H"&amp;ROW())-INDIRECT("I"&amp;ROW()),Solde_Livret_A))</f>
        <v/>
      </c>
      <c r="K7" s="48"/>
      <c r="L7" s="15" t="str">
        <f t="shared" ca="1" si="0"/>
        <v/>
      </c>
    </row>
    <row r="8" spans="1:12" ht="20.100000000000001" customHeight="1">
      <c r="B8" s="49"/>
      <c r="C8" s="47"/>
      <c r="D8" s="47"/>
      <c r="E8" s="47"/>
      <c r="F8" s="47"/>
      <c r="G8" s="47"/>
      <c r="H8" s="47"/>
      <c r="I8" s="47"/>
      <c r="J8" s="15" t="str">
        <f t="shared" ref="J8:J37" ca="1" si="1">IF(B8="","",IF(ISNUMBER(INDIRECT("j"&amp;ROW()-1)),INDIRECT("j"&amp;ROW()-1)+INDIRECT("H"&amp;ROW())-INDIRECT("I"&amp;ROW()),Solde_Livret_A))</f>
        <v/>
      </c>
      <c r="K8" s="48"/>
      <c r="L8" s="15" t="str">
        <f t="shared" ca="1" si="0"/>
        <v/>
      </c>
    </row>
    <row r="9" spans="1:12" ht="20.100000000000001" customHeight="1">
      <c r="B9" s="49"/>
      <c r="C9" s="47"/>
      <c r="D9" s="47"/>
      <c r="E9" s="47"/>
      <c r="F9" s="47"/>
      <c r="G9" s="47"/>
      <c r="H9" s="47"/>
      <c r="I9" s="47"/>
      <c r="J9" s="15" t="str">
        <f t="shared" ca="1" si="1"/>
        <v/>
      </c>
      <c r="K9" s="48"/>
      <c r="L9" s="15" t="str">
        <f t="shared" ca="1" si="0"/>
        <v/>
      </c>
    </row>
    <row r="10" spans="1:12" ht="20.100000000000001" customHeight="1">
      <c r="B10" s="49"/>
      <c r="C10" s="47"/>
      <c r="D10" s="47"/>
      <c r="E10" s="47"/>
      <c r="F10" s="47"/>
      <c r="G10" s="47"/>
      <c r="H10" s="47"/>
      <c r="I10" s="47"/>
      <c r="J10" s="15" t="str">
        <f t="shared" ca="1" si="1"/>
        <v/>
      </c>
      <c r="K10" s="48"/>
      <c r="L10" s="15" t="str">
        <f t="shared" ca="1" si="0"/>
        <v/>
      </c>
    </row>
    <row r="11" spans="1:12" ht="20.100000000000001" customHeight="1">
      <c r="B11" s="49"/>
      <c r="C11" s="47"/>
      <c r="D11" s="47"/>
      <c r="E11" s="47"/>
      <c r="F11" s="47"/>
      <c r="G11" s="47"/>
      <c r="H11" s="47"/>
      <c r="I11" s="47"/>
      <c r="J11" s="15" t="str">
        <f t="shared" ca="1" si="1"/>
        <v/>
      </c>
      <c r="K11" s="48"/>
      <c r="L11" s="15" t="str">
        <f t="shared" ca="1" si="0"/>
        <v/>
      </c>
    </row>
    <row r="12" spans="1:12" ht="20.100000000000001" customHeight="1">
      <c r="B12" s="49"/>
      <c r="C12" s="47"/>
      <c r="D12" s="47"/>
      <c r="E12" s="47"/>
      <c r="F12" s="47"/>
      <c r="G12" s="47"/>
      <c r="H12" s="47"/>
      <c r="I12" s="47"/>
      <c r="J12" s="15" t="str">
        <f t="shared" ca="1" si="1"/>
        <v/>
      </c>
      <c r="K12" s="48"/>
      <c r="L12" s="15" t="str">
        <f t="shared" ca="1" si="0"/>
        <v/>
      </c>
    </row>
    <row r="13" spans="1:12" ht="20.100000000000001" customHeight="1">
      <c r="B13" s="49"/>
      <c r="C13" s="47"/>
      <c r="D13" s="47"/>
      <c r="E13" s="47"/>
      <c r="F13" s="47"/>
      <c r="G13" s="47"/>
      <c r="H13" s="47"/>
      <c r="I13" s="47"/>
      <c r="J13" s="15" t="str">
        <f t="shared" ca="1" si="1"/>
        <v/>
      </c>
      <c r="K13" s="48"/>
      <c r="L13" s="15" t="str">
        <f t="shared" ca="1" si="0"/>
        <v/>
      </c>
    </row>
    <row r="14" spans="1:12" ht="20.100000000000001" customHeight="1">
      <c r="B14" s="49"/>
      <c r="C14" s="47"/>
      <c r="D14" s="47"/>
      <c r="E14" s="47"/>
      <c r="F14" s="47"/>
      <c r="G14" s="47"/>
      <c r="H14" s="47"/>
      <c r="I14" s="47"/>
      <c r="J14" s="15" t="str">
        <f t="shared" ca="1" si="1"/>
        <v/>
      </c>
      <c r="K14" s="48"/>
      <c r="L14" s="15" t="str">
        <f t="shared" ca="1" si="0"/>
        <v/>
      </c>
    </row>
    <row r="15" spans="1:12" ht="20.100000000000001" customHeight="1">
      <c r="B15" s="49"/>
      <c r="C15" s="47"/>
      <c r="D15" s="47"/>
      <c r="E15" s="47"/>
      <c r="F15" s="47"/>
      <c r="G15" s="47"/>
      <c r="H15" s="47"/>
      <c r="I15" s="47"/>
      <c r="J15" s="15" t="str">
        <f t="shared" ca="1" si="1"/>
        <v/>
      </c>
      <c r="K15" s="48"/>
      <c r="L15" s="15" t="str">
        <f t="shared" ca="1" si="0"/>
        <v/>
      </c>
    </row>
    <row r="16" spans="1:12" ht="20.100000000000001" customHeight="1">
      <c r="B16" s="49"/>
      <c r="C16" s="47"/>
      <c r="D16" s="47"/>
      <c r="E16" s="47"/>
      <c r="F16" s="47"/>
      <c r="G16" s="47"/>
      <c r="H16" s="47"/>
      <c r="I16" s="47"/>
      <c r="J16" s="15" t="str">
        <f t="shared" ca="1" si="1"/>
        <v/>
      </c>
      <c r="K16" s="48"/>
      <c r="L16" s="15" t="str">
        <f t="shared" ca="1" si="0"/>
        <v/>
      </c>
    </row>
    <row r="17" spans="2:12" ht="20.100000000000001" customHeight="1">
      <c r="B17" s="49"/>
      <c r="C17" s="47"/>
      <c r="D17" s="47"/>
      <c r="E17" s="47"/>
      <c r="F17" s="47"/>
      <c r="G17" s="47"/>
      <c r="H17" s="47"/>
      <c r="I17" s="47"/>
      <c r="J17" s="15" t="str">
        <f t="shared" ca="1" si="1"/>
        <v/>
      </c>
      <c r="K17" s="48"/>
      <c r="L17" s="15" t="str">
        <f t="shared" ca="1" si="0"/>
        <v/>
      </c>
    </row>
    <row r="18" spans="2:12" ht="20.100000000000001" customHeight="1">
      <c r="B18" s="49"/>
      <c r="C18" s="47"/>
      <c r="D18" s="47"/>
      <c r="E18" s="47"/>
      <c r="F18" s="47"/>
      <c r="G18" s="47"/>
      <c r="H18" s="47"/>
      <c r="I18" s="47"/>
      <c r="J18" s="15" t="str">
        <f t="shared" ca="1" si="1"/>
        <v/>
      </c>
      <c r="K18" s="48"/>
      <c r="L18" s="15" t="str">
        <f t="shared" ca="1" si="0"/>
        <v/>
      </c>
    </row>
    <row r="19" spans="2:12" ht="20.100000000000001" customHeight="1">
      <c r="B19" s="49"/>
      <c r="C19" s="47"/>
      <c r="D19" s="47"/>
      <c r="E19" s="47"/>
      <c r="F19" s="47"/>
      <c r="G19" s="47"/>
      <c r="H19" s="47"/>
      <c r="I19" s="47"/>
      <c r="J19" s="15" t="str">
        <f t="shared" ca="1" si="1"/>
        <v/>
      </c>
      <c r="K19" s="48"/>
      <c r="L19" s="15" t="str">
        <f t="shared" ca="1" si="0"/>
        <v/>
      </c>
    </row>
    <row r="20" spans="2:12" ht="20.100000000000001" customHeight="1">
      <c r="B20" s="49"/>
      <c r="C20" s="47"/>
      <c r="D20" s="47"/>
      <c r="E20" s="47"/>
      <c r="F20" s="47"/>
      <c r="G20" s="47"/>
      <c r="H20" s="47"/>
      <c r="I20" s="47"/>
      <c r="J20" s="15" t="str">
        <f t="shared" ca="1" si="1"/>
        <v/>
      </c>
      <c r="K20" s="48"/>
      <c r="L20" s="15" t="str">
        <f t="shared" ca="1" si="0"/>
        <v/>
      </c>
    </row>
    <row r="21" spans="2:12" ht="20.100000000000001" customHeight="1">
      <c r="B21" s="49"/>
      <c r="C21" s="47"/>
      <c r="D21" s="47"/>
      <c r="E21" s="47"/>
      <c r="F21" s="47"/>
      <c r="G21" s="47"/>
      <c r="H21" s="47"/>
      <c r="I21" s="47"/>
      <c r="J21" s="15" t="str">
        <f t="shared" ca="1" si="1"/>
        <v/>
      </c>
      <c r="K21" s="48"/>
      <c r="L21" s="15" t="str">
        <f t="shared" ca="1" si="0"/>
        <v/>
      </c>
    </row>
    <row r="22" spans="2:12" ht="20.100000000000001" customHeight="1">
      <c r="B22" s="49"/>
      <c r="C22" s="47"/>
      <c r="D22" s="47"/>
      <c r="E22" s="47"/>
      <c r="F22" s="47"/>
      <c r="G22" s="47"/>
      <c r="H22" s="47"/>
      <c r="I22" s="47"/>
      <c r="J22" s="15" t="str">
        <f t="shared" ca="1" si="1"/>
        <v/>
      </c>
      <c r="K22" s="48"/>
      <c r="L22" s="15" t="str">
        <f t="shared" ca="1" si="0"/>
        <v/>
      </c>
    </row>
    <row r="23" spans="2:12" ht="20.100000000000001" customHeight="1">
      <c r="B23" s="49"/>
      <c r="C23" s="47"/>
      <c r="D23" s="47"/>
      <c r="E23" s="47"/>
      <c r="F23" s="47"/>
      <c r="G23" s="47"/>
      <c r="H23" s="47"/>
      <c r="I23" s="47"/>
      <c r="J23" s="15" t="str">
        <f t="shared" ca="1" si="1"/>
        <v/>
      </c>
      <c r="K23" s="48"/>
      <c r="L23" s="15" t="str">
        <f t="shared" ca="1" si="0"/>
        <v/>
      </c>
    </row>
    <row r="24" spans="2:12" ht="20.100000000000001" customHeight="1">
      <c r="B24" s="49"/>
      <c r="C24" s="47"/>
      <c r="D24" s="47"/>
      <c r="E24" s="47"/>
      <c r="F24" s="47"/>
      <c r="G24" s="47"/>
      <c r="H24" s="47"/>
      <c r="I24" s="47"/>
      <c r="J24" s="15" t="str">
        <f t="shared" ca="1" si="1"/>
        <v/>
      </c>
      <c r="K24" s="48"/>
      <c r="L24" s="15" t="str">
        <f t="shared" ca="1" si="0"/>
        <v/>
      </c>
    </row>
    <row r="25" spans="2:12" ht="20.100000000000001" customHeight="1">
      <c r="B25" s="49"/>
      <c r="C25" s="47"/>
      <c r="D25" s="47"/>
      <c r="E25" s="47"/>
      <c r="F25" s="47"/>
      <c r="G25" s="47"/>
      <c r="H25" s="47"/>
      <c r="I25" s="47"/>
      <c r="J25" s="15" t="str">
        <f t="shared" ca="1" si="1"/>
        <v/>
      </c>
      <c r="K25" s="48"/>
      <c r="L25" s="15" t="str">
        <f t="shared" ca="1" si="0"/>
        <v/>
      </c>
    </row>
    <row r="26" spans="2:12" ht="20.100000000000001" customHeight="1">
      <c r="B26" s="49"/>
      <c r="C26" s="47"/>
      <c r="D26" s="47"/>
      <c r="E26" s="47"/>
      <c r="F26" s="47"/>
      <c r="G26" s="47"/>
      <c r="H26" s="47"/>
      <c r="I26" s="47"/>
      <c r="J26" s="15" t="str">
        <f t="shared" ca="1" si="1"/>
        <v/>
      </c>
      <c r="K26" s="48"/>
      <c r="L26" s="15" t="str">
        <f t="shared" ca="1" si="0"/>
        <v/>
      </c>
    </row>
    <row r="27" spans="2:12" ht="20.100000000000001" customHeight="1">
      <c r="B27" s="49"/>
      <c r="C27" s="47"/>
      <c r="D27" s="47"/>
      <c r="E27" s="47"/>
      <c r="F27" s="47"/>
      <c r="G27" s="47"/>
      <c r="H27" s="47"/>
      <c r="I27" s="47"/>
      <c r="J27" s="15" t="str">
        <f t="shared" ca="1" si="1"/>
        <v/>
      </c>
      <c r="K27" s="48"/>
      <c r="L27" s="15" t="str">
        <f t="shared" ca="1" si="0"/>
        <v/>
      </c>
    </row>
    <row r="28" spans="2:12" ht="20.100000000000001" customHeight="1">
      <c r="B28" s="49"/>
      <c r="C28" s="47"/>
      <c r="D28" s="47"/>
      <c r="E28" s="47"/>
      <c r="F28" s="47"/>
      <c r="G28" s="47"/>
      <c r="H28" s="47"/>
      <c r="I28" s="47"/>
      <c r="J28" s="15" t="str">
        <f t="shared" ca="1" si="1"/>
        <v/>
      </c>
      <c r="K28" s="48"/>
      <c r="L28" s="15" t="str">
        <f t="shared" ca="1" si="0"/>
        <v/>
      </c>
    </row>
    <row r="29" spans="2:12" ht="20.100000000000001" customHeight="1">
      <c r="B29" s="49"/>
      <c r="C29" s="47"/>
      <c r="D29" s="47"/>
      <c r="E29" s="47"/>
      <c r="F29" s="47"/>
      <c r="G29" s="47"/>
      <c r="H29" s="47"/>
      <c r="I29" s="47"/>
      <c r="J29" s="15" t="str">
        <f t="shared" ca="1" si="1"/>
        <v/>
      </c>
      <c r="K29" s="48"/>
      <c r="L29" s="15" t="str">
        <f t="shared" ca="1" si="0"/>
        <v/>
      </c>
    </row>
    <row r="30" spans="2:12" ht="20.100000000000001" customHeight="1">
      <c r="B30" s="49"/>
      <c r="C30" s="47"/>
      <c r="D30" s="47"/>
      <c r="E30" s="47"/>
      <c r="F30" s="47"/>
      <c r="G30" s="47"/>
      <c r="H30" s="47"/>
      <c r="I30" s="47"/>
      <c r="J30" s="15" t="str">
        <f t="shared" ca="1" si="1"/>
        <v/>
      </c>
      <c r="K30" s="48"/>
      <c r="L30" s="15" t="str">
        <f t="shared" ca="1" si="0"/>
        <v/>
      </c>
    </row>
    <row r="31" spans="2:12" ht="20.100000000000001" customHeight="1">
      <c r="B31" s="49"/>
      <c r="C31" s="47"/>
      <c r="D31" s="47"/>
      <c r="E31" s="47"/>
      <c r="F31" s="47"/>
      <c r="G31" s="47"/>
      <c r="H31" s="47"/>
      <c r="I31" s="47"/>
      <c r="J31" s="15" t="str">
        <f t="shared" ca="1" si="1"/>
        <v/>
      </c>
      <c r="K31" s="48"/>
      <c r="L31" s="15" t="str">
        <f t="shared" ca="1" si="0"/>
        <v/>
      </c>
    </row>
    <row r="32" spans="2:12" ht="20.100000000000001" customHeight="1">
      <c r="B32" s="49"/>
      <c r="C32" s="47"/>
      <c r="D32" s="47"/>
      <c r="E32" s="47"/>
      <c r="F32" s="47"/>
      <c r="G32" s="47"/>
      <c r="H32" s="47"/>
      <c r="I32" s="47"/>
      <c r="J32" s="15" t="str">
        <f t="shared" ca="1" si="1"/>
        <v/>
      </c>
      <c r="K32" s="48"/>
      <c r="L32" s="15" t="str">
        <f t="shared" ca="1" si="0"/>
        <v/>
      </c>
    </row>
    <row r="33" spans="2:12" ht="20.100000000000001" customHeight="1">
      <c r="B33" s="49"/>
      <c r="C33" s="47"/>
      <c r="D33" s="47"/>
      <c r="E33" s="47"/>
      <c r="F33" s="47"/>
      <c r="G33" s="47"/>
      <c r="H33" s="47"/>
      <c r="I33" s="47"/>
      <c r="J33" s="15" t="str">
        <f t="shared" ca="1" si="1"/>
        <v/>
      </c>
      <c r="K33" s="48"/>
      <c r="L33" s="15" t="str">
        <f t="shared" ca="1" si="0"/>
        <v/>
      </c>
    </row>
    <row r="34" spans="2:12" ht="20.100000000000001" customHeight="1">
      <c r="B34" s="49"/>
      <c r="C34" s="47"/>
      <c r="D34" s="47"/>
      <c r="E34" s="47"/>
      <c r="F34" s="47"/>
      <c r="G34" s="47"/>
      <c r="H34" s="47"/>
      <c r="I34" s="47"/>
      <c r="J34" s="15" t="str">
        <f t="shared" ca="1" si="1"/>
        <v/>
      </c>
      <c r="K34" s="48"/>
      <c r="L34" s="15" t="str">
        <f t="shared" ca="1" si="0"/>
        <v/>
      </c>
    </row>
    <row r="35" spans="2:12" ht="20.100000000000001" customHeight="1">
      <c r="B35" s="49"/>
      <c r="C35" s="47"/>
      <c r="D35" s="47"/>
      <c r="E35" s="47"/>
      <c r="F35" s="47"/>
      <c r="G35" s="47"/>
      <c r="H35" s="47"/>
      <c r="I35" s="47"/>
      <c r="J35" s="15" t="str">
        <f t="shared" ca="1" si="1"/>
        <v/>
      </c>
      <c r="K35" s="48"/>
      <c r="L35" s="15" t="str">
        <f t="shared" ca="1" si="0"/>
        <v/>
      </c>
    </row>
    <row r="36" spans="2:12" ht="20.100000000000001" customHeight="1">
      <c r="B36" s="49"/>
      <c r="C36" s="47"/>
      <c r="D36" s="47"/>
      <c r="E36" s="47"/>
      <c r="F36" s="47"/>
      <c r="G36" s="47"/>
      <c r="H36" s="47"/>
      <c r="I36" s="47"/>
      <c r="J36" s="15" t="str">
        <f t="shared" ca="1" si="1"/>
        <v/>
      </c>
      <c r="K36" s="48"/>
      <c r="L36" s="15" t="str">
        <f t="shared" ca="1" si="0"/>
        <v/>
      </c>
    </row>
    <row r="37" spans="2:12" ht="20.100000000000001" customHeight="1">
      <c r="B37" s="49"/>
      <c r="C37" s="47"/>
      <c r="D37" s="47"/>
      <c r="E37" s="47"/>
      <c r="F37" s="47"/>
      <c r="G37" s="47"/>
      <c r="H37" s="47"/>
      <c r="I37" s="47"/>
      <c r="J37" s="15" t="str">
        <f t="shared" ca="1" si="1"/>
        <v/>
      </c>
      <c r="K37" s="48"/>
      <c r="L37" s="15" t="str">
        <f t="shared" ca="1" si="0"/>
        <v/>
      </c>
    </row>
    <row r="38" spans="2:12" ht="20.100000000000001" customHeight="1">
      <c r="B38" s="49"/>
      <c r="C38" s="47"/>
      <c r="D38" s="47"/>
      <c r="E38" s="47"/>
      <c r="F38" s="47"/>
      <c r="G38" s="47"/>
      <c r="H38" s="47"/>
      <c r="I38" s="47"/>
      <c r="J38" s="15" t="str">
        <f t="shared" ref="J38:J69" ca="1" si="2">IF(B38="","",IF(ISNUMBER(INDIRECT("j"&amp;ROW()-1)),INDIRECT("j"&amp;ROW()-1)+INDIRECT("H"&amp;ROW())-INDIRECT("I"&amp;ROW()),Solde_Livret_A))</f>
        <v/>
      </c>
      <c r="K38" s="48"/>
      <c r="L38" s="15" t="str">
        <f t="shared" ref="L38:L69" ca="1" si="3">IF(B38="","",IF(ISNUMBER(INDIRECT("L"&amp;ROW()-1)),IF(INDIRECT("K"&amp;ROW())&lt;&gt;"",INDIRECT("L"&amp;ROW()-1)+INDIRECT("H"&amp;ROW())-INDIRECT("I"&amp;ROW()),INDIRECT("L"&amp;ROW()-1)),Solde_Livret_A))</f>
        <v/>
      </c>
    </row>
    <row r="39" spans="2:12" ht="20.100000000000001" customHeight="1">
      <c r="B39" s="49"/>
      <c r="C39" s="47"/>
      <c r="D39" s="47"/>
      <c r="E39" s="47"/>
      <c r="F39" s="47"/>
      <c r="G39" s="47"/>
      <c r="H39" s="47"/>
      <c r="I39" s="47"/>
      <c r="J39" s="15" t="str">
        <f t="shared" ca="1" si="2"/>
        <v/>
      </c>
      <c r="K39" s="48"/>
      <c r="L39" s="15" t="str">
        <f t="shared" ca="1" si="3"/>
        <v/>
      </c>
    </row>
    <row r="40" spans="2:12" ht="20.100000000000001" customHeight="1">
      <c r="B40" s="49"/>
      <c r="C40" s="47"/>
      <c r="D40" s="47"/>
      <c r="E40" s="47"/>
      <c r="F40" s="47"/>
      <c r="G40" s="47"/>
      <c r="H40" s="47"/>
      <c r="I40" s="47"/>
      <c r="J40" s="15" t="str">
        <f t="shared" ca="1" si="2"/>
        <v/>
      </c>
      <c r="K40" s="48"/>
      <c r="L40" s="15" t="str">
        <f t="shared" ca="1" si="3"/>
        <v/>
      </c>
    </row>
    <row r="41" spans="2:12" ht="20.100000000000001" customHeight="1">
      <c r="B41" s="49"/>
      <c r="C41" s="47"/>
      <c r="D41" s="47"/>
      <c r="E41" s="47"/>
      <c r="F41" s="47"/>
      <c r="G41" s="47"/>
      <c r="H41" s="47"/>
      <c r="I41" s="47"/>
      <c r="J41" s="15" t="str">
        <f t="shared" ca="1" si="2"/>
        <v/>
      </c>
      <c r="K41" s="48"/>
      <c r="L41" s="15" t="str">
        <f t="shared" ca="1" si="3"/>
        <v/>
      </c>
    </row>
    <row r="42" spans="2:12" ht="20.100000000000001" customHeight="1">
      <c r="B42" s="49"/>
      <c r="C42" s="47"/>
      <c r="D42" s="47"/>
      <c r="E42" s="47"/>
      <c r="F42" s="47"/>
      <c r="G42" s="47"/>
      <c r="H42" s="47"/>
      <c r="I42" s="47"/>
      <c r="J42" s="15" t="str">
        <f t="shared" ca="1" si="2"/>
        <v/>
      </c>
      <c r="K42" s="48"/>
      <c r="L42" s="15" t="str">
        <f t="shared" ca="1" si="3"/>
        <v/>
      </c>
    </row>
    <row r="43" spans="2:12" ht="20.100000000000001" customHeight="1">
      <c r="B43" s="49"/>
      <c r="C43" s="47"/>
      <c r="D43" s="47"/>
      <c r="E43" s="47"/>
      <c r="F43" s="47"/>
      <c r="G43" s="47"/>
      <c r="H43" s="47"/>
      <c r="I43" s="47"/>
      <c r="J43" s="15" t="str">
        <f t="shared" ca="1" si="2"/>
        <v/>
      </c>
      <c r="K43" s="48"/>
      <c r="L43" s="15" t="str">
        <f t="shared" ca="1" si="3"/>
        <v/>
      </c>
    </row>
    <row r="44" spans="2:12" ht="20.100000000000001" customHeight="1">
      <c r="B44" s="49"/>
      <c r="C44" s="47"/>
      <c r="D44" s="47"/>
      <c r="E44" s="47"/>
      <c r="F44" s="47"/>
      <c r="G44" s="47"/>
      <c r="H44" s="47"/>
      <c r="I44" s="47"/>
      <c r="J44" s="15" t="str">
        <f t="shared" ca="1" si="2"/>
        <v/>
      </c>
      <c r="K44" s="48"/>
      <c r="L44" s="15" t="str">
        <f t="shared" ca="1" si="3"/>
        <v/>
      </c>
    </row>
    <row r="45" spans="2:12" ht="20.100000000000001" customHeight="1">
      <c r="B45" s="49"/>
      <c r="C45" s="47"/>
      <c r="D45" s="47"/>
      <c r="E45" s="47"/>
      <c r="F45" s="47"/>
      <c r="G45" s="47"/>
      <c r="H45" s="47"/>
      <c r="I45" s="47"/>
      <c r="J45" s="15" t="str">
        <f t="shared" ca="1" si="2"/>
        <v/>
      </c>
      <c r="K45" s="48"/>
      <c r="L45" s="15" t="str">
        <f t="shared" ca="1" si="3"/>
        <v/>
      </c>
    </row>
    <row r="46" spans="2:12" ht="20.100000000000001" customHeight="1">
      <c r="B46" s="49"/>
      <c r="C46" s="47"/>
      <c r="D46" s="47"/>
      <c r="E46" s="47"/>
      <c r="F46" s="47"/>
      <c r="G46" s="47"/>
      <c r="H46" s="47"/>
      <c r="I46" s="47"/>
      <c r="J46" s="15" t="str">
        <f t="shared" ca="1" si="2"/>
        <v/>
      </c>
      <c r="K46" s="48"/>
      <c r="L46" s="15" t="str">
        <f t="shared" ca="1" si="3"/>
        <v/>
      </c>
    </row>
    <row r="47" spans="2:12" ht="20.100000000000001" customHeight="1">
      <c r="B47" s="49"/>
      <c r="C47" s="47"/>
      <c r="D47" s="47"/>
      <c r="E47" s="47"/>
      <c r="F47" s="47"/>
      <c r="G47" s="47"/>
      <c r="H47" s="47"/>
      <c r="I47" s="47"/>
      <c r="J47" s="15" t="str">
        <f t="shared" ca="1" si="2"/>
        <v/>
      </c>
      <c r="K47" s="48"/>
      <c r="L47" s="15" t="str">
        <f t="shared" ca="1" si="3"/>
        <v/>
      </c>
    </row>
    <row r="48" spans="2:12" ht="20.100000000000001" customHeight="1">
      <c r="B48" s="49"/>
      <c r="C48" s="47"/>
      <c r="D48" s="47"/>
      <c r="E48" s="47"/>
      <c r="F48" s="47"/>
      <c r="G48" s="47"/>
      <c r="H48" s="47"/>
      <c r="I48" s="47"/>
      <c r="J48" s="15" t="str">
        <f t="shared" ca="1" si="2"/>
        <v/>
      </c>
      <c r="K48" s="48"/>
      <c r="L48" s="15" t="str">
        <f t="shared" ca="1" si="3"/>
        <v/>
      </c>
    </row>
    <row r="49" spans="2:12" ht="20.100000000000001" customHeight="1">
      <c r="B49" s="49"/>
      <c r="C49" s="47"/>
      <c r="D49" s="47"/>
      <c r="E49" s="47"/>
      <c r="F49" s="47"/>
      <c r="G49" s="47"/>
      <c r="H49" s="47"/>
      <c r="I49" s="47"/>
      <c r="J49" s="15" t="str">
        <f t="shared" ca="1" si="2"/>
        <v/>
      </c>
      <c r="K49" s="48"/>
      <c r="L49" s="15" t="str">
        <f t="shared" ca="1" si="3"/>
        <v/>
      </c>
    </row>
    <row r="50" spans="2:12" ht="20.100000000000001" customHeight="1">
      <c r="B50" s="49"/>
      <c r="C50" s="47"/>
      <c r="D50" s="47"/>
      <c r="E50" s="47"/>
      <c r="F50" s="47"/>
      <c r="G50" s="47"/>
      <c r="H50" s="47"/>
      <c r="I50" s="47"/>
      <c r="J50" s="15" t="str">
        <f t="shared" ca="1" si="2"/>
        <v/>
      </c>
      <c r="K50" s="48"/>
      <c r="L50" s="15" t="str">
        <f t="shared" ca="1" si="3"/>
        <v/>
      </c>
    </row>
    <row r="51" spans="2:12" ht="20.100000000000001" customHeight="1">
      <c r="B51" s="49"/>
      <c r="C51" s="47"/>
      <c r="D51" s="47"/>
      <c r="E51" s="47"/>
      <c r="F51" s="47"/>
      <c r="G51" s="47"/>
      <c r="H51" s="47"/>
      <c r="I51" s="47"/>
      <c r="J51" s="15" t="str">
        <f t="shared" ca="1" si="2"/>
        <v/>
      </c>
      <c r="K51" s="48"/>
      <c r="L51" s="15" t="str">
        <f t="shared" ca="1" si="3"/>
        <v/>
      </c>
    </row>
    <row r="52" spans="2:12" ht="20.100000000000001" customHeight="1">
      <c r="B52" s="49"/>
      <c r="C52" s="47"/>
      <c r="D52" s="47"/>
      <c r="E52" s="47"/>
      <c r="F52" s="47"/>
      <c r="G52" s="47"/>
      <c r="H52" s="47"/>
      <c r="I52" s="47"/>
      <c r="J52" s="15" t="str">
        <f t="shared" ca="1" si="2"/>
        <v/>
      </c>
      <c r="K52" s="48"/>
      <c r="L52" s="15" t="str">
        <f t="shared" ca="1" si="3"/>
        <v/>
      </c>
    </row>
    <row r="53" spans="2:12" ht="20.100000000000001" customHeight="1">
      <c r="B53" s="49"/>
      <c r="C53" s="47"/>
      <c r="D53" s="47"/>
      <c r="E53" s="47"/>
      <c r="F53" s="47"/>
      <c r="G53" s="47"/>
      <c r="H53" s="47"/>
      <c r="I53" s="47"/>
      <c r="J53" s="15" t="str">
        <f t="shared" ca="1" si="2"/>
        <v/>
      </c>
      <c r="K53" s="48"/>
      <c r="L53" s="15" t="str">
        <f t="shared" ca="1" si="3"/>
        <v/>
      </c>
    </row>
    <row r="54" spans="2:12" ht="20.100000000000001" customHeight="1">
      <c r="B54" s="49"/>
      <c r="C54" s="47"/>
      <c r="D54" s="47"/>
      <c r="E54" s="47"/>
      <c r="F54" s="47"/>
      <c r="G54" s="47"/>
      <c r="H54" s="47"/>
      <c r="I54" s="47"/>
      <c r="J54" s="15" t="str">
        <f t="shared" ca="1" si="2"/>
        <v/>
      </c>
      <c r="K54" s="48"/>
      <c r="L54" s="15" t="str">
        <f t="shared" ca="1" si="3"/>
        <v/>
      </c>
    </row>
    <row r="55" spans="2:12" ht="20.100000000000001" customHeight="1">
      <c r="B55" s="49"/>
      <c r="C55" s="47"/>
      <c r="D55" s="47"/>
      <c r="E55" s="47"/>
      <c r="F55" s="47"/>
      <c r="G55" s="47"/>
      <c r="H55" s="47"/>
      <c r="I55" s="47"/>
      <c r="J55" s="15" t="str">
        <f t="shared" ca="1" si="2"/>
        <v/>
      </c>
      <c r="K55" s="48"/>
      <c r="L55" s="15" t="str">
        <f t="shared" ca="1" si="3"/>
        <v/>
      </c>
    </row>
    <row r="56" spans="2:12" ht="20.100000000000001" customHeight="1">
      <c r="B56" s="49"/>
      <c r="C56" s="47"/>
      <c r="D56" s="47"/>
      <c r="E56" s="47"/>
      <c r="F56" s="47"/>
      <c r="G56" s="47"/>
      <c r="H56" s="47"/>
      <c r="I56" s="47"/>
      <c r="J56" s="15" t="str">
        <f t="shared" ca="1" si="2"/>
        <v/>
      </c>
      <c r="K56" s="48"/>
      <c r="L56" s="15" t="str">
        <f t="shared" ca="1" si="3"/>
        <v/>
      </c>
    </row>
    <row r="57" spans="2:12" ht="20.100000000000001" customHeight="1">
      <c r="B57" s="49"/>
      <c r="C57" s="47"/>
      <c r="D57" s="47"/>
      <c r="E57" s="47"/>
      <c r="F57" s="47"/>
      <c r="G57" s="47"/>
      <c r="H57" s="47"/>
      <c r="I57" s="47"/>
      <c r="J57" s="15" t="str">
        <f t="shared" ca="1" si="2"/>
        <v/>
      </c>
      <c r="K57" s="48"/>
      <c r="L57" s="15" t="str">
        <f t="shared" ca="1" si="3"/>
        <v/>
      </c>
    </row>
    <row r="58" spans="2:12" ht="20.100000000000001" customHeight="1">
      <c r="B58" s="49"/>
      <c r="C58" s="47"/>
      <c r="D58" s="47"/>
      <c r="E58" s="47"/>
      <c r="F58" s="47"/>
      <c r="G58" s="47"/>
      <c r="H58" s="47"/>
      <c r="I58" s="47"/>
      <c r="J58" s="15" t="str">
        <f t="shared" ca="1" si="2"/>
        <v/>
      </c>
      <c r="K58" s="48"/>
      <c r="L58" s="15" t="str">
        <f t="shared" ca="1" si="3"/>
        <v/>
      </c>
    </row>
    <row r="59" spans="2:12" ht="20.100000000000001" customHeight="1">
      <c r="B59" s="49"/>
      <c r="C59" s="47"/>
      <c r="D59" s="47"/>
      <c r="E59" s="47"/>
      <c r="F59" s="47"/>
      <c r="G59" s="47"/>
      <c r="H59" s="47"/>
      <c r="I59" s="47"/>
      <c r="J59" s="15" t="str">
        <f t="shared" ca="1" si="2"/>
        <v/>
      </c>
      <c r="K59" s="48"/>
      <c r="L59" s="15" t="str">
        <f t="shared" ca="1" si="3"/>
        <v/>
      </c>
    </row>
    <row r="60" spans="2:12" ht="20.100000000000001" customHeight="1">
      <c r="B60" s="49"/>
      <c r="C60" s="47"/>
      <c r="D60" s="47"/>
      <c r="E60" s="47"/>
      <c r="F60" s="47"/>
      <c r="G60" s="47"/>
      <c r="H60" s="47"/>
      <c r="I60" s="47"/>
      <c r="J60" s="15" t="str">
        <f t="shared" ca="1" si="2"/>
        <v/>
      </c>
      <c r="K60" s="48"/>
      <c r="L60" s="15" t="str">
        <f t="shared" ca="1" si="3"/>
        <v/>
      </c>
    </row>
    <row r="61" spans="2:12" ht="20.100000000000001" customHeight="1">
      <c r="B61" s="49"/>
      <c r="C61" s="47"/>
      <c r="D61" s="47"/>
      <c r="E61" s="47"/>
      <c r="F61" s="47"/>
      <c r="G61" s="47"/>
      <c r="H61" s="47"/>
      <c r="I61" s="47"/>
      <c r="J61" s="15" t="str">
        <f t="shared" ca="1" si="2"/>
        <v/>
      </c>
      <c r="K61" s="48"/>
      <c r="L61" s="15" t="str">
        <f t="shared" ca="1" si="3"/>
        <v/>
      </c>
    </row>
    <row r="62" spans="2:12" ht="20.100000000000001" customHeight="1">
      <c r="B62" s="49"/>
      <c r="C62" s="47"/>
      <c r="D62" s="47"/>
      <c r="E62" s="47"/>
      <c r="F62" s="47"/>
      <c r="G62" s="47"/>
      <c r="H62" s="47"/>
      <c r="I62" s="47"/>
      <c r="J62" s="15" t="str">
        <f t="shared" ca="1" si="2"/>
        <v/>
      </c>
      <c r="K62" s="48"/>
      <c r="L62" s="15" t="str">
        <f t="shared" ca="1" si="3"/>
        <v/>
      </c>
    </row>
    <row r="63" spans="2:12" ht="20.100000000000001" customHeight="1">
      <c r="B63" s="49"/>
      <c r="C63" s="47"/>
      <c r="D63" s="47"/>
      <c r="E63" s="47"/>
      <c r="F63" s="47"/>
      <c r="G63" s="47"/>
      <c r="H63" s="47"/>
      <c r="I63" s="47"/>
      <c r="J63" s="15" t="str">
        <f t="shared" ca="1" si="2"/>
        <v/>
      </c>
      <c r="K63" s="48"/>
      <c r="L63" s="15" t="str">
        <f t="shared" ca="1" si="3"/>
        <v/>
      </c>
    </row>
    <row r="64" spans="2:12" ht="20.100000000000001" customHeight="1">
      <c r="B64" s="49"/>
      <c r="C64" s="47"/>
      <c r="D64" s="47"/>
      <c r="E64" s="47"/>
      <c r="F64" s="47"/>
      <c r="G64" s="47"/>
      <c r="H64" s="47"/>
      <c r="I64" s="47"/>
      <c r="J64" s="15" t="str">
        <f t="shared" ca="1" si="2"/>
        <v/>
      </c>
      <c r="K64" s="48"/>
      <c r="L64" s="15" t="str">
        <f t="shared" ca="1" si="3"/>
        <v/>
      </c>
    </row>
    <row r="65" spans="2:12" ht="20.100000000000001" customHeight="1">
      <c r="B65" s="49"/>
      <c r="C65" s="47"/>
      <c r="D65" s="47"/>
      <c r="E65" s="47"/>
      <c r="F65" s="47"/>
      <c r="G65" s="47"/>
      <c r="H65" s="47"/>
      <c r="I65" s="47"/>
      <c r="J65" s="15" t="str">
        <f t="shared" ca="1" si="2"/>
        <v/>
      </c>
      <c r="K65" s="48"/>
      <c r="L65" s="15" t="str">
        <f t="shared" ca="1" si="3"/>
        <v/>
      </c>
    </row>
    <row r="66" spans="2:12" ht="20.100000000000001" customHeight="1">
      <c r="B66" s="49"/>
      <c r="C66" s="47"/>
      <c r="D66" s="47"/>
      <c r="E66" s="47"/>
      <c r="F66" s="47"/>
      <c r="G66" s="47"/>
      <c r="H66" s="47"/>
      <c r="I66" s="47"/>
      <c r="J66" s="15" t="str">
        <f t="shared" ca="1" si="2"/>
        <v/>
      </c>
      <c r="K66" s="48"/>
      <c r="L66" s="15" t="str">
        <f t="shared" ca="1" si="3"/>
        <v/>
      </c>
    </row>
    <row r="67" spans="2:12" ht="20.100000000000001" customHeight="1">
      <c r="B67" s="49"/>
      <c r="C67" s="47"/>
      <c r="D67" s="47"/>
      <c r="E67" s="47"/>
      <c r="F67" s="47"/>
      <c r="G67" s="47"/>
      <c r="H67" s="47"/>
      <c r="I67" s="47"/>
      <c r="J67" s="15" t="str">
        <f t="shared" ca="1" si="2"/>
        <v/>
      </c>
      <c r="K67" s="48"/>
      <c r="L67" s="15" t="str">
        <f t="shared" ca="1" si="3"/>
        <v/>
      </c>
    </row>
    <row r="68" spans="2:12" ht="20.100000000000001" customHeight="1">
      <c r="B68" s="49"/>
      <c r="C68" s="47"/>
      <c r="D68" s="47"/>
      <c r="E68" s="47"/>
      <c r="F68" s="47"/>
      <c r="G68" s="47"/>
      <c r="H68" s="47"/>
      <c r="I68" s="47"/>
      <c r="J68" s="15" t="str">
        <f t="shared" ca="1" si="2"/>
        <v/>
      </c>
      <c r="K68" s="48"/>
      <c r="L68" s="15" t="str">
        <f t="shared" ca="1" si="3"/>
        <v/>
      </c>
    </row>
    <row r="69" spans="2:12" ht="20.100000000000001" customHeight="1">
      <c r="B69" s="49"/>
      <c r="C69" s="47"/>
      <c r="D69" s="47"/>
      <c r="E69" s="47"/>
      <c r="F69" s="47"/>
      <c r="G69" s="47"/>
      <c r="H69" s="47"/>
      <c r="I69" s="47"/>
      <c r="J69" s="15" t="str">
        <f t="shared" ca="1" si="2"/>
        <v/>
      </c>
      <c r="K69" s="48"/>
      <c r="L69" s="15" t="str">
        <f t="shared" ca="1" si="3"/>
        <v/>
      </c>
    </row>
    <row r="70" spans="2:12" ht="20.100000000000001" customHeight="1">
      <c r="B70" s="49"/>
      <c r="C70" s="47"/>
      <c r="D70" s="47"/>
      <c r="E70" s="47"/>
      <c r="F70" s="47"/>
      <c r="G70" s="47"/>
      <c r="H70" s="47"/>
      <c r="I70" s="47"/>
      <c r="J70" s="15" t="str">
        <f t="shared" ref="J70:J105" ca="1" si="4">IF(B70="","",IF(ISNUMBER(INDIRECT("j"&amp;ROW()-1)),INDIRECT("j"&amp;ROW()-1)+INDIRECT("H"&amp;ROW())-INDIRECT("I"&amp;ROW()),Solde_Livret_A))</f>
        <v/>
      </c>
      <c r="K70" s="48"/>
      <c r="L70" s="15" t="str">
        <f t="shared" ref="L70:L105" ca="1" si="5">IF(B70="","",IF(ISNUMBER(INDIRECT("L"&amp;ROW()-1)),IF(INDIRECT("K"&amp;ROW())&lt;&gt;"",INDIRECT("L"&amp;ROW()-1)+INDIRECT("H"&amp;ROW())-INDIRECT("I"&amp;ROW()),INDIRECT("L"&amp;ROW()-1)),Solde_Livret_A))</f>
        <v/>
      </c>
    </row>
    <row r="71" spans="2:12" ht="20.100000000000001" customHeight="1">
      <c r="B71" s="49"/>
      <c r="C71" s="47"/>
      <c r="D71" s="47"/>
      <c r="E71" s="47"/>
      <c r="F71" s="47"/>
      <c r="G71" s="47"/>
      <c r="H71" s="47"/>
      <c r="I71" s="47"/>
      <c r="J71" s="15" t="str">
        <f t="shared" ca="1" si="4"/>
        <v/>
      </c>
      <c r="K71" s="48"/>
      <c r="L71" s="15" t="str">
        <f t="shared" ca="1" si="5"/>
        <v/>
      </c>
    </row>
    <row r="72" spans="2:12" ht="20.100000000000001" customHeight="1">
      <c r="B72" s="49"/>
      <c r="C72" s="47"/>
      <c r="D72" s="47"/>
      <c r="E72" s="47"/>
      <c r="F72" s="47"/>
      <c r="G72" s="47"/>
      <c r="H72" s="47"/>
      <c r="I72" s="47"/>
      <c r="J72" s="15" t="str">
        <f t="shared" ca="1" si="4"/>
        <v/>
      </c>
      <c r="K72" s="48"/>
      <c r="L72" s="15" t="str">
        <f t="shared" ca="1" si="5"/>
        <v/>
      </c>
    </row>
    <row r="73" spans="2:12" ht="20.100000000000001" customHeight="1">
      <c r="B73" s="49"/>
      <c r="C73" s="47"/>
      <c r="D73" s="47"/>
      <c r="E73" s="47"/>
      <c r="F73" s="47"/>
      <c r="G73" s="47"/>
      <c r="H73" s="47"/>
      <c r="I73" s="47"/>
      <c r="J73" s="15" t="str">
        <f t="shared" ca="1" si="4"/>
        <v/>
      </c>
      <c r="K73" s="48"/>
      <c r="L73" s="15" t="str">
        <f t="shared" ca="1" si="5"/>
        <v/>
      </c>
    </row>
    <row r="74" spans="2:12" ht="20.100000000000001" customHeight="1">
      <c r="B74" s="49"/>
      <c r="C74" s="47"/>
      <c r="D74" s="47"/>
      <c r="E74" s="47"/>
      <c r="F74" s="47"/>
      <c r="G74" s="47"/>
      <c r="H74" s="47"/>
      <c r="I74" s="47"/>
      <c r="J74" s="15" t="str">
        <f t="shared" ca="1" si="4"/>
        <v/>
      </c>
      <c r="K74" s="48"/>
      <c r="L74" s="15" t="str">
        <f t="shared" ca="1" si="5"/>
        <v/>
      </c>
    </row>
    <row r="75" spans="2:12" ht="20.100000000000001" customHeight="1">
      <c r="B75" s="49"/>
      <c r="C75" s="47"/>
      <c r="D75" s="47"/>
      <c r="E75" s="47"/>
      <c r="F75" s="47"/>
      <c r="G75" s="47"/>
      <c r="H75" s="47"/>
      <c r="I75" s="47"/>
      <c r="J75" s="15" t="str">
        <f t="shared" ca="1" si="4"/>
        <v/>
      </c>
      <c r="K75" s="48"/>
      <c r="L75" s="15" t="str">
        <f t="shared" ca="1" si="5"/>
        <v/>
      </c>
    </row>
    <row r="76" spans="2:12" ht="20.100000000000001" customHeight="1">
      <c r="B76" s="49"/>
      <c r="C76" s="47"/>
      <c r="D76" s="47"/>
      <c r="E76" s="47"/>
      <c r="F76" s="47"/>
      <c r="G76" s="47"/>
      <c r="H76" s="47"/>
      <c r="I76" s="47"/>
      <c r="J76" s="15" t="str">
        <f t="shared" ca="1" si="4"/>
        <v/>
      </c>
      <c r="K76" s="48"/>
      <c r="L76" s="15" t="str">
        <f t="shared" ca="1" si="5"/>
        <v/>
      </c>
    </row>
    <row r="77" spans="2:12" ht="20.100000000000001" customHeight="1">
      <c r="B77" s="49"/>
      <c r="C77" s="47"/>
      <c r="D77" s="47"/>
      <c r="E77" s="47"/>
      <c r="F77" s="47"/>
      <c r="G77" s="47"/>
      <c r="H77" s="47"/>
      <c r="I77" s="47"/>
      <c r="J77" s="15" t="str">
        <f t="shared" ca="1" si="4"/>
        <v/>
      </c>
      <c r="K77" s="48"/>
      <c r="L77" s="15" t="str">
        <f t="shared" ca="1" si="5"/>
        <v/>
      </c>
    </row>
    <row r="78" spans="2:12" ht="20.100000000000001" customHeight="1">
      <c r="B78" s="49"/>
      <c r="C78" s="47"/>
      <c r="D78" s="47"/>
      <c r="E78" s="47"/>
      <c r="F78" s="47"/>
      <c r="G78" s="47"/>
      <c r="H78" s="47"/>
      <c r="I78" s="47"/>
      <c r="J78" s="15" t="str">
        <f t="shared" ca="1" si="4"/>
        <v/>
      </c>
      <c r="K78" s="48"/>
      <c r="L78" s="15" t="str">
        <f t="shared" ca="1" si="5"/>
        <v/>
      </c>
    </row>
    <row r="79" spans="2:12" ht="20.100000000000001" customHeight="1">
      <c r="B79" s="49"/>
      <c r="C79" s="47"/>
      <c r="D79" s="47"/>
      <c r="E79" s="47"/>
      <c r="F79" s="47"/>
      <c r="G79" s="47"/>
      <c r="H79" s="47"/>
      <c r="I79" s="47"/>
      <c r="J79" s="15" t="str">
        <f t="shared" ca="1" si="4"/>
        <v/>
      </c>
      <c r="K79" s="48"/>
      <c r="L79" s="15" t="str">
        <f t="shared" ca="1" si="5"/>
        <v/>
      </c>
    </row>
    <row r="80" spans="2:12" ht="20.100000000000001" customHeight="1">
      <c r="B80" s="49"/>
      <c r="C80" s="47"/>
      <c r="D80" s="47"/>
      <c r="E80" s="47"/>
      <c r="F80" s="47"/>
      <c r="G80" s="47"/>
      <c r="H80" s="47"/>
      <c r="I80" s="47"/>
      <c r="J80" s="15" t="str">
        <f t="shared" ca="1" si="4"/>
        <v/>
      </c>
      <c r="K80" s="48"/>
      <c r="L80" s="15" t="str">
        <f t="shared" ca="1" si="5"/>
        <v/>
      </c>
    </row>
    <row r="81" spans="2:12" ht="20.100000000000001" customHeight="1">
      <c r="B81" s="49"/>
      <c r="C81" s="47"/>
      <c r="D81" s="47"/>
      <c r="E81" s="47"/>
      <c r="F81" s="47"/>
      <c r="G81" s="47"/>
      <c r="H81" s="47"/>
      <c r="I81" s="47"/>
      <c r="J81" s="15" t="str">
        <f t="shared" ca="1" si="4"/>
        <v/>
      </c>
      <c r="K81" s="48"/>
      <c r="L81" s="15" t="str">
        <f t="shared" ca="1" si="5"/>
        <v/>
      </c>
    </row>
    <row r="82" spans="2:12" ht="20.100000000000001" customHeight="1">
      <c r="B82" s="49"/>
      <c r="C82" s="47"/>
      <c r="D82" s="47"/>
      <c r="E82" s="47"/>
      <c r="F82" s="47"/>
      <c r="G82" s="47"/>
      <c r="H82" s="47"/>
      <c r="I82" s="47"/>
      <c r="J82" s="15" t="str">
        <f t="shared" ca="1" si="4"/>
        <v/>
      </c>
      <c r="K82" s="48"/>
      <c r="L82" s="15" t="str">
        <f t="shared" ca="1" si="5"/>
        <v/>
      </c>
    </row>
    <row r="83" spans="2:12" ht="20.100000000000001" customHeight="1">
      <c r="B83" s="49"/>
      <c r="C83" s="47"/>
      <c r="D83" s="47"/>
      <c r="E83" s="47"/>
      <c r="F83" s="47"/>
      <c r="G83" s="47"/>
      <c r="H83" s="47"/>
      <c r="I83" s="47"/>
      <c r="J83" s="15" t="str">
        <f t="shared" ca="1" si="4"/>
        <v/>
      </c>
      <c r="K83" s="48"/>
      <c r="L83" s="15" t="str">
        <f t="shared" ca="1" si="5"/>
        <v/>
      </c>
    </row>
    <row r="84" spans="2:12" ht="20.100000000000001" customHeight="1">
      <c r="B84" s="49"/>
      <c r="C84" s="47"/>
      <c r="D84" s="47"/>
      <c r="E84" s="47"/>
      <c r="F84" s="47"/>
      <c r="G84" s="47"/>
      <c r="H84" s="47"/>
      <c r="I84" s="47"/>
      <c r="J84" s="15" t="str">
        <f t="shared" ca="1" si="4"/>
        <v/>
      </c>
      <c r="K84" s="48"/>
      <c r="L84" s="15" t="str">
        <f t="shared" ca="1" si="5"/>
        <v/>
      </c>
    </row>
    <row r="85" spans="2:12" ht="20.100000000000001" customHeight="1">
      <c r="B85" s="49"/>
      <c r="C85" s="47"/>
      <c r="D85" s="47"/>
      <c r="E85" s="47"/>
      <c r="F85" s="47"/>
      <c r="G85" s="47"/>
      <c r="H85" s="47"/>
      <c r="I85" s="47"/>
      <c r="J85" s="15" t="str">
        <f t="shared" ca="1" si="4"/>
        <v/>
      </c>
      <c r="K85" s="48"/>
      <c r="L85" s="15" t="str">
        <f t="shared" ca="1" si="5"/>
        <v/>
      </c>
    </row>
    <row r="86" spans="2:12" ht="20.100000000000001" customHeight="1">
      <c r="B86" s="49"/>
      <c r="C86" s="47"/>
      <c r="D86" s="47"/>
      <c r="E86" s="47"/>
      <c r="F86" s="47"/>
      <c r="G86" s="47"/>
      <c r="H86" s="47"/>
      <c r="I86" s="47"/>
      <c r="J86" s="15" t="str">
        <f t="shared" ca="1" si="4"/>
        <v/>
      </c>
      <c r="K86" s="48"/>
      <c r="L86" s="15" t="str">
        <f t="shared" ca="1" si="5"/>
        <v/>
      </c>
    </row>
    <row r="87" spans="2:12" ht="20.100000000000001" customHeight="1">
      <c r="B87" s="49"/>
      <c r="C87" s="47"/>
      <c r="D87" s="47"/>
      <c r="E87" s="47"/>
      <c r="F87" s="47"/>
      <c r="G87" s="47"/>
      <c r="H87" s="47"/>
      <c r="I87" s="47"/>
      <c r="J87" s="15" t="str">
        <f t="shared" ca="1" si="4"/>
        <v/>
      </c>
      <c r="K87" s="48"/>
      <c r="L87" s="15" t="str">
        <f t="shared" ca="1" si="5"/>
        <v/>
      </c>
    </row>
    <row r="88" spans="2:12" ht="20.100000000000001" customHeight="1">
      <c r="B88" s="49"/>
      <c r="C88" s="47"/>
      <c r="D88" s="47"/>
      <c r="E88" s="47"/>
      <c r="F88" s="47"/>
      <c r="G88" s="47"/>
      <c r="H88" s="47"/>
      <c r="I88" s="47"/>
      <c r="J88" s="15" t="str">
        <f t="shared" ca="1" si="4"/>
        <v/>
      </c>
      <c r="K88" s="48"/>
      <c r="L88" s="15" t="str">
        <f t="shared" ca="1" si="5"/>
        <v/>
      </c>
    </row>
    <row r="89" spans="2:12" ht="20.100000000000001" customHeight="1">
      <c r="B89" s="49"/>
      <c r="C89" s="47"/>
      <c r="D89" s="47"/>
      <c r="E89" s="47"/>
      <c r="F89" s="47"/>
      <c r="G89" s="47"/>
      <c r="H89" s="47"/>
      <c r="I89" s="47"/>
      <c r="J89" s="15" t="str">
        <f t="shared" ca="1" si="4"/>
        <v/>
      </c>
      <c r="K89" s="48"/>
      <c r="L89" s="15" t="str">
        <f t="shared" ca="1" si="5"/>
        <v/>
      </c>
    </row>
    <row r="90" spans="2:12" ht="20.100000000000001" customHeight="1">
      <c r="B90" s="49"/>
      <c r="C90" s="47"/>
      <c r="D90" s="47"/>
      <c r="E90" s="47"/>
      <c r="F90" s="47"/>
      <c r="G90" s="47"/>
      <c r="H90" s="47"/>
      <c r="I90" s="47"/>
      <c r="J90" s="15" t="str">
        <f t="shared" ca="1" si="4"/>
        <v/>
      </c>
      <c r="K90" s="48"/>
      <c r="L90" s="15" t="str">
        <f t="shared" ca="1" si="5"/>
        <v/>
      </c>
    </row>
    <row r="91" spans="2:12" ht="20.100000000000001" customHeight="1">
      <c r="B91" s="49"/>
      <c r="C91" s="47"/>
      <c r="D91" s="47"/>
      <c r="E91" s="47"/>
      <c r="F91" s="47"/>
      <c r="G91" s="47"/>
      <c r="H91" s="47"/>
      <c r="I91" s="47"/>
      <c r="J91" s="15" t="str">
        <f t="shared" ca="1" si="4"/>
        <v/>
      </c>
      <c r="K91" s="48"/>
      <c r="L91" s="15" t="str">
        <f t="shared" ca="1" si="5"/>
        <v/>
      </c>
    </row>
    <row r="92" spans="2:12" ht="20.100000000000001" customHeight="1">
      <c r="B92" s="49"/>
      <c r="C92" s="47"/>
      <c r="D92" s="47"/>
      <c r="E92" s="47"/>
      <c r="F92" s="47"/>
      <c r="G92" s="47"/>
      <c r="H92" s="47"/>
      <c r="I92" s="47"/>
      <c r="J92" s="15" t="str">
        <f t="shared" ca="1" si="4"/>
        <v/>
      </c>
      <c r="K92" s="48"/>
      <c r="L92" s="15" t="str">
        <f t="shared" ca="1" si="5"/>
        <v/>
      </c>
    </row>
    <row r="93" spans="2:12" ht="20.100000000000001" customHeight="1">
      <c r="B93" s="49"/>
      <c r="C93" s="47"/>
      <c r="D93" s="47"/>
      <c r="E93" s="47"/>
      <c r="F93" s="47"/>
      <c r="G93" s="47"/>
      <c r="H93" s="47"/>
      <c r="I93" s="47"/>
      <c r="J93" s="15" t="str">
        <f t="shared" ca="1" si="4"/>
        <v/>
      </c>
      <c r="K93" s="48"/>
      <c r="L93" s="15" t="str">
        <f t="shared" ca="1" si="5"/>
        <v/>
      </c>
    </row>
    <row r="94" spans="2:12" ht="20.100000000000001" customHeight="1">
      <c r="B94" s="49"/>
      <c r="C94" s="47"/>
      <c r="D94" s="47"/>
      <c r="E94" s="47"/>
      <c r="F94" s="47"/>
      <c r="G94" s="47"/>
      <c r="H94" s="47"/>
      <c r="I94" s="47"/>
      <c r="J94" s="15" t="str">
        <f t="shared" ca="1" si="4"/>
        <v/>
      </c>
      <c r="K94" s="48"/>
      <c r="L94" s="15" t="str">
        <f t="shared" ca="1" si="5"/>
        <v/>
      </c>
    </row>
    <row r="95" spans="2:12" ht="20.100000000000001" customHeight="1">
      <c r="B95" s="49"/>
      <c r="C95" s="47"/>
      <c r="D95" s="47"/>
      <c r="E95" s="47"/>
      <c r="F95" s="47"/>
      <c r="G95" s="47"/>
      <c r="H95" s="47"/>
      <c r="I95" s="47"/>
      <c r="J95" s="15" t="str">
        <f t="shared" ca="1" si="4"/>
        <v/>
      </c>
      <c r="K95" s="48"/>
      <c r="L95" s="15" t="str">
        <f t="shared" ca="1" si="5"/>
        <v/>
      </c>
    </row>
    <row r="96" spans="2:12" ht="20.100000000000001" customHeight="1">
      <c r="B96" s="49"/>
      <c r="C96" s="47"/>
      <c r="D96" s="47"/>
      <c r="E96" s="47"/>
      <c r="F96" s="47"/>
      <c r="G96" s="47"/>
      <c r="H96" s="47"/>
      <c r="I96" s="47"/>
      <c r="J96" s="15" t="str">
        <f t="shared" ca="1" si="4"/>
        <v/>
      </c>
      <c r="K96" s="48"/>
      <c r="L96" s="15" t="str">
        <f t="shared" ca="1" si="5"/>
        <v/>
      </c>
    </row>
    <row r="97" spans="2:12" ht="20.100000000000001" customHeight="1">
      <c r="B97" s="49"/>
      <c r="C97" s="47"/>
      <c r="D97" s="47"/>
      <c r="E97" s="47"/>
      <c r="F97" s="47"/>
      <c r="G97" s="47"/>
      <c r="H97" s="47"/>
      <c r="I97" s="47"/>
      <c r="J97" s="15" t="str">
        <f t="shared" ca="1" si="4"/>
        <v/>
      </c>
      <c r="K97" s="48"/>
      <c r="L97" s="15" t="str">
        <f t="shared" ca="1" si="5"/>
        <v/>
      </c>
    </row>
    <row r="98" spans="2:12" ht="20.100000000000001" customHeight="1">
      <c r="B98" s="49"/>
      <c r="C98" s="47"/>
      <c r="D98" s="47"/>
      <c r="E98" s="47"/>
      <c r="F98" s="47"/>
      <c r="G98" s="47"/>
      <c r="H98" s="47"/>
      <c r="I98" s="47"/>
      <c r="J98" s="15" t="str">
        <f t="shared" ca="1" si="4"/>
        <v/>
      </c>
      <c r="K98" s="48"/>
      <c r="L98" s="15" t="str">
        <f t="shared" ca="1" si="5"/>
        <v/>
      </c>
    </row>
    <row r="99" spans="2:12" ht="20.100000000000001" customHeight="1">
      <c r="B99" s="49"/>
      <c r="C99" s="47"/>
      <c r="D99" s="47"/>
      <c r="E99" s="47"/>
      <c r="F99" s="47"/>
      <c r="G99" s="47"/>
      <c r="H99" s="47"/>
      <c r="I99" s="47"/>
      <c r="J99" s="15" t="str">
        <f t="shared" ca="1" si="4"/>
        <v/>
      </c>
      <c r="K99" s="48"/>
      <c r="L99" s="15" t="str">
        <f t="shared" ca="1" si="5"/>
        <v/>
      </c>
    </row>
    <row r="100" spans="2:12" ht="20.100000000000001" customHeight="1">
      <c r="B100" s="49"/>
      <c r="C100" s="47"/>
      <c r="D100" s="47"/>
      <c r="E100" s="47"/>
      <c r="F100" s="47"/>
      <c r="G100" s="47"/>
      <c r="H100" s="47"/>
      <c r="I100" s="47"/>
      <c r="J100" s="15" t="str">
        <f t="shared" ca="1" si="4"/>
        <v/>
      </c>
      <c r="K100" s="48"/>
      <c r="L100" s="15" t="str">
        <f t="shared" ca="1" si="5"/>
        <v/>
      </c>
    </row>
    <row r="101" spans="2:12" ht="20.100000000000001" customHeight="1">
      <c r="B101" s="49"/>
      <c r="C101" s="47"/>
      <c r="D101" s="47"/>
      <c r="E101" s="47"/>
      <c r="F101" s="47"/>
      <c r="G101" s="47"/>
      <c r="H101" s="47"/>
      <c r="I101" s="47"/>
      <c r="J101" s="15" t="str">
        <f t="shared" ca="1" si="4"/>
        <v/>
      </c>
      <c r="K101" s="48"/>
      <c r="L101" s="15" t="str">
        <f t="shared" ca="1" si="5"/>
        <v/>
      </c>
    </row>
    <row r="102" spans="2:12" ht="20.100000000000001" customHeight="1">
      <c r="B102" s="49"/>
      <c r="C102" s="47"/>
      <c r="D102" s="47"/>
      <c r="E102" s="47"/>
      <c r="F102" s="47"/>
      <c r="G102" s="47"/>
      <c r="H102" s="47"/>
      <c r="I102" s="47"/>
      <c r="J102" s="15" t="str">
        <f t="shared" ca="1" si="4"/>
        <v/>
      </c>
      <c r="K102" s="48"/>
      <c r="L102" s="15" t="str">
        <f t="shared" ca="1" si="5"/>
        <v/>
      </c>
    </row>
    <row r="103" spans="2:12" ht="20.100000000000001" customHeight="1">
      <c r="B103" s="49"/>
      <c r="C103" s="47"/>
      <c r="D103" s="47"/>
      <c r="E103" s="47"/>
      <c r="F103" s="47"/>
      <c r="G103" s="47"/>
      <c r="H103" s="47"/>
      <c r="I103" s="47"/>
      <c r="J103" s="15" t="str">
        <f t="shared" ca="1" si="4"/>
        <v/>
      </c>
      <c r="K103" s="48"/>
      <c r="L103" s="15" t="str">
        <f t="shared" ca="1" si="5"/>
        <v/>
      </c>
    </row>
    <row r="104" spans="2:12" ht="20.100000000000001" customHeight="1">
      <c r="B104" s="49"/>
      <c r="C104" s="47"/>
      <c r="D104" s="47"/>
      <c r="E104" s="47"/>
      <c r="F104" s="47"/>
      <c r="G104" s="47"/>
      <c r="H104" s="47"/>
      <c r="I104" s="47"/>
      <c r="J104" s="15" t="str">
        <f t="shared" ca="1" si="4"/>
        <v/>
      </c>
      <c r="K104" s="48"/>
      <c r="L104" s="15" t="str">
        <f t="shared" ca="1" si="5"/>
        <v/>
      </c>
    </row>
    <row r="105" spans="2:12" ht="20.100000000000001" customHeight="1">
      <c r="B105" s="49"/>
      <c r="C105" s="47"/>
      <c r="D105" s="47"/>
      <c r="E105" s="47"/>
      <c r="F105" s="47"/>
      <c r="G105" s="47"/>
      <c r="H105" s="47"/>
      <c r="I105" s="47"/>
      <c r="J105" s="15" t="str">
        <f t="shared" ca="1" si="4"/>
        <v/>
      </c>
      <c r="K105" s="48"/>
      <c r="L105" s="15" t="str">
        <f t="shared" ca="1" si="5"/>
        <v/>
      </c>
    </row>
  </sheetData>
  <sheetProtection sheet="1" objects="1" scenarios="1" selectLockedCells="1"/>
  <sortState ref="B6:J6">
    <sortCondition ref="B5:B6"/>
  </sortState>
  <mergeCells count="3">
    <mergeCell ref="B1:J1"/>
    <mergeCell ref="B3:K3"/>
    <mergeCell ref="B2:K2"/>
  </mergeCells>
  <conditionalFormatting sqref="B6:L6">
    <cfRule type="expression" dxfId="241" priority="100" stopIfTrue="1">
      <formula>AND($B6&lt;&gt;"")</formula>
    </cfRule>
  </conditionalFormatting>
  <conditionalFormatting sqref="B7:L7">
    <cfRule type="expression" dxfId="240" priority="99" stopIfTrue="1">
      <formula>AND($B7&lt;&gt;"")</formula>
    </cfRule>
  </conditionalFormatting>
  <conditionalFormatting sqref="B8:L8">
    <cfRule type="expression" dxfId="239" priority="98" stopIfTrue="1">
      <formula>AND($B8&lt;&gt;"")</formula>
    </cfRule>
  </conditionalFormatting>
  <conditionalFormatting sqref="B9:L9">
    <cfRule type="expression" dxfId="238" priority="97" stopIfTrue="1">
      <formula>AND($B9&lt;&gt;"")</formula>
    </cfRule>
  </conditionalFormatting>
  <conditionalFormatting sqref="B10:L10">
    <cfRule type="expression" dxfId="237" priority="96" stopIfTrue="1">
      <formula>AND($B10&lt;&gt;"")</formula>
    </cfRule>
  </conditionalFormatting>
  <conditionalFormatting sqref="B11:L11">
    <cfRule type="expression" dxfId="236" priority="95" stopIfTrue="1">
      <formula>AND($B11&lt;&gt;"")</formula>
    </cfRule>
  </conditionalFormatting>
  <conditionalFormatting sqref="B12:L12">
    <cfRule type="expression" dxfId="235" priority="94" stopIfTrue="1">
      <formula>AND($B12&lt;&gt;"")</formula>
    </cfRule>
  </conditionalFormatting>
  <conditionalFormatting sqref="B13:L13">
    <cfRule type="expression" dxfId="234" priority="93" stopIfTrue="1">
      <formula>AND($B13&lt;&gt;"")</formula>
    </cfRule>
  </conditionalFormatting>
  <conditionalFormatting sqref="B14:L14">
    <cfRule type="expression" dxfId="233" priority="92" stopIfTrue="1">
      <formula>AND($B14&lt;&gt;"")</formula>
    </cfRule>
  </conditionalFormatting>
  <conditionalFormatting sqref="B15:L15">
    <cfRule type="expression" dxfId="232" priority="91" stopIfTrue="1">
      <formula>AND($B15&lt;&gt;"")</formula>
    </cfRule>
  </conditionalFormatting>
  <conditionalFormatting sqref="B16:L16">
    <cfRule type="expression" dxfId="231" priority="90" stopIfTrue="1">
      <formula>AND($B16&lt;&gt;"")</formula>
    </cfRule>
  </conditionalFormatting>
  <conditionalFormatting sqref="B17:L17">
    <cfRule type="expression" dxfId="230" priority="89" stopIfTrue="1">
      <formula>AND($B17&lt;&gt;"")</formula>
    </cfRule>
  </conditionalFormatting>
  <conditionalFormatting sqref="B18:L18">
    <cfRule type="expression" dxfId="229" priority="88" stopIfTrue="1">
      <formula>AND($B18&lt;&gt;"")</formula>
    </cfRule>
  </conditionalFormatting>
  <conditionalFormatting sqref="B19:L19">
    <cfRule type="expression" dxfId="228" priority="87" stopIfTrue="1">
      <formula>AND($B19&lt;&gt;"")</formula>
    </cfRule>
  </conditionalFormatting>
  <conditionalFormatting sqref="B20:L20">
    <cfRule type="expression" dxfId="227" priority="86" stopIfTrue="1">
      <formula>AND($B20&lt;&gt;"")</formula>
    </cfRule>
  </conditionalFormatting>
  <conditionalFormatting sqref="B21:L21">
    <cfRule type="expression" dxfId="226" priority="85" stopIfTrue="1">
      <formula>AND($B21&lt;&gt;"")</formula>
    </cfRule>
  </conditionalFormatting>
  <conditionalFormatting sqref="B22:L22">
    <cfRule type="expression" dxfId="225" priority="84" stopIfTrue="1">
      <formula>AND($B22&lt;&gt;"")</formula>
    </cfRule>
  </conditionalFormatting>
  <conditionalFormatting sqref="B23:L23">
    <cfRule type="expression" dxfId="224" priority="83" stopIfTrue="1">
      <formula>AND($B23&lt;&gt;"")</formula>
    </cfRule>
  </conditionalFormatting>
  <conditionalFormatting sqref="B24:L24">
    <cfRule type="expression" dxfId="223" priority="82" stopIfTrue="1">
      <formula>AND($B24&lt;&gt;"")</formula>
    </cfRule>
  </conditionalFormatting>
  <conditionalFormatting sqref="B25:L25">
    <cfRule type="expression" dxfId="222" priority="81" stopIfTrue="1">
      <formula>AND($B25&lt;&gt;"")</formula>
    </cfRule>
  </conditionalFormatting>
  <conditionalFormatting sqref="B26:L26">
    <cfRule type="expression" dxfId="221" priority="80" stopIfTrue="1">
      <formula>AND($B26&lt;&gt;"")</formula>
    </cfRule>
  </conditionalFormatting>
  <conditionalFormatting sqref="B27:L27">
    <cfRule type="expression" dxfId="220" priority="79" stopIfTrue="1">
      <formula>AND($B27&lt;&gt;"")</formula>
    </cfRule>
  </conditionalFormatting>
  <conditionalFormatting sqref="B28:L28">
    <cfRule type="expression" dxfId="219" priority="78" stopIfTrue="1">
      <formula>AND($B28&lt;&gt;"")</formula>
    </cfRule>
  </conditionalFormatting>
  <conditionalFormatting sqref="B29:L29">
    <cfRule type="expression" dxfId="218" priority="77" stopIfTrue="1">
      <formula>AND($B29&lt;&gt;"")</formula>
    </cfRule>
  </conditionalFormatting>
  <conditionalFormatting sqref="B30:L30">
    <cfRule type="expression" dxfId="217" priority="76" stopIfTrue="1">
      <formula>AND($B30&lt;&gt;"")</formula>
    </cfRule>
  </conditionalFormatting>
  <conditionalFormatting sqref="B31:L31">
    <cfRule type="expression" dxfId="216" priority="75" stopIfTrue="1">
      <formula>AND($B31&lt;&gt;"")</formula>
    </cfRule>
  </conditionalFormatting>
  <conditionalFormatting sqref="B32:L32">
    <cfRule type="expression" dxfId="215" priority="74" stopIfTrue="1">
      <formula>AND($B32&lt;&gt;"")</formula>
    </cfRule>
  </conditionalFormatting>
  <conditionalFormatting sqref="B33:L33">
    <cfRule type="expression" dxfId="214" priority="73" stopIfTrue="1">
      <formula>AND($B33&lt;&gt;"")</formula>
    </cfRule>
  </conditionalFormatting>
  <conditionalFormatting sqref="B34:L34">
    <cfRule type="expression" dxfId="213" priority="72" stopIfTrue="1">
      <formula>AND($B34&lt;&gt;"")</formula>
    </cfRule>
  </conditionalFormatting>
  <conditionalFormatting sqref="B35:L35">
    <cfRule type="expression" dxfId="212" priority="71" stopIfTrue="1">
      <formula>AND($B35&lt;&gt;"")</formula>
    </cfRule>
  </conditionalFormatting>
  <conditionalFormatting sqref="B36:L36">
    <cfRule type="expression" dxfId="211" priority="70" stopIfTrue="1">
      <formula>AND($B36&lt;&gt;"")</formula>
    </cfRule>
  </conditionalFormatting>
  <conditionalFormatting sqref="B37:L37">
    <cfRule type="expression" dxfId="210" priority="69" stopIfTrue="1">
      <formula>AND($B37&lt;&gt;"")</formula>
    </cfRule>
  </conditionalFormatting>
  <conditionalFormatting sqref="B38:L38">
    <cfRule type="expression" dxfId="209" priority="68" stopIfTrue="1">
      <formula>AND($B38&lt;&gt;"")</formula>
    </cfRule>
  </conditionalFormatting>
  <conditionalFormatting sqref="B39:L39">
    <cfRule type="expression" dxfId="208" priority="67" stopIfTrue="1">
      <formula>AND($B39&lt;&gt;"")</formula>
    </cfRule>
  </conditionalFormatting>
  <conditionalFormatting sqref="B40:L40">
    <cfRule type="expression" dxfId="207" priority="66" stopIfTrue="1">
      <formula>AND($B40&lt;&gt;"")</formula>
    </cfRule>
  </conditionalFormatting>
  <conditionalFormatting sqref="B41:L41">
    <cfRule type="expression" dxfId="206" priority="65" stopIfTrue="1">
      <formula>AND($B41&lt;&gt;"")</formula>
    </cfRule>
  </conditionalFormatting>
  <conditionalFormatting sqref="B42:L42">
    <cfRule type="expression" dxfId="205" priority="64" stopIfTrue="1">
      <formula>AND($B42&lt;&gt;"")</formula>
    </cfRule>
  </conditionalFormatting>
  <conditionalFormatting sqref="B43:L43">
    <cfRule type="expression" dxfId="204" priority="63" stopIfTrue="1">
      <formula>AND($B43&lt;&gt;"")</formula>
    </cfRule>
  </conditionalFormatting>
  <conditionalFormatting sqref="B44:L44">
    <cfRule type="expression" dxfId="203" priority="62" stopIfTrue="1">
      <formula>AND($B44&lt;&gt;"")</formula>
    </cfRule>
  </conditionalFormatting>
  <conditionalFormatting sqref="B45:L45">
    <cfRule type="expression" dxfId="202" priority="61" stopIfTrue="1">
      <formula>AND($B45&lt;&gt;"")</formula>
    </cfRule>
  </conditionalFormatting>
  <conditionalFormatting sqref="B46:L46">
    <cfRule type="expression" dxfId="201" priority="60" stopIfTrue="1">
      <formula>AND($B46&lt;&gt;"")</formula>
    </cfRule>
  </conditionalFormatting>
  <conditionalFormatting sqref="B47:L47">
    <cfRule type="expression" dxfId="200" priority="59" stopIfTrue="1">
      <formula>AND($B47&lt;&gt;"")</formula>
    </cfRule>
  </conditionalFormatting>
  <conditionalFormatting sqref="B48:L48">
    <cfRule type="expression" dxfId="199" priority="58" stopIfTrue="1">
      <formula>AND($B48&lt;&gt;"")</formula>
    </cfRule>
  </conditionalFormatting>
  <conditionalFormatting sqref="B49:L49">
    <cfRule type="expression" dxfId="198" priority="57" stopIfTrue="1">
      <formula>AND($B49&lt;&gt;"")</formula>
    </cfRule>
  </conditionalFormatting>
  <conditionalFormatting sqref="B50:L50">
    <cfRule type="expression" dxfId="197" priority="56" stopIfTrue="1">
      <formula>AND($B50&lt;&gt;"")</formula>
    </cfRule>
  </conditionalFormatting>
  <conditionalFormatting sqref="B51:L51">
    <cfRule type="expression" dxfId="196" priority="55" stopIfTrue="1">
      <formula>AND($B51&lt;&gt;"")</formula>
    </cfRule>
  </conditionalFormatting>
  <conditionalFormatting sqref="B52:L52">
    <cfRule type="expression" dxfId="195" priority="54" stopIfTrue="1">
      <formula>AND($B52&lt;&gt;"")</formula>
    </cfRule>
  </conditionalFormatting>
  <conditionalFormatting sqref="B53:L53">
    <cfRule type="expression" dxfId="194" priority="53" stopIfTrue="1">
      <formula>AND($B53&lt;&gt;"")</formula>
    </cfRule>
  </conditionalFormatting>
  <conditionalFormatting sqref="B54:L54">
    <cfRule type="expression" dxfId="193" priority="52" stopIfTrue="1">
      <formula>AND($B54&lt;&gt;"")</formula>
    </cfRule>
  </conditionalFormatting>
  <conditionalFormatting sqref="B55:L55">
    <cfRule type="expression" dxfId="192" priority="51" stopIfTrue="1">
      <formula>AND($B55&lt;&gt;"")</formula>
    </cfRule>
  </conditionalFormatting>
  <conditionalFormatting sqref="B56:L56">
    <cfRule type="expression" dxfId="191" priority="50" stopIfTrue="1">
      <formula>AND($B56&lt;&gt;"")</formula>
    </cfRule>
  </conditionalFormatting>
  <conditionalFormatting sqref="B57:L57">
    <cfRule type="expression" dxfId="190" priority="49" stopIfTrue="1">
      <formula>AND($B57&lt;&gt;"")</formula>
    </cfRule>
  </conditionalFormatting>
  <conditionalFormatting sqref="B58:L58">
    <cfRule type="expression" dxfId="189" priority="48" stopIfTrue="1">
      <formula>AND($B58&lt;&gt;"")</formula>
    </cfRule>
  </conditionalFormatting>
  <conditionalFormatting sqref="B59:L59">
    <cfRule type="expression" dxfId="188" priority="47" stopIfTrue="1">
      <formula>AND($B59&lt;&gt;"")</formula>
    </cfRule>
  </conditionalFormatting>
  <conditionalFormatting sqref="B60:L60">
    <cfRule type="expression" dxfId="187" priority="46" stopIfTrue="1">
      <formula>AND($B60&lt;&gt;"")</formula>
    </cfRule>
  </conditionalFormatting>
  <conditionalFormatting sqref="B61:L61">
    <cfRule type="expression" dxfId="186" priority="45" stopIfTrue="1">
      <formula>AND($B61&lt;&gt;"")</formula>
    </cfRule>
  </conditionalFormatting>
  <conditionalFormatting sqref="B62:L62">
    <cfRule type="expression" dxfId="185" priority="44" stopIfTrue="1">
      <formula>AND($B62&lt;&gt;"")</formula>
    </cfRule>
  </conditionalFormatting>
  <conditionalFormatting sqref="B63:L63">
    <cfRule type="expression" dxfId="184" priority="43" stopIfTrue="1">
      <formula>AND($B63&lt;&gt;"")</formula>
    </cfRule>
  </conditionalFormatting>
  <conditionalFormatting sqref="B64:L64">
    <cfRule type="expression" dxfId="183" priority="42" stopIfTrue="1">
      <formula>AND($B64&lt;&gt;"")</formula>
    </cfRule>
  </conditionalFormatting>
  <conditionalFormatting sqref="B65:L65">
    <cfRule type="expression" dxfId="182" priority="41" stopIfTrue="1">
      <formula>AND($B65&lt;&gt;"")</formula>
    </cfRule>
  </conditionalFormatting>
  <conditionalFormatting sqref="B66:L66">
    <cfRule type="expression" dxfId="181" priority="40" stopIfTrue="1">
      <formula>AND($B66&lt;&gt;"")</formula>
    </cfRule>
  </conditionalFormatting>
  <conditionalFormatting sqref="B67:L67">
    <cfRule type="expression" dxfId="180" priority="39" stopIfTrue="1">
      <formula>AND($B67&lt;&gt;"")</formula>
    </cfRule>
  </conditionalFormatting>
  <conditionalFormatting sqref="B68:L68">
    <cfRule type="expression" dxfId="179" priority="38" stopIfTrue="1">
      <formula>AND($B68&lt;&gt;"")</formula>
    </cfRule>
  </conditionalFormatting>
  <conditionalFormatting sqref="B69:L69">
    <cfRule type="expression" dxfId="178" priority="37" stopIfTrue="1">
      <formula>AND($B69&lt;&gt;"")</formula>
    </cfRule>
  </conditionalFormatting>
  <conditionalFormatting sqref="B70:L70">
    <cfRule type="expression" dxfId="177" priority="36" stopIfTrue="1">
      <formula>AND($B70&lt;&gt;"")</formula>
    </cfRule>
  </conditionalFormatting>
  <conditionalFormatting sqref="B71:L71">
    <cfRule type="expression" dxfId="176" priority="35" stopIfTrue="1">
      <formula>AND($B71&lt;&gt;"")</formula>
    </cfRule>
  </conditionalFormatting>
  <conditionalFormatting sqref="B72:L72">
    <cfRule type="expression" dxfId="175" priority="34" stopIfTrue="1">
      <formula>AND($B72&lt;&gt;"")</formula>
    </cfRule>
  </conditionalFormatting>
  <conditionalFormatting sqref="B73:L73">
    <cfRule type="expression" dxfId="174" priority="33" stopIfTrue="1">
      <formula>AND($B73&lt;&gt;"")</formula>
    </cfRule>
  </conditionalFormatting>
  <conditionalFormatting sqref="B74:L74">
    <cfRule type="expression" dxfId="173" priority="32" stopIfTrue="1">
      <formula>AND($B74&lt;&gt;"")</formula>
    </cfRule>
  </conditionalFormatting>
  <conditionalFormatting sqref="B75:L75">
    <cfRule type="expression" dxfId="172" priority="31" stopIfTrue="1">
      <formula>AND($B75&lt;&gt;"")</formula>
    </cfRule>
  </conditionalFormatting>
  <conditionalFormatting sqref="B76:L76">
    <cfRule type="expression" dxfId="171" priority="30" stopIfTrue="1">
      <formula>AND($B76&lt;&gt;"")</formula>
    </cfRule>
  </conditionalFormatting>
  <conditionalFormatting sqref="B77:L77">
    <cfRule type="expression" dxfId="170" priority="29" stopIfTrue="1">
      <formula>AND($B77&lt;&gt;"")</formula>
    </cfRule>
  </conditionalFormatting>
  <conditionalFormatting sqref="B78:L78">
    <cfRule type="expression" dxfId="169" priority="28">
      <formula>AND($B78&lt;&gt;"")</formula>
    </cfRule>
  </conditionalFormatting>
  <conditionalFormatting sqref="B79:L79">
    <cfRule type="expression" dxfId="168" priority="27" stopIfTrue="1">
      <formula>AND($B79&lt;&gt;"")</formula>
    </cfRule>
  </conditionalFormatting>
  <conditionalFormatting sqref="B80:L80">
    <cfRule type="expression" dxfId="167" priority="26" stopIfTrue="1">
      <formula>AND($B80&lt;&gt;"")</formula>
    </cfRule>
  </conditionalFormatting>
  <conditionalFormatting sqref="B81:L81">
    <cfRule type="expression" dxfId="166" priority="25" stopIfTrue="1">
      <formula>AND($B81&lt;&gt;"")</formula>
    </cfRule>
  </conditionalFormatting>
  <conditionalFormatting sqref="B82:L82">
    <cfRule type="expression" dxfId="165" priority="24" stopIfTrue="1">
      <formula>AND($B82&lt;&gt;"")</formula>
    </cfRule>
  </conditionalFormatting>
  <conditionalFormatting sqref="B83:L83">
    <cfRule type="expression" dxfId="164" priority="23" stopIfTrue="1">
      <formula>AND($B83&lt;&gt;"")</formula>
    </cfRule>
  </conditionalFormatting>
  <conditionalFormatting sqref="B84:L84">
    <cfRule type="expression" dxfId="163" priority="22" stopIfTrue="1">
      <formula>AND($B84&lt;&gt;"")</formula>
    </cfRule>
  </conditionalFormatting>
  <conditionalFormatting sqref="B85:L85">
    <cfRule type="expression" dxfId="162" priority="21" stopIfTrue="1">
      <formula>AND($B85&lt;&gt;"")</formula>
    </cfRule>
  </conditionalFormatting>
  <conditionalFormatting sqref="B86:L86">
    <cfRule type="expression" dxfId="161" priority="20" stopIfTrue="1">
      <formula>AND($B86&lt;&gt;"")</formula>
    </cfRule>
  </conditionalFormatting>
  <conditionalFormatting sqref="B87:L87">
    <cfRule type="expression" dxfId="160" priority="19" stopIfTrue="1">
      <formula>AND($B87&lt;&gt;"")</formula>
    </cfRule>
  </conditionalFormatting>
  <conditionalFormatting sqref="B88:L88">
    <cfRule type="expression" dxfId="159" priority="18" stopIfTrue="1">
      <formula>AND($B88&lt;&gt;"")</formula>
    </cfRule>
  </conditionalFormatting>
  <conditionalFormatting sqref="B89:L89">
    <cfRule type="expression" dxfId="158" priority="17" stopIfTrue="1">
      <formula>AND($B89&lt;&gt;"")</formula>
    </cfRule>
  </conditionalFormatting>
  <conditionalFormatting sqref="B90:L90">
    <cfRule type="expression" dxfId="157" priority="16" stopIfTrue="1">
      <formula>AND($B90&lt;&gt;"")</formula>
    </cfRule>
  </conditionalFormatting>
  <conditionalFormatting sqref="B91:L91">
    <cfRule type="expression" dxfId="156" priority="15" stopIfTrue="1">
      <formula>AND($B91&lt;&gt;"")</formula>
    </cfRule>
  </conditionalFormatting>
  <conditionalFormatting sqref="B92:L92">
    <cfRule type="expression" dxfId="155" priority="14" stopIfTrue="1">
      <formula>AND($B92&lt;&gt;"")</formula>
    </cfRule>
  </conditionalFormatting>
  <conditionalFormatting sqref="B93:L93">
    <cfRule type="expression" dxfId="154" priority="13" stopIfTrue="1">
      <formula>AND($B93&lt;&gt;"")</formula>
    </cfRule>
  </conditionalFormatting>
  <conditionalFormatting sqref="B94:L94">
    <cfRule type="expression" dxfId="153" priority="12" stopIfTrue="1">
      <formula>AND($B94&lt;&gt;"")</formula>
    </cfRule>
  </conditionalFormatting>
  <conditionalFormatting sqref="B95:L95">
    <cfRule type="expression" dxfId="152" priority="11" stopIfTrue="1">
      <formula>AND($B95&lt;&gt;"")</formula>
    </cfRule>
  </conditionalFormatting>
  <conditionalFormatting sqref="B96:L96">
    <cfRule type="expression" dxfId="151" priority="10" stopIfTrue="1">
      <formula>AND($B96&lt;&gt;"")</formula>
    </cfRule>
  </conditionalFormatting>
  <conditionalFormatting sqref="B97:L97">
    <cfRule type="expression" dxfId="150" priority="9" stopIfTrue="1">
      <formula>AND($B97&lt;&gt;"")</formula>
    </cfRule>
  </conditionalFormatting>
  <conditionalFormatting sqref="B98:L98">
    <cfRule type="expression" dxfId="149" priority="8" stopIfTrue="1">
      <formula>AND($B98&lt;&gt;"")</formula>
    </cfRule>
  </conditionalFormatting>
  <conditionalFormatting sqref="B99:L99">
    <cfRule type="expression" dxfId="148" priority="7" stopIfTrue="1">
      <formula>AND($B99&lt;&gt;"")</formula>
    </cfRule>
  </conditionalFormatting>
  <conditionalFormatting sqref="B100:L100">
    <cfRule type="expression" dxfId="147" priority="6" stopIfTrue="1">
      <formula>AND($B100&lt;&gt;"")</formula>
    </cfRule>
  </conditionalFormatting>
  <conditionalFormatting sqref="B101:L101">
    <cfRule type="expression" dxfId="146" priority="5" stopIfTrue="1">
      <formula>AND($B101&lt;&gt;"")</formula>
    </cfRule>
  </conditionalFormatting>
  <conditionalFormatting sqref="B102:L102">
    <cfRule type="expression" dxfId="145" priority="4" stopIfTrue="1">
      <formula>AND($B102&lt;&gt;"")</formula>
    </cfRule>
  </conditionalFormatting>
  <conditionalFormatting sqref="B103:L103">
    <cfRule type="expression" dxfId="144" priority="3" stopIfTrue="1">
      <formula>AND($B103&lt;&gt;"")</formula>
    </cfRule>
  </conditionalFormatting>
  <conditionalFormatting sqref="B104:L104">
    <cfRule type="expression" dxfId="143" priority="2" stopIfTrue="1">
      <formula>AND($B104&lt;&gt;"")</formula>
    </cfRule>
  </conditionalFormatting>
  <conditionalFormatting sqref="B105:L105">
    <cfRule type="expression" dxfId="142" priority="1" stopIfTrue="1">
      <formula>AND($B105&lt;&gt;"")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XCY54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E19" sqref="E19"/>
    </sheetView>
  </sheetViews>
  <sheetFormatPr baseColWidth="10" defaultColWidth="1.7109375" defaultRowHeight="15"/>
  <cols>
    <col min="1" max="1" width="4.7109375" style="15" customWidth="1"/>
    <col min="2" max="2" width="7.85546875" style="16" customWidth="1"/>
    <col min="3" max="5" width="30.7109375" style="15" customWidth="1"/>
    <col min="6" max="6" width="20.7109375" style="15" customWidth="1"/>
    <col min="7" max="7" width="14.85546875" style="15" customWidth="1"/>
    <col min="8" max="19" width="10.7109375" style="31" customWidth="1"/>
    <col min="20" max="20" width="4.7109375" style="21" customWidth="1"/>
    <col min="21" max="3269" width="0" style="21" hidden="1" customWidth="1"/>
    <col min="3270" max="3288" width="1.7109375" style="21" hidden="1" customWidth="1"/>
    <col min="3289" max="3601" width="0" style="21" hidden="1" customWidth="1"/>
    <col min="3602" max="3608" width="1.7109375" style="21" hidden="1" customWidth="1"/>
    <col min="3609" max="7954" width="0" style="21" hidden="1" customWidth="1"/>
    <col min="7955" max="8001" width="1.7109375" style="21" hidden="1" customWidth="1"/>
    <col min="8002" max="8968" width="0" style="21" hidden="1" customWidth="1"/>
    <col min="8969" max="8986" width="1.7109375" style="21" hidden="1" customWidth="1"/>
    <col min="8987" max="9169" width="0" style="21" hidden="1" customWidth="1"/>
    <col min="9170" max="9192" width="1.7109375" style="21" hidden="1" customWidth="1"/>
    <col min="9193" max="9765" width="0" style="21" hidden="1" customWidth="1"/>
    <col min="9766" max="9772" width="1.7109375" style="21" hidden="1" customWidth="1"/>
    <col min="9773" max="10978" width="0" style="21" hidden="1" customWidth="1"/>
    <col min="10979" max="11000" width="1.7109375" style="21" hidden="1" customWidth="1"/>
    <col min="11001" max="12368" width="0" style="21" hidden="1" customWidth="1"/>
    <col min="12369" max="12450" width="1.7109375" style="21" hidden="1" customWidth="1"/>
    <col min="12451" max="12683" width="0" style="21" hidden="1" customWidth="1"/>
    <col min="12684" max="12685" width="1.7109375" style="21" hidden="1" customWidth="1"/>
    <col min="12686" max="12686" width="1.140625" style="21" hidden="1" customWidth="1"/>
    <col min="12687" max="12754" width="1.7109375" style="21" hidden="1" customWidth="1"/>
    <col min="12755" max="12915" width="0" style="21" hidden="1" customWidth="1"/>
    <col min="12916" max="12920" width="1.7109375" style="21" hidden="1" customWidth="1"/>
    <col min="12921" max="13278" width="0" style="21" hidden="1" customWidth="1"/>
    <col min="13279" max="13282" width="1.7109375" style="21" hidden="1" customWidth="1"/>
    <col min="13283" max="16327" width="0" style="21" hidden="1" customWidth="1"/>
    <col min="16328" max="16384" width="1.7109375" style="21" hidden="1" customWidth="1"/>
  </cols>
  <sheetData>
    <row r="1" spans="2:20" ht="60" customHeight="1">
      <c r="B1" s="24"/>
      <c r="C1" s="24"/>
      <c r="D1" s="24"/>
      <c r="E1" s="24"/>
      <c r="F1" s="24"/>
      <c r="G1" s="24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</row>
    <row r="2" spans="2:20" ht="30.75" customHeight="1">
      <c r="B2" s="73" t="s">
        <v>25</v>
      </c>
      <c r="C2" s="73"/>
      <c r="D2" s="73"/>
      <c r="E2" s="73"/>
      <c r="F2" s="73"/>
      <c r="G2" s="73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58"/>
      <c r="T2" s="22"/>
    </row>
    <row r="3" spans="2:20" ht="20.100000000000001" customHeight="1">
      <c r="B3" s="20" t="s">
        <v>43</v>
      </c>
      <c r="C3" s="6" t="s">
        <v>0</v>
      </c>
      <c r="D3" s="6" t="s">
        <v>1</v>
      </c>
      <c r="E3" s="6" t="s">
        <v>2</v>
      </c>
      <c r="F3" s="6" t="s">
        <v>5</v>
      </c>
      <c r="G3" s="6" t="s">
        <v>40</v>
      </c>
      <c r="H3" s="29" t="s">
        <v>13</v>
      </c>
      <c r="I3" s="29" t="s">
        <v>14</v>
      </c>
      <c r="J3" s="29" t="s">
        <v>15</v>
      </c>
      <c r="K3" s="29" t="s">
        <v>16</v>
      </c>
      <c r="L3" s="29" t="s">
        <v>17</v>
      </c>
      <c r="M3" s="29" t="s">
        <v>18</v>
      </c>
      <c r="N3" s="29" t="s">
        <v>19</v>
      </c>
      <c r="O3" s="29" t="s">
        <v>20</v>
      </c>
      <c r="P3" s="29" t="s">
        <v>21</v>
      </c>
      <c r="Q3" s="29" t="s">
        <v>22</v>
      </c>
      <c r="R3" s="29" t="s">
        <v>23</v>
      </c>
      <c r="S3" s="29" t="s">
        <v>24</v>
      </c>
    </row>
    <row r="4" spans="2:20" ht="20.100000000000001" customHeight="1">
      <c r="B4" s="23">
        <v>1</v>
      </c>
      <c r="C4" s="23" t="s">
        <v>80</v>
      </c>
      <c r="D4" s="21" t="s">
        <v>81</v>
      </c>
      <c r="E4" s="21" t="s">
        <v>82</v>
      </c>
      <c r="F4" s="21" t="s">
        <v>83</v>
      </c>
      <c r="G4" s="21" t="s">
        <v>4</v>
      </c>
      <c r="H4" s="30">
        <v>100</v>
      </c>
      <c r="I4" s="30">
        <v>100</v>
      </c>
      <c r="J4" s="30">
        <v>100</v>
      </c>
      <c r="K4" s="30">
        <v>100</v>
      </c>
      <c r="L4" s="30">
        <v>100</v>
      </c>
      <c r="M4" s="30"/>
      <c r="N4" s="30">
        <v>100</v>
      </c>
      <c r="O4" s="30">
        <v>100</v>
      </c>
      <c r="P4" s="30">
        <v>100</v>
      </c>
      <c r="Q4" s="30">
        <v>100</v>
      </c>
      <c r="R4" s="30"/>
      <c r="S4" s="30">
        <v>100</v>
      </c>
    </row>
    <row r="5" spans="2:20" ht="20.100000000000001" customHeight="1">
      <c r="B5" s="23">
        <v>2</v>
      </c>
      <c r="C5" s="23" t="s">
        <v>80</v>
      </c>
      <c r="D5" s="21" t="s">
        <v>81</v>
      </c>
      <c r="E5" s="21" t="s">
        <v>82</v>
      </c>
      <c r="F5" s="21" t="s">
        <v>83</v>
      </c>
      <c r="G5" s="21" t="s">
        <v>4</v>
      </c>
      <c r="H5" s="30"/>
      <c r="I5" s="30">
        <v>110</v>
      </c>
      <c r="J5" s="30">
        <v>110</v>
      </c>
      <c r="K5" s="30">
        <v>110</v>
      </c>
      <c r="L5" s="30"/>
      <c r="M5" s="30">
        <v>110</v>
      </c>
      <c r="N5" s="30"/>
      <c r="O5" s="30">
        <v>110</v>
      </c>
      <c r="P5" s="30">
        <v>110</v>
      </c>
      <c r="Q5" s="30"/>
      <c r="R5" s="30"/>
      <c r="S5" s="30"/>
    </row>
    <row r="6" spans="2:20" ht="20.100000000000001" customHeight="1">
      <c r="B6" s="23">
        <v>3</v>
      </c>
      <c r="C6" s="23" t="s">
        <v>80</v>
      </c>
      <c r="D6" s="21" t="s">
        <v>81</v>
      </c>
      <c r="E6" s="21" t="s">
        <v>82</v>
      </c>
      <c r="F6" s="21" t="s">
        <v>83</v>
      </c>
      <c r="G6" s="21" t="s">
        <v>4</v>
      </c>
      <c r="H6" s="30"/>
      <c r="I6" s="30"/>
      <c r="J6" s="30">
        <v>120</v>
      </c>
      <c r="K6" s="30"/>
      <c r="L6" s="30">
        <v>120</v>
      </c>
      <c r="M6" s="30">
        <v>120</v>
      </c>
      <c r="N6" s="30">
        <v>120</v>
      </c>
      <c r="O6" s="30"/>
      <c r="P6" s="30">
        <v>120</v>
      </c>
      <c r="Q6" s="30"/>
      <c r="R6" s="30">
        <v>120</v>
      </c>
      <c r="S6" s="30"/>
    </row>
    <row r="7" spans="2:20" ht="20.100000000000001" customHeight="1">
      <c r="B7" s="23">
        <v>4</v>
      </c>
      <c r="C7" s="23" t="s">
        <v>80</v>
      </c>
      <c r="D7" s="21" t="s">
        <v>81</v>
      </c>
      <c r="E7" s="21" t="s">
        <v>82</v>
      </c>
      <c r="F7" s="21" t="s">
        <v>83</v>
      </c>
      <c r="G7" s="21" t="s">
        <v>4</v>
      </c>
      <c r="H7" s="30"/>
      <c r="I7" s="30"/>
      <c r="J7" s="30"/>
      <c r="K7" s="30">
        <v>130</v>
      </c>
      <c r="L7" s="30">
        <v>130</v>
      </c>
      <c r="M7" s="30">
        <v>130</v>
      </c>
      <c r="N7" s="30">
        <v>130</v>
      </c>
      <c r="O7" s="30">
        <v>130</v>
      </c>
      <c r="P7" s="30"/>
      <c r="Q7" s="30">
        <v>130</v>
      </c>
      <c r="R7" s="30">
        <v>130</v>
      </c>
      <c r="S7" s="30"/>
    </row>
    <row r="8" spans="2:20" ht="20.100000000000001" customHeight="1">
      <c r="B8" s="23">
        <v>5</v>
      </c>
      <c r="C8" s="23" t="s">
        <v>80</v>
      </c>
      <c r="D8" s="21" t="s">
        <v>81</v>
      </c>
      <c r="E8" s="21" t="s">
        <v>82</v>
      </c>
      <c r="F8" s="21" t="s">
        <v>83</v>
      </c>
      <c r="G8" s="21" t="s">
        <v>4</v>
      </c>
      <c r="H8" s="30"/>
      <c r="I8" s="30"/>
      <c r="J8" s="30"/>
      <c r="K8" s="30">
        <v>140</v>
      </c>
      <c r="L8" s="30">
        <v>140</v>
      </c>
      <c r="M8" s="30">
        <v>140</v>
      </c>
      <c r="N8" s="30">
        <v>140</v>
      </c>
      <c r="O8" s="30">
        <v>140</v>
      </c>
      <c r="P8" s="30"/>
      <c r="Q8" s="30">
        <v>140</v>
      </c>
      <c r="R8" s="30">
        <v>140</v>
      </c>
      <c r="S8" s="30"/>
    </row>
    <row r="9" spans="2:20" ht="20.100000000000001" customHeight="1">
      <c r="B9" s="23">
        <v>6</v>
      </c>
      <c r="C9" s="23" t="s">
        <v>80</v>
      </c>
      <c r="D9" s="21" t="s">
        <v>81</v>
      </c>
      <c r="E9" s="21" t="s">
        <v>82</v>
      </c>
      <c r="F9" s="21" t="s">
        <v>83</v>
      </c>
      <c r="G9" s="21" t="s">
        <v>4</v>
      </c>
      <c r="H9" s="30"/>
      <c r="I9" s="30"/>
      <c r="J9" s="30">
        <v>150</v>
      </c>
      <c r="K9" s="30"/>
      <c r="L9" s="30">
        <v>150</v>
      </c>
      <c r="M9" s="30">
        <v>150</v>
      </c>
      <c r="N9" s="30">
        <v>150</v>
      </c>
      <c r="O9" s="30"/>
      <c r="P9" s="30">
        <v>150</v>
      </c>
      <c r="Q9" s="30"/>
      <c r="R9" s="30">
        <v>150</v>
      </c>
      <c r="S9" s="30"/>
    </row>
    <row r="10" spans="2:20" ht="20.100000000000001" customHeight="1">
      <c r="B10" s="23">
        <v>7</v>
      </c>
      <c r="C10" s="23" t="s">
        <v>80</v>
      </c>
      <c r="D10" s="21" t="s">
        <v>81</v>
      </c>
      <c r="E10" s="21" t="s">
        <v>82</v>
      </c>
      <c r="F10" s="21" t="s">
        <v>83</v>
      </c>
      <c r="G10" s="21" t="s">
        <v>4</v>
      </c>
      <c r="H10" s="30"/>
      <c r="I10" s="30">
        <v>160</v>
      </c>
      <c r="J10" s="30">
        <v>160</v>
      </c>
      <c r="K10" s="30">
        <v>160</v>
      </c>
      <c r="L10" s="30"/>
      <c r="M10" s="30">
        <v>160</v>
      </c>
      <c r="N10" s="30"/>
      <c r="O10" s="30">
        <v>160</v>
      </c>
      <c r="P10" s="30">
        <v>160</v>
      </c>
      <c r="Q10" s="30"/>
      <c r="R10" s="30"/>
      <c r="S10" s="30"/>
    </row>
    <row r="11" spans="2:20" ht="20.100000000000001" customHeight="1">
      <c r="B11" s="23">
        <v>8</v>
      </c>
      <c r="C11" s="23" t="s">
        <v>80</v>
      </c>
      <c r="D11" s="21" t="s">
        <v>81</v>
      </c>
      <c r="E11" s="21" t="s">
        <v>82</v>
      </c>
      <c r="F11" s="21" t="s">
        <v>83</v>
      </c>
      <c r="G11" s="21" t="s">
        <v>4</v>
      </c>
      <c r="H11" s="30">
        <v>170</v>
      </c>
      <c r="I11" s="30">
        <v>170</v>
      </c>
      <c r="J11" s="30">
        <v>170</v>
      </c>
      <c r="K11" s="30">
        <v>170</v>
      </c>
      <c r="L11" s="30">
        <v>170</v>
      </c>
      <c r="M11" s="30"/>
      <c r="N11" s="30">
        <v>170</v>
      </c>
      <c r="O11" s="30">
        <v>170</v>
      </c>
      <c r="P11" s="30">
        <v>170</v>
      </c>
      <c r="Q11" s="30">
        <v>170</v>
      </c>
      <c r="R11" s="30"/>
      <c r="S11" s="30">
        <v>170</v>
      </c>
    </row>
    <row r="12" spans="2:20" ht="20.100000000000001" customHeight="1">
      <c r="B12" s="23"/>
      <c r="C12" s="23"/>
      <c r="D12" s="21"/>
      <c r="E12" s="21"/>
      <c r="F12" s="21"/>
      <c r="G12" s="21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</row>
    <row r="13" spans="2:20" ht="20.100000000000001" customHeight="1">
      <c r="B13" s="23"/>
      <c r="C13" s="21"/>
      <c r="D13" s="21"/>
      <c r="E13" s="21"/>
      <c r="F13" s="21"/>
      <c r="G13" s="21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</row>
    <row r="14" spans="2:20" ht="20.100000000000001" customHeight="1">
      <c r="B14" s="23"/>
      <c r="C14" s="23"/>
      <c r="D14" s="21"/>
      <c r="E14" s="21"/>
      <c r="F14" s="21"/>
      <c r="G14" s="21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</row>
    <row r="15" spans="2:20" ht="20.100000000000001" customHeight="1">
      <c r="B15" s="23"/>
      <c r="C15" s="21"/>
      <c r="D15" s="21"/>
      <c r="E15" s="21"/>
      <c r="F15" s="21"/>
      <c r="G15" s="21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</row>
    <row r="16" spans="2:20" ht="20.100000000000001" customHeight="1">
      <c r="B16" s="23"/>
      <c r="C16" s="23"/>
      <c r="D16" s="21"/>
      <c r="E16" s="21"/>
      <c r="F16" s="21"/>
      <c r="G16" s="21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</row>
    <row r="17" spans="2:19" ht="20.100000000000001" customHeight="1">
      <c r="B17" s="23"/>
      <c r="C17" s="21"/>
      <c r="D17" s="21"/>
      <c r="E17" s="21"/>
      <c r="F17" s="21"/>
      <c r="G17" s="21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</row>
    <row r="18" spans="2:19" ht="20.100000000000001" customHeight="1">
      <c r="B18" s="23"/>
      <c r="C18" s="23"/>
      <c r="D18" s="21"/>
      <c r="E18" s="21"/>
      <c r="F18" s="21"/>
      <c r="G18" s="21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</row>
    <row r="19" spans="2:19" ht="20.100000000000001" customHeight="1">
      <c r="B19" s="23"/>
      <c r="C19" s="21"/>
      <c r="D19" s="21"/>
      <c r="E19" s="21"/>
      <c r="F19" s="21"/>
      <c r="G19" s="21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</row>
    <row r="20" spans="2:19" ht="20.100000000000001" customHeight="1">
      <c r="B20" s="23"/>
      <c r="C20" s="23"/>
      <c r="D20" s="21"/>
      <c r="E20" s="21"/>
      <c r="F20" s="21"/>
      <c r="G20" s="21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</row>
    <row r="21" spans="2:19" ht="20.100000000000001" customHeight="1">
      <c r="B21" s="23"/>
      <c r="C21" s="21"/>
      <c r="D21" s="21"/>
      <c r="E21" s="21"/>
      <c r="F21" s="21"/>
      <c r="G21" s="21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</row>
    <row r="22" spans="2:19" ht="20.100000000000001" customHeight="1">
      <c r="B22" s="23"/>
      <c r="C22" s="23"/>
      <c r="D22" s="21"/>
      <c r="E22" s="21"/>
      <c r="F22" s="21"/>
      <c r="G22" s="21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</row>
    <row r="23" spans="2:19" ht="20.100000000000001" customHeight="1">
      <c r="B23" s="23"/>
      <c r="C23" s="21"/>
      <c r="D23" s="21"/>
      <c r="E23" s="21"/>
      <c r="F23" s="21"/>
      <c r="G23" s="21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</row>
    <row r="24" spans="2:19" ht="20.100000000000001" customHeight="1">
      <c r="B24" s="23"/>
      <c r="C24" s="23"/>
      <c r="D24" s="21"/>
      <c r="E24" s="21"/>
      <c r="F24" s="21"/>
      <c r="G24" s="21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</row>
    <row r="25" spans="2:19" ht="20.100000000000001" customHeight="1">
      <c r="B25" s="23"/>
      <c r="C25" s="21"/>
      <c r="D25" s="21"/>
      <c r="E25" s="21"/>
      <c r="F25" s="21"/>
      <c r="G25" s="21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</row>
    <row r="26" spans="2:19" ht="20.100000000000001" customHeight="1">
      <c r="B26" s="23"/>
      <c r="C26" s="23"/>
      <c r="D26" s="21"/>
      <c r="E26" s="21"/>
      <c r="F26" s="21"/>
      <c r="G26" s="21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</row>
    <row r="27" spans="2:19" ht="20.100000000000001" customHeight="1">
      <c r="B27" s="23"/>
      <c r="C27" s="21"/>
      <c r="D27" s="21"/>
      <c r="E27" s="21"/>
      <c r="F27" s="21"/>
      <c r="G27" s="21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</row>
    <row r="28" spans="2:19" ht="20.100000000000001" customHeight="1">
      <c r="B28" s="23"/>
      <c r="C28" s="23"/>
      <c r="D28" s="21"/>
      <c r="E28" s="21"/>
      <c r="F28" s="21"/>
      <c r="G28" s="21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</row>
    <row r="29" spans="2:19" ht="20.100000000000001" customHeight="1">
      <c r="B29" s="23"/>
      <c r="C29" s="21"/>
      <c r="D29" s="21"/>
      <c r="E29" s="21"/>
      <c r="F29" s="21"/>
      <c r="G29" s="21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</row>
    <row r="30" spans="2:19" ht="20.100000000000001" customHeight="1">
      <c r="B30" s="23"/>
      <c r="C30" s="23"/>
      <c r="D30" s="21"/>
      <c r="E30" s="21"/>
      <c r="F30" s="21"/>
      <c r="G30" s="21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</row>
    <row r="31" spans="2:19" ht="20.100000000000001" customHeight="1">
      <c r="B31" s="23"/>
      <c r="C31" s="21"/>
      <c r="D31" s="21"/>
      <c r="E31" s="21"/>
      <c r="F31" s="21"/>
      <c r="G31" s="21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</row>
    <row r="32" spans="2:19" ht="20.100000000000001" customHeight="1">
      <c r="B32" s="23"/>
      <c r="C32" s="23"/>
      <c r="D32" s="21"/>
      <c r="E32" s="21"/>
      <c r="F32" s="21"/>
      <c r="G32" s="21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</row>
    <row r="33" spans="2:19" ht="20.100000000000001" customHeight="1">
      <c r="B33" s="23"/>
      <c r="C33" s="21"/>
      <c r="D33" s="21"/>
      <c r="E33" s="21"/>
      <c r="F33" s="21"/>
      <c r="G33" s="21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</row>
    <row r="34" spans="2:19" ht="20.100000000000001" customHeight="1">
      <c r="B34" s="23"/>
      <c r="C34" s="23"/>
      <c r="D34" s="21"/>
      <c r="E34" s="21"/>
      <c r="F34" s="21"/>
      <c r="G34" s="21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</row>
    <row r="35" spans="2:19" ht="20.100000000000001" customHeight="1">
      <c r="B35" s="23"/>
      <c r="C35" s="21"/>
      <c r="D35" s="21"/>
      <c r="E35" s="21"/>
      <c r="F35" s="21"/>
      <c r="G35" s="21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</row>
    <row r="36" spans="2:19" ht="20.100000000000001" customHeight="1">
      <c r="B36" s="23"/>
      <c r="C36" s="23"/>
      <c r="D36" s="21"/>
      <c r="E36" s="21"/>
      <c r="F36" s="21"/>
      <c r="G36" s="21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</row>
    <row r="37" spans="2:19" ht="20.100000000000001" customHeight="1">
      <c r="B37" s="23"/>
      <c r="C37" s="21"/>
      <c r="D37" s="21"/>
      <c r="E37" s="21"/>
      <c r="F37" s="21"/>
      <c r="G37" s="21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</row>
    <row r="38" spans="2:19" ht="20.100000000000001" customHeight="1">
      <c r="B38" s="23"/>
      <c r="C38" s="23"/>
      <c r="D38" s="21"/>
      <c r="E38" s="21"/>
      <c r="F38" s="21"/>
      <c r="G38" s="21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</row>
    <row r="39" spans="2:19" ht="20.100000000000001" customHeight="1">
      <c r="B39" s="23"/>
      <c r="C39" s="21"/>
      <c r="D39" s="21"/>
      <c r="E39" s="21"/>
      <c r="F39" s="21"/>
      <c r="G39" s="21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</row>
    <row r="40" spans="2:19" ht="20.100000000000001" customHeight="1">
      <c r="B40" s="23"/>
      <c r="C40" s="23"/>
      <c r="D40" s="21"/>
      <c r="E40" s="21"/>
      <c r="F40" s="21"/>
      <c r="G40" s="21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</row>
    <row r="41" spans="2:19" ht="20.100000000000001" customHeight="1">
      <c r="B41" s="23"/>
      <c r="C41" s="21"/>
      <c r="D41" s="21"/>
      <c r="E41" s="21"/>
      <c r="F41" s="21"/>
      <c r="G41" s="21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</row>
    <row r="42" spans="2:19" ht="20.100000000000001" customHeight="1">
      <c r="B42" s="23"/>
      <c r="C42" s="23"/>
      <c r="D42" s="21"/>
      <c r="E42" s="21"/>
      <c r="F42" s="21"/>
      <c r="G42" s="21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</row>
    <row r="43" spans="2:19" ht="20.100000000000001" customHeight="1">
      <c r="B43" s="23"/>
      <c r="C43" s="21"/>
      <c r="D43" s="21"/>
      <c r="E43" s="21"/>
      <c r="F43" s="21"/>
      <c r="G43" s="21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</row>
    <row r="44" spans="2:19" ht="20.100000000000001" customHeight="1">
      <c r="B44" s="23"/>
      <c r="C44" s="23"/>
      <c r="D44" s="21"/>
      <c r="E44" s="21"/>
      <c r="F44" s="21"/>
      <c r="G44" s="21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</row>
    <row r="45" spans="2:19" ht="20.100000000000001" customHeight="1">
      <c r="B45" s="23"/>
      <c r="C45" s="21"/>
      <c r="D45" s="21"/>
      <c r="E45" s="21"/>
      <c r="F45" s="21"/>
      <c r="G45" s="21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</row>
    <row r="46" spans="2:19" ht="20.100000000000001" customHeight="1">
      <c r="B46" s="23"/>
      <c r="C46" s="23"/>
      <c r="D46" s="21"/>
      <c r="E46" s="21"/>
      <c r="F46" s="21"/>
      <c r="G46" s="21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</row>
    <row r="47" spans="2:19" ht="20.100000000000001" customHeight="1">
      <c r="B47" s="23"/>
      <c r="C47" s="21"/>
      <c r="D47" s="21"/>
      <c r="E47" s="21"/>
      <c r="F47" s="21"/>
      <c r="G47" s="21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</row>
    <row r="48" spans="2:19" ht="20.100000000000001" customHeight="1">
      <c r="B48" s="23"/>
      <c r="C48" s="23"/>
      <c r="D48" s="21"/>
      <c r="E48" s="21"/>
      <c r="F48" s="21"/>
      <c r="G48" s="21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</row>
    <row r="49" spans="2:19" ht="20.100000000000001" customHeight="1">
      <c r="B49" s="23"/>
      <c r="C49" s="21"/>
      <c r="D49" s="21"/>
      <c r="E49" s="21"/>
      <c r="F49" s="21"/>
      <c r="G49" s="21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</row>
    <row r="50" spans="2:19" ht="20.100000000000001" customHeight="1">
      <c r="B50" s="23"/>
      <c r="C50" s="23"/>
      <c r="D50" s="21"/>
      <c r="E50" s="21"/>
      <c r="F50" s="21"/>
      <c r="G50" s="21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</row>
    <row r="51" spans="2:19" ht="20.100000000000001" customHeight="1">
      <c r="B51" s="23"/>
      <c r="C51" s="21"/>
      <c r="D51" s="21"/>
      <c r="E51" s="21"/>
      <c r="F51" s="21"/>
      <c r="G51" s="21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</row>
    <row r="52" spans="2:19" ht="20.100000000000001" customHeight="1">
      <c r="B52" s="23"/>
      <c r="C52" s="21"/>
      <c r="D52" s="21"/>
      <c r="E52" s="21"/>
      <c r="F52" s="21"/>
      <c r="G52" s="21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</row>
    <row r="53" spans="2:19" ht="20.100000000000001" customHeight="1">
      <c r="B53" s="23"/>
      <c r="C53" s="23"/>
      <c r="D53" s="21"/>
      <c r="E53" s="21"/>
      <c r="F53" s="21"/>
      <c r="G53" s="21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</row>
    <row r="54" spans="2:19" ht="20.100000000000001" customHeight="1">
      <c r="B54" s="23"/>
      <c r="C54" s="21"/>
      <c r="D54" s="21"/>
      <c r="E54" s="21"/>
      <c r="F54" s="21"/>
      <c r="G54" s="21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</row>
  </sheetData>
  <sheetProtection sheet="1" objects="1" scenarios="1"/>
  <sortState ref="B4:S5">
    <sortCondition ref="B4"/>
  </sortState>
  <mergeCells count="1">
    <mergeCell ref="B2:G2"/>
  </mergeCells>
  <conditionalFormatting sqref="B6 B8 B10 B4:S4 H6:S6 H8:S8 H10:S10">
    <cfRule type="expression" dxfId="141" priority="53" stopIfTrue="1">
      <formula>AND($B4&lt;&gt;"")</formula>
    </cfRule>
  </conditionalFormatting>
  <conditionalFormatting sqref="B7 B9 B11 B5:S5 H7:S7 H9:S9 H11:S11">
    <cfRule type="expression" dxfId="140" priority="52" stopIfTrue="1">
      <formula>AND($B5&lt;&gt;"")</formula>
    </cfRule>
  </conditionalFormatting>
  <conditionalFormatting sqref="B6:S6">
    <cfRule type="expression" dxfId="139" priority="51" stopIfTrue="1">
      <formula>AND($B6&lt;&gt;"")</formula>
    </cfRule>
  </conditionalFormatting>
  <conditionalFormatting sqref="B7:S7">
    <cfRule type="expression" dxfId="138" priority="50" stopIfTrue="1">
      <formula>AND($B7&lt;&gt;"")</formula>
    </cfRule>
  </conditionalFormatting>
  <conditionalFormatting sqref="B8:S8">
    <cfRule type="expression" dxfId="137" priority="49" stopIfTrue="1">
      <formula>AND($B8&lt;&gt;"")</formula>
    </cfRule>
  </conditionalFormatting>
  <conditionalFormatting sqref="B9:S9">
    <cfRule type="expression" dxfId="136" priority="48" stopIfTrue="1">
      <formula>AND($B9&lt;&gt;"")</formula>
    </cfRule>
  </conditionalFormatting>
  <conditionalFormatting sqref="B10:S10">
    <cfRule type="expression" dxfId="135" priority="47" stopIfTrue="1">
      <formula>AND($B10&lt;&gt;"")</formula>
    </cfRule>
  </conditionalFormatting>
  <conditionalFormatting sqref="B11:S11">
    <cfRule type="expression" dxfId="134" priority="46" stopIfTrue="1">
      <formula>AND($B11&lt;&gt;"")</formula>
    </cfRule>
  </conditionalFormatting>
  <conditionalFormatting sqref="B12:S12">
    <cfRule type="expression" dxfId="133" priority="45" stopIfTrue="1">
      <formula>AND($B12&lt;&gt;"")</formula>
    </cfRule>
  </conditionalFormatting>
  <conditionalFormatting sqref="B13:S13">
    <cfRule type="expression" dxfId="132" priority="44" stopIfTrue="1">
      <formula>AND($B13&lt;&gt;"")</formula>
    </cfRule>
  </conditionalFormatting>
  <conditionalFormatting sqref="B14:S14">
    <cfRule type="expression" dxfId="131" priority="43" stopIfTrue="1">
      <formula>AND($B14&lt;&gt;"")</formula>
    </cfRule>
  </conditionalFormatting>
  <conditionalFormatting sqref="B15:S15">
    <cfRule type="expression" dxfId="130" priority="42" stopIfTrue="1">
      <formula>AND($B15&lt;&gt;"")</formula>
    </cfRule>
  </conditionalFormatting>
  <conditionalFormatting sqref="B16:S16">
    <cfRule type="expression" dxfId="129" priority="41" stopIfTrue="1">
      <formula>AND($B16&lt;&gt;"")</formula>
    </cfRule>
  </conditionalFormatting>
  <conditionalFormatting sqref="B17:S17">
    <cfRule type="expression" dxfId="128" priority="40" stopIfTrue="1">
      <formula>AND($B17&lt;&gt;"")</formula>
    </cfRule>
  </conditionalFormatting>
  <conditionalFormatting sqref="B18:S18">
    <cfRule type="expression" dxfId="127" priority="39" stopIfTrue="1">
      <formula>AND($B18&lt;&gt;"")</formula>
    </cfRule>
  </conditionalFormatting>
  <conditionalFormatting sqref="B19:S19">
    <cfRule type="expression" dxfId="126" priority="38" stopIfTrue="1">
      <formula>AND($B19&lt;&gt;"")</formula>
    </cfRule>
  </conditionalFormatting>
  <conditionalFormatting sqref="B20:S20">
    <cfRule type="expression" dxfId="125" priority="37" stopIfTrue="1">
      <formula>AND($B20&lt;&gt;"")</formula>
    </cfRule>
  </conditionalFormatting>
  <conditionalFormatting sqref="B21:S21">
    <cfRule type="expression" dxfId="124" priority="36" stopIfTrue="1">
      <formula>AND($B21&lt;&gt;"")</formula>
    </cfRule>
  </conditionalFormatting>
  <conditionalFormatting sqref="B22:S22">
    <cfRule type="expression" dxfId="123" priority="35" stopIfTrue="1">
      <formula>AND($B22&lt;&gt;"")</formula>
    </cfRule>
  </conditionalFormatting>
  <conditionalFormatting sqref="B23:S23">
    <cfRule type="expression" dxfId="122" priority="34" stopIfTrue="1">
      <formula>AND($B23&lt;&gt;"")</formula>
    </cfRule>
  </conditionalFormatting>
  <conditionalFormatting sqref="B24:S24">
    <cfRule type="expression" dxfId="121" priority="33" stopIfTrue="1">
      <formula>AND($B24&lt;&gt;"")</formula>
    </cfRule>
  </conditionalFormatting>
  <conditionalFormatting sqref="B25:S25">
    <cfRule type="expression" dxfId="120" priority="32" stopIfTrue="1">
      <formula>AND($B25&lt;&gt;"")</formula>
    </cfRule>
  </conditionalFormatting>
  <conditionalFormatting sqref="B26:S26">
    <cfRule type="expression" dxfId="119" priority="31" stopIfTrue="1">
      <formula>AND($B26&lt;&gt;"")</formula>
    </cfRule>
  </conditionalFormatting>
  <conditionalFormatting sqref="B27:S27">
    <cfRule type="expression" dxfId="118" priority="30" stopIfTrue="1">
      <formula>AND($B27&lt;&gt;"")</formula>
    </cfRule>
  </conditionalFormatting>
  <conditionalFormatting sqref="B28:S28">
    <cfRule type="expression" dxfId="117" priority="29" stopIfTrue="1">
      <formula>AND($B28&lt;&gt;"")</formula>
    </cfRule>
  </conditionalFormatting>
  <conditionalFormatting sqref="B29:S29">
    <cfRule type="expression" dxfId="116" priority="28" stopIfTrue="1">
      <formula>AND($B29&lt;&gt;"")</formula>
    </cfRule>
  </conditionalFormatting>
  <conditionalFormatting sqref="B30:S30">
    <cfRule type="expression" dxfId="115" priority="27" stopIfTrue="1">
      <formula>AND($B30&lt;&gt;"")</formula>
    </cfRule>
  </conditionalFormatting>
  <conditionalFormatting sqref="B31:S31">
    <cfRule type="expression" dxfId="114" priority="26" stopIfTrue="1">
      <formula>AND($B31&lt;&gt;"")</formula>
    </cfRule>
  </conditionalFormatting>
  <conditionalFormatting sqref="B32:S32">
    <cfRule type="expression" dxfId="113" priority="25" stopIfTrue="1">
      <formula>AND($B32&lt;&gt;"")</formula>
    </cfRule>
  </conditionalFormatting>
  <conditionalFormatting sqref="B33:S33">
    <cfRule type="expression" dxfId="112" priority="24" stopIfTrue="1">
      <formula>AND($B33&lt;&gt;"")</formula>
    </cfRule>
  </conditionalFormatting>
  <conditionalFormatting sqref="B34:S34">
    <cfRule type="expression" dxfId="111" priority="23" stopIfTrue="1">
      <formula>AND($B34&lt;&gt;"")</formula>
    </cfRule>
  </conditionalFormatting>
  <conditionalFormatting sqref="B35:S35">
    <cfRule type="expression" dxfId="110" priority="22" stopIfTrue="1">
      <formula>AND($B35&lt;&gt;"")</formula>
    </cfRule>
  </conditionalFormatting>
  <conditionalFormatting sqref="B36:S36">
    <cfRule type="expression" dxfId="109" priority="21" stopIfTrue="1">
      <formula>AND($B36&lt;&gt;"")</formula>
    </cfRule>
  </conditionalFormatting>
  <conditionalFormatting sqref="B37:S37">
    <cfRule type="expression" dxfId="108" priority="20" stopIfTrue="1">
      <formula>AND($B37&lt;&gt;"")</formula>
    </cfRule>
  </conditionalFormatting>
  <conditionalFormatting sqref="B38:S38">
    <cfRule type="expression" dxfId="107" priority="19" stopIfTrue="1">
      <formula>AND($B38&lt;&gt;"")</formula>
    </cfRule>
  </conditionalFormatting>
  <conditionalFormatting sqref="B39:S39">
    <cfRule type="expression" dxfId="106" priority="18" stopIfTrue="1">
      <formula>AND($B39&lt;&gt;"")</formula>
    </cfRule>
  </conditionalFormatting>
  <conditionalFormatting sqref="B40:S40">
    <cfRule type="expression" dxfId="105" priority="17" stopIfTrue="1">
      <formula>AND($B40&lt;&gt;"")</formula>
    </cfRule>
  </conditionalFormatting>
  <conditionalFormatting sqref="B41:S41">
    <cfRule type="expression" dxfId="104" priority="16" stopIfTrue="1">
      <formula>AND($B41&lt;&gt;"")</formula>
    </cfRule>
  </conditionalFormatting>
  <conditionalFormatting sqref="B42:S42">
    <cfRule type="expression" dxfId="103" priority="14" stopIfTrue="1">
      <formula>AND($B42&lt;&gt;"")</formula>
    </cfRule>
  </conditionalFormatting>
  <conditionalFormatting sqref="B43:S43">
    <cfRule type="expression" dxfId="102" priority="13" stopIfTrue="1">
      <formula>AND($B43&lt;&gt;"")</formula>
    </cfRule>
  </conditionalFormatting>
  <conditionalFormatting sqref="B44:S44">
    <cfRule type="expression" dxfId="101" priority="12" stopIfTrue="1">
      <formula>AND($B44&lt;&gt;"")</formula>
    </cfRule>
  </conditionalFormatting>
  <conditionalFormatting sqref="B45:S45">
    <cfRule type="expression" dxfId="100" priority="11" stopIfTrue="1">
      <formula>AND($B45&lt;&gt;"")</formula>
    </cfRule>
  </conditionalFormatting>
  <conditionalFormatting sqref="B46:S46">
    <cfRule type="expression" dxfId="99" priority="10" stopIfTrue="1">
      <formula>AND($B46&lt;&gt;"")</formula>
    </cfRule>
  </conditionalFormatting>
  <conditionalFormatting sqref="B47:S47">
    <cfRule type="expression" dxfId="98" priority="9" stopIfTrue="1">
      <formula>AND($B47&lt;&gt;"")</formula>
    </cfRule>
  </conditionalFormatting>
  <conditionalFormatting sqref="B48:S48">
    <cfRule type="expression" dxfId="97" priority="8" stopIfTrue="1">
      <formula>AND($B48&lt;&gt;"")</formula>
    </cfRule>
  </conditionalFormatting>
  <conditionalFormatting sqref="B49:S49">
    <cfRule type="expression" dxfId="96" priority="7" stopIfTrue="1">
      <formula>AND($B49&lt;&gt;"")</formula>
    </cfRule>
  </conditionalFormatting>
  <conditionalFormatting sqref="B50:S50">
    <cfRule type="expression" dxfId="95" priority="6" stopIfTrue="1">
      <formula>AND($B50&lt;&gt;"")</formula>
    </cfRule>
  </conditionalFormatting>
  <conditionalFormatting sqref="B51:S51">
    <cfRule type="expression" dxfId="94" priority="5" stopIfTrue="1">
      <formula>AND($B51&lt;&gt;"")</formula>
    </cfRule>
  </conditionalFormatting>
  <conditionalFormatting sqref="B52:S52">
    <cfRule type="expression" dxfId="93" priority="4" stopIfTrue="1">
      <formula>AND($B52&lt;&gt;"")</formula>
    </cfRule>
  </conditionalFormatting>
  <conditionalFormatting sqref="B53:S53">
    <cfRule type="expression" dxfId="92" priority="3" stopIfTrue="1">
      <formula>AND($B53&lt;&gt;"")</formula>
    </cfRule>
  </conditionalFormatting>
  <conditionalFormatting sqref="B54:S54">
    <cfRule type="expression" dxfId="91" priority="2" stopIfTrue="1">
      <formula>AND($B54&lt;&gt;"")</formula>
    </cfRule>
  </conditionalFormatting>
  <conditionalFormatting sqref="B5:S11">
    <cfRule type="expression" dxfId="90" priority="1" stopIfTrue="1">
      <formula>AND($B5&lt;&gt;"")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H32"/>
  <sheetViews>
    <sheetView workbookViewId="0">
      <selection activeCell="B15" sqref="B15"/>
    </sheetView>
  </sheetViews>
  <sheetFormatPr baseColWidth="10" defaultRowHeight="15"/>
  <cols>
    <col min="1" max="1" width="51.42578125" style="1" customWidth="1"/>
    <col min="2" max="2" width="29.140625" style="1" customWidth="1"/>
    <col min="3" max="3" width="11.42578125" style="1"/>
    <col min="4" max="4" width="22.85546875" style="1" customWidth="1"/>
    <col min="5" max="5" width="23.28515625" style="1" customWidth="1"/>
    <col min="6" max="6" width="11.42578125" style="1"/>
    <col min="7" max="7" width="11.42578125" style="8"/>
    <col min="8" max="16384" width="11.42578125" style="1"/>
  </cols>
  <sheetData>
    <row r="1" spans="1:8">
      <c r="A1" s="4" t="s">
        <v>10</v>
      </c>
      <c r="B1" s="2">
        <v>2016</v>
      </c>
      <c r="C1" s="74" t="s">
        <v>25</v>
      </c>
      <c r="D1" s="74"/>
      <c r="E1" s="11" t="s">
        <v>33</v>
      </c>
      <c r="G1" s="9" t="s">
        <v>43</v>
      </c>
      <c r="H1" s="13" t="s">
        <v>40</v>
      </c>
    </row>
    <row r="2" spans="1:8">
      <c r="A2" s="4" t="str">
        <f>"Solde réel au 1er janvier " &amp; Année</f>
        <v>Solde réel au 1er janvier 2016</v>
      </c>
      <c r="B2" s="56">
        <v>2000</v>
      </c>
      <c r="C2" s="3" t="s">
        <v>13</v>
      </c>
      <c r="D2" s="2" t="s">
        <v>84</v>
      </c>
      <c r="E2" s="2" t="s">
        <v>34</v>
      </c>
      <c r="G2" s="12">
        <v>1</v>
      </c>
      <c r="H2" s="2" t="s">
        <v>3</v>
      </c>
    </row>
    <row r="3" spans="1:8">
      <c r="A3" s="4" t="str">
        <f>"Solde du dernier relevé bancaire au 1er janvier " &amp; Année</f>
        <v>Solde du dernier relevé bancaire au 1er janvier 2016</v>
      </c>
      <c r="B3" s="57">
        <v>2000</v>
      </c>
      <c r="C3" s="3" t="s">
        <v>14</v>
      </c>
      <c r="D3" s="2" t="s">
        <v>84</v>
      </c>
      <c r="E3" s="2" t="s">
        <v>35</v>
      </c>
      <c r="G3" s="12">
        <v>2</v>
      </c>
      <c r="H3" s="2" t="s">
        <v>4</v>
      </c>
    </row>
    <row r="4" spans="1:8">
      <c r="A4" s="4" t="s">
        <v>11</v>
      </c>
      <c r="B4" s="2">
        <v>2</v>
      </c>
      <c r="C4" s="3" t="s">
        <v>15</v>
      </c>
      <c r="D4" s="2" t="s">
        <v>26</v>
      </c>
      <c r="E4" s="2" t="s">
        <v>68</v>
      </c>
      <c r="G4" s="10">
        <v>3</v>
      </c>
    </row>
    <row r="5" spans="1:8">
      <c r="A5" s="4" t="str">
        <f>"Solde réel du livret A au 1er janvier " &amp; Année</f>
        <v>Solde réel du livret A au 1er janvier 2016</v>
      </c>
      <c r="B5" s="56">
        <v>0</v>
      </c>
      <c r="C5" s="3" t="s">
        <v>16</v>
      </c>
      <c r="D5" s="2" t="s">
        <v>26</v>
      </c>
      <c r="E5" s="2" t="s">
        <v>38</v>
      </c>
      <c r="G5" s="10">
        <v>4</v>
      </c>
    </row>
    <row r="6" spans="1:8">
      <c r="A6" s="4" t="s">
        <v>12</v>
      </c>
      <c r="B6" s="7">
        <f ca="1">MONTH(TODAY())</f>
        <v>5</v>
      </c>
      <c r="C6" s="3" t="s">
        <v>17</v>
      </c>
      <c r="D6" s="2" t="s">
        <v>26</v>
      </c>
      <c r="E6" s="2" t="s">
        <v>39</v>
      </c>
      <c r="G6" s="10">
        <v>5</v>
      </c>
    </row>
    <row r="7" spans="1:8">
      <c r="A7" s="4" t="s">
        <v>27</v>
      </c>
      <c r="B7" s="2" t="s">
        <v>31</v>
      </c>
      <c r="C7" s="3" t="s">
        <v>18</v>
      </c>
      <c r="D7" s="2" t="s">
        <v>26</v>
      </c>
      <c r="E7" s="2" t="s">
        <v>36</v>
      </c>
      <c r="G7" s="10">
        <v>6</v>
      </c>
    </row>
    <row r="8" spans="1:8">
      <c r="A8" s="4" t="s">
        <v>28</v>
      </c>
      <c r="B8" s="2" t="s">
        <v>31</v>
      </c>
      <c r="C8" s="3" t="s">
        <v>19</v>
      </c>
      <c r="D8" s="2" t="s">
        <v>26</v>
      </c>
      <c r="E8" s="2" t="s">
        <v>37</v>
      </c>
      <c r="G8" s="10">
        <v>7</v>
      </c>
    </row>
    <row r="9" spans="1:8">
      <c r="A9" s="4" t="s">
        <v>29</v>
      </c>
      <c r="B9" s="56">
        <f ca="1">LOOKUP(9^9,Décembre!J:J)</f>
        <v>-1000</v>
      </c>
      <c r="C9" s="3" t="s">
        <v>20</v>
      </c>
      <c r="D9" s="2" t="s">
        <v>26</v>
      </c>
      <c r="G9" s="10">
        <v>8</v>
      </c>
    </row>
    <row r="10" spans="1:8">
      <c r="A10" s="4" t="s">
        <v>79</v>
      </c>
      <c r="B10" s="56">
        <f ca="1">LOOKUP(9^9,Décembre!L:L)</f>
        <v>2000</v>
      </c>
      <c r="C10" s="3" t="s">
        <v>21</v>
      </c>
      <c r="D10" s="2" t="s">
        <v>26</v>
      </c>
      <c r="G10" s="10">
        <v>9</v>
      </c>
    </row>
    <row r="11" spans="1:8">
      <c r="A11" s="4" t="s">
        <v>41</v>
      </c>
      <c r="B11" s="56">
        <f ca="1">LOOKUP(9^9,'Livret A'!J:J)</f>
        <v>0</v>
      </c>
      <c r="C11" s="3" t="s">
        <v>22</v>
      </c>
      <c r="D11" s="2" t="s">
        <v>26</v>
      </c>
      <c r="G11" s="10">
        <v>10</v>
      </c>
    </row>
    <row r="12" spans="1:8">
      <c r="A12" s="4" t="s">
        <v>30</v>
      </c>
      <c r="B12" s="2" t="s">
        <v>32</v>
      </c>
      <c r="C12" s="3" t="s">
        <v>23</v>
      </c>
      <c r="D12" s="2" t="s">
        <v>26</v>
      </c>
      <c r="G12" s="10">
        <v>11</v>
      </c>
    </row>
    <row r="13" spans="1:8">
      <c r="C13" s="3" t="s">
        <v>24</v>
      </c>
      <c r="D13" s="2" t="s">
        <v>26</v>
      </c>
      <c r="G13" s="10">
        <v>12</v>
      </c>
    </row>
    <row r="14" spans="1:8">
      <c r="G14" s="10">
        <v>13</v>
      </c>
    </row>
    <row r="15" spans="1:8">
      <c r="G15" s="10">
        <v>14</v>
      </c>
    </row>
    <row r="16" spans="1:8">
      <c r="G16" s="10">
        <v>15</v>
      </c>
    </row>
    <row r="17" spans="7:7">
      <c r="G17" s="10">
        <v>16</v>
      </c>
    </row>
    <row r="18" spans="7:7">
      <c r="G18" s="10">
        <v>17</v>
      </c>
    </row>
    <row r="19" spans="7:7">
      <c r="G19" s="10">
        <v>18</v>
      </c>
    </row>
    <row r="20" spans="7:7">
      <c r="G20" s="10">
        <v>19</v>
      </c>
    </row>
    <row r="21" spans="7:7">
      <c r="G21" s="10">
        <v>20</v>
      </c>
    </row>
    <row r="22" spans="7:7">
      <c r="G22" s="10">
        <v>21</v>
      </c>
    </row>
    <row r="23" spans="7:7">
      <c r="G23" s="10">
        <v>22</v>
      </c>
    </row>
    <row r="24" spans="7:7">
      <c r="G24" s="10">
        <v>23</v>
      </c>
    </row>
    <row r="25" spans="7:7">
      <c r="G25" s="10">
        <v>24</v>
      </c>
    </row>
    <row r="26" spans="7:7">
      <c r="G26" s="10">
        <v>25</v>
      </c>
    </row>
    <row r="27" spans="7:7">
      <c r="G27" s="10">
        <v>26</v>
      </c>
    </row>
    <row r="28" spans="7:7">
      <c r="G28" s="10">
        <v>27</v>
      </c>
    </row>
    <row r="29" spans="7:7">
      <c r="G29" s="10">
        <v>28</v>
      </c>
    </row>
    <row r="30" spans="7:7">
      <c r="G30" s="10">
        <v>29</v>
      </c>
    </row>
    <row r="31" spans="7:7">
      <c r="G31" s="10">
        <v>30</v>
      </c>
    </row>
    <row r="32" spans="7:7">
      <c r="G32" s="10">
        <v>31</v>
      </c>
    </row>
  </sheetData>
  <sortState ref="E2:E8">
    <sortCondition ref="E2"/>
  </sortState>
  <mergeCells count="1">
    <mergeCell ref="C1:D1"/>
  </mergeCells>
  <dataValidations count="1">
    <dataValidation type="list" allowBlank="1" showInputMessage="1" showErrorMessage="1" sqref="B7:B8 B12">
      <formula1>"Oui,Non"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AF11"/>
  <sheetViews>
    <sheetView workbookViewId="0">
      <selection activeCell="A13" sqref="A13"/>
    </sheetView>
  </sheetViews>
  <sheetFormatPr baseColWidth="10" defaultColWidth="20.7109375" defaultRowHeight="20.100000000000001" customHeight="1"/>
  <cols>
    <col min="1" max="16384" width="20.7109375" style="32"/>
  </cols>
  <sheetData>
    <row r="1" spans="1:32" ht="24.95" customHeight="1">
      <c r="A1" s="26" t="s">
        <v>0</v>
      </c>
      <c r="B1" s="75" t="s">
        <v>1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7"/>
      <c r="Q1" s="78" t="s">
        <v>2</v>
      </c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</row>
    <row r="2" spans="1:32" ht="20.100000000000001" customHeight="1">
      <c r="A2" s="32" t="s">
        <v>46</v>
      </c>
      <c r="B2" s="32" t="s">
        <v>56</v>
      </c>
      <c r="C2" s="32" t="s">
        <v>55</v>
      </c>
      <c r="D2" s="32" t="s">
        <v>56</v>
      </c>
      <c r="E2" s="32" t="s">
        <v>54</v>
      </c>
      <c r="F2" s="32" t="s">
        <v>57</v>
      </c>
      <c r="Q2" s="32" t="s">
        <v>65</v>
      </c>
      <c r="R2" s="32" t="s">
        <v>66</v>
      </c>
      <c r="S2" s="32" t="s">
        <v>67</v>
      </c>
    </row>
    <row r="3" spans="1:32" ht="20.100000000000001" customHeight="1">
      <c r="A3" s="32" t="s">
        <v>45</v>
      </c>
      <c r="B3" s="32" t="s">
        <v>58</v>
      </c>
      <c r="C3" s="32" t="s">
        <v>53</v>
      </c>
      <c r="Q3" s="32" t="s">
        <v>70</v>
      </c>
      <c r="R3" s="32" t="s">
        <v>61</v>
      </c>
    </row>
    <row r="4" spans="1:32" ht="20.100000000000001" customHeight="1">
      <c r="A4" s="32" t="s">
        <v>47</v>
      </c>
      <c r="B4" s="32" t="s">
        <v>59</v>
      </c>
      <c r="C4" s="32" t="s">
        <v>55</v>
      </c>
      <c r="Q4" s="32" t="s">
        <v>71</v>
      </c>
      <c r="R4" s="32" t="s">
        <v>69</v>
      </c>
    </row>
    <row r="5" spans="1:32" ht="20.100000000000001" customHeight="1">
      <c r="A5" s="32" t="s">
        <v>78</v>
      </c>
      <c r="B5" s="32" t="s">
        <v>55</v>
      </c>
      <c r="Q5" s="32" t="s">
        <v>63</v>
      </c>
      <c r="R5" s="32" t="s">
        <v>77</v>
      </c>
    </row>
    <row r="6" spans="1:32" ht="20.100000000000001" customHeight="1">
      <c r="A6" s="32" t="s">
        <v>49</v>
      </c>
      <c r="B6" s="32" t="s">
        <v>55</v>
      </c>
      <c r="Q6" s="32" t="s">
        <v>72</v>
      </c>
      <c r="R6" s="32" t="s">
        <v>56</v>
      </c>
    </row>
    <row r="7" spans="1:32" ht="20.100000000000001" customHeight="1">
      <c r="A7" s="32" t="s">
        <v>44</v>
      </c>
      <c r="B7" s="32" t="s">
        <v>60</v>
      </c>
      <c r="C7" s="32" t="s">
        <v>59</v>
      </c>
      <c r="D7" s="32" t="s">
        <v>63</v>
      </c>
      <c r="Q7" s="32" t="s">
        <v>62</v>
      </c>
      <c r="R7" s="32" t="s">
        <v>76</v>
      </c>
    </row>
    <row r="8" spans="1:32" ht="20.100000000000001" customHeight="1">
      <c r="A8" s="32" t="s">
        <v>48</v>
      </c>
      <c r="B8" s="32" t="s">
        <v>53</v>
      </c>
      <c r="C8" s="32" t="s">
        <v>64</v>
      </c>
      <c r="D8" s="32" t="s">
        <v>57</v>
      </c>
      <c r="Q8" s="32" t="s">
        <v>65</v>
      </c>
      <c r="R8" s="32" t="s">
        <v>75</v>
      </c>
    </row>
    <row r="9" spans="1:32" ht="20.100000000000001" customHeight="1">
      <c r="A9" s="32" t="s">
        <v>50</v>
      </c>
      <c r="B9" s="32" t="s">
        <v>60</v>
      </c>
      <c r="Q9" s="32" t="s">
        <v>73</v>
      </c>
      <c r="R9" s="32" t="s">
        <v>74</v>
      </c>
    </row>
    <row r="10" spans="1:32" ht="20.100000000000001" customHeight="1">
      <c r="A10" s="32" t="s">
        <v>51</v>
      </c>
      <c r="B10" s="32" t="s">
        <v>60</v>
      </c>
      <c r="C10" s="32" t="s">
        <v>56</v>
      </c>
      <c r="Q10" s="32" t="s">
        <v>69</v>
      </c>
      <c r="R10" s="32" t="s">
        <v>64</v>
      </c>
    </row>
    <row r="11" spans="1:32" ht="20.100000000000001" customHeight="1">
      <c r="A11" s="32" t="s">
        <v>52</v>
      </c>
      <c r="B11" s="32" t="s">
        <v>61</v>
      </c>
      <c r="C11" s="32" t="s">
        <v>62</v>
      </c>
      <c r="D11" s="32" t="s">
        <v>56</v>
      </c>
      <c r="E11" s="32" t="s">
        <v>59</v>
      </c>
      <c r="Q11" s="32" t="s">
        <v>63</v>
      </c>
      <c r="R11" s="32" t="s">
        <v>73</v>
      </c>
    </row>
  </sheetData>
  <mergeCells count="2">
    <mergeCell ref="B1:P1"/>
    <mergeCell ref="Q1:AF1"/>
  </mergeCells>
  <conditionalFormatting sqref="A1:A1048576">
    <cfRule type="expression" dxfId="89" priority="3">
      <formula>AND(A1&lt;&gt;"")</formula>
    </cfRule>
  </conditionalFormatting>
  <conditionalFormatting sqref="B1 B2:P1048576">
    <cfRule type="expression" dxfId="88" priority="2" stopIfTrue="1">
      <formula>B1&lt;&gt;""</formula>
    </cfRule>
  </conditionalFormatting>
  <conditionalFormatting sqref="Q1:AF64999">
    <cfRule type="expression" dxfId="87" priority="1" stopIfTrue="1">
      <formula>Q1&lt;&gt;""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25</vt:i4>
      </vt:variant>
    </vt:vector>
  </HeadingPairs>
  <TitlesOfParts>
    <vt:vector size="41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Livret A</vt:lpstr>
      <vt:lpstr>Mensualisation</vt:lpstr>
      <vt:lpstr>Système</vt:lpstr>
      <vt:lpstr>BD</vt:lpstr>
      <vt:lpstr>_1</vt:lpstr>
      <vt:lpstr>_10</vt:lpstr>
      <vt:lpstr>_11</vt:lpstr>
      <vt:lpstr>_12</vt:lpstr>
      <vt:lpstr>_2</vt:lpstr>
      <vt:lpstr>_3</vt:lpstr>
      <vt:lpstr>_4</vt:lpstr>
      <vt:lpstr>_5</vt:lpstr>
      <vt:lpstr>_6</vt:lpstr>
      <vt:lpstr>_7</vt:lpstr>
      <vt:lpstr>_8</vt:lpstr>
      <vt:lpstr>_9</vt:lpstr>
      <vt:lpstr>Année</vt:lpstr>
      <vt:lpstr>BD!Catégorie</vt:lpstr>
      <vt:lpstr>BD!Etablissement</vt:lpstr>
      <vt:lpstr>Jours</vt:lpstr>
      <vt:lpstr>Mensualisation</vt:lpstr>
      <vt:lpstr>num_der_chèque</vt:lpstr>
      <vt:lpstr>Opération</vt:lpstr>
      <vt:lpstr>BD!QuiQuoi</vt:lpstr>
      <vt:lpstr>Solde_Livret_A</vt:lpstr>
      <vt:lpstr>Solde_Réel</vt:lpstr>
      <vt:lpstr>Solde_Relevé_Bancaire</vt:lpstr>
      <vt:lpstr>Suivi_chèque</vt:lpstr>
      <vt:lpstr>Type_d_opération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Lombard</dc:creator>
  <cp:lastModifiedBy>LouReeD</cp:lastModifiedBy>
  <dcterms:created xsi:type="dcterms:W3CDTF">2016-03-27T14:53:04Z</dcterms:created>
  <dcterms:modified xsi:type="dcterms:W3CDTF">2016-05-12T19:59:59Z</dcterms:modified>
</cp:coreProperties>
</file>